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marcio.alves\Desktop\Preços 2017\"/>
    </mc:Choice>
  </mc:AlternateContent>
  <bookViews>
    <workbookView xWindow="240" yWindow="468" windowWidth="20736" windowHeight="11760"/>
  </bookViews>
  <sheets>
    <sheet name="Tabela Válida a partir 31.03.17" sheetId="1" r:id="rId1"/>
  </sheets>
  <calcPr calcId="171027"/>
</workbook>
</file>

<file path=xl/calcChain.xml><?xml version="1.0" encoding="utf-8"?>
<calcChain xmlns="http://schemas.openxmlformats.org/spreadsheetml/2006/main">
  <c r="F5" i="1" l="1"/>
  <c r="F6" i="1"/>
  <c r="F31" i="1" s="1"/>
  <c r="G5" i="1"/>
  <c r="G6" i="1"/>
  <c r="G19" i="1" s="1"/>
  <c r="G20" i="1"/>
  <c r="G22" i="1"/>
  <c r="G18" i="1"/>
  <c r="H5" i="1"/>
  <c r="H6" i="1"/>
  <c r="H12" i="1"/>
  <c r="E5" i="1"/>
  <c r="E6" i="1"/>
  <c r="E33" i="1" s="1"/>
  <c r="D5" i="1"/>
  <c r="D6" i="1"/>
  <c r="D9" i="1" s="1"/>
  <c r="E24" i="1"/>
  <c r="E16" i="1"/>
  <c r="E32" i="1"/>
  <c r="E17" i="1"/>
  <c r="E8" i="1"/>
  <c r="E26" i="1"/>
  <c r="E15" i="1"/>
  <c r="E21" i="1"/>
  <c r="G30" i="1"/>
  <c r="G14" i="1"/>
  <c r="G27" i="1"/>
  <c r="G7" i="1"/>
  <c r="D10" i="1" l="1"/>
  <c r="G34" i="1"/>
  <c r="G25" i="1"/>
  <c r="G29" i="1"/>
  <c r="E13" i="1"/>
  <c r="E28" i="1"/>
  <c r="G11" i="1"/>
  <c r="G23" i="1"/>
</calcChain>
</file>

<file path=xl/sharedStrings.xml><?xml version="1.0" encoding="utf-8"?>
<sst xmlns="http://schemas.openxmlformats.org/spreadsheetml/2006/main" count="81" uniqueCount="53">
  <si>
    <t>PF = Preço Fábrica</t>
  </si>
  <si>
    <t xml:space="preserve">ICMS 12% </t>
  </si>
  <si>
    <t xml:space="preserve">ICMS 17% </t>
  </si>
  <si>
    <t xml:space="preserve">ICMS 18% </t>
  </si>
  <si>
    <t>PMC = Preço Máximo Consumidor</t>
  </si>
  <si>
    <t xml:space="preserve">CMED </t>
  </si>
  <si>
    <t>PMC</t>
  </si>
  <si>
    <t>PF</t>
  </si>
  <si>
    <t xml:space="preserve">DC = Desconto Comercial </t>
  </si>
  <si>
    <t>PF - DC</t>
  </si>
  <si>
    <t>RS</t>
  </si>
  <si>
    <t>SC</t>
  </si>
  <si>
    <t>PR</t>
  </si>
  <si>
    <t>SP</t>
  </si>
  <si>
    <t>MG</t>
  </si>
  <si>
    <t>RJ</t>
  </si>
  <si>
    <t>ES</t>
  </si>
  <si>
    <t>DF</t>
  </si>
  <si>
    <t>GO</t>
  </si>
  <si>
    <t>MT</t>
  </si>
  <si>
    <t>MS</t>
  </si>
  <si>
    <t>BA</t>
  </si>
  <si>
    <t>SE</t>
  </si>
  <si>
    <t>AL</t>
  </si>
  <si>
    <t>PA</t>
  </si>
  <si>
    <t>PE</t>
  </si>
  <si>
    <t>PI</t>
  </si>
  <si>
    <t>RN</t>
  </si>
  <si>
    <t>CE</t>
  </si>
  <si>
    <t>MA</t>
  </si>
  <si>
    <t>TO</t>
  </si>
  <si>
    <t>AP</t>
  </si>
  <si>
    <t>RO</t>
  </si>
  <si>
    <t>RR</t>
  </si>
  <si>
    <t>AC</t>
  </si>
  <si>
    <t>AM</t>
  </si>
  <si>
    <t>Aliquota Inter UF</t>
  </si>
  <si>
    <t>UF</t>
  </si>
  <si>
    <t>Repasse</t>
  </si>
  <si>
    <t xml:space="preserve">NCM </t>
  </si>
  <si>
    <t>3004.90.99</t>
  </si>
  <si>
    <t xml:space="preserve">REGIME TRIBUTAÇÃO PIS/COFINS </t>
  </si>
  <si>
    <t>LISTA NEGATIVA / MONOFÁSICO</t>
  </si>
  <si>
    <t xml:space="preserve">REPASSE DE ICMS </t>
  </si>
  <si>
    <t xml:space="preserve">DESCONTO CONSEDIDO NAS OPERAÇÕES INTERESTADUAIS PARA </t>
  </si>
  <si>
    <t>EQUIPARAR AS ALIQUOTAS DE ICMS ENTRE ELAS.</t>
  </si>
  <si>
    <t xml:space="preserve">ICMS 4% </t>
  </si>
  <si>
    <t>PB</t>
  </si>
  <si>
    <t xml:space="preserve">ICMS 17,50% </t>
  </si>
  <si>
    <t xml:space="preserve">ICMS 20% </t>
  </si>
  <si>
    <t>ITEM - LAXANTE FLEET ENEMA</t>
  </si>
  <si>
    <t>FORNECEDOR - TOMMASI IMPORTAÇÃO E EXPORTAÇÃO LTDA.</t>
  </si>
  <si>
    <t>EAN - 0301320020106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</si>
</sst>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3" fillId="2" borderId="8" xfId="0" applyFont="1" applyFill="1" applyBorder="1" applyAlignment="1"/>
    <xf numFmtId="43" fontId="1" fillId="0" borderId="1" xfId="1" applyFont="1" applyBorder="1"/>
    <xf numFmtId="43" fontId="1" fillId="0" borderId="2" xfId="1" applyFont="1" applyBorder="1"/>
    <xf numFmtId="0" fontId="2" fillId="0" borderId="0" xfId="0" applyFont="1"/>
    <xf numFmtId="9" fontId="5" fillId="3" borderId="8" xfId="0" applyNumberFormat="1" applyFont="1" applyFill="1" applyBorder="1"/>
    <xf numFmtId="43" fontId="1" fillId="0" borderId="3" xfId="1" applyFont="1" applyBorder="1"/>
    <xf numFmtId="43" fontId="4" fillId="0" borderId="4" xfId="1" applyFont="1" applyBorder="1"/>
    <xf numFmtId="43" fontId="4" fillId="0" borderId="5" xfId="1" applyFont="1" applyBorder="1"/>
    <xf numFmtId="10" fontId="4" fillId="0" borderId="0" xfId="0" quotePrefix="1" applyNumberFormat="1" applyFont="1" applyAlignment="1">
      <alignment horizontal="center"/>
    </xf>
    <xf numFmtId="0" fontId="0" fillId="4" borderId="6" xfId="0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10" fontId="0" fillId="0" borderId="6" xfId="0" applyNumberFormat="1" applyBorder="1"/>
    <xf numFmtId="0" fontId="0" fillId="4" borderId="3" xfId="0" applyFill="1" applyBorder="1" applyAlignment="1">
      <alignment horizontal="center"/>
    </xf>
    <xf numFmtId="10" fontId="0" fillId="0" borderId="3" xfId="0" applyNumberFormat="1" applyBorder="1"/>
    <xf numFmtId="0" fontId="0" fillId="5" borderId="3" xfId="0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right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4" fillId="0" borderId="0" xfId="0" applyNumberFormat="1" applyFont="1"/>
    <xf numFmtId="10" fontId="0" fillId="0" borderId="0" xfId="0" applyNumberFormat="1"/>
    <xf numFmtId="4" fontId="0" fillId="0" borderId="0" xfId="0" applyNumberFormat="1"/>
    <xf numFmtId="43" fontId="1" fillId="9" borderId="3" xfId="1" applyFont="1" applyFill="1" applyBorder="1"/>
    <xf numFmtId="43" fontId="1" fillId="9" borderId="6" xfId="1" applyFont="1" applyFill="1" applyBorder="1"/>
    <xf numFmtId="0" fontId="4" fillId="10" borderId="0" xfId="0" applyFont="1" applyFill="1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workbookViewId="0">
      <pane ySplit="6" topLeftCell="A34" activePane="bottomLeft" state="frozen"/>
      <selection pane="bottomLeft" activeCell="G47" sqref="G47"/>
    </sheetView>
  </sheetViews>
  <sheetFormatPr defaultRowHeight="14.4" x14ac:dyDescent="0.3"/>
  <cols>
    <col min="1" max="1" width="23.6640625" bestFit="1" customWidth="1"/>
    <col min="2" max="2" width="4.44140625" bestFit="1" customWidth="1"/>
    <col min="3" max="3" width="8.33203125" bestFit="1" customWidth="1"/>
    <col min="4" max="8" width="14" customWidth="1"/>
    <col min="14" max="14" width="9.88671875" bestFit="1" customWidth="1"/>
  </cols>
  <sheetData>
    <row r="1" spans="1:14" s="1" customFormat="1" x14ac:dyDescent="0.3">
      <c r="A1" s="38" t="s">
        <v>0</v>
      </c>
      <c r="B1" s="38"/>
      <c r="C1" s="38"/>
      <c r="D1" s="36" t="s">
        <v>1</v>
      </c>
      <c r="E1" s="36" t="s">
        <v>2</v>
      </c>
      <c r="F1" s="36" t="s">
        <v>48</v>
      </c>
      <c r="G1" s="36" t="s">
        <v>3</v>
      </c>
      <c r="H1" s="36" t="s">
        <v>49</v>
      </c>
    </row>
    <row r="2" spans="1:14" s="1" customFormat="1" x14ac:dyDescent="0.3">
      <c r="A2" s="38" t="s">
        <v>4</v>
      </c>
      <c r="B2" s="38"/>
      <c r="C2" s="38"/>
      <c r="D2" s="36"/>
      <c r="E2" s="36"/>
      <c r="F2" s="36"/>
      <c r="G2" s="36"/>
      <c r="H2" s="36"/>
      <c r="J2" s="27"/>
      <c r="K2" s="27"/>
      <c r="L2" s="27"/>
      <c r="M2" s="27"/>
    </row>
    <row r="3" spans="1:14" x14ac:dyDescent="0.3">
      <c r="A3" s="36" t="s">
        <v>5</v>
      </c>
      <c r="B3" s="36"/>
      <c r="C3" s="2" t="s">
        <v>6</v>
      </c>
      <c r="D3" s="3">
        <v>13.67</v>
      </c>
      <c r="E3" s="3">
        <v>14.58</v>
      </c>
      <c r="F3" s="3">
        <v>14.67</v>
      </c>
      <c r="G3" s="3">
        <v>14.78</v>
      </c>
      <c r="H3" s="3">
        <v>15.19</v>
      </c>
      <c r="J3" s="27"/>
      <c r="K3" s="27"/>
      <c r="L3" s="27"/>
      <c r="M3" s="27"/>
      <c r="N3" s="27"/>
    </row>
    <row r="4" spans="1:14" x14ac:dyDescent="0.3">
      <c r="A4" s="36"/>
      <c r="B4" s="36"/>
      <c r="C4" s="2" t="s">
        <v>7</v>
      </c>
      <c r="D4" s="4">
        <v>10.23</v>
      </c>
      <c r="E4" s="4">
        <v>10.94</v>
      </c>
      <c r="F4" s="4">
        <v>11.01</v>
      </c>
      <c r="G4" s="4">
        <v>11.09</v>
      </c>
      <c r="H4" s="4">
        <v>11.41</v>
      </c>
      <c r="I4" s="5">
        <v>0.75209999999999999</v>
      </c>
      <c r="J4" s="27"/>
      <c r="K4" s="27"/>
      <c r="L4" s="27"/>
      <c r="M4" s="27"/>
      <c r="N4" s="27"/>
    </row>
    <row r="5" spans="1:14" ht="18" x14ac:dyDescent="0.35">
      <c r="A5" s="33" t="s">
        <v>8</v>
      </c>
      <c r="B5" s="35"/>
      <c r="C5" s="6">
        <v>0.12</v>
      </c>
      <c r="D5" s="4">
        <f>D4*$C$5</f>
        <v>1.2276</v>
      </c>
      <c r="E5" s="7">
        <f>E4*$C$5</f>
        <v>1.3128</v>
      </c>
      <c r="F5" s="7">
        <f>F4*$C$5</f>
        <v>1.3211999999999999</v>
      </c>
      <c r="G5" s="7">
        <f>G4*$C$5</f>
        <v>1.3308</v>
      </c>
      <c r="H5" s="7">
        <f>H4*$C$5</f>
        <v>1.3692</v>
      </c>
    </row>
    <row r="6" spans="1:14" ht="15" thickBot="1" x14ac:dyDescent="0.35">
      <c r="A6" s="37" t="s">
        <v>9</v>
      </c>
      <c r="B6" s="37"/>
      <c r="C6" s="37"/>
      <c r="D6" s="8">
        <f>D4-D5</f>
        <v>9.0023999999999997</v>
      </c>
      <c r="E6" s="9">
        <f>E4-E5</f>
        <v>9.6272000000000002</v>
      </c>
      <c r="F6" s="9">
        <f>F4-F5</f>
        <v>9.6888000000000005</v>
      </c>
      <c r="G6" s="9">
        <f>G4-G5</f>
        <v>9.7591999999999999</v>
      </c>
      <c r="H6" s="9">
        <f>H4-H5</f>
        <v>10.040800000000001</v>
      </c>
      <c r="J6" s="10"/>
    </row>
    <row r="7" spans="1:14" ht="15" thickTop="1" x14ac:dyDescent="0.3">
      <c r="A7" s="11" t="s">
        <v>46</v>
      </c>
      <c r="B7" s="12" t="s">
        <v>10</v>
      </c>
      <c r="C7" s="15">
        <v>0.14580000000000001</v>
      </c>
      <c r="D7" s="31"/>
      <c r="E7" s="31"/>
      <c r="F7" s="31"/>
      <c r="G7" s="30">
        <f>G$6-(G$6*$C7)</f>
        <v>8.3363086400000004</v>
      </c>
      <c r="H7" s="31"/>
    </row>
    <row r="8" spans="1:14" x14ac:dyDescent="0.3">
      <c r="A8" s="11" t="s">
        <v>46</v>
      </c>
      <c r="B8" s="14" t="s">
        <v>11</v>
      </c>
      <c r="C8" s="13">
        <v>0.13539999999999999</v>
      </c>
      <c r="D8" s="30"/>
      <c r="E8" s="30">
        <f>E$6-(E$6*$C8)</f>
        <v>8.3236771199999993</v>
      </c>
      <c r="F8" s="30"/>
      <c r="G8" s="30"/>
      <c r="H8" s="30"/>
    </row>
    <row r="9" spans="1:14" x14ac:dyDescent="0.3">
      <c r="A9" s="11" t="s">
        <v>46</v>
      </c>
      <c r="B9" s="14" t="s">
        <v>12</v>
      </c>
      <c r="C9" s="15">
        <v>8.3299999999999999E-2</v>
      </c>
      <c r="D9" s="30">
        <f>D$6-(D$6*$C9)</f>
        <v>8.252500079999999</v>
      </c>
      <c r="E9" s="30"/>
      <c r="F9" s="30"/>
      <c r="G9" s="30"/>
      <c r="H9" s="30"/>
    </row>
    <row r="10" spans="1:14" x14ac:dyDescent="0.3">
      <c r="A10" s="16" t="s">
        <v>46</v>
      </c>
      <c r="B10" s="17" t="s">
        <v>13</v>
      </c>
      <c r="C10" s="15">
        <v>8.3299999999999999E-2</v>
      </c>
      <c r="D10" s="30">
        <f>D$6-(D$6*$C10)</f>
        <v>8.252500079999999</v>
      </c>
      <c r="E10" s="30"/>
      <c r="F10" s="30"/>
      <c r="G10" s="30"/>
      <c r="H10" s="30"/>
    </row>
    <row r="11" spans="1:14" x14ac:dyDescent="0.3">
      <c r="A11" s="16" t="s">
        <v>46</v>
      </c>
      <c r="B11" s="17" t="s">
        <v>14</v>
      </c>
      <c r="C11" s="15">
        <v>0.14580000000000001</v>
      </c>
      <c r="D11" s="30"/>
      <c r="E11" s="30"/>
      <c r="F11" s="30"/>
      <c r="G11" s="30">
        <f>G$6-(G$6*$C11)</f>
        <v>8.3363086400000004</v>
      </c>
      <c r="H11" s="30"/>
    </row>
    <row r="12" spans="1:14" x14ac:dyDescent="0.3">
      <c r="A12" s="16" t="s">
        <v>46</v>
      </c>
      <c r="B12" s="17" t="s">
        <v>15</v>
      </c>
      <c r="C12" s="15">
        <v>0.16669999999999999</v>
      </c>
      <c r="D12" s="30"/>
      <c r="E12" s="30"/>
      <c r="F12" s="30"/>
      <c r="G12" s="30"/>
      <c r="H12" s="30">
        <f>H$6-(H$6*$C12)</f>
        <v>8.3669986400000003</v>
      </c>
    </row>
    <row r="13" spans="1:14" x14ac:dyDescent="0.3">
      <c r="A13" s="16" t="s">
        <v>46</v>
      </c>
      <c r="B13" s="17" t="s">
        <v>16</v>
      </c>
      <c r="C13" s="13">
        <v>0</v>
      </c>
      <c r="D13" s="30"/>
      <c r="E13" s="30">
        <f>E$6-(E$6*$C13)</f>
        <v>9.6272000000000002</v>
      </c>
      <c r="F13" s="30"/>
      <c r="G13" s="30"/>
      <c r="H13" s="30"/>
    </row>
    <row r="14" spans="1:14" x14ac:dyDescent="0.3">
      <c r="A14" s="18" t="s">
        <v>46</v>
      </c>
      <c r="B14" s="19" t="s">
        <v>17</v>
      </c>
      <c r="C14" s="15">
        <v>0.14580000000000001</v>
      </c>
      <c r="D14" s="30"/>
      <c r="E14" s="30"/>
      <c r="F14" s="30"/>
      <c r="G14" s="30">
        <f>G$6-(G$6*$C14)</f>
        <v>8.3363086400000004</v>
      </c>
      <c r="H14" s="30"/>
    </row>
    <row r="15" spans="1:14" x14ac:dyDescent="0.3">
      <c r="A15" s="18" t="s">
        <v>46</v>
      </c>
      <c r="B15" s="19" t="s">
        <v>18</v>
      </c>
      <c r="C15" s="13">
        <v>0.13539999999999999</v>
      </c>
      <c r="D15" s="30"/>
      <c r="E15" s="30">
        <f>E$6-(E$6*$C15)</f>
        <v>8.3236771199999993</v>
      </c>
      <c r="F15" s="30"/>
      <c r="G15" s="30"/>
      <c r="H15" s="30"/>
    </row>
    <row r="16" spans="1:14" x14ac:dyDescent="0.3">
      <c r="A16" s="18" t="s">
        <v>46</v>
      </c>
      <c r="B16" s="19" t="s">
        <v>19</v>
      </c>
      <c r="C16" s="13">
        <v>0.13539999999999999</v>
      </c>
      <c r="D16" s="30"/>
      <c r="E16" s="30">
        <f>E$6-(E$6*$C16)</f>
        <v>8.3236771199999993</v>
      </c>
      <c r="F16" s="30"/>
      <c r="G16" s="30"/>
      <c r="H16" s="30"/>
    </row>
    <row r="17" spans="1:14" x14ac:dyDescent="0.3">
      <c r="A17" s="18" t="s">
        <v>46</v>
      </c>
      <c r="B17" s="19" t="s">
        <v>20</v>
      </c>
      <c r="C17" s="13">
        <v>0.13539999999999999</v>
      </c>
      <c r="D17" s="30"/>
      <c r="E17" s="30">
        <f>E$6-(E$6*$C17)</f>
        <v>8.3236771199999993</v>
      </c>
      <c r="F17" s="30"/>
      <c r="G17" s="30"/>
      <c r="H17" s="30"/>
    </row>
    <row r="18" spans="1:14" x14ac:dyDescent="0.3">
      <c r="A18" s="20" t="s">
        <v>46</v>
      </c>
      <c r="B18" s="21" t="s">
        <v>21</v>
      </c>
      <c r="C18" s="15">
        <v>0.14580000000000001</v>
      </c>
      <c r="D18" s="30"/>
      <c r="E18" s="30"/>
      <c r="F18" s="30"/>
      <c r="G18" s="30">
        <f>G$6-(G$6*$C18)</f>
        <v>8.3363086400000004</v>
      </c>
      <c r="H18" s="30"/>
    </row>
    <row r="19" spans="1:14" x14ac:dyDescent="0.3">
      <c r="A19" s="20" t="s">
        <v>46</v>
      </c>
      <c r="B19" s="21" t="s">
        <v>22</v>
      </c>
      <c r="C19" s="15">
        <v>0.14580000000000001</v>
      </c>
      <c r="D19" s="30"/>
      <c r="E19" s="30"/>
      <c r="F19" s="30"/>
      <c r="G19" s="30">
        <f>G$6-(G$6*$C19)</f>
        <v>8.3363086400000004</v>
      </c>
      <c r="H19" s="30"/>
    </row>
    <row r="20" spans="1:14" x14ac:dyDescent="0.3">
      <c r="A20" s="20" t="s">
        <v>46</v>
      </c>
      <c r="B20" s="21" t="s">
        <v>23</v>
      </c>
      <c r="C20" s="15">
        <v>0.14580000000000001</v>
      </c>
      <c r="D20" s="30"/>
      <c r="E20" s="30"/>
      <c r="F20" s="30"/>
      <c r="G20" s="30">
        <f>G$6-(G$6*$C20)</f>
        <v>8.3363086400000004</v>
      </c>
      <c r="H20" s="30"/>
    </row>
    <row r="21" spans="1:14" x14ac:dyDescent="0.3">
      <c r="A21" s="20" t="s">
        <v>46</v>
      </c>
      <c r="B21" s="21" t="s">
        <v>24</v>
      </c>
      <c r="C21" s="13">
        <v>0.13539999999999999</v>
      </c>
      <c r="D21" s="30"/>
      <c r="E21" s="30">
        <f>E$6-(E$6*$C21)</f>
        <v>8.3236771199999993</v>
      </c>
      <c r="F21" s="30"/>
      <c r="G21" s="30"/>
      <c r="H21" s="30"/>
    </row>
    <row r="22" spans="1:14" x14ac:dyDescent="0.3">
      <c r="A22" s="20" t="s">
        <v>46</v>
      </c>
      <c r="B22" s="21" t="s">
        <v>47</v>
      </c>
      <c r="C22" s="15">
        <v>0.14580000000000001</v>
      </c>
      <c r="D22" s="30"/>
      <c r="E22" s="30"/>
      <c r="F22" s="30"/>
      <c r="G22" s="30">
        <f>G$6-(G$6*$C22)</f>
        <v>8.3363086400000004</v>
      </c>
      <c r="H22" s="30"/>
    </row>
    <row r="23" spans="1:14" x14ac:dyDescent="0.3">
      <c r="A23" s="20" t="s">
        <v>46</v>
      </c>
      <c r="B23" s="21" t="s">
        <v>25</v>
      </c>
      <c r="C23" s="15">
        <v>0.14580000000000001</v>
      </c>
      <c r="D23" s="30"/>
      <c r="E23" s="30"/>
      <c r="F23" s="30"/>
      <c r="G23" s="30">
        <f>G$6-(G$6*$C23)</f>
        <v>8.3363086400000004</v>
      </c>
      <c r="H23" s="30"/>
    </row>
    <row r="24" spans="1:14" x14ac:dyDescent="0.3">
      <c r="A24" s="20" t="s">
        <v>46</v>
      </c>
      <c r="B24" s="21" t="s">
        <v>26</v>
      </c>
      <c r="C24" s="13">
        <v>0.13539999999999999</v>
      </c>
      <c r="D24" s="30"/>
      <c r="E24" s="30">
        <f>E$6-(E$6*$C24)</f>
        <v>8.3236771199999993</v>
      </c>
      <c r="F24" s="30"/>
      <c r="G24" s="30"/>
      <c r="H24" s="30"/>
    </row>
    <row r="25" spans="1:14" x14ac:dyDescent="0.3">
      <c r="A25" s="20" t="s">
        <v>46</v>
      </c>
      <c r="B25" s="21" t="s">
        <v>27</v>
      </c>
      <c r="C25" s="15">
        <v>0.14580000000000001</v>
      </c>
      <c r="D25" s="30"/>
      <c r="E25" s="30"/>
      <c r="F25" s="30"/>
      <c r="G25" s="30">
        <f>G$6-(G$6*$C25)</f>
        <v>8.3363086400000004</v>
      </c>
      <c r="H25" s="30"/>
    </row>
    <row r="26" spans="1:14" x14ac:dyDescent="0.3">
      <c r="A26" s="20" t="s">
        <v>46</v>
      </c>
      <c r="B26" s="21" t="s">
        <v>28</v>
      </c>
      <c r="C26" s="13">
        <v>0.13539999999999999</v>
      </c>
      <c r="D26" s="30"/>
      <c r="E26" s="30">
        <f>E$6-(E$6*$C26)</f>
        <v>8.3236771199999993</v>
      </c>
      <c r="F26" s="30"/>
      <c r="G26" s="30"/>
      <c r="H26" s="30"/>
    </row>
    <row r="27" spans="1:14" x14ac:dyDescent="0.3">
      <c r="A27" s="20" t="s">
        <v>46</v>
      </c>
      <c r="B27" s="21" t="s">
        <v>29</v>
      </c>
      <c r="C27" s="15">
        <v>0.14580000000000001</v>
      </c>
      <c r="D27" s="30"/>
      <c r="E27" s="30"/>
      <c r="F27" s="30"/>
      <c r="G27" s="30">
        <f>G$6-(G$6*$C27)</f>
        <v>8.3363086400000004</v>
      </c>
      <c r="H27" s="30"/>
    </row>
    <row r="28" spans="1:14" x14ac:dyDescent="0.3">
      <c r="A28" s="22" t="s">
        <v>46</v>
      </c>
      <c r="B28" s="23" t="s">
        <v>24</v>
      </c>
      <c r="C28" s="13">
        <v>0.13539999999999999</v>
      </c>
      <c r="D28" s="30"/>
      <c r="E28" s="30">
        <f>E$6-(E$6*$C28)</f>
        <v>8.3236771199999993</v>
      </c>
      <c r="F28" s="30"/>
      <c r="G28" s="30"/>
      <c r="H28" s="30"/>
    </row>
    <row r="29" spans="1:14" x14ac:dyDescent="0.3">
      <c r="A29" s="22" t="s">
        <v>46</v>
      </c>
      <c r="B29" s="23" t="s">
        <v>30</v>
      </c>
      <c r="C29" s="15">
        <v>0.14580000000000001</v>
      </c>
      <c r="D29" s="30"/>
      <c r="E29" s="30"/>
      <c r="F29" s="30"/>
      <c r="G29" s="30">
        <f>G$6-(G$6*$C29)</f>
        <v>8.3363086400000004</v>
      </c>
      <c r="H29" s="30"/>
      <c r="N29" s="28"/>
    </row>
    <row r="30" spans="1:14" x14ac:dyDescent="0.3">
      <c r="A30" s="22" t="s">
        <v>46</v>
      </c>
      <c r="B30" s="23" t="s">
        <v>31</v>
      </c>
      <c r="C30" s="15">
        <v>0.14580000000000001</v>
      </c>
      <c r="D30" s="30"/>
      <c r="E30" s="30"/>
      <c r="F30" s="30"/>
      <c r="G30" s="30">
        <f>G$6-(G$6*$C30)</f>
        <v>8.3363086400000004</v>
      </c>
      <c r="H30" s="30"/>
      <c r="N30" s="29"/>
    </row>
    <row r="31" spans="1:14" x14ac:dyDescent="0.3">
      <c r="A31" s="22" t="s">
        <v>46</v>
      </c>
      <c r="B31" s="23" t="s">
        <v>32</v>
      </c>
      <c r="C31" s="13">
        <v>0.1406</v>
      </c>
      <c r="D31" s="30"/>
      <c r="E31" s="30"/>
      <c r="F31" s="30">
        <f>F$6-(F$6*$C31)</f>
        <v>8.3265547200000007</v>
      </c>
      <c r="G31" s="30"/>
      <c r="H31" s="30"/>
      <c r="M31" s="29"/>
    </row>
    <row r="32" spans="1:14" x14ac:dyDescent="0.3">
      <c r="A32" s="22" t="s">
        <v>46</v>
      </c>
      <c r="B32" s="23" t="s">
        <v>33</v>
      </c>
      <c r="C32" s="13">
        <v>0.13539999999999999</v>
      </c>
      <c r="D32" s="30"/>
      <c r="E32" s="30">
        <f>E$6-(E$6*$C32)</f>
        <v>8.3236771199999993</v>
      </c>
      <c r="F32" s="30"/>
      <c r="G32" s="30"/>
      <c r="H32" s="30"/>
      <c r="M32" s="29"/>
    </row>
    <row r="33" spans="1:8" x14ac:dyDescent="0.3">
      <c r="A33" s="22" t="s">
        <v>46</v>
      </c>
      <c r="B33" s="23" t="s">
        <v>34</v>
      </c>
      <c r="C33" s="13">
        <v>0.13539999999999999</v>
      </c>
      <c r="D33" s="30"/>
      <c r="E33" s="30">
        <f>E$6-(E$6*$C33)</f>
        <v>8.3236771199999993</v>
      </c>
      <c r="F33" s="30"/>
      <c r="G33" s="30"/>
      <c r="H33" s="30"/>
    </row>
    <row r="34" spans="1:8" x14ac:dyDescent="0.3">
      <c r="A34" s="22" t="s">
        <v>46</v>
      </c>
      <c r="B34" s="23" t="s">
        <v>35</v>
      </c>
      <c r="C34" s="15">
        <v>0.14580000000000001</v>
      </c>
      <c r="D34" s="30"/>
      <c r="E34" s="30"/>
      <c r="F34" s="30"/>
      <c r="G34" s="30">
        <f>G$6-(G$6*$C34)</f>
        <v>8.3363086400000004</v>
      </c>
      <c r="H34" s="30"/>
    </row>
    <row r="35" spans="1:8" x14ac:dyDescent="0.3">
      <c r="A35" s="24" t="s">
        <v>36</v>
      </c>
      <c r="B35" s="25" t="s">
        <v>37</v>
      </c>
      <c r="C35" s="26" t="s">
        <v>38</v>
      </c>
    </row>
    <row r="37" spans="1:8" x14ac:dyDescent="0.3">
      <c r="A37" s="38" t="s">
        <v>39</v>
      </c>
      <c r="B37" s="38"/>
      <c r="C37" s="38"/>
      <c r="D37" t="s">
        <v>40</v>
      </c>
    </row>
    <row r="38" spans="1:8" x14ac:dyDescent="0.3">
      <c r="A38" s="38" t="s">
        <v>41</v>
      </c>
      <c r="B38" s="38"/>
      <c r="C38" s="38"/>
      <c r="D38" t="s">
        <v>42</v>
      </c>
    </row>
    <row r="39" spans="1:8" x14ac:dyDescent="0.3">
      <c r="A39" s="33" t="s">
        <v>43</v>
      </c>
      <c r="B39" s="34"/>
      <c r="C39" s="35"/>
      <c r="D39" t="s">
        <v>44</v>
      </c>
    </row>
    <row r="40" spans="1:8" x14ac:dyDescent="0.3">
      <c r="D40" t="s">
        <v>45</v>
      </c>
    </row>
    <row r="44" spans="1:8" x14ac:dyDescent="0.3">
      <c r="A44" s="32" t="s">
        <v>50</v>
      </c>
      <c r="B44" s="32"/>
      <c r="C44" s="32" t="s">
        <v>52</v>
      </c>
      <c r="D44" s="32"/>
      <c r="E44" s="32"/>
    </row>
    <row r="45" spans="1:8" x14ac:dyDescent="0.3">
      <c r="A45" s="32" t="s">
        <v>51</v>
      </c>
      <c r="B45" s="32"/>
      <c r="C45" s="32"/>
      <c r="D45" s="32"/>
      <c r="E45" s="32"/>
    </row>
  </sheetData>
  <mergeCells count="13">
    <mergeCell ref="A1:C1"/>
    <mergeCell ref="D1:D2"/>
    <mergeCell ref="E1:E2"/>
    <mergeCell ref="G1:G2"/>
    <mergeCell ref="H1:H2"/>
    <mergeCell ref="A2:C2"/>
    <mergeCell ref="F1:F2"/>
    <mergeCell ref="A39:C39"/>
    <mergeCell ref="A3:B4"/>
    <mergeCell ref="A5:B5"/>
    <mergeCell ref="A6:C6"/>
    <mergeCell ref="A37:C37"/>
    <mergeCell ref="A38:C38"/>
  </mergeCells>
  <pageMargins left="0.51181102362204722" right="0.51181102362204722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Válida a partir 31.03.17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Alexandre_Lopes</dc:creator>
  <cp:lastModifiedBy>Márcio Alves</cp:lastModifiedBy>
  <cp:lastPrinted>2014-03-28T18:42:47Z</cp:lastPrinted>
  <dcterms:created xsi:type="dcterms:W3CDTF">2010-05-19T00:02:29Z</dcterms:created>
  <dcterms:modified xsi:type="dcterms:W3CDTF">2017-03-31T13:32:54Z</dcterms:modified>
</cp:coreProperties>
</file>