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QM\Lista de preço\"/>
    </mc:Choice>
  </mc:AlternateContent>
  <bookViews>
    <workbookView showSheetTabs="0" xWindow="0" yWindow="0" windowWidth="19200" windowHeight="11205" tabRatio="774"/>
  </bookViews>
  <sheets>
    <sheet name="MENU" sheetId="6" r:id="rId1"/>
    <sheet name="MONITORADOS" sheetId="8" r:id="rId2"/>
    <sheet name="LIBERADOS" sheetId="10" r:id="rId3"/>
  </sheets>
  <definedNames>
    <definedName name="_xlnm._FilterDatabase" localSheetId="2" hidden="1">LIBERADOS!$A$4:$Z$50</definedName>
    <definedName name="_xlnm.Print_Area" localSheetId="2">LIBERADOS!$A$1:$Z$92</definedName>
    <definedName name="_xlnm.Print_Area" localSheetId="1">MONITORADOS!$A$1:$Z$74</definedName>
    <definedName name="_xlnm.Print_Titles" localSheetId="2">LIBERADOS!$1:$4</definedName>
    <definedName name="_xlnm.Print_Titles" localSheetId="1">MONITORADOS!$1:$4</definedName>
  </definedNames>
  <calcPr calcId="171027"/>
</workbook>
</file>

<file path=xl/calcChain.xml><?xml version="1.0" encoding="utf-8"?>
<calcChain xmlns="http://schemas.openxmlformats.org/spreadsheetml/2006/main">
  <c r="X19" i="10" l="1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C2" i="10" l="1"/>
  <c r="C3" i="10" l="1"/>
</calcChain>
</file>

<file path=xl/sharedStrings.xml><?xml version="1.0" encoding="utf-8"?>
<sst xmlns="http://schemas.openxmlformats.org/spreadsheetml/2006/main" count="587" uniqueCount="229">
  <si>
    <t>PRODUTO</t>
  </si>
  <si>
    <t>APRESENTAÇÃO</t>
  </si>
  <si>
    <t>ICMS 17%</t>
  </si>
  <si>
    <t>ICMS 18%</t>
  </si>
  <si>
    <t>PF</t>
  </si>
  <si>
    <t>PMC</t>
  </si>
  <si>
    <t>ALENDIL</t>
  </si>
  <si>
    <t>Alendronato  Sódico</t>
  </si>
  <si>
    <t>REDUCLIM</t>
  </si>
  <si>
    <t>2,5MG CX C/84</t>
  </si>
  <si>
    <t>Tibolona</t>
  </si>
  <si>
    <t>DIRETOR PRESIDENTE</t>
  </si>
  <si>
    <t>ANNITA</t>
  </si>
  <si>
    <t>20MG/1ML SUSP 45ML</t>
  </si>
  <si>
    <t>20MG/1ML SUSP 100ML</t>
  </si>
  <si>
    <t>Nitazoxanida</t>
  </si>
  <si>
    <t>PRINCIPIO
ATIVO</t>
  </si>
  <si>
    <t>ADOLESS</t>
  </si>
  <si>
    <t>COMP. CX.C/28 COMP. REV.</t>
  </si>
  <si>
    <t>Gestodeno e Etinilestradiol</t>
  </si>
  <si>
    <t>COMP.  70MG CX. C/4</t>
  </si>
  <si>
    <t>COMP.  70MG CX. C/8</t>
  </si>
  <si>
    <t>GINESSE</t>
  </si>
  <si>
    <t>COMP. CX. C/21 REV.</t>
  </si>
  <si>
    <t>GLIMEPIL</t>
  </si>
  <si>
    <t>COMP. 1MG CX.C/30</t>
  </si>
  <si>
    <t>Glimepirida</t>
  </si>
  <si>
    <t>COMP. 2MG CX.C/30</t>
  </si>
  <si>
    <t>COMP. 4MG CX.C/30</t>
  </si>
  <si>
    <t>COMP. 6MG CX.C/30</t>
  </si>
  <si>
    <t>Meloxicam</t>
  </si>
  <si>
    <t>INICOX</t>
  </si>
  <si>
    <t>MATERFOLIC</t>
  </si>
  <si>
    <t>COMP. 5MG CX.C/30</t>
  </si>
  <si>
    <t>Ácido Fólico</t>
  </si>
  <si>
    <t>ABRILAR</t>
  </si>
  <si>
    <t>XAROPE FR C/100ML</t>
  </si>
  <si>
    <t>Extrato Seco de Folhas de Hera</t>
  </si>
  <si>
    <t>ACTIFEDRIN</t>
  </si>
  <si>
    <t>Cloridrato de Pseudoefedrina+Cloridrato de Tripolidina</t>
  </si>
  <si>
    <t xml:space="preserve">2,5MG cx. C/20 COMP </t>
  </si>
  <si>
    <t>ALENDIL CALCIO</t>
  </si>
  <si>
    <t>4 COMP ALENDRONATO/ 60 COMP, CÁLCIO + VIT D</t>
  </si>
  <si>
    <t>CICATRENE</t>
  </si>
  <si>
    <t>POMADA BISN C/20G</t>
  </si>
  <si>
    <t>Bacitracina Zinco+Sulfato de Neomicina</t>
  </si>
  <si>
    <t>COLPISTAR</t>
  </si>
  <si>
    <t>CREME BISN C/40G + 10 APL. VAG.</t>
  </si>
  <si>
    <t>Metronidazol+Nistatina+Cloreto de Benzalconio+Lisozima</t>
  </si>
  <si>
    <t>DARAPRIM</t>
  </si>
  <si>
    <t>Pirimetamina</t>
  </si>
  <si>
    <t>DEQUADIN</t>
  </si>
  <si>
    <t>C/BENZ.LARANJA CX 20 PAST</t>
  </si>
  <si>
    <t>Cloreto de Benzalconio+Benzocaina</t>
  </si>
  <si>
    <t>C/BENZ.LIMÃO CX 20 PAST</t>
  </si>
  <si>
    <t>C/BENZ.MENTA CX 20 PAST</t>
  </si>
  <si>
    <t>DOLAMIN</t>
  </si>
  <si>
    <t>125MG C/16 COMP REV</t>
  </si>
  <si>
    <t>Clonixinato de Lisina</t>
  </si>
  <si>
    <t>DOLAMIN FLEX</t>
  </si>
  <si>
    <t>125 MG + 5,0 MG COM REV CT BL AL PLAS INC X 15</t>
  </si>
  <si>
    <t>DRAPOLENE</t>
  </si>
  <si>
    <t>CREME BISN C/40G</t>
  </si>
  <si>
    <t>Cloreto de Benzalconio+Brometo de Cetrimônio</t>
  </si>
  <si>
    <t>ETHAMOLIN</t>
  </si>
  <si>
    <t>50MG/ML SOL INJ  CX. C/ 6 AMP.</t>
  </si>
  <si>
    <t>Oleato de monoetanolamina</t>
  </si>
  <si>
    <t>GYNOMAX</t>
  </si>
  <si>
    <t>CREME BISN C/35G+7APLIC VAG</t>
  </si>
  <si>
    <t>Tioconazol+Tinidazol</t>
  </si>
  <si>
    <t>GYNOPAC</t>
  </si>
  <si>
    <t>CREME BISN C/ 35G+7APLIC VAG+2 COMP. 1000MG</t>
  </si>
  <si>
    <t>Tioconazol+Tinidazol+Secnidazol</t>
  </si>
  <si>
    <t>CREME BISN C/ 35G+7APLIC VAG+4 COMP. 1000MG</t>
  </si>
  <si>
    <t>LIDOSPORIN</t>
  </si>
  <si>
    <t>SOL OTO FR C/10ML</t>
  </si>
  <si>
    <t>Sulfato de Polimixina B + Lidocaina</t>
  </si>
  <si>
    <t>MAREVAN</t>
  </si>
  <si>
    <t>Varfarina Sódica</t>
  </si>
  <si>
    <t>NUTRICAL D</t>
  </si>
  <si>
    <t xml:space="preserve">500 mg + 2 mg frasc. 60 comp. rev. </t>
  </si>
  <si>
    <t>Carbonato Cálcio de Ostra+ Vitamina D</t>
  </si>
  <si>
    <t>OTO BETNOVATE</t>
  </si>
  <si>
    <t>OTOSPORIN</t>
  </si>
  <si>
    <t>SOL. OTO. FR. C/10ML</t>
  </si>
  <si>
    <t>Hidrocortisona+Sulfato de Neomicina+Sulfato de Polimixina</t>
  </si>
  <si>
    <t>OTOCIRIAX</t>
  </si>
  <si>
    <t>SUSP. OTO. FR.C/5ML</t>
  </si>
  <si>
    <t>Ciprofloxacina+Hidrocortisona</t>
  </si>
  <si>
    <t>ULTRAFER</t>
  </si>
  <si>
    <t>Ferro Polimaltosado</t>
  </si>
  <si>
    <t>UMCKAN</t>
  </si>
  <si>
    <t>Pelargonium Sidoides</t>
  </si>
  <si>
    <t>4 COMP ALENDRONATO/ 30 COMP, CÁLCIO + VIT D</t>
  </si>
  <si>
    <t>500mg c/6 COMP</t>
  </si>
  <si>
    <t>SOL 825MG 20ML</t>
  </si>
  <si>
    <t>SOL 825MG 50ML</t>
  </si>
  <si>
    <t xml:space="preserve">DP COMP 15MG CX.C/5 </t>
  </si>
  <si>
    <t>Alendronato  Sódico + Carbonato de Calcio</t>
  </si>
  <si>
    <t>XAROPE FR C/200ML</t>
  </si>
  <si>
    <t>5MG COMP. 1 BL . C/10</t>
  </si>
  <si>
    <t>7,5MG COMP. 3 BL . C/10</t>
  </si>
  <si>
    <t>2,5MG COMP. 2 BL . C/30</t>
  </si>
  <si>
    <t>50 mg/ml sol. Oral frasc. Plast. Ambar. Got.x 30 ml</t>
  </si>
  <si>
    <t>IXIUM</t>
  </si>
  <si>
    <t>5,0 MG/G CREM DERM CT 12 SACH X 0,25 G</t>
  </si>
  <si>
    <t>1,25MG CX.C/35 COMP</t>
  </si>
  <si>
    <t>2,5MG CX.C/35 COMP</t>
  </si>
  <si>
    <t>Imiquimode</t>
  </si>
  <si>
    <t>MARESIS</t>
  </si>
  <si>
    <t>SOL SPRAY 100ML</t>
  </si>
  <si>
    <t>Cloreto de Sódio 0,9%</t>
  </si>
  <si>
    <t>PROMENSIL</t>
  </si>
  <si>
    <t>100MG COM REV CT PL AL PLAS INC X 30</t>
  </si>
  <si>
    <t>TRIFOLIUM PRATENSE L.</t>
  </si>
  <si>
    <t>Valerato de Betametasona+Clorfenesina+Cloridrato de tetracaína</t>
  </si>
  <si>
    <t>LISTA</t>
  </si>
  <si>
    <t>POSITIVA</t>
  </si>
  <si>
    <t>NEUTRA</t>
  </si>
  <si>
    <t>FLEBON</t>
  </si>
  <si>
    <t>50MG 30 COMP</t>
  </si>
  <si>
    <t>Extrato Sedo de Pinus Pinaster 50 mg</t>
  </si>
  <si>
    <t>10 MG COM CT BL AL PLAS INC X 50</t>
  </si>
  <si>
    <t>SUSTRATE</t>
  </si>
  <si>
    <t>Propatilnitrato</t>
  </si>
  <si>
    <t>100 MG COM REV CT BL AL PLAS INC X 30</t>
  </si>
  <si>
    <t>5 MG COM CT BL AL PVC X 150</t>
  </si>
  <si>
    <t>5 MG COM CT BL AL PLAS INC X 30</t>
  </si>
  <si>
    <t>SIMBIOFLORA</t>
  </si>
  <si>
    <t>15 SACHES C/ 6G</t>
  </si>
  <si>
    <t>SIMBIOTIL</t>
  </si>
  <si>
    <t>6 SACHES C/ 1G</t>
  </si>
  <si>
    <t>SIMBIOFOS</t>
  </si>
  <si>
    <t>6 SACHES C/ 3,4G</t>
  </si>
  <si>
    <t>PROBIOTIL</t>
  </si>
  <si>
    <t>1 BLISTER COM 10 COMPRIMIDOS</t>
  </si>
  <si>
    <t>PROBIATOP</t>
  </si>
  <si>
    <t>30 SACHES C/ 1G</t>
  </si>
  <si>
    <t>INTHOS</t>
  </si>
  <si>
    <t>FITOCOR</t>
  </si>
  <si>
    <t>60 CAPS</t>
  </si>
  <si>
    <t>CARTIGEN C</t>
  </si>
  <si>
    <t>30 SACHES</t>
  </si>
  <si>
    <t>BELPELE</t>
  </si>
  <si>
    <t xml:space="preserve"> 0,3% GEL 30 G</t>
  </si>
  <si>
    <t>Adapaleno</t>
  </si>
  <si>
    <t>NEGATIVA</t>
  </si>
  <si>
    <t>FERNANDO ITZAINA</t>
  </si>
  <si>
    <t>CLASSIFICAÇÃO
FISCAL</t>
  </si>
  <si>
    <t>REGISTRO
ANVISA</t>
  </si>
  <si>
    <t>CÓDIGO
SAP</t>
  </si>
  <si>
    <t>ACTSUN</t>
  </si>
  <si>
    <t>FPS 30 FACIAL</t>
  </si>
  <si>
    <t>FPS 30</t>
  </si>
  <si>
    <t>FPS 60 COLOR</t>
  </si>
  <si>
    <t xml:space="preserve">ACTSUN </t>
  </si>
  <si>
    <t>FPS 45</t>
  </si>
  <si>
    <t>FPS 60</t>
  </si>
  <si>
    <t>N/A (cosmético grau 1 NS)</t>
  </si>
  <si>
    <t>DERMOVANCE</t>
  </si>
  <si>
    <t>DERMOVANCE S 1x200</t>
  </si>
  <si>
    <t>DERMOVANCE 1x200</t>
  </si>
  <si>
    <t>DERMOVANCE PÉS 1x100</t>
  </si>
  <si>
    <t>EXIMIA</t>
  </si>
  <si>
    <t>TEMPORIZE C/30 CAPS</t>
  </si>
  <si>
    <t>Vitaminas C e E</t>
  </si>
  <si>
    <t>FORTALIZE C/30 COMP</t>
  </si>
  <si>
    <t>Biotina, Ferro e Zinco</t>
  </si>
  <si>
    <t>FIRMALIZE C/ 30 SACHES</t>
  </si>
  <si>
    <t>KELO-COTE</t>
  </si>
  <si>
    <t>GEL BISN 15G</t>
  </si>
  <si>
    <t>Gel de Silicone</t>
  </si>
  <si>
    <t>SPRAY 100ML</t>
  </si>
  <si>
    <t>FLETOP</t>
  </si>
  <si>
    <t>NEGATIVA COSM</t>
  </si>
  <si>
    <t>LOÇÃO 200ML</t>
  </si>
  <si>
    <t>PSug</t>
  </si>
  <si>
    <t>N/A</t>
  </si>
  <si>
    <t>LACTOFOS</t>
  </si>
  <si>
    <t>ICMS 12%</t>
  </si>
  <si>
    <t>Extrato Seco de Polypodium</t>
  </si>
  <si>
    <t xml:space="preserve">25 MG C/30 COMP </t>
  </si>
  <si>
    <t xml:space="preserve"> 250 MG 60 CAPS OR (BL)</t>
  </si>
  <si>
    <t>HIDRAFEMME</t>
  </si>
  <si>
    <t>GEL BISN  24G c/ 8 APLIC</t>
  </si>
  <si>
    <t>UV GEL BISN 15G</t>
  </si>
  <si>
    <t>ICMS 17,5%</t>
  </si>
  <si>
    <t>ICMS 20%</t>
  </si>
  <si>
    <t>MEDICAMENTOS - LISTA POSITIVA</t>
  </si>
  <si>
    <t>MEDICAMENTOS - LISTA NEGATIVA</t>
  </si>
  <si>
    <t>NOTIFICAÇÃO SIMPLIFICADA</t>
  </si>
  <si>
    <t>MEDICAMENTOS NÃO MONITORADOS - LISTA NEGATIVA</t>
  </si>
  <si>
    <t>ALIMENTOS - LISTA NEUTRA</t>
  </si>
  <si>
    <t>PRODUTOS PARA SAÚDE (CORRELATOS) - LISTA NEUTRA</t>
  </si>
  <si>
    <t>GGREM</t>
  </si>
  <si>
    <t>EAN</t>
  </si>
  <si>
    <t>COSMÉTICOS - LISTA NEGATIVA COSMÉTICO</t>
  </si>
  <si>
    <t>RDC 27/2010</t>
  </si>
  <si>
    <t>ICMS 17,5% ALC</t>
  </si>
  <si>
    <t>ICMS 17% ALC</t>
  </si>
  <si>
    <t>ICMS 18% ALC</t>
  </si>
  <si>
    <t>AR SOL SPRAY 100 ML</t>
  </si>
  <si>
    <t>BABY SOL SPRAY FR 100ML</t>
  </si>
  <si>
    <t>15 SACHES COM 1G</t>
  </si>
  <si>
    <t>FIRMALIZE AGE COMPLEX C/ 30 SACHES 13G</t>
  </si>
  <si>
    <t>COMP. CX. 3 BL. C/28 COMP. REV.</t>
  </si>
  <si>
    <t>JATO FORTE SPRAY 150 ML</t>
  </si>
  <si>
    <t>JATO FORTE SPRAY 100 ML</t>
  </si>
  <si>
    <t>1039001820037</t>
  </si>
  <si>
    <r>
      <t xml:space="preserve">10 MG COM CT BL AL PLAS INC X 200 </t>
    </r>
    <r>
      <rPr>
        <b/>
        <sz val="10"/>
        <color rgb="FFFF0000"/>
        <rFont val="Calibri"/>
        <family val="2"/>
        <scheme val="minor"/>
      </rPr>
      <t>(EMB. HOSP)</t>
    </r>
  </si>
  <si>
    <t>EFERVESCENTE 10 SACHES</t>
  </si>
  <si>
    <t>FLEDOID</t>
  </si>
  <si>
    <t>3 MG/G GEL CT BG AL X 40 G </t>
  </si>
  <si>
    <t>Polissulfato de Mucopolissacarídeo</t>
  </si>
  <si>
    <t>5 MG/G GEL CT BG AL X 40 G </t>
  </si>
  <si>
    <t>3 MG/G POM CT BG AL X 40 G </t>
  </si>
  <si>
    <t>5 MG/G POM CT BG AL X 40 G </t>
  </si>
  <si>
    <t>DERMOVANCE S 500 ML PUMP</t>
  </si>
  <si>
    <t>KIT DERMOVANCE S</t>
  </si>
  <si>
    <t>TABELA DE PREÇOS Nº 002/2017</t>
  </si>
  <si>
    <t>Em vigor a partir de 01/04/2017</t>
  </si>
  <si>
    <t>TIPO DE PRODUTO</t>
  </si>
  <si>
    <t>SIMILAR</t>
  </si>
  <si>
    <t>NOVO (REFERÊNCIA)</t>
  </si>
  <si>
    <t>SIMILAR (REFERÊNCIA)</t>
  </si>
  <si>
    <t>NOVO</t>
  </si>
  <si>
    <t>BIOLÓGICOS</t>
  </si>
  <si>
    <t>ESPECÍFICO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</si>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</sst>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####################"/>
    <numFmt numFmtId="166" formatCode="000000"/>
    <numFmt numFmtId="167" formatCode="#,##0.000"/>
    <numFmt numFmtId="168" formatCode="0.0000"/>
    <numFmt numFmtId="169" formatCode="_(* #,##0.0000_);_(* \(#,##0.0000\);_(* &quot;-&quot;??_);_(@_)"/>
    <numFmt numFmtId="170" formatCode="_(* #,##0.000000_);_(* \(#,##0.00000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  <font>
      <sz val="32"/>
      <color rgb="FFFFFFFF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S Sans Serif"/>
    </font>
    <font>
      <b/>
      <sz val="18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rgb="FF4174B1"/>
        </stop>
      </gradientFill>
    </fill>
    <fill>
      <patternFill patternType="solid">
        <fgColor theme="4" tint="0.39997558519241921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medium">
        <color theme="0" tint="-0.24994659260841701"/>
      </top>
      <bottom/>
      <diagonal/>
    </border>
    <border>
      <left style="medium">
        <color indexed="22"/>
      </left>
      <right/>
      <top style="medium">
        <color theme="0" tint="-0.24994659260841701"/>
      </top>
      <bottom/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</borders>
  <cellStyleXfs count="1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2" fillId="0" borderId="0"/>
    <xf numFmtId="43" fontId="6" fillId="0" borderId="0" applyFont="0" applyFill="0" applyBorder="0" applyAlignment="0" applyProtection="0"/>
    <xf numFmtId="0" fontId="23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0" applyFont="1" applyAlignment="1">
      <alignment horizontal="centerContinuous" vertical="center"/>
    </xf>
    <xf numFmtId="167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left" vertical="center"/>
    </xf>
    <xf numFmtId="164" fontId="9" fillId="0" borderId="4" xfId="1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Alignment="1">
      <alignment vertical="center"/>
    </xf>
    <xf numFmtId="10" fontId="9" fillId="0" borderId="0" xfId="8" applyNumberFormat="1" applyFont="1" applyFill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10" fontId="9" fillId="0" borderId="0" xfId="8" applyNumberFormat="1" applyFont="1" applyAlignment="1">
      <alignment vertic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8" fontId="13" fillId="0" borderId="0" xfId="0" applyNumberFormat="1" applyFont="1" applyAlignment="1">
      <alignment horizontal="center" vertical="center"/>
    </xf>
    <xf numFmtId="169" fontId="9" fillId="0" borderId="0" xfId="0" applyNumberFormat="1" applyFont="1" applyFill="1" applyAlignment="1">
      <alignment vertical="center"/>
    </xf>
    <xf numFmtId="1" fontId="9" fillId="0" borderId="3" xfId="0" applyNumberFormat="1" applyFont="1" applyFill="1" applyBorder="1" applyAlignment="1">
      <alignment horizontal="center" vertical="center"/>
    </xf>
    <xf numFmtId="169" fontId="13" fillId="0" borderId="0" xfId="1" applyNumberFormat="1" applyFont="1" applyAlignment="1">
      <alignment horizontal="center" vertical="center"/>
    </xf>
    <xf numFmtId="170" fontId="9" fillId="0" borderId="0" xfId="1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10" fillId="3" borderId="2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Continuous" vertical="center" wrapText="1"/>
    </xf>
    <xf numFmtId="0" fontId="15" fillId="4" borderId="7" xfId="2" applyFont="1" applyFill="1" applyBorder="1" applyAlignment="1">
      <alignment horizontal="centerContinuous" vertical="center" wrapText="1"/>
    </xf>
    <xf numFmtId="0" fontId="15" fillId="4" borderId="8" xfId="2" applyFont="1" applyFill="1" applyBorder="1" applyAlignment="1">
      <alignment horizontal="centerContinuous" vertical="center" wrapText="1"/>
    </xf>
    <xf numFmtId="0" fontId="15" fillId="4" borderId="9" xfId="2" applyFont="1" applyFill="1" applyBorder="1" applyAlignment="1">
      <alignment horizontal="centerContinuous" vertical="center" wrapText="1"/>
    </xf>
    <xf numFmtId="0" fontId="15" fillId="4" borderId="9" xfId="2" applyFont="1" applyFill="1" applyBorder="1" applyAlignment="1">
      <alignment horizontal="centerContinuous" vertical="center"/>
    </xf>
    <xf numFmtId="0" fontId="24" fillId="4" borderId="7" xfId="2" applyFont="1" applyFill="1" applyBorder="1" applyAlignment="1">
      <alignment horizontal="centerContinuous" vertical="center" wrapText="1"/>
    </xf>
    <xf numFmtId="0" fontId="24" fillId="4" borderId="7" xfId="2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5" fillId="3" borderId="10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170" fontId="13" fillId="0" borderId="0" xfId="1" applyNumberFormat="1" applyFont="1" applyAlignment="1">
      <alignment horizontal="center" vertical="center"/>
    </xf>
    <xf numFmtId="0" fontId="13" fillId="0" borderId="0" xfId="1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65" fontId="21" fillId="0" borderId="0" xfId="0" applyNumberFormat="1" applyFont="1" applyAlignment="1">
      <alignment vertical="center" wrapText="1"/>
    </xf>
    <xf numFmtId="166" fontId="9" fillId="0" borderId="12" xfId="0" applyNumberFormat="1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left" vertical="center"/>
    </xf>
    <xf numFmtId="164" fontId="9" fillId="0" borderId="0" xfId="1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164" fontId="9" fillId="0" borderId="0" xfId="1" applyFont="1" applyFill="1" applyBorder="1" applyAlignment="1">
      <alignment horizontal="left" vertical="center"/>
    </xf>
    <xf numFmtId="167" fontId="9" fillId="0" borderId="0" xfId="0" applyNumberFormat="1" applyFont="1" applyFill="1" applyAlignment="1">
      <alignment vertical="center"/>
    </xf>
    <xf numFmtId="0" fontId="13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Continuous" vertical="center"/>
    </xf>
    <xf numFmtId="165" fontId="9" fillId="5" borderId="3" xfId="0" applyNumberFormat="1" applyFont="1" applyFill="1" applyBorder="1" applyAlignment="1">
      <alignment horizontal="left" vertical="center"/>
    </xf>
    <xf numFmtId="0" fontId="22" fillId="3" borderId="6" xfId="2" applyFont="1" applyFill="1" applyBorder="1" applyAlignment="1">
      <alignment horizontal="center" vertical="center" wrapText="1"/>
    </xf>
    <xf numFmtId="0" fontId="22" fillId="3" borderId="5" xfId="2" applyFont="1" applyFill="1" applyBorder="1" applyAlignment="1">
      <alignment horizontal="center" vertical="center" wrapText="1"/>
    </xf>
  </cellXfs>
  <cellStyles count="17">
    <cellStyle name="Normal" xfId="0" builtinId="0"/>
    <cellStyle name="Normal 11 2" xfId="13"/>
    <cellStyle name="Normal 2" xfId="2"/>
    <cellStyle name="Normal 2 2" xfId="12"/>
    <cellStyle name="Normal 3" xfId="4"/>
    <cellStyle name="Normal 3 2" xfId="10"/>
    <cellStyle name="Normal 3 3 2" xfId="15"/>
    <cellStyle name="Normal 4" xfId="3"/>
    <cellStyle name="Normal 4 2" xfId="9"/>
    <cellStyle name="Normal 5" xfId="5"/>
    <cellStyle name="Porcentagem" xfId="8" builtinId="5"/>
    <cellStyle name="Porcentagem 2" xfId="6"/>
    <cellStyle name="Separador de milhares 2" xfId="7"/>
    <cellStyle name="Vírgula" xfId="1" builtinId="3"/>
    <cellStyle name="Vírgula 2" xfId="11"/>
    <cellStyle name="Vírgula 3" xfId="14"/>
    <cellStyle name="Vírgula 3 2" xfId="16"/>
  </cellStyles>
  <dxfs count="0"/>
  <tableStyles count="0" defaultTableStyle="TableStyleMedium9" defaultPivotStyle="PivotStyleLight16"/>
  <colors>
    <mruColors>
      <color rgb="FFFFFF66"/>
      <color rgb="FF0033CC"/>
      <color rgb="FF4174B1"/>
      <color rgb="FF3A669C"/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LIBERADOS!A1"/><Relationship Id="rId1" Type="http://schemas.openxmlformats.org/officeDocument/2006/relationships/hyperlink" Target="#MONITORAD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19</xdr:row>
      <xdr:rowOff>47625</xdr:rowOff>
    </xdr:from>
    <xdr:to>
      <xdr:col>10</xdr:col>
      <xdr:colOff>190500</xdr:colOff>
      <xdr:row>22</xdr:row>
      <xdr:rowOff>57150</xdr:rowOff>
    </xdr:to>
    <xdr:sp macro="" textlink="">
      <xdr:nvSpPr>
        <xdr:cNvPr id="41" name="Retângulo de cantos arredondados 40"/>
        <xdr:cNvSpPr/>
      </xdr:nvSpPr>
      <xdr:spPr>
        <a:xfrm>
          <a:off x="3724275" y="3667125"/>
          <a:ext cx="2362200" cy="5905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glow rad="63500">
            <a:schemeClr val="accent6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000" b="1">
              <a:solidFill>
                <a:schemeClr val="tx2"/>
              </a:solidFill>
            </a:rPr>
            <a:t>VIGÊNCIA: A PARTIR DE </a:t>
          </a:r>
          <a:r>
            <a:rPr lang="pt-BR" sz="1000" b="1">
              <a:solidFill>
                <a:srgbClr val="FF0000"/>
              </a:solidFill>
            </a:rPr>
            <a:t>01/04/2017</a:t>
          </a:r>
        </a:p>
      </xdr:txBody>
    </xdr:sp>
    <xdr:clientData/>
  </xdr:twoCellAnchor>
  <xdr:twoCellAnchor>
    <xdr:from>
      <xdr:col>13</xdr:col>
      <xdr:colOff>122790</xdr:colOff>
      <xdr:row>5</xdr:row>
      <xdr:rowOff>57150</xdr:rowOff>
    </xdr:from>
    <xdr:to>
      <xdr:col>20</xdr:col>
      <xdr:colOff>49570</xdr:colOff>
      <xdr:row>10</xdr:row>
      <xdr:rowOff>47625</xdr:rowOff>
    </xdr:to>
    <xdr:grpSp>
      <xdr:nvGrpSpPr>
        <xdr:cNvPr id="16" name="Grupo 15">
          <a:hlinkClick xmlns:r="http://schemas.openxmlformats.org/officeDocument/2006/relationships" r:id="rId1"/>
        </xdr:cNvPr>
        <xdr:cNvGrpSpPr/>
      </xdr:nvGrpSpPr>
      <xdr:grpSpPr>
        <a:xfrm>
          <a:off x="7847565" y="1009650"/>
          <a:ext cx="4965505" cy="942975"/>
          <a:chOff x="5349809" y="2247900"/>
          <a:chExt cx="3426737" cy="800100"/>
        </a:xfrm>
      </xdr:grpSpPr>
      <xdr:sp macro="" textlink="">
        <xdr:nvSpPr>
          <xdr:cNvPr id="17" name="Pentágono 27"/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18" name="Grupo 17"/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19" name="Elipse 26"/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20" name="Pentágono 4"/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3200" kern="1200"/>
                <a:t>MONITORADOS</a:t>
              </a:r>
            </a:p>
          </xdr:txBody>
        </xdr:sp>
      </xdr:grpSp>
    </xdr:grpSp>
    <xdr:clientData/>
  </xdr:twoCellAnchor>
  <xdr:twoCellAnchor>
    <xdr:from>
      <xdr:col>13</xdr:col>
      <xdr:colOff>103740</xdr:colOff>
      <xdr:row>12</xdr:row>
      <xdr:rowOff>104775</xdr:rowOff>
    </xdr:from>
    <xdr:to>
      <xdr:col>20</xdr:col>
      <xdr:colOff>30520</xdr:colOff>
      <xdr:row>17</xdr:row>
      <xdr:rowOff>95250</xdr:rowOff>
    </xdr:to>
    <xdr:grpSp>
      <xdr:nvGrpSpPr>
        <xdr:cNvPr id="21" name="Grupo 20">
          <a:hlinkClick xmlns:r="http://schemas.openxmlformats.org/officeDocument/2006/relationships" r:id="rId2"/>
        </xdr:cNvPr>
        <xdr:cNvGrpSpPr/>
      </xdr:nvGrpSpPr>
      <xdr:grpSpPr>
        <a:xfrm>
          <a:off x="7828515" y="2390775"/>
          <a:ext cx="4965505" cy="942975"/>
          <a:chOff x="5349809" y="2247900"/>
          <a:chExt cx="3426737" cy="800100"/>
        </a:xfrm>
      </xdr:grpSpPr>
      <xdr:sp macro="" textlink="">
        <xdr:nvSpPr>
          <xdr:cNvPr id="22" name="Pentágono 27"/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23" name="Grupo 22"/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24" name="Elipse 26"/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25" name="Pentágono 4"/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3200" kern="1200"/>
                <a:t>LIBERADOS</a:t>
              </a:r>
            </a:p>
          </xdr:txBody>
        </xdr:sp>
      </xdr:grpSp>
    </xdr:grpSp>
    <xdr:clientData/>
  </xdr:twoCellAnchor>
  <xdr:twoCellAnchor editAs="oneCell">
    <xdr:from>
      <xdr:col>0</xdr:col>
      <xdr:colOff>295275</xdr:colOff>
      <xdr:row>6</xdr:row>
      <xdr:rowOff>114300</xdr:rowOff>
    </xdr:from>
    <xdr:to>
      <xdr:col>3</xdr:col>
      <xdr:colOff>76200</xdr:colOff>
      <xdr:row>15</xdr:row>
      <xdr:rowOff>19050</xdr:rowOff>
    </xdr:to>
    <xdr:pic>
      <xdr:nvPicPr>
        <xdr:cNvPr id="26" name="Imagem 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085850"/>
          <a:ext cx="1609725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104775</xdr:colOff>
      <xdr:row>3</xdr:row>
      <xdr:rowOff>66675</xdr:rowOff>
    </xdr:from>
    <xdr:ext cx="4639432" cy="2628220"/>
    <xdr:sp macro="" textlink="">
      <xdr:nvSpPr>
        <xdr:cNvPr id="14" name="Retângulo 13"/>
        <xdr:cNvSpPr/>
      </xdr:nvSpPr>
      <xdr:spPr>
        <a:xfrm>
          <a:off x="1933575" y="552450"/>
          <a:ext cx="4639432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TABELA DE PREÇOS </a:t>
          </a:r>
        </a:p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Nº 002/2017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380998</xdr:colOff>
      <xdr:row>0</xdr:row>
      <xdr:rowOff>70115</xdr:rowOff>
    </xdr:from>
    <xdr:to>
      <xdr:col>1</xdr:col>
      <xdr:colOff>640290</xdr:colOff>
      <xdr:row>2</xdr:row>
      <xdr:rowOff>227449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70115"/>
          <a:ext cx="878417" cy="88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272145</xdr:colOff>
      <xdr:row>1</xdr:row>
      <xdr:rowOff>270442</xdr:rowOff>
    </xdr:from>
    <xdr:to>
      <xdr:col>9</xdr:col>
      <xdr:colOff>750093</xdr:colOff>
      <xdr:row>2</xdr:row>
      <xdr:rowOff>401411</xdr:rowOff>
    </xdr:to>
    <xdr:grpSp>
      <xdr:nvGrpSpPr>
        <xdr:cNvPr id="3" name="Grupo 2">
          <a:hlinkClick xmlns:r="http://schemas.openxmlformats.org/officeDocument/2006/relationships" r:id="rId2"/>
        </xdr:cNvPr>
        <xdr:cNvGrpSpPr/>
      </xdr:nvGrpSpPr>
      <xdr:grpSpPr>
        <a:xfrm>
          <a:off x="9844770" y="460942"/>
          <a:ext cx="477948" cy="619125"/>
          <a:chOff x="3726656" y="202406"/>
          <a:chExt cx="559594" cy="535782"/>
        </a:xfrm>
      </xdr:grpSpPr>
      <xdr:sp macro="" textlink="">
        <xdr:nvSpPr>
          <xdr:cNvPr id="4" name="Elipse 3"/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5" name="Seta para a direita 4"/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250032</xdr:colOff>
      <xdr:row>0</xdr:row>
      <xdr:rowOff>55563</xdr:rowOff>
    </xdr:from>
    <xdr:to>
      <xdr:col>1</xdr:col>
      <xdr:colOff>152136</xdr:colOff>
      <xdr:row>3</xdr:row>
      <xdr:rowOff>22397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55563"/>
          <a:ext cx="878417" cy="883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166687</xdr:colOff>
      <xdr:row>1</xdr:row>
      <xdr:rowOff>119062</xdr:rowOff>
    </xdr:from>
    <xdr:to>
      <xdr:col>9</xdr:col>
      <xdr:colOff>983904</xdr:colOff>
      <xdr:row>2</xdr:row>
      <xdr:rowOff>295616</xdr:rowOff>
    </xdr:to>
    <xdr:grpSp>
      <xdr:nvGrpSpPr>
        <xdr:cNvPr id="7" name="Grupo 6">
          <a:hlinkClick xmlns:r="http://schemas.openxmlformats.org/officeDocument/2006/relationships" r:id="rId2"/>
        </xdr:cNvPr>
        <xdr:cNvGrpSpPr/>
      </xdr:nvGrpSpPr>
      <xdr:grpSpPr>
        <a:xfrm>
          <a:off x="10406062" y="309562"/>
          <a:ext cx="817217" cy="605179"/>
          <a:chOff x="3726656" y="202406"/>
          <a:chExt cx="559594" cy="535782"/>
        </a:xfrm>
      </xdr:grpSpPr>
      <xdr:sp macro="" textlink="">
        <xdr:nvSpPr>
          <xdr:cNvPr id="8" name="Elipse 7"/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9" name="Seta para a direita 8"/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20"/>
  <sheetViews>
    <sheetView showGridLines="0" showRowColHeaders="0" tabSelected="1" zoomScaleNormal="100" workbookViewId="0">
      <pane xSplit="20" ySplit="26" topLeftCell="V50" activePane="bottomRight" state="frozen"/>
      <selection pane="topRight" activeCell="T1" sqref="T1"/>
      <selection pane="bottomLeft" activeCell="A27" sqref="A27"/>
      <selection pane="bottomRight"/>
    </sheetView>
  </sheetViews>
  <sheetFormatPr defaultRowHeight="15" customHeight="1" x14ac:dyDescent="0.2"/>
  <cols>
    <col min="1" max="3" width="9.140625" style="20"/>
    <col min="4" max="10" width="8.7109375" style="20" customWidth="1"/>
    <col min="11" max="19" width="9.140625" style="20"/>
    <col min="20" max="20" width="20.7109375" style="20" customWidth="1"/>
    <col min="21" max="16384" width="9.140625" style="20"/>
  </cols>
  <sheetData>
    <row r="20" spans="12:12" ht="15.95" customHeight="1" x14ac:dyDescent="0.65">
      <c r="L20" s="19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showGridLines="0" zoomScale="80" zoomScaleNormal="80" zoomScaleSheetLayoutView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/>
    </sheetView>
  </sheetViews>
  <sheetFormatPr defaultRowHeight="12.75" outlineLevelCol="1" x14ac:dyDescent="0.2"/>
  <cols>
    <col min="1" max="1" width="9.28515625" style="4" bestFit="1" customWidth="1"/>
    <col min="2" max="2" width="17.42578125" style="4" customWidth="1"/>
    <col min="3" max="3" width="17.7109375" style="4" customWidth="1"/>
    <col min="4" max="4" width="15.28515625" style="4" customWidth="1"/>
    <col min="5" max="5" width="14.28515625" style="4" customWidth="1"/>
    <col min="6" max="6" width="10.85546875" style="4" customWidth="1"/>
    <col min="7" max="7" width="14.42578125" style="4" bestFit="1" customWidth="1"/>
    <col min="8" max="8" width="44.140625" style="4" customWidth="1"/>
    <col min="9" max="9" width="58.5703125" style="4" hidden="1" customWidth="1" outlineLevel="1"/>
    <col min="10" max="10" width="19.28515625" style="4" bestFit="1" customWidth="1" collapsed="1"/>
    <col min="11" max="26" width="12.7109375" style="4" customWidth="1"/>
    <col min="27" max="27" width="12.7109375" style="3" customWidth="1"/>
    <col min="28" max="28" width="9.140625" style="4"/>
    <col min="29" max="29" width="11.5703125" style="4" bestFit="1" customWidth="1"/>
    <col min="30" max="16384" width="9.140625" style="4"/>
  </cols>
  <sheetData>
    <row r="1" spans="1:43" ht="15" customHeight="1" thickBot="1" x14ac:dyDescent="0.25">
      <c r="A1" s="6"/>
      <c r="B1" s="6"/>
      <c r="D1" s="1"/>
      <c r="E1" s="6"/>
      <c r="F1" s="6"/>
      <c r="G1" s="6"/>
      <c r="H1" s="6"/>
      <c r="I1" s="6"/>
      <c r="J1" s="6"/>
      <c r="K1" s="6"/>
      <c r="L1" s="4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"/>
      <c r="AA1" s="57"/>
    </row>
    <row r="2" spans="1:43" s="25" customFormat="1" ht="42" customHeight="1" thickBot="1" x14ac:dyDescent="0.25">
      <c r="C2" s="23" t="s">
        <v>219</v>
      </c>
      <c r="D2" s="5"/>
      <c r="F2" s="34"/>
      <c r="K2" s="62" t="s">
        <v>179</v>
      </c>
      <c r="L2" s="63"/>
      <c r="M2" s="62" t="s">
        <v>2</v>
      </c>
      <c r="N2" s="63"/>
      <c r="O2" s="62" t="s">
        <v>199</v>
      </c>
      <c r="P2" s="63"/>
      <c r="Q2" s="62" t="s">
        <v>186</v>
      </c>
      <c r="R2" s="63"/>
      <c r="S2" s="62" t="s">
        <v>198</v>
      </c>
      <c r="T2" s="63"/>
      <c r="U2" s="62" t="s">
        <v>3</v>
      </c>
      <c r="V2" s="63"/>
      <c r="W2" s="62" t="s">
        <v>200</v>
      </c>
      <c r="X2" s="63"/>
      <c r="Y2" s="62" t="s">
        <v>187</v>
      </c>
      <c r="Z2" s="63"/>
      <c r="AA2" s="58"/>
    </row>
    <row r="3" spans="1:43" s="25" customFormat="1" ht="27.75" customHeight="1" thickBot="1" x14ac:dyDescent="0.25">
      <c r="C3" s="22" t="s">
        <v>220</v>
      </c>
      <c r="D3" s="6"/>
      <c r="F3" s="34"/>
      <c r="K3" s="62"/>
      <c r="L3" s="63"/>
      <c r="M3" s="62"/>
      <c r="N3" s="63"/>
      <c r="O3" s="62"/>
      <c r="P3" s="63"/>
      <c r="Q3" s="62"/>
      <c r="R3" s="63"/>
      <c r="S3" s="62"/>
      <c r="T3" s="63"/>
      <c r="U3" s="62"/>
      <c r="V3" s="63"/>
      <c r="W3" s="62"/>
      <c r="X3" s="63"/>
      <c r="Y3" s="62"/>
      <c r="Z3" s="63"/>
      <c r="AA3" s="58"/>
    </row>
    <row r="4" spans="1:43" ht="29.25" customHeight="1" thickBot="1" x14ac:dyDescent="0.25">
      <c r="A4" s="46" t="s">
        <v>116</v>
      </c>
      <c r="B4" s="46" t="s">
        <v>194</v>
      </c>
      <c r="C4" s="46" t="s">
        <v>149</v>
      </c>
      <c r="D4" s="46" t="s">
        <v>195</v>
      </c>
      <c r="E4" s="46" t="s">
        <v>148</v>
      </c>
      <c r="F4" s="46" t="s">
        <v>150</v>
      </c>
      <c r="G4" s="47" t="s">
        <v>0</v>
      </c>
      <c r="H4" s="46" t="s">
        <v>1</v>
      </c>
      <c r="I4" s="46" t="s">
        <v>16</v>
      </c>
      <c r="J4" s="47" t="s">
        <v>221</v>
      </c>
      <c r="K4" s="45" t="s">
        <v>4</v>
      </c>
      <c r="L4" s="45" t="s">
        <v>5</v>
      </c>
      <c r="M4" s="45" t="s">
        <v>4</v>
      </c>
      <c r="N4" s="45" t="s">
        <v>5</v>
      </c>
      <c r="O4" s="45" t="s">
        <v>4</v>
      </c>
      <c r="P4" s="45" t="s">
        <v>5</v>
      </c>
      <c r="Q4" s="45" t="s">
        <v>4</v>
      </c>
      <c r="R4" s="45" t="s">
        <v>5</v>
      </c>
      <c r="S4" s="45" t="s">
        <v>4</v>
      </c>
      <c r="T4" s="45" t="s">
        <v>5</v>
      </c>
      <c r="U4" s="45" t="s">
        <v>4</v>
      </c>
      <c r="V4" s="45" t="s">
        <v>5</v>
      </c>
      <c r="W4" s="45" t="s">
        <v>4</v>
      </c>
      <c r="X4" s="45" t="s">
        <v>5</v>
      </c>
      <c r="Y4" s="45" t="s">
        <v>4</v>
      </c>
      <c r="Z4" s="45" t="s">
        <v>5</v>
      </c>
      <c r="AA4" s="59"/>
    </row>
    <row r="5" spans="1:43" ht="20.25" customHeight="1" x14ac:dyDescent="0.2">
      <c r="A5" s="42"/>
      <c r="B5" s="43" t="s">
        <v>188</v>
      </c>
      <c r="C5" s="38"/>
      <c r="D5" s="37"/>
      <c r="E5" s="38"/>
      <c r="F5" s="38"/>
      <c r="G5" s="39"/>
      <c r="H5" s="38"/>
      <c r="I5" s="38"/>
      <c r="J5" s="40"/>
      <c r="K5" s="40"/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60"/>
    </row>
    <row r="6" spans="1:43" s="3" customFormat="1" ht="15" customHeight="1" x14ac:dyDescent="0.2">
      <c r="A6" s="7" t="s">
        <v>117</v>
      </c>
      <c r="B6" s="7">
        <v>509000301111410</v>
      </c>
      <c r="C6" s="8">
        <v>1039001400011</v>
      </c>
      <c r="D6" s="7">
        <v>7898040320683</v>
      </c>
      <c r="E6" s="30">
        <v>30049099</v>
      </c>
      <c r="F6" s="8">
        <v>300001111</v>
      </c>
      <c r="G6" s="9" t="s">
        <v>17</v>
      </c>
      <c r="H6" s="9" t="s">
        <v>18</v>
      </c>
      <c r="I6" s="9" t="s">
        <v>19</v>
      </c>
      <c r="J6" s="52" t="s">
        <v>222</v>
      </c>
      <c r="K6" s="10">
        <v>24.2</v>
      </c>
      <c r="L6" s="10">
        <v>33.46</v>
      </c>
      <c r="M6" s="10">
        <v>25.66</v>
      </c>
      <c r="N6" s="10">
        <v>35.47</v>
      </c>
      <c r="O6" s="10">
        <v>25.66</v>
      </c>
      <c r="P6" s="10">
        <v>35.47</v>
      </c>
      <c r="Q6" s="10">
        <v>25.81</v>
      </c>
      <c r="R6" s="10">
        <v>35.68</v>
      </c>
      <c r="S6" s="10">
        <v>25.81</v>
      </c>
      <c r="T6" s="10">
        <v>35.68</v>
      </c>
      <c r="U6" s="10">
        <v>25.97</v>
      </c>
      <c r="V6" s="10">
        <v>35.9</v>
      </c>
      <c r="W6" s="10">
        <v>25.97</v>
      </c>
      <c r="X6" s="10">
        <v>35.9</v>
      </c>
      <c r="Y6" s="10">
        <v>26.62</v>
      </c>
      <c r="Z6" s="10">
        <v>36.799999999999997</v>
      </c>
      <c r="AA6" s="56"/>
      <c r="AB6" s="54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</row>
    <row r="7" spans="1:43" s="3" customFormat="1" ht="15" customHeight="1" x14ac:dyDescent="0.2">
      <c r="A7" s="7" t="s">
        <v>117</v>
      </c>
      <c r="B7" s="7">
        <v>509016080013203</v>
      </c>
      <c r="C7" s="8">
        <v>1039001400021</v>
      </c>
      <c r="D7" s="7">
        <v>7898040322137</v>
      </c>
      <c r="E7" s="30">
        <v>30049099</v>
      </c>
      <c r="F7" s="8">
        <v>300002260</v>
      </c>
      <c r="G7" s="9" t="s">
        <v>17</v>
      </c>
      <c r="H7" s="9" t="s">
        <v>205</v>
      </c>
      <c r="I7" s="9" t="s">
        <v>19</v>
      </c>
      <c r="J7" s="52" t="s">
        <v>222</v>
      </c>
      <c r="K7" s="10">
        <v>60.496220000000001</v>
      </c>
      <c r="L7" s="10">
        <v>83.633189999999999</v>
      </c>
      <c r="M7" s="10">
        <v>64.154849999999996</v>
      </c>
      <c r="N7" s="10">
        <v>88.683130000000006</v>
      </c>
      <c r="O7" s="10">
        <v>64.154849999999996</v>
      </c>
      <c r="P7" s="10">
        <v>88.683130000000006</v>
      </c>
      <c r="Q7" s="10">
        <v>64.541325000000001</v>
      </c>
      <c r="R7" s="10">
        <v>89.224194999999995</v>
      </c>
      <c r="S7" s="10">
        <v>64.541325000000001</v>
      </c>
      <c r="T7" s="10">
        <v>89.224194999999995</v>
      </c>
      <c r="U7" s="10">
        <v>64.927799999999991</v>
      </c>
      <c r="V7" s="10">
        <v>89.765260000000012</v>
      </c>
      <c r="W7" s="10">
        <v>64.927799999999991</v>
      </c>
      <c r="X7" s="10">
        <v>89.765260000000012</v>
      </c>
      <c r="Y7" s="10">
        <v>66.556392481203005</v>
      </c>
      <c r="Z7" s="10">
        <v>92.01</v>
      </c>
      <c r="AA7" s="56"/>
      <c r="AB7" s="54"/>
    </row>
    <row r="8" spans="1:43" s="3" customFormat="1" ht="15" customHeight="1" x14ac:dyDescent="0.2">
      <c r="A8" s="7" t="s">
        <v>117</v>
      </c>
      <c r="B8" s="7">
        <v>509000406118415</v>
      </c>
      <c r="C8" s="8">
        <v>1039001230061</v>
      </c>
      <c r="D8" s="8">
        <v>7898040320621</v>
      </c>
      <c r="E8" s="30">
        <v>30049099</v>
      </c>
      <c r="F8" s="8">
        <v>300001091</v>
      </c>
      <c r="G8" s="11" t="s">
        <v>6</v>
      </c>
      <c r="H8" s="11" t="s">
        <v>20</v>
      </c>
      <c r="I8" s="11" t="s">
        <v>7</v>
      </c>
      <c r="J8" s="52" t="s">
        <v>222</v>
      </c>
      <c r="K8" s="10">
        <v>90.17</v>
      </c>
      <c r="L8" s="10">
        <v>124.65</v>
      </c>
      <c r="M8" s="10">
        <v>95.6</v>
      </c>
      <c r="N8" s="10">
        <v>132.16</v>
      </c>
      <c r="O8" s="10">
        <v>95.6</v>
      </c>
      <c r="P8" s="10">
        <v>132.16</v>
      </c>
      <c r="Q8" s="10">
        <v>96.18</v>
      </c>
      <c r="R8" s="10">
        <v>132.96</v>
      </c>
      <c r="S8" s="10">
        <v>96.18</v>
      </c>
      <c r="T8" s="10">
        <v>132.96</v>
      </c>
      <c r="U8" s="10">
        <v>96.77</v>
      </c>
      <c r="V8" s="10">
        <v>133.77000000000001</v>
      </c>
      <c r="W8" s="10">
        <v>96.77</v>
      </c>
      <c r="X8" s="10">
        <v>133.77000000000001</v>
      </c>
      <c r="Y8" s="10">
        <v>99.19</v>
      </c>
      <c r="Z8" s="10">
        <v>137.12</v>
      </c>
      <c r="AA8" s="56"/>
      <c r="AB8" s="54"/>
    </row>
    <row r="9" spans="1:43" s="3" customFormat="1" ht="15" customHeight="1" x14ac:dyDescent="0.2">
      <c r="A9" s="7" t="s">
        <v>117</v>
      </c>
      <c r="B9" s="7">
        <v>509000407114413</v>
      </c>
      <c r="C9" s="8">
        <v>1039001230078</v>
      </c>
      <c r="D9" s="8">
        <v>7898040320706</v>
      </c>
      <c r="E9" s="30">
        <v>30049099</v>
      </c>
      <c r="F9" s="8">
        <v>300001094</v>
      </c>
      <c r="G9" s="11" t="s">
        <v>6</v>
      </c>
      <c r="H9" s="11" t="s">
        <v>21</v>
      </c>
      <c r="I9" s="11" t="s">
        <v>7</v>
      </c>
      <c r="J9" s="52" t="s">
        <v>222</v>
      </c>
      <c r="K9" s="10">
        <v>135.05000000000001</v>
      </c>
      <c r="L9" s="10">
        <v>186.7</v>
      </c>
      <c r="M9" s="10">
        <v>143.19</v>
      </c>
      <c r="N9" s="10">
        <v>197.95</v>
      </c>
      <c r="O9" s="10">
        <v>143.19</v>
      </c>
      <c r="P9" s="10">
        <v>197.95</v>
      </c>
      <c r="Q9" s="10">
        <v>144.06</v>
      </c>
      <c r="R9" s="10">
        <v>199.15</v>
      </c>
      <c r="S9" s="10">
        <v>144.06</v>
      </c>
      <c r="T9" s="10">
        <v>199.15</v>
      </c>
      <c r="U9" s="10">
        <v>144.94</v>
      </c>
      <c r="V9" s="10">
        <v>200.36</v>
      </c>
      <c r="W9" s="10">
        <v>144.94</v>
      </c>
      <c r="X9" s="10">
        <v>200.36</v>
      </c>
      <c r="Y9" s="10">
        <v>148.56</v>
      </c>
      <c r="Z9" s="10">
        <v>205.38</v>
      </c>
      <c r="AA9" s="56"/>
      <c r="AB9" s="54"/>
    </row>
    <row r="10" spans="1:43" s="3" customFormat="1" ht="15" customHeight="1" x14ac:dyDescent="0.2">
      <c r="A10" s="7" t="s">
        <v>117</v>
      </c>
      <c r="B10" s="7">
        <v>509004602116317</v>
      </c>
      <c r="C10" s="8">
        <v>1039001750039</v>
      </c>
      <c r="D10" s="8">
        <v>7898040321765</v>
      </c>
      <c r="E10" s="30">
        <v>30049099</v>
      </c>
      <c r="F10" s="8">
        <v>300001133</v>
      </c>
      <c r="G10" s="11" t="s">
        <v>41</v>
      </c>
      <c r="H10" s="11" t="s">
        <v>93</v>
      </c>
      <c r="I10" s="11" t="s">
        <v>98</v>
      </c>
      <c r="J10" s="52" t="s">
        <v>223</v>
      </c>
      <c r="K10" s="10">
        <v>83.67</v>
      </c>
      <c r="L10" s="10">
        <v>115.67</v>
      </c>
      <c r="M10" s="10">
        <v>88.71</v>
      </c>
      <c r="N10" s="10">
        <v>122.64</v>
      </c>
      <c r="O10" s="10">
        <v>88.71</v>
      </c>
      <c r="P10" s="10">
        <v>122.64</v>
      </c>
      <c r="Q10" s="10">
        <v>89.24</v>
      </c>
      <c r="R10" s="10">
        <v>123.37</v>
      </c>
      <c r="S10" s="10">
        <v>89.24</v>
      </c>
      <c r="T10" s="10">
        <v>123.37</v>
      </c>
      <c r="U10" s="10">
        <v>89.79</v>
      </c>
      <c r="V10" s="10">
        <v>124.13</v>
      </c>
      <c r="W10" s="10">
        <v>89.79</v>
      </c>
      <c r="X10" s="10">
        <v>124.13</v>
      </c>
      <c r="Y10" s="10">
        <v>92.03</v>
      </c>
      <c r="Z10" s="10">
        <v>127.23</v>
      </c>
      <c r="AA10" s="56"/>
      <c r="AB10" s="54"/>
    </row>
    <row r="11" spans="1:43" s="3" customFormat="1" ht="15" customHeight="1" x14ac:dyDescent="0.2">
      <c r="A11" s="7" t="s">
        <v>117</v>
      </c>
      <c r="B11" s="7">
        <v>509004601111311</v>
      </c>
      <c r="C11" s="8">
        <v>1039001750020</v>
      </c>
      <c r="D11" s="8">
        <v>7898040321567</v>
      </c>
      <c r="E11" s="30">
        <v>30049099</v>
      </c>
      <c r="F11" s="8">
        <v>300001131</v>
      </c>
      <c r="G11" s="11" t="s">
        <v>41</v>
      </c>
      <c r="H11" s="11" t="s">
        <v>42</v>
      </c>
      <c r="I11" s="11" t="s">
        <v>98</v>
      </c>
      <c r="J11" s="52" t="s">
        <v>223</v>
      </c>
      <c r="K11" s="10">
        <v>97.56</v>
      </c>
      <c r="L11" s="10">
        <v>134.87</v>
      </c>
      <c r="M11" s="10">
        <v>103.44</v>
      </c>
      <c r="N11" s="10">
        <v>143</v>
      </c>
      <c r="O11" s="10">
        <v>103.44</v>
      </c>
      <c r="P11" s="10">
        <v>143</v>
      </c>
      <c r="Q11" s="10">
        <v>104.06</v>
      </c>
      <c r="R11" s="10">
        <v>143.86000000000001</v>
      </c>
      <c r="S11" s="10">
        <v>104.06</v>
      </c>
      <c r="T11" s="10">
        <v>143.86000000000001</v>
      </c>
      <c r="U11" s="10">
        <v>104.7</v>
      </c>
      <c r="V11" s="10">
        <v>144.74</v>
      </c>
      <c r="W11" s="10">
        <v>104.7</v>
      </c>
      <c r="X11" s="10">
        <v>144.74</v>
      </c>
      <c r="Y11" s="10">
        <v>107.31219999999998</v>
      </c>
      <c r="Z11" s="10">
        <v>148.35</v>
      </c>
      <c r="AA11" s="56"/>
      <c r="AB11" s="54"/>
    </row>
    <row r="12" spans="1:43" s="44" customFormat="1" ht="15" customHeight="1" x14ac:dyDescent="0.2">
      <c r="A12" s="7" t="s">
        <v>117</v>
      </c>
      <c r="B12" s="7">
        <v>509013120012403</v>
      </c>
      <c r="C12" s="8">
        <v>1039001480015</v>
      </c>
      <c r="D12" s="8">
        <v>7898040323288</v>
      </c>
      <c r="E12" s="30">
        <v>30049069</v>
      </c>
      <c r="F12" s="8">
        <v>300001930</v>
      </c>
      <c r="G12" s="11" t="s">
        <v>49</v>
      </c>
      <c r="H12" s="11" t="s">
        <v>181</v>
      </c>
      <c r="I12" s="11" t="s">
        <v>50</v>
      </c>
      <c r="J12" s="52" t="s">
        <v>222</v>
      </c>
      <c r="K12" s="10">
        <v>1.9</v>
      </c>
      <c r="L12" s="10">
        <v>2.63</v>
      </c>
      <c r="M12" s="10">
        <v>2.0099999999999998</v>
      </c>
      <c r="N12" s="10">
        <v>2.78</v>
      </c>
      <c r="O12" s="10">
        <v>2.0099999999999998</v>
      </c>
      <c r="P12" s="10">
        <v>2.78</v>
      </c>
      <c r="Q12" s="10">
        <v>2.02</v>
      </c>
      <c r="R12" s="10">
        <v>2.79</v>
      </c>
      <c r="S12" s="10">
        <v>2.02</v>
      </c>
      <c r="T12" s="10">
        <v>2.79</v>
      </c>
      <c r="U12" s="10">
        <v>2.04</v>
      </c>
      <c r="V12" s="10">
        <v>2.82</v>
      </c>
      <c r="W12" s="10">
        <v>2.04</v>
      </c>
      <c r="X12" s="10">
        <v>2.82</v>
      </c>
      <c r="Y12" s="10">
        <v>2.09</v>
      </c>
      <c r="Z12" s="10">
        <v>2.89</v>
      </c>
      <c r="AA12" s="56"/>
      <c r="AB12" s="54"/>
      <c r="AC12" s="3"/>
    </row>
    <row r="13" spans="1:43" s="44" customFormat="1" ht="15" customHeight="1" x14ac:dyDescent="0.2">
      <c r="A13" s="7" t="s">
        <v>117</v>
      </c>
      <c r="B13" s="7">
        <v>509001701156312</v>
      </c>
      <c r="C13" s="8">
        <v>1491600020041</v>
      </c>
      <c r="D13" s="8">
        <v>7898040320874</v>
      </c>
      <c r="E13" s="30">
        <v>30049099</v>
      </c>
      <c r="F13" s="8">
        <v>300002252</v>
      </c>
      <c r="G13" s="11" t="s">
        <v>64</v>
      </c>
      <c r="H13" s="11" t="s">
        <v>65</v>
      </c>
      <c r="I13" s="11" t="s">
        <v>66</v>
      </c>
      <c r="J13" s="52" t="s">
        <v>223</v>
      </c>
      <c r="K13" s="10">
        <v>29.51</v>
      </c>
      <c r="L13" s="10">
        <v>40.799999999999997</v>
      </c>
      <c r="M13" s="10">
        <v>31.28</v>
      </c>
      <c r="N13" s="10">
        <v>43.24</v>
      </c>
      <c r="O13" s="10">
        <v>31.28</v>
      </c>
      <c r="P13" s="10">
        <v>43.24</v>
      </c>
      <c r="Q13" s="10">
        <v>31.47</v>
      </c>
      <c r="R13" s="10">
        <v>43.51</v>
      </c>
      <c r="S13" s="10">
        <v>31.47</v>
      </c>
      <c r="T13" s="10">
        <v>43.51</v>
      </c>
      <c r="U13" s="10">
        <v>31.66</v>
      </c>
      <c r="V13" s="10">
        <v>43.77</v>
      </c>
      <c r="W13" s="10">
        <v>31.66</v>
      </c>
      <c r="X13" s="10">
        <v>43.77</v>
      </c>
      <c r="Y13" s="10">
        <v>32.456392481203011</v>
      </c>
      <c r="Z13" s="10">
        <v>44.87</v>
      </c>
      <c r="AA13" s="56"/>
      <c r="AB13" s="54"/>
      <c r="AC13" s="3"/>
      <c r="AD13" s="3"/>
    </row>
    <row r="14" spans="1:43" s="3" customFormat="1" ht="15" customHeight="1" x14ac:dyDescent="0.2">
      <c r="A14" s="7" t="s">
        <v>117</v>
      </c>
      <c r="B14" s="7">
        <v>509001901112416</v>
      </c>
      <c r="C14" s="8">
        <v>1039001310020</v>
      </c>
      <c r="D14" s="8">
        <v>7898040320584</v>
      </c>
      <c r="E14" s="30">
        <v>30043939</v>
      </c>
      <c r="F14" s="8">
        <v>300001088</v>
      </c>
      <c r="G14" s="11" t="s">
        <v>22</v>
      </c>
      <c r="H14" s="11" t="s">
        <v>23</v>
      </c>
      <c r="I14" s="11" t="s">
        <v>19</v>
      </c>
      <c r="J14" s="52" t="s">
        <v>222</v>
      </c>
      <c r="K14" s="10">
        <v>25.91</v>
      </c>
      <c r="L14" s="10">
        <v>35.82</v>
      </c>
      <c r="M14" s="10">
        <v>27.47</v>
      </c>
      <c r="N14" s="10">
        <v>37.979999999999997</v>
      </c>
      <c r="O14" s="10">
        <v>27.47</v>
      </c>
      <c r="P14" s="10">
        <v>37.979999999999997</v>
      </c>
      <c r="Q14" s="10">
        <v>27.64</v>
      </c>
      <c r="R14" s="10">
        <v>38.21</v>
      </c>
      <c r="S14" s="10">
        <v>27.64</v>
      </c>
      <c r="T14" s="10">
        <v>38.21</v>
      </c>
      <c r="U14" s="10">
        <v>27.81</v>
      </c>
      <c r="V14" s="10">
        <v>38.44</v>
      </c>
      <c r="W14" s="10">
        <v>27.81</v>
      </c>
      <c r="X14" s="10">
        <v>38.44</v>
      </c>
      <c r="Y14" s="10">
        <v>28.500027729323314</v>
      </c>
      <c r="Z14" s="10">
        <v>39.4</v>
      </c>
      <c r="AA14" s="56"/>
      <c r="AB14" s="54"/>
    </row>
    <row r="15" spans="1:43" s="3" customFormat="1" ht="15" customHeight="1" x14ac:dyDescent="0.2">
      <c r="A15" s="7" t="s">
        <v>117</v>
      </c>
      <c r="B15" s="7">
        <v>509002001115417</v>
      </c>
      <c r="C15" s="8">
        <v>1039001300017</v>
      </c>
      <c r="D15" s="8">
        <v>7898040320607</v>
      </c>
      <c r="E15" s="8">
        <v>30049079</v>
      </c>
      <c r="F15" s="8">
        <v>300001089</v>
      </c>
      <c r="G15" s="11" t="s">
        <v>24</v>
      </c>
      <c r="H15" s="11" t="s">
        <v>25</v>
      </c>
      <c r="I15" s="11" t="s">
        <v>26</v>
      </c>
      <c r="J15" s="52" t="s">
        <v>222</v>
      </c>
      <c r="K15" s="10">
        <v>17.96</v>
      </c>
      <c r="L15" s="10">
        <v>24.83</v>
      </c>
      <c r="M15" s="10">
        <v>19.04</v>
      </c>
      <c r="N15" s="10">
        <v>26.32</v>
      </c>
      <c r="O15" s="10">
        <v>19.04</v>
      </c>
      <c r="P15" s="10">
        <v>26.32</v>
      </c>
      <c r="Q15" s="10">
        <v>19.16</v>
      </c>
      <c r="R15" s="10">
        <v>26.49</v>
      </c>
      <c r="S15" s="10">
        <v>19.16</v>
      </c>
      <c r="T15" s="10">
        <v>26.49</v>
      </c>
      <c r="U15" s="10">
        <v>19.27</v>
      </c>
      <c r="V15" s="10">
        <v>26.64</v>
      </c>
      <c r="W15" s="10">
        <v>19.27</v>
      </c>
      <c r="X15" s="10">
        <v>26.64</v>
      </c>
      <c r="Y15" s="10">
        <v>19.75</v>
      </c>
      <c r="Z15" s="10">
        <v>27.3</v>
      </c>
      <c r="AA15" s="56"/>
      <c r="AB15" s="54"/>
    </row>
    <row r="16" spans="1:43" s="3" customFormat="1" ht="15" customHeight="1" x14ac:dyDescent="0.2">
      <c r="A16" s="7" t="s">
        <v>117</v>
      </c>
      <c r="B16" s="7">
        <v>509002002111415</v>
      </c>
      <c r="C16" s="8">
        <v>1039001300025</v>
      </c>
      <c r="D16" s="8">
        <v>7898040320560</v>
      </c>
      <c r="E16" s="8">
        <v>30049079</v>
      </c>
      <c r="F16" s="8">
        <v>300001087</v>
      </c>
      <c r="G16" s="11" t="s">
        <v>24</v>
      </c>
      <c r="H16" s="11" t="s">
        <v>27</v>
      </c>
      <c r="I16" s="11" t="s">
        <v>26</v>
      </c>
      <c r="J16" s="52" t="s">
        <v>222</v>
      </c>
      <c r="K16" s="10">
        <v>35.99</v>
      </c>
      <c r="L16" s="10">
        <v>49.75</v>
      </c>
      <c r="M16" s="10">
        <v>38.159999999999997</v>
      </c>
      <c r="N16" s="10">
        <v>52.75</v>
      </c>
      <c r="O16" s="10">
        <v>38.159999999999997</v>
      </c>
      <c r="P16" s="10">
        <v>52.75</v>
      </c>
      <c r="Q16" s="10">
        <v>38.39</v>
      </c>
      <c r="R16" s="10">
        <v>53.07</v>
      </c>
      <c r="S16" s="10">
        <v>38.39</v>
      </c>
      <c r="T16" s="10">
        <v>53.07</v>
      </c>
      <c r="U16" s="10">
        <v>38.630000000000003</v>
      </c>
      <c r="V16" s="10">
        <v>53.4</v>
      </c>
      <c r="W16" s="10">
        <v>38.630000000000003</v>
      </c>
      <c r="X16" s="10">
        <v>53.4</v>
      </c>
      <c r="Y16" s="10">
        <v>39.590027729323303</v>
      </c>
      <c r="Z16" s="10">
        <v>54.73</v>
      </c>
      <c r="AA16" s="56"/>
      <c r="AB16" s="54"/>
    </row>
    <row r="17" spans="1:30" s="3" customFormat="1" ht="15" customHeight="1" x14ac:dyDescent="0.2">
      <c r="A17" s="7" t="s">
        <v>117</v>
      </c>
      <c r="B17" s="7">
        <v>509002003118413</v>
      </c>
      <c r="C17" s="8">
        <v>1039001300033</v>
      </c>
      <c r="D17" s="8">
        <v>7898040320614</v>
      </c>
      <c r="E17" s="8">
        <v>30049079</v>
      </c>
      <c r="F17" s="8">
        <v>300001090</v>
      </c>
      <c r="G17" s="11" t="s">
        <v>24</v>
      </c>
      <c r="H17" s="11" t="s">
        <v>28</v>
      </c>
      <c r="I17" s="11" t="s">
        <v>26</v>
      </c>
      <c r="J17" s="52" t="s">
        <v>222</v>
      </c>
      <c r="K17" s="10">
        <v>64.72</v>
      </c>
      <c r="L17" s="10">
        <v>89.47</v>
      </c>
      <c r="M17" s="10">
        <v>68.62</v>
      </c>
      <c r="N17" s="10">
        <v>94.86</v>
      </c>
      <c r="O17" s="10">
        <v>68.62</v>
      </c>
      <c r="P17" s="10">
        <v>94.86</v>
      </c>
      <c r="Q17" s="10">
        <v>69.03</v>
      </c>
      <c r="R17" s="10">
        <v>95.43</v>
      </c>
      <c r="S17" s="10">
        <v>69.03</v>
      </c>
      <c r="T17" s="10">
        <v>95.43</v>
      </c>
      <c r="U17" s="10">
        <v>69.45</v>
      </c>
      <c r="V17" s="10">
        <v>96.01</v>
      </c>
      <c r="W17" s="10">
        <v>69.45</v>
      </c>
      <c r="X17" s="10">
        <v>96.01</v>
      </c>
      <c r="Y17" s="10">
        <v>71.19</v>
      </c>
      <c r="Z17" s="10">
        <v>98.42</v>
      </c>
      <c r="AA17" s="56"/>
      <c r="AB17" s="54"/>
    </row>
    <row r="18" spans="1:30" s="3" customFormat="1" ht="15" customHeight="1" x14ac:dyDescent="0.2">
      <c r="A18" s="7" t="s">
        <v>117</v>
      </c>
      <c r="B18" s="7">
        <v>509002004114411</v>
      </c>
      <c r="C18" s="8">
        <v>1039001300041</v>
      </c>
      <c r="D18" s="8">
        <v>7898040320997</v>
      </c>
      <c r="E18" s="8">
        <v>30049079</v>
      </c>
      <c r="F18" s="8">
        <v>300001113</v>
      </c>
      <c r="G18" s="11" t="s">
        <v>24</v>
      </c>
      <c r="H18" s="11" t="s">
        <v>29</v>
      </c>
      <c r="I18" s="11" t="s">
        <v>26</v>
      </c>
      <c r="J18" s="52" t="s">
        <v>222</v>
      </c>
      <c r="K18" s="10">
        <v>90.6</v>
      </c>
      <c r="L18" s="10">
        <v>125.25</v>
      </c>
      <c r="M18" s="10">
        <v>96.05</v>
      </c>
      <c r="N18" s="10">
        <v>132.78</v>
      </c>
      <c r="O18" s="10">
        <v>96.05</v>
      </c>
      <c r="P18" s="10">
        <v>132.78</v>
      </c>
      <c r="Q18" s="10">
        <v>96.64</v>
      </c>
      <c r="R18" s="10">
        <v>133.6</v>
      </c>
      <c r="S18" s="10">
        <v>96.64</v>
      </c>
      <c r="T18" s="10">
        <v>133.6</v>
      </c>
      <c r="U18" s="10">
        <v>97.23</v>
      </c>
      <c r="V18" s="10">
        <v>134.41</v>
      </c>
      <c r="W18" s="10">
        <v>97.23</v>
      </c>
      <c r="X18" s="10">
        <v>134.41</v>
      </c>
      <c r="Y18" s="10">
        <v>99.66</v>
      </c>
      <c r="Z18" s="10">
        <v>137.77000000000001</v>
      </c>
      <c r="AA18" s="56"/>
      <c r="AB18" s="54"/>
    </row>
    <row r="19" spans="1:30" s="3" customFormat="1" ht="15" customHeight="1" x14ac:dyDescent="0.2">
      <c r="A19" s="7" t="s">
        <v>117</v>
      </c>
      <c r="B19" s="7">
        <v>509002303111414</v>
      </c>
      <c r="C19" s="8">
        <v>1039001800011</v>
      </c>
      <c r="D19" s="8">
        <v>7898040320652</v>
      </c>
      <c r="E19" s="30">
        <v>30049079</v>
      </c>
      <c r="F19" s="8">
        <v>300001092</v>
      </c>
      <c r="G19" s="11" t="s">
        <v>31</v>
      </c>
      <c r="H19" s="11" t="s">
        <v>97</v>
      </c>
      <c r="I19" s="11" t="s">
        <v>30</v>
      </c>
      <c r="J19" s="52" t="s">
        <v>222</v>
      </c>
      <c r="K19" s="10">
        <v>17.36</v>
      </c>
      <c r="L19" s="10">
        <v>24</v>
      </c>
      <c r="M19" s="10">
        <v>18.399999999999999</v>
      </c>
      <c r="N19" s="10">
        <v>25.44</v>
      </c>
      <c r="O19" s="10">
        <v>18.399999999999999</v>
      </c>
      <c r="P19" s="10">
        <v>25.44</v>
      </c>
      <c r="Q19" s="10">
        <v>18.510000000000002</v>
      </c>
      <c r="R19" s="10">
        <v>25.59</v>
      </c>
      <c r="S19" s="10">
        <v>18.510000000000002</v>
      </c>
      <c r="T19" s="10">
        <v>25.59</v>
      </c>
      <c r="U19" s="10">
        <v>18.63</v>
      </c>
      <c r="V19" s="10">
        <v>25.75</v>
      </c>
      <c r="W19" s="10">
        <v>18.63</v>
      </c>
      <c r="X19" s="10">
        <v>25.75</v>
      </c>
      <c r="Y19" s="10">
        <v>19.09002772932331</v>
      </c>
      <c r="Z19" s="10">
        <v>26.39</v>
      </c>
      <c r="AA19" s="56"/>
      <c r="AB19" s="54"/>
    </row>
    <row r="20" spans="1:30" s="44" customFormat="1" ht="15" customHeight="1" x14ac:dyDescent="0.2">
      <c r="A20" s="7" t="s">
        <v>117</v>
      </c>
      <c r="B20" s="7">
        <v>509004702161411</v>
      </c>
      <c r="C20" s="8">
        <v>1039001760026</v>
      </c>
      <c r="D20" s="8">
        <v>7898040321499</v>
      </c>
      <c r="E20" s="30">
        <v>30049099</v>
      </c>
      <c r="F20" s="8">
        <v>300001135</v>
      </c>
      <c r="G20" s="11" t="s">
        <v>104</v>
      </c>
      <c r="H20" s="11" t="s">
        <v>105</v>
      </c>
      <c r="I20" s="11" t="s">
        <v>108</v>
      </c>
      <c r="J20" s="52" t="s">
        <v>224</v>
      </c>
      <c r="K20" s="10">
        <v>161.50791394080002</v>
      </c>
      <c r="L20" s="10">
        <v>223.27521633935066</v>
      </c>
      <c r="M20" s="10">
        <v>171.23737317120003</v>
      </c>
      <c r="N20" s="10">
        <v>236.72562295737384</v>
      </c>
      <c r="O20" s="10">
        <v>171.23737317120003</v>
      </c>
      <c r="P20" s="10">
        <v>236.72562295737384</v>
      </c>
      <c r="Q20" s="10">
        <v>172.27507353840002</v>
      </c>
      <c r="R20" s="10">
        <v>238.16018283947926</v>
      </c>
      <c r="S20" s="10">
        <v>172.27507353840002</v>
      </c>
      <c r="T20" s="10">
        <v>238.16018283947926</v>
      </c>
      <c r="U20" s="10">
        <v>173.32560000000001</v>
      </c>
      <c r="V20" s="10">
        <v>239.61247404466394</v>
      </c>
      <c r="W20" s="10">
        <v>173.32560000000001</v>
      </c>
      <c r="X20" s="10">
        <v>239.61247404466394</v>
      </c>
      <c r="Y20" s="10">
        <v>177.66</v>
      </c>
      <c r="Z20" s="10">
        <v>245.6</v>
      </c>
      <c r="AA20" s="56"/>
      <c r="AB20" s="54"/>
      <c r="AC20" s="3"/>
    </row>
    <row r="21" spans="1:30" s="44" customFormat="1" ht="15" customHeight="1" x14ac:dyDescent="0.2">
      <c r="A21" s="7" t="s">
        <v>117</v>
      </c>
      <c r="B21" s="7">
        <v>509002601112311</v>
      </c>
      <c r="C21" s="8">
        <v>1039001470028</v>
      </c>
      <c r="D21" s="8">
        <v>7898040320928</v>
      </c>
      <c r="E21" s="30">
        <v>30049059</v>
      </c>
      <c r="F21" s="8">
        <v>300001108</v>
      </c>
      <c r="G21" s="11" t="s">
        <v>77</v>
      </c>
      <c r="H21" s="11" t="s">
        <v>127</v>
      </c>
      <c r="I21" s="11" t="s">
        <v>78</v>
      </c>
      <c r="J21" s="52" t="s">
        <v>223</v>
      </c>
      <c r="K21" s="10">
        <v>16.11</v>
      </c>
      <c r="L21" s="10">
        <v>22.27</v>
      </c>
      <c r="M21" s="10">
        <v>17.079999999999998</v>
      </c>
      <c r="N21" s="10">
        <v>23.61</v>
      </c>
      <c r="O21" s="10">
        <v>17.079999999999998</v>
      </c>
      <c r="P21" s="10">
        <v>23.61</v>
      </c>
      <c r="Q21" s="10">
        <v>17.190000000000001</v>
      </c>
      <c r="R21" s="10">
        <v>23.76</v>
      </c>
      <c r="S21" s="10">
        <v>17.190000000000001</v>
      </c>
      <c r="T21" s="10">
        <v>23.76</v>
      </c>
      <c r="U21" s="10">
        <v>17.29</v>
      </c>
      <c r="V21" s="10">
        <v>23.91</v>
      </c>
      <c r="W21" s="10">
        <v>17.29</v>
      </c>
      <c r="X21" s="10">
        <v>23.91</v>
      </c>
      <c r="Y21" s="10">
        <v>17.72</v>
      </c>
      <c r="Z21" s="10">
        <v>24.5</v>
      </c>
      <c r="AA21" s="56"/>
      <c r="AB21" s="54"/>
      <c r="AC21" s="3"/>
    </row>
    <row r="22" spans="1:30" s="44" customFormat="1" ht="15" customHeight="1" x14ac:dyDescent="0.2">
      <c r="A22" s="7" t="s">
        <v>117</v>
      </c>
      <c r="B22" s="7">
        <v>509002602119311</v>
      </c>
      <c r="C22" s="8">
        <v>1039001470011</v>
      </c>
      <c r="D22" s="8">
        <v>7898040320911</v>
      </c>
      <c r="E22" s="30">
        <v>30049059</v>
      </c>
      <c r="F22" s="8">
        <v>300001097</v>
      </c>
      <c r="G22" s="11" t="s">
        <v>77</v>
      </c>
      <c r="H22" s="11" t="s">
        <v>100</v>
      </c>
      <c r="I22" s="11" t="s">
        <v>78</v>
      </c>
      <c r="J22" s="52" t="s">
        <v>223</v>
      </c>
      <c r="K22" s="10">
        <v>5.34</v>
      </c>
      <c r="L22" s="10">
        <v>7.38</v>
      </c>
      <c r="M22" s="10">
        <v>5.67</v>
      </c>
      <c r="N22" s="10">
        <v>7.84</v>
      </c>
      <c r="O22" s="10">
        <v>5.67</v>
      </c>
      <c r="P22" s="10">
        <v>7.84</v>
      </c>
      <c r="Q22" s="10">
        <v>5.7</v>
      </c>
      <c r="R22" s="10">
        <v>7.88</v>
      </c>
      <c r="S22" s="10">
        <v>5.7</v>
      </c>
      <c r="T22" s="10">
        <v>7.88</v>
      </c>
      <c r="U22" s="10">
        <v>5.74</v>
      </c>
      <c r="V22" s="10">
        <v>7.93</v>
      </c>
      <c r="W22" s="10">
        <v>5.74</v>
      </c>
      <c r="X22" s="10">
        <v>7.93</v>
      </c>
      <c r="Y22" s="10">
        <v>5.88</v>
      </c>
      <c r="Z22" s="10">
        <v>8.1300000000000008</v>
      </c>
      <c r="AA22" s="56"/>
      <c r="AB22" s="54"/>
      <c r="AC22" s="3"/>
    </row>
    <row r="23" spans="1:30" s="44" customFormat="1" ht="15" customHeight="1" x14ac:dyDescent="0.2">
      <c r="A23" s="7" t="s">
        <v>117</v>
      </c>
      <c r="B23" s="7">
        <v>509002605118314</v>
      </c>
      <c r="C23" s="8">
        <v>1039001470095</v>
      </c>
      <c r="D23" s="8">
        <v>7898040321291</v>
      </c>
      <c r="E23" s="30">
        <v>30049059</v>
      </c>
      <c r="F23" s="8">
        <v>300001117</v>
      </c>
      <c r="G23" s="11" t="s">
        <v>77</v>
      </c>
      <c r="H23" s="11" t="s">
        <v>101</v>
      </c>
      <c r="I23" s="11" t="s">
        <v>78</v>
      </c>
      <c r="J23" s="52" t="s">
        <v>223</v>
      </c>
      <c r="K23" s="10">
        <v>24.13</v>
      </c>
      <c r="L23" s="10">
        <v>33.36</v>
      </c>
      <c r="M23" s="10">
        <v>25.58</v>
      </c>
      <c r="N23" s="10">
        <v>35.36</v>
      </c>
      <c r="O23" s="10">
        <v>25.58</v>
      </c>
      <c r="P23" s="10">
        <v>35.36</v>
      </c>
      <c r="Q23" s="10">
        <v>25.74</v>
      </c>
      <c r="R23" s="10">
        <v>35.58</v>
      </c>
      <c r="S23" s="10">
        <v>25.74</v>
      </c>
      <c r="T23" s="10">
        <v>35.58</v>
      </c>
      <c r="U23" s="10">
        <v>25.9</v>
      </c>
      <c r="V23" s="10">
        <v>35.799999999999997</v>
      </c>
      <c r="W23" s="10">
        <v>25.9</v>
      </c>
      <c r="X23" s="10">
        <v>35.799999999999997</v>
      </c>
      <c r="Y23" s="10">
        <v>26.540027729323302</v>
      </c>
      <c r="Z23" s="10">
        <v>36.69</v>
      </c>
      <c r="AA23" s="56"/>
      <c r="AB23" s="54"/>
      <c r="AC23" s="3"/>
      <c r="AD23" s="3"/>
    </row>
    <row r="24" spans="1:30" s="44" customFormat="1" ht="15" customHeight="1" x14ac:dyDescent="0.2">
      <c r="A24" s="7" t="s">
        <v>117</v>
      </c>
      <c r="B24" s="7">
        <v>509002608117319</v>
      </c>
      <c r="C24" s="8">
        <v>1039001470265</v>
      </c>
      <c r="D24" s="8">
        <v>7898040321284</v>
      </c>
      <c r="E24" s="30">
        <v>30049059</v>
      </c>
      <c r="F24" s="8">
        <v>300001136</v>
      </c>
      <c r="G24" s="11" t="s">
        <v>77</v>
      </c>
      <c r="H24" s="11" t="s">
        <v>102</v>
      </c>
      <c r="I24" s="11" t="s">
        <v>78</v>
      </c>
      <c r="J24" s="52" t="s">
        <v>223</v>
      </c>
      <c r="K24" s="10">
        <v>16.09</v>
      </c>
      <c r="L24" s="10">
        <v>22.24</v>
      </c>
      <c r="M24" s="10">
        <v>17.059999999999999</v>
      </c>
      <c r="N24" s="10">
        <v>23.58</v>
      </c>
      <c r="O24" s="10">
        <v>17.059999999999999</v>
      </c>
      <c r="P24" s="10">
        <v>23.58</v>
      </c>
      <c r="Q24" s="10">
        <v>17.170000000000002</v>
      </c>
      <c r="R24" s="10">
        <v>23.74</v>
      </c>
      <c r="S24" s="10">
        <v>17.170000000000002</v>
      </c>
      <c r="T24" s="10">
        <v>23.74</v>
      </c>
      <c r="U24" s="10">
        <v>17.27</v>
      </c>
      <c r="V24" s="10">
        <v>23.88</v>
      </c>
      <c r="W24" s="10">
        <v>17.27</v>
      </c>
      <c r="X24" s="10">
        <v>23.88</v>
      </c>
      <c r="Y24" s="10">
        <v>17.7</v>
      </c>
      <c r="Z24" s="10">
        <v>24.47</v>
      </c>
      <c r="AA24" s="56"/>
      <c r="AB24" s="54"/>
      <c r="AC24" s="3"/>
    </row>
    <row r="25" spans="1:30" s="44" customFormat="1" ht="15" customHeight="1" x14ac:dyDescent="0.2">
      <c r="A25" s="7" t="s">
        <v>117</v>
      </c>
      <c r="B25" s="7">
        <v>509013050012003</v>
      </c>
      <c r="C25" s="8">
        <v>1039001470281</v>
      </c>
      <c r="D25" s="8">
        <v>7898040323127</v>
      </c>
      <c r="E25" s="30">
        <v>30049059</v>
      </c>
      <c r="F25" s="8">
        <v>300001529</v>
      </c>
      <c r="G25" s="11" t="s">
        <v>77</v>
      </c>
      <c r="H25" s="11" t="s">
        <v>126</v>
      </c>
      <c r="I25" s="11" t="s">
        <v>78</v>
      </c>
      <c r="J25" s="52" t="s">
        <v>223</v>
      </c>
      <c r="K25" s="10">
        <v>80.53</v>
      </c>
      <c r="L25" s="10">
        <v>111.33</v>
      </c>
      <c r="M25" s="10">
        <v>85.38</v>
      </c>
      <c r="N25" s="10">
        <v>118.03</v>
      </c>
      <c r="O25" s="10">
        <v>85.38</v>
      </c>
      <c r="P25" s="10">
        <v>118.03</v>
      </c>
      <c r="Q25" s="10">
        <v>85.9</v>
      </c>
      <c r="R25" s="10">
        <v>118.75</v>
      </c>
      <c r="S25" s="10">
        <v>85.9</v>
      </c>
      <c r="T25" s="10">
        <v>118.75</v>
      </c>
      <c r="U25" s="10">
        <v>86.42</v>
      </c>
      <c r="V25" s="10">
        <v>119.47</v>
      </c>
      <c r="W25" s="10">
        <v>86.42</v>
      </c>
      <c r="X25" s="10">
        <v>119.47</v>
      </c>
      <c r="Y25" s="10">
        <v>88.58</v>
      </c>
      <c r="Z25" s="10">
        <v>122.46</v>
      </c>
      <c r="AA25" s="56"/>
      <c r="AB25" s="54"/>
      <c r="AC25" s="3"/>
    </row>
    <row r="26" spans="1:30" s="44" customFormat="1" ht="15" customHeight="1" x14ac:dyDescent="0.2">
      <c r="A26" s="7" t="s">
        <v>117</v>
      </c>
      <c r="B26" s="7">
        <v>509002902171414</v>
      </c>
      <c r="C26" s="8">
        <v>1039001620021</v>
      </c>
      <c r="D26" s="8">
        <v>7898040321390</v>
      </c>
      <c r="E26" s="30">
        <v>30049099</v>
      </c>
      <c r="F26" s="8">
        <v>300001132</v>
      </c>
      <c r="G26" s="11" t="s">
        <v>82</v>
      </c>
      <c r="H26" s="11" t="s">
        <v>84</v>
      </c>
      <c r="I26" s="11" t="s">
        <v>115</v>
      </c>
      <c r="J26" s="52" t="s">
        <v>222</v>
      </c>
      <c r="K26" s="10">
        <v>17.21</v>
      </c>
      <c r="L26" s="10">
        <v>23.79</v>
      </c>
      <c r="M26" s="10">
        <v>18.239999999999998</v>
      </c>
      <c r="N26" s="10">
        <v>25.22</v>
      </c>
      <c r="O26" s="10">
        <v>18.239999999999998</v>
      </c>
      <c r="P26" s="10">
        <v>25.22</v>
      </c>
      <c r="Q26" s="10">
        <v>18.36</v>
      </c>
      <c r="R26" s="10">
        <v>25.38</v>
      </c>
      <c r="S26" s="10">
        <v>18.36</v>
      </c>
      <c r="T26" s="10">
        <v>25.38</v>
      </c>
      <c r="U26" s="10">
        <v>18.47</v>
      </c>
      <c r="V26" s="10">
        <v>25.53</v>
      </c>
      <c r="W26" s="10">
        <v>18.47</v>
      </c>
      <c r="X26" s="10">
        <v>25.53</v>
      </c>
      <c r="Y26" s="10">
        <v>18.93</v>
      </c>
      <c r="Z26" s="10">
        <v>26.17</v>
      </c>
      <c r="AA26" s="56"/>
      <c r="AB26" s="54"/>
      <c r="AC26" s="3"/>
    </row>
    <row r="27" spans="1:30" s="44" customFormat="1" ht="15" customHeight="1" x14ac:dyDescent="0.2">
      <c r="A27" s="7" t="s">
        <v>117</v>
      </c>
      <c r="B27" s="7">
        <v>509013100012103</v>
      </c>
      <c r="C27" s="8">
        <v>1039001420039</v>
      </c>
      <c r="D27" s="8">
        <v>7898040324223</v>
      </c>
      <c r="E27" s="30">
        <v>30042099</v>
      </c>
      <c r="F27" s="8">
        <v>300001975</v>
      </c>
      <c r="G27" s="11" t="s">
        <v>86</v>
      </c>
      <c r="H27" s="11" t="s">
        <v>87</v>
      </c>
      <c r="I27" s="11" t="s">
        <v>88</v>
      </c>
      <c r="J27" s="52" t="s">
        <v>222</v>
      </c>
      <c r="K27" s="10">
        <v>23.9</v>
      </c>
      <c r="L27" s="10">
        <v>33.04</v>
      </c>
      <c r="M27" s="10">
        <v>25.34</v>
      </c>
      <c r="N27" s="10">
        <v>35.03</v>
      </c>
      <c r="O27" s="10">
        <v>25.34</v>
      </c>
      <c r="P27" s="10">
        <v>35.03</v>
      </c>
      <c r="Q27" s="10">
        <v>25.5</v>
      </c>
      <c r="R27" s="10">
        <v>35.25</v>
      </c>
      <c r="S27" s="10">
        <v>25.5</v>
      </c>
      <c r="T27" s="10">
        <v>35.25</v>
      </c>
      <c r="U27" s="10">
        <v>25.65</v>
      </c>
      <c r="V27" s="10">
        <v>35.47</v>
      </c>
      <c r="W27" s="10">
        <v>25.65</v>
      </c>
      <c r="X27" s="10">
        <v>35.47</v>
      </c>
      <c r="Y27" s="10">
        <v>26.29843807518797</v>
      </c>
      <c r="Z27" s="10">
        <v>36.36</v>
      </c>
      <c r="AA27" s="56"/>
      <c r="AB27" s="54"/>
      <c r="AC27" s="3"/>
      <c r="AD27" s="3"/>
    </row>
    <row r="28" spans="1:30" s="44" customFormat="1" ht="15" customHeight="1" x14ac:dyDescent="0.2">
      <c r="A28" s="7" t="s">
        <v>117</v>
      </c>
      <c r="B28" s="7">
        <v>509003001135319</v>
      </c>
      <c r="C28" s="8">
        <v>1039001540018</v>
      </c>
      <c r="D28" s="8">
        <v>7898040320942</v>
      </c>
      <c r="E28" s="30">
        <v>30042099</v>
      </c>
      <c r="F28" s="8">
        <v>300001104</v>
      </c>
      <c r="G28" s="11" t="s">
        <v>83</v>
      </c>
      <c r="H28" s="11" t="s">
        <v>84</v>
      </c>
      <c r="I28" s="11" t="s">
        <v>85</v>
      </c>
      <c r="J28" s="52" t="s">
        <v>223</v>
      </c>
      <c r="K28" s="10">
        <v>8.32</v>
      </c>
      <c r="L28" s="10">
        <v>11.5</v>
      </c>
      <c r="M28" s="10">
        <v>8.82</v>
      </c>
      <c r="N28" s="10">
        <v>12.19</v>
      </c>
      <c r="O28" s="10">
        <v>8.82</v>
      </c>
      <c r="P28" s="10">
        <v>12.19</v>
      </c>
      <c r="Q28" s="10">
        <v>8.8699999999999992</v>
      </c>
      <c r="R28" s="10">
        <v>12.26</v>
      </c>
      <c r="S28" s="10">
        <v>8.8699999999999992</v>
      </c>
      <c r="T28" s="10">
        <v>12.26</v>
      </c>
      <c r="U28" s="10">
        <v>8.93</v>
      </c>
      <c r="V28" s="10">
        <v>12.34</v>
      </c>
      <c r="W28" s="10">
        <v>8.93</v>
      </c>
      <c r="X28" s="10">
        <v>12.34</v>
      </c>
      <c r="Y28" s="10">
        <v>9.15</v>
      </c>
      <c r="Z28" s="10">
        <v>12.65</v>
      </c>
      <c r="AA28" s="56"/>
      <c r="AB28" s="54"/>
      <c r="AC28" s="3"/>
    </row>
    <row r="29" spans="1:30" s="3" customFormat="1" ht="15" customHeight="1" x14ac:dyDescent="0.2">
      <c r="A29" s="7" t="s">
        <v>117</v>
      </c>
      <c r="B29" s="7">
        <v>509003204117412</v>
      </c>
      <c r="C29" s="8">
        <v>1039001360109</v>
      </c>
      <c r="D29" s="8">
        <v>7898040322199</v>
      </c>
      <c r="E29" s="30">
        <v>30049099</v>
      </c>
      <c r="F29" s="8">
        <v>300001141</v>
      </c>
      <c r="G29" s="11" t="s">
        <v>8</v>
      </c>
      <c r="H29" s="11" t="s">
        <v>106</v>
      </c>
      <c r="I29" s="11" t="s">
        <v>10</v>
      </c>
      <c r="J29" s="52" t="s">
        <v>222</v>
      </c>
      <c r="K29" s="10">
        <v>45.116380014983996</v>
      </c>
      <c r="L29" s="10">
        <v>62.370748667995649</v>
      </c>
      <c r="M29" s="10">
        <v>47.834252899775997</v>
      </c>
      <c r="N29" s="10">
        <v>66.128048490202644</v>
      </c>
      <c r="O29" s="10">
        <v>47.834252899775997</v>
      </c>
      <c r="P29" s="10">
        <v>66.128048490202644</v>
      </c>
      <c r="Q29" s="10">
        <v>48.12412899913199</v>
      </c>
      <c r="R29" s="10">
        <v>66.528785192300347</v>
      </c>
      <c r="S29" s="10">
        <v>48.12412899913199</v>
      </c>
      <c r="T29" s="10">
        <v>66.528785192300347</v>
      </c>
      <c r="U29" s="10">
        <v>48.417587999999995</v>
      </c>
      <c r="V29" s="10">
        <v>66.934475045551451</v>
      </c>
      <c r="W29" s="10">
        <v>48.417587999999995</v>
      </c>
      <c r="X29" s="10">
        <v>66.934475045551451</v>
      </c>
      <c r="Y29" s="10">
        <v>49.63</v>
      </c>
      <c r="Z29" s="10">
        <v>68.61</v>
      </c>
      <c r="AA29" s="56"/>
      <c r="AB29" s="54"/>
    </row>
    <row r="30" spans="1:30" s="3" customFormat="1" ht="15" customHeight="1" x14ac:dyDescent="0.2">
      <c r="A30" s="7" t="s">
        <v>117</v>
      </c>
      <c r="B30" s="7">
        <v>509003206111411</v>
      </c>
      <c r="C30" s="8">
        <v>1039001360095</v>
      </c>
      <c r="D30" s="8">
        <v>7898040322205</v>
      </c>
      <c r="E30" s="30">
        <v>30049099</v>
      </c>
      <c r="F30" s="8">
        <v>300001140</v>
      </c>
      <c r="G30" s="11" t="s">
        <v>8</v>
      </c>
      <c r="H30" s="11" t="s">
        <v>107</v>
      </c>
      <c r="I30" s="11" t="s">
        <v>10</v>
      </c>
      <c r="J30" s="52" t="s">
        <v>222</v>
      </c>
      <c r="K30" s="10">
        <v>60.122762160772496</v>
      </c>
      <c r="L30" s="10">
        <v>83.116191651675251</v>
      </c>
      <c r="M30" s="10">
        <v>63.744640178939996</v>
      </c>
      <c r="N30" s="10">
        <v>88.12322553830883</v>
      </c>
      <c r="O30" s="10">
        <v>63.744640178939996</v>
      </c>
      <c r="P30" s="10">
        <v>88.12322553830883</v>
      </c>
      <c r="Q30" s="10">
        <v>64.130933400423743</v>
      </c>
      <c r="R30" s="10">
        <v>88.657253255543935</v>
      </c>
      <c r="S30" s="10">
        <v>64.130933400423743</v>
      </c>
      <c r="T30" s="10">
        <v>88.657253255543935</v>
      </c>
      <c r="U30" s="10">
        <v>64.522001249999988</v>
      </c>
      <c r="V30" s="10">
        <v>89.19788161601862</v>
      </c>
      <c r="W30" s="10">
        <v>64.522001249999988</v>
      </c>
      <c r="X30" s="10">
        <v>89.19788161601862</v>
      </c>
      <c r="Y30" s="10">
        <v>66.14</v>
      </c>
      <c r="Z30" s="10">
        <v>91.43</v>
      </c>
      <c r="AA30" s="56"/>
      <c r="AB30" s="54"/>
    </row>
    <row r="31" spans="1:30" s="3" customFormat="1" ht="15" customHeight="1" x14ac:dyDescent="0.2">
      <c r="A31" s="7" t="s">
        <v>117</v>
      </c>
      <c r="B31" s="7">
        <v>509003202114416</v>
      </c>
      <c r="C31" s="8">
        <v>1039001360011</v>
      </c>
      <c r="D31" s="8">
        <v>7898040321215</v>
      </c>
      <c r="E31" s="30">
        <v>30049099</v>
      </c>
      <c r="F31" s="8">
        <v>300001116</v>
      </c>
      <c r="G31" s="11" t="s">
        <v>8</v>
      </c>
      <c r="H31" s="11" t="s">
        <v>9</v>
      </c>
      <c r="I31" s="11" t="s">
        <v>10</v>
      </c>
      <c r="J31" s="52" t="s">
        <v>222</v>
      </c>
      <c r="K31" s="10">
        <v>138.6658854148275</v>
      </c>
      <c r="L31" s="10">
        <v>191.69745190462746</v>
      </c>
      <c r="M31" s="10">
        <v>147.01930937945997</v>
      </c>
      <c r="N31" s="10">
        <v>203.24557049131963</v>
      </c>
      <c r="O31" s="10">
        <v>147.01930937945997</v>
      </c>
      <c r="P31" s="10">
        <v>203.24557049131963</v>
      </c>
      <c r="Q31" s="10">
        <v>147.91024801337622</v>
      </c>
      <c r="R31" s="10">
        <v>204.47724088677563</v>
      </c>
      <c r="S31" s="10">
        <v>147.91024801337622</v>
      </c>
      <c r="T31" s="10">
        <v>204.47724088677563</v>
      </c>
      <c r="U31" s="10">
        <v>148.81219874999996</v>
      </c>
      <c r="V31" s="10">
        <v>205.72413486821185</v>
      </c>
      <c r="W31" s="10">
        <v>148.81219874999996</v>
      </c>
      <c r="X31" s="10">
        <v>205.72413486821185</v>
      </c>
      <c r="Y31" s="10">
        <v>152.53639248120302</v>
      </c>
      <c r="Z31" s="10">
        <v>210.87</v>
      </c>
      <c r="AA31" s="56"/>
      <c r="AB31" s="54"/>
    </row>
    <row r="32" spans="1:30" s="3" customFormat="1" ht="15" customHeight="1" x14ac:dyDescent="0.2">
      <c r="A32" s="7" t="s">
        <v>117</v>
      </c>
      <c r="B32" s="7">
        <v>509004801119316</v>
      </c>
      <c r="C32" s="8">
        <v>1039001820029</v>
      </c>
      <c r="D32" s="8">
        <v>7898040323141</v>
      </c>
      <c r="E32" s="30">
        <v>30049021</v>
      </c>
      <c r="F32" s="8">
        <v>300001169</v>
      </c>
      <c r="G32" s="11" t="s">
        <v>123</v>
      </c>
      <c r="H32" s="11" t="s">
        <v>122</v>
      </c>
      <c r="I32" s="11" t="s">
        <v>124</v>
      </c>
      <c r="J32" s="52" t="s">
        <v>223</v>
      </c>
      <c r="K32" s="10">
        <v>17.96</v>
      </c>
      <c r="L32" s="10">
        <v>24.83</v>
      </c>
      <c r="M32" s="10">
        <v>19.05</v>
      </c>
      <c r="N32" s="10">
        <v>26.34</v>
      </c>
      <c r="O32" s="10">
        <v>19.05</v>
      </c>
      <c r="P32" s="10">
        <v>26.34</v>
      </c>
      <c r="Q32" s="10">
        <v>19.16</v>
      </c>
      <c r="R32" s="10">
        <v>26.49</v>
      </c>
      <c r="S32" s="10">
        <v>19.16</v>
      </c>
      <c r="T32" s="10">
        <v>26.49</v>
      </c>
      <c r="U32" s="10">
        <v>19.28</v>
      </c>
      <c r="V32" s="10">
        <v>26.65</v>
      </c>
      <c r="W32" s="10">
        <v>19.28</v>
      </c>
      <c r="X32" s="10">
        <v>26.65</v>
      </c>
      <c r="Y32" s="10">
        <v>19.760000000000002</v>
      </c>
      <c r="Z32" s="10">
        <v>27.32</v>
      </c>
      <c r="AA32" s="56"/>
      <c r="AB32" s="54"/>
    </row>
    <row r="33" spans="1:30" s="3" customFormat="1" ht="15" customHeight="1" x14ac:dyDescent="0.2">
      <c r="A33" s="7" t="s">
        <v>117</v>
      </c>
      <c r="B33" s="7">
        <v>509015110013103</v>
      </c>
      <c r="C33" s="8" t="s">
        <v>208</v>
      </c>
      <c r="D33" s="8">
        <v>7898040323271</v>
      </c>
      <c r="E33" s="30">
        <v>30049021</v>
      </c>
      <c r="F33" s="8">
        <v>300001538</v>
      </c>
      <c r="G33" s="11" t="s">
        <v>123</v>
      </c>
      <c r="H33" s="11" t="s">
        <v>209</v>
      </c>
      <c r="I33" s="11" t="s">
        <v>124</v>
      </c>
      <c r="J33" s="52" t="s">
        <v>223</v>
      </c>
      <c r="K33" s="10">
        <v>71.87</v>
      </c>
      <c r="L33" s="10">
        <v>0</v>
      </c>
      <c r="M33" s="10">
        <v>76.2</v>
      </c>
      <c r="N33" s="10">
        <v>0</v>
      </c>
      <c r="O33" s="10">
        <v>76.2</v>
      </c>
      <c r="P33" s="10">
        <v>0</v>
      </c>
      <c r="Q33" s="10">
        <v>76.67</v>
      </c>
      <c r="R33" s="10">
        <v>0</v>
      </c>
      <c r="S33" s="10">
        <v>76.67</v>
      </c>
      <c r="T33" s="10">
        <v>0</v>
      </c>
      <c r="U33" s="10">
        <v>77.13</v>
      </c>
      <c r="V33" s="10">
        <v>0</v>
      </c>
      <c r="W33" s="10">
        <v>77.13</v>
      </c>
      <c r="X33" s="10">
        <v>0</v>
      </c>
      <c r="Y33" s="10">
        <v>79.06</v>
      </c>
      <c r="Z33" s="10">
        <v>0</v>
      </c>
      <c r="AA33" s="56"/>
      <c r="AB33" s="54"/>
    </row>
    <row r="34" spans="1:30" ht="20.25" customHeight="1" x14ac:dyDescent="0.2">
      <c r="A34" s="42"/>
      <c r="B34" s="43" t="s">
        <v>189</v>
      </c>
      <c r="C34" s="38"/>
      <c r="D34" s="37"/>
      <c r="E34" s="38"/>
      <c r="F34" s="38"/>
      <c r="G34" s="39"/>
      <c r="H34" s="38"/>
      <c r="I34" s="38"/>
      <c r="J34" s="40"/>
      <c r="K34" s="40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6"/>
    </row>
    <row r="35" spans="1:30" s="3" customFormat="1" ht="15" customHeight="1" x14ac:dyDescent="0.2">
      <c r="A35" s="7" t="s">
        <v>146</v>
      </c>
      <c r="B35" s="7">
        <v>509000201117311</v>
      </c>
      <c r="C35" s="8">
        <v>1039001550021</v>
      </c>
      <c r="D35" s="8">
        <v>7898040320782</v>
      </c>
      <c r="E35" s="30">
        <v>30049099</v>
      </c>
      <c r="F35" s="8">
        <v>300001095</v>
      </c>
      <c r="G35" s="11" t="s">
        <v>38</v>
      </c>
      <c r="H35" s="11" t="s">
        <v>40</v>
      </c>
      <c r="I35" s="11" t="s">
        <v>39</v>
      </c>
      <c r="J35" s="52" t="s">
        <v>224</v>
      </c>
      <c r="K35" s="10">
        <v>7.46</v>
      </c>
      <c r="L35" s="10">
        <v>9.9600000000000009</v>
      </c>
      <c r="M35" s="10">
        <v>7.98</v>
      </c>
      <c r="N35" s="10">
        <v>10.64</v>
      </c>
      <c r="O35" s="10">
        <v>6.94</v>
      </c>
      <c r="P35" s="10">
        <v>9.59</v>
      </c>
      <c r="Q35" s="10">
        <v>8.0299999999999994</v>
      </c>
      <c r="R35" s="10">
        <v>10.7</v>
      </c>
      <c r="S35" s="10">
        <v>6.9838997799999998</v>
      </c>
      <c r="T35" s="10">
        <v>9.6548317430649835</v>
      </c>
      <c r="U35" s="10">
        <v>8.09</v>
      </c>
      <c r="V35" s="10">
        <v>10.78</v>
      </c>
      <c r="W35" s="10">
        <v>7.02953853</v>
      </c>
      <c r="X35" s="10">
        <v>9.7179246375930042</v>
      </c>
      <c r="Y35" s="10">
        <v>8.32</v>
      </c>
      <c r="Z35" s="10">
        <v>11.07</v>
      </c>
      <c r="AA35" s="56"/>
      <c r="AB35" s="54"/>
      <c r="AD35" s="55"/>
    </row>
    <row r="36" spans="1:30" s="3" customFormat="1" ht="15" customHeight="1" x14ac:dyDescent="0.2">
      <c r="A36" s="7" t="s">
        <v>146</v>
      </c>
      <c r="B36" s="7">
        <v>509000202131316</v>
      </c>
      <c r="C36" s="8">
        <v>1039001550013</v>
      </c>
      <c r="D36" s="8">
        <v>7898040324452</v>
      </c>
      <c r="E36" s="30">
        <v>30049099</v>
      </c>
      <c r="F36" s="8">
        <v>300002135</v>
      </c>
      <c r="G36" s="11" t="s">
        <v>38</v>
      </c>
      <c r="H36" s="11" t="s">
        <v>36</v>
      </c>
      <c r="I36" s="11" t="s">
        <v>39</v>
      </c>
      <c r="J36" s="52" t="s">
        <v>224</v>
      </c>
      <c r="K36" s="10">
        <v>7.74</v>
      </c>
      <c r="L36" s="10">
        <v>10.34</v>
      </c>
      <c r="M36" s="10">
        <v>8.2799999999999994</v>
      </c>
      <c r="N36" s="10">
        <v>11.04</v>
      </c>
      <c r="O36" s="10">
        <v>7.2</v>
      </c>
      <c r="P36" s="10">
        <v>9.9499999999999993</v>
      </c>
      <c r="Q36" s="10">
        <v>8.33</v>
      </c>
      <c r="R36" s="10">
        <v>11.1</v>
      </c>
      <c r="S36" s="10">
        <v>7.2448175800000003</v>
      </c>
      <c r="T36" s="10">
        <v>10.015535295109753</v>
      </c>
      <c r="U36" s="10">
        <v>8.39</v>
      </c>
      <c r="V36" s="10">
        <v>11.18</v>
      </c>
      <c r="W36" s="10">
        <v>7.2902136300000011</v>
      </c>
      <c r="X36" s="10">
        <v>10.078292671125503</v>
      </c>
      <c r="Y36" s="10">
        <v>8.6300000000000008</v>
      </c>
      <c r="Z36" s="10">
        <v>11.49</v>
      </c>
      <c r="AA36" s="56"/>
      <c r="AB36" s="54"/>
    </row>
    <row r="37" spans="1:30" s="3" customFormat="1" ht="15" customHeight="1" x14ac:dyDescent="0.2">
      <c r="A37" s="7" t="s">
        <v>146</v>
      </c>
      <c r="B37" s="7">
        <v>509004403131316</v>
      </c>
      <c r="C37" s="8">
        <v>1039001730038</v>
      </c>
      <c r="D37" s="8">
        <v>7898040321505</v>
      </c>
      <c r="E37" s="30">
        <v>30049079</v>
      </c>
      <c r="F37" s="8">
        <v>300001127</v>
      </c>
      <c r="G37" s="11" t="s">
        <v>12</v>
      </c>
      <c r="H37" s="11" t="s">
        <v>14</v>
      </c>
      <c r="I37" s="11" t="s">
        <v>15</v>
      </c>
      <c r="J37" s="52" t="s">
        <v>223</v>
      </c>
      <c r="K37" s="10">
        <v>46.54</v>
      </c>
      <c r="L37" s="10">
        <v>62.17</v>
      </c>
      <c r="M37" s="10">
        <v>49.77</v>
      </c>
      <c r="N37" s="10">
        <v>66.34</v>
      </c>
      <c r="O37" s="10">
        <v>43.32</v>
      </c>
      <c r="P37" s="10">
        <v>59.89</v>
      </c>
      <c r="Q37" s="10">
        <v>50.11</v>
      </c>
      <c r="R37" s="10">
        <v>66.78</v>
      </c>
      <c r="S37" s="10">
        <v>43.581969860000001</v>
      </c>
      <c r="T37" s="10">
        <v>60.249516643211251</v>
      </c>
      <c r="U37" s="10">
        <v>50.47</v>
      </c>
      <c r="V37" s="10">
        <v>67.239999999999995</v>
      </c>
      <c r="W37" s="10">
        <v>43.854240990000001</v>
      </c>
      <c r="X37" s="10">
        <v>60.625915507950424</v>
      </c>
      <c r="Y37" s="10">
        <v>51.93</v>
      </c>
      <c r="Z37" s="10">
        <v>69.12</v>
      </c>
      <c r="AA37" s="56"/>
      <c r="AB37" s="54"/>
    </row>
    <row r="38" spans="1:30" s="3" customFormat="1" ht="15" customHeight="1" x14ac:dyDescent="0.2">
      <c r="A38" s="7" t="s">
        <v>146</v>
      </c>
      <c r="B38" s="7">
        <v>509004401137317</v>
      </c>
      <c r="C38" s="8">
        <v>1039001730046</v>
      </c>
      <c r="D38" s="8">
        <v>7898040321420</v>
      </c>
      <c r="E38" s="30">
        <v>30049079</v>
      </c>
      <c r="F38" s="8">
        <v>300001126</v>
      </c>
      <c r="G38" s="11" t="s">
        <v>12</v>
      </c>
      <c r="H38" s="11" t="s">
        <v>13</v>
      </c>
      <c r="I38" s="11" t="s">
        <v>15</v>
      </c>
      <c r="J38" s="52" t="s">
        <v>223</v>
      </c>
      <c r="K38" s="10">
        <v>22.46</v>
      </c>
      <c r="L38" s="10">
        <v>30</v>
      </c>
      <c r="M38" s="10">
        <v>24.02</v>
      </c>
      <c r="N38" s="10">
        <v>32.020000000000003</v>
      </c>
      <c r="O38" s="10">
        <v>20.91</v>
      </c>
      <c r="P38" s="10">
        <v>28.91</v>
      </c>
      <c r="Q38" s="10">
        <v>24.19</v>
      </c>
      <c r="R38" s="10">
        <v>32.24</v>
      </c>
      <c r="S38" s="10">
        <v>21.03867194</v>
      </c>
      <c r="T38" s="10">
        <v>29.084729746543207</v>
      </c>
      <c r="U38" s="10">
        <v>24.36</v>
      </c>
      <c r="V38" s="10">
        <v>32.450000000000003</v>
      </c>
      <c r="W38" s="10">
        <v>21.166818120000002</v>
      </c>
      <c r="X38" s="10">
        <v>29.261884322838764</v>
      </c>
      <c r="Y38" s="10">
        <v>25.06</v>
      </c>
      <c r="Z38" s="10">
        <v>33.36</v>
      </c>
      <c r="AA38" s="56"/>
      <c r="AB38" s="54"/>
    </row>
    <row r="39" spans="1:30" s="3" customFormat="1" ht="15" customHeight="1" x14ac:dyDescent="0.2">
      <c r="A39" s="7" t="s">
        <v>146</v>
      </c>
      <c r="B39" s="7">
        <v>509004402117311</v>
      </c>
      <c r="C39" s="8">
        <v>1039001730011</v>
      </c>
      <c r="D39" s="8">
        <v>7898040321512</v>
      </c>
      <c r="E39" s="30">
        <v>30049079</v>
      </c>
      <c r="F39" s="8">
        <v>300001125</v>
      </c>
      <c r="G39" s="11" t="s">
        <v>12</v>
      </c>
      <c r="H39" s="11" t="s">
        <v>94</v>
      </c>
      <c r="I39" s="11" t="s">
        <v>15</v>
      </c>
      <c r="J39" s="52" t="s">
        <v>223</v>
      </c>
      <c r="K39" s="10">
        <v>53.74</v>
      </c>
      <c r="L39" s="10">
        <v>71.790000000000006</v>
      </c>
      <c r="M39" s="10">
        <v>57.46</v>
      </c>
      <c r="N39" s="10">
        <v>76.59</v>
      </c>
      <c r="O39" s="10">
        <v>50.02</v>
      </c>
      <c r="P39" s="10">
        <v>69.150000000000006</v>
      </c>
      <c r="Q39" s="10">
        <v>57.86</v>
      </c>
      <c r="R39" s="10">
        <v>77.11</v>
      </c>
      <c r="S39" s="10">
        <v>50.322346359999997</v>
      </c>
      <c r="T39" s="10">
        <v>69.567691737701111</v>
      </c>
      <c r="U39" s="10">
        <v>58.27</v>
      </c>
      <c r="V39" s="10">
        <v>77.63</v>
      </c>
      <c r="W39" s="10">
        <v>50.631793590000008</v>
      </c>
      <c r="X39" s="10">
        <v>69.995484379795357</v>
      </c>
      <c r="Y39" s="10">
        <v>59.96</v>
      </c>
      <c r="Z39" s="10">
        <v>79.81</v>
      </c>
      <c r="AA39" s="56"/>
      <c r="AB39" s="54"/>
    </row>
    <row r="40" spans="1:30" s="3" customFormat="1" ht="15" customHeight="1" x14ac:dyDescent="0.2">
      <c r="A40" s="7" t="s">
        <v>146</v>
      </c>
      <c r="B40" s="7">
        <v>509014020012604</v>
      </c>
      <c r="C40" s="8">
        <v>1039001280040</v>
      </c>
      <c r="D40" s="8">
        <v>7898040322700</v>
      </c>
      <c r="E40" s="30">
        <v>30045090</v>
      </c>
      <c r="F40" s="8">
        <v>300001931</v>
      </c>
      <c r="G40" s="11" t="s">
        <v>143</v>
      </c>
      <c r="H40" s="11" t="s">
        <v>144</v>
      </c>
      <c r="I40" s="11" t="s">
        <v>145</v>
      </c>
      <c r="J40" s="52" t="s">
        <v>222</v>
      </c>
      <c r="K40" s="10">
        <v>59.97</v>
      </c>
      <c r="L40" s="10">
        <v>80.11</v>
      </c>
      <c r="M40" s="10">
        <v>64.13</v>
      </c>
      <c r="N40" s="10">
        <v>85.48</v>
      </c>
      <c r="O40" s="10">
        <v>55.82</v>
      </c>
      <c r="P40" s="10">
        <v>77.17</v>
      </c>
      <c r="Q40" s="10">
        <v>64.58</v>
      </c>
      <c r="R40" s="10">
        <v>86.06</v>
      </c>
      <c r="S40" s="10">
        <v>56.166905079999999</v>
      </c>
      <c r="T40" s="10">
        <v>77.647451303503942</v>
      </c>
      <c r="U40" s="10">
        <v>65.03</v>
      </c>
      <c r="V40" s="10">
        <v>86.64</v>
      </c>
      <c r="W40" s="10">
        <v>56.505672510000004</v>
      </c>
      <c r="X40" s="10">
        <v>78.115777402060957</v>
      </c>
      <c r="Y40" s="10">
        <v>66.91</v>
      </c>
      <c r="Z40" s="10">
        <v>89.06</v>
      </c>
      <c r="AA40" s="56"/>
      <c r="AB40" s="54"/>
    </row>
    <row r="41" spans="1:30" s="3" customFormat="1" ht="15" customHeight="1" x14ac:dyDescent="0.2">
      <c r="A41" s="7" t="s">
        <v>146</v>
      </c>
      <c r="B41" s="7">
        <v>509001101167313</v>
      </c>
      <c r="C41" s="8">
        <v>1039001640012</v>
      </c>
      <c r="D41" s="8">
        <v>7898040320812</v>
      </c>
      <c r="E41" s="30">
        <v>30049066</v>
      </c>
      <c r="F41" s="8">
        <v>300001122</v>
      </c>
      <c r="G41" s="11" t="s">
        <v>43</v>
      </c>
      <c r="H41" s="11" t="s">
        <v>44</v>
      </c>
      <c r="I41" s="11" t="s">
        <v>45</v>
      </c>
      <c r="J41" s="52" t="s">
        <v>224</v>
      </c>
      <c r="K41" s="10">
        <v>11.89</v>
      </c>
      <c r="L41" s="10">
        <v>15.88</v>
      </c>
      <c r="M41" s="10">
        <v>12.72</v>
      </c>
      <c r="N41" s="10">
        <v>16.95</v>
      </c>
      <c r="O41" s="10">
        <v>11.07</v>
      </c>
      <c r="P41" s="10">
        <v>15.3</v>
      </c>
      <c r="Q41" s="10">
        <v>12.8</v>
      </c>
      <c r="R41" s="10">
        <v>17.059999999999999</v>
      </c>
      <c r="S41" s="10">
        <v>11.132492800000001</v>
      </c>
      <c r="T41" s="10">
        <v>15.390018220576813</v>
      </c>
      <c r="U41" s="10">
        <v>12.9</v>
      </c>
      <c r="V41" s="10">
        <v>17.18</v>
      </c>
      <c r="W41" s="10">
        <v>11.209029300000001</v>
      </c>
      <c r="X41" s="10">
        <v>15.495825441897376</v>
      </c>
      <c r="Y41" s="10">
        <v>13.27</v>
      </c>
      <c r="Z41" s="10">
        <v>17.66</v>
      </c>
      <c r="AA41" s="56"/>
      <c r="AB41" s="54"/>
    </row>
    <row r="42" spans="1:30" s="3" customFormat="1" ht="15" customHeight="1" x14ac:dyDescent="0.2">
      <c r="A42" s="7" t="s">
        <v>146</v>
      </c>
      <c r="B42" s="7">
        <v>509001201161414</v>
      </c>
      <c r="C42" s="8">
        <v>1039000590054</v>
      </c>
      <c r="D42" s="8">
        <v>7898040320034</v>
      </c>
      <c r="E42" s="30">
        <v>30049076</v>
      </c>
      <c r="F42" s="8">
        <v>300001082</v>
      </c>
      <c r="G42" s="11" t="s">
        <v>46</v>
      </c>
      <c r="H42" s="11" t="s">
        <v>47</v>
      </c>
      <c r="I42" s="11" t="s">
        <v>48</v>
      </c>
      <c r="J42" s="52" t="s">
        <v>222</v>
      </c>
      <c r="K42" s="10">
        <v>33.99</v>
      </c>
      <c r="L42" s="10">
        <v>45.4</v>
      </c>
      <c r="M42" s="10">
        <v>36.340000000000003</v>
      </c>
      <c r="N42" s="10">
        <v>48.44</v>
      </c>
      <c r="O42" s="10">
        <v>31.64</v>
      </c>
      <c r="P42" s="10">
        <v>43.74</v>
      </c>
      <c r="Q42" s="10">
        <v>36.6</v>
      </c>
      <c r="R42" s="10">
        <v>48.77</v>
      </c>
      <c r="S42" s="10">
        <v>31.831971600000003</v>
      </c>
      <c r="T42" s="10">
        <v>44.005833349461824</v>
      </c>
      <c r="U42" s="10">
        <v>36.85</v>
      </c>
      <c r="V42" s="10">
        <v>49.1</v>
      </c>
      <c r="W42" s="10">
        <v>32.01959145</v>
      </c>
      <c r="X42" s="10">
        <v>44.26520678557506</v>
      </c>
      <c r="Y42" s="10">
        <v>37.92</v>
      </c>
      <c r="Z42" s="10">
        <v>50.47</v>
      </c>
      <c r="AA42" s="56"/>
      <c r="AB42" s="54"/>
    </row>
    <row r="43" spans="1:30" s="3" customFormat="1" ht="15" customHeight="1" x14ac:dyDescent="0.2">
      <c r="A43" s="7" t="s">
        <v>146</v>
      </c>
      <c r="B43" s="7">
        <v>509001401111313</v>
      </c>
      <c r="C43" s="8">
        <v>1039001590015</v>
      </c>
      <c r="D43" s="8">
        <v>7898040320836</v>
      </c>
      <c r="E43" s="30">
        <v>30049099</v>
      </c>
      <c r="F43" s="8">
        <v>300001099</v>
      </c>
      <c r="G43" s="11" t="s">
        <v>51</v>
      </c>
      <c r="H43" s="11" t="s">
        <v>52</v>
      </c>
      <c r="I43" s="11" t="s">
        <v>53</v>
      </c>
      <c r="J43" s="52" t="s">
        <v>223</v>
      </c>
      <c r="K43" s="10">
        <v>6.47</v>
      </c>
      <c r="L43" s="10">
        <v>8.64</v>
      </c>
      <c r="M43" s="10">
        <v>6.92</v>
      </c>
      <c r="N43" s="10">
        <v>9.2200000000000006</v>
      </c>
      <c r="O43" s="10">
        <v>6.02</v>
      </c>
      <c r="P43" s="10">
        <v>8.32</v>
      </c>
      <c r="Q43" s="10">
        <v>6.97</v>
      </c>
      <c r="R43" s="10">
        <v>9.2899999999999991</v>
      </c>
      <c r="S43" s="10">
        <v>6.0619902200000002</v>
      </c>
      <c r="T43" s="10">
        <v>8.3803458591734667</v>
      </c>
      <c r="U43" s="10">
        <v>7.02</v>
      </c>
      <c r="V43" s="10">
        <v>9.35</v>
      </c>
      <c r="W43" s="10">
        <v>6.0997973400000003</v>
      </c>
      <c r="X43" s="10">
        <v>8.4326119846604328</v>
      </c>
      <c r="Y43" s="10">
        <v>7.22</v>
      </c>
      <c r="Z43" s="10">
        <v>9.61</v>
      </c>
      <c r="AA43" s="56"/>
      <c r="AB43" s="54"/>
    </row>
    <row r="44" spans="1:30" s="3" customFormat="1" ht="15" customHeight="1" x14ac:dyDescent="0.2">
      <c r="A44" s="7" t="s">
        <v>146</v>
      </c>
      <c r="B44" s="7">
        <v>509001402116319</v>
      </c>
      <c r="C44" s="8">
        <v>1039001590031</v>
      </c>
      <c r="D44" s="8">
        <v>7898040320843</v>
      </c>
      <c r="E44" s="30">
        <v>30049099</v>
      </c>
      <c r="F44" s="8">
        <v>300001100</v>
      </c>
      <c r="G44" s="11" t="s">
        <v>51</v>
      </c>
      <c r="H44" s="11" t="s">
        <v>54</v>
      </c>
      <c r="I44" s="11" t="s">
        <v>53</v>
      </c>
      <c r="J44" s="52" t="s">
        <v>223</v>
      </c>
      <c r="K44" s="10">
        <v>6.47</v>
      </c>
      <c r="L44" s="10">
        <v>8.64</v>
      </c>
      <c r="M44" s="10">
        <v>6.92</v>
      </c>
      <c r="N44" s="10">
        <v>9.2200000000000006</v>
      </c>
      <c r="O44" s="10">
        <v>6.02</v>
      </c>
      <c r="P44" s="10">
        <v>8.32</v>
      </c>
      <c r="Q44" s="10">
        <v>6.97</v>
      </c>
      <c r="R44" s="10">
        <v>9.2899999999999991</v>
      </c>
      <c r="S44" s="10">
        <v>6.0619902200000002</v>
      </c>
      <c r="T44" s="10">
        <v>8.3803458591734667</v>
      </c>
      <c r="U44" s="10">
        <v>7.02</v>
      </c>
      <c r="V44" s="10">
        <v>9.35</v>
      </c>
      <c r="W44" s="10">
        <v>6.0997973400000003</v>
      </c>
      <c r="X44" s="10">
        <v>8.4326119846604328</v>
      </c>
      <c r="Y44" s="10">
        <v>7.22</v>
      </c>
      <c r="Z44" s="10">
        <v>9.61</v>
      </c>
      <c r="AA44" s="56"/>
      <c r="AB44" s="54"/>
    </row>
    <row r="45" spans="1:30" s="3" customFormat="1" ht="15" customHeight="1" x14ac:dyDescent="0.2">
      <c r="A45" s="7" t="s">
        <v>146</v>
      </c>
      <c r="B45" s="7">
        <v>509001403112317</v>
      </c>
      <c r="C45" s="8">
        <v>1039001590023</v>
      </c>
      <c r="D45" s="8">
        <v>7898040320850</v>
      </c>
      <c r="E45" s="30">
        <v>30049099</v>
      </c>
      <c r="F45" s="8">
        <v>300001101</v>
      </c>
      <c r="G45" s="11" t="s">
        <v>51</v>
      </c>
      <c r="H45" s="11" t="s">
        <v>55</v>
      </c>
      <c r="I45" s="11" t="s">
        <v>53</v>
      </c>
      <c r="J45" s="52" t="s">
        <v>223</v>
      </c>
      <c r="K45" s="10">
        <v>6.47</v>
      </c>
      <c r="L45" s="10">
        <v>8.64</v>
      </c>
      <c r="M45" s="10">
        <v>6.92</v>
      </c>
      <c r="N45" s="10">
        <v>9.2200000000000006</v>
      </c>
      <c r="O45" s="10">
        <v>6.02</v>
      </c>
      <c r="P45" s="10">
        <v>8.32</v>
      </c>
      <c r="Q45" s="10">
        <v>6.97</v>
      </c>
      <c r="R45" s="10">
        <v>9.2899999999999991</v>
      </c>
      <c r="S45" s="10">
        <v>6.0619902200000002</v>
      </c>
      <c r="T45" s="10">
        <v>8.3803458591734667</v>
      </c>
      <c r="U45" s="10">
        <v>7.02</v>
      </c>
      <c r="V45" s="10">
        <v>9.35</v>
      </c>
      <c r="W45" s="10">
        <v>6.0997973400000003</v>
      </c>
      <c r="X45" s="10">
        <v>8.4326119846604328</v>
      </c>
      <c r="Y45" s="10">
        <v>7.22</v>
      </c>
      <c r="Z45" s="10">
        <v>9.61</v>
      </c>
      <c r="AA45" s="56"/>
      <c r="AB45" s="54"/>
    </row>
    <row r="46" spans="1:30" s="3" customFormat="1" ht="15" customHeight="1" x14ac:dyDescent="0.2">
      <c r="A46" s="7" t="s">
        <v>146</v>
      </c>
      <c r="B46" s="7">
        <v>509001601119415</v>
      </c>
      <c r="C46" s="8">
        <v>1039001390016</v>
      </c>
      <c r="D46" s="8">
        <v>7898040320768</v>
      </c>
      <c r="E46" s="30">
        <v>30049099</v>
      </c>
      <c r="F46" s="8">
        <v>300001093</v>
      </c>
      <c r="G46" s="11" t="s">
        <v>56</v>
      </c>
      <c r="H46" s="11" t="s">
        <v>57</v>
      </c>
      <c r="I46" s="11" t="s">
        <v>58</v>
      </c>
      <c r="J46" s="52" t="s">
        <v>223</v>
      </c>
      <c r="K46" s="10">
        <v>16.7</v>
      </c>
      <c r="L46" s="10">
        <v>22.31</v>
      </c>
      <c r="M46" s="10">
        <v>17.86</v>
      </c>
      <c r="N46" s="10">
        <v>23.81</v>
      </c>
      <c r="O46" s="10">
        <v>15.55</v>
      </c>
      <c r="P46" s="10">
        <v>21.5</v>
      </c>
      <c r="Q46" s="10">
        <v>17.989999999999998</v>
      </c>
      <c r="R46" s="10">
        <v>23.97</v>
      </c>
      <c r="S46" s="10">
        <v>15.646370739999998</v>
      </c>
      <c r="T46" s="10">
        <v>21.630189670951314</v>
      </c>
      <c r="U46" s="10">
        <v>18.11</v>
      </c>
      <c r="V46" s="10">
        <v>24.13</v>
      </c>
      <c r="W46" s="10">
        <v>15.736086870000001</v>
      </c>
      <c r="X46" s="10">
        <v>21.754216957578407</v>
      </c>
      <c r="Y46" s="10">
        <v>18.64</v>
      </c>
      <c r="Z46" s="10">
        <v>24.81</v>
      </c>
      <c r="AA46" s="56"/>
      <c r="AB46" s="54"/>
    </row>
    <row r="47" spans="1:30" s="3" customFormat="1" ht="15" customHeight="1" x14ac:dyDescent="0.2">
      <c r="A47" s="7" t="s">
        <v>146</v>
      </c>
      <c r="B47" s="7">
        <v>509004501115315</v>
      </c>
      <c r="C47" s="8">
        <v>1039001740025</v>
      </c>
      <c r="D47" s="8">
        <v>7898040321253</v>
      </c>
      <c r="E47" s="30">
        <v>30049099</v>
      </c>
      <c r="F47" s="8">
        <v>300001114</v>
      </c>
      <c r="G47" s="11" t="s">
        <v>59</v>
      </c>
      <c r="H47" s="11" t="s">
        <v>60</v>
      </c>
      <c r="I47" s="11" t="s">
        <v>58</v>
      </c>
      <c r="J47" s="52" t="s">
        <v>223</v>
      </c>
      <c r="K47" s="10">
        <v>32.49</v>
      </c>
      <c r="L47" s="10">
        <v>43.4</v>
      </c>
      <c r="M47" s="10">
        <v>34.74</v>
      </c>
      <c r="N47" s="10">
        <v>46.31</v>
      </c>
      <c r="O47" s="10">
        <v>30.24</v>
      </c>
      <c r="P47" s="10">
        <v>41.81</v>
      </c>
      <c r="Q47" s="10">
        <v>34.99</v>
      </c>
      <c r="R47" s="10">
        <v>46.63</v>
      </c>
      <c r="S47" s="10">
        <v>30.431712740000002</v>
      </c>
      <c r="T47" s="10">
        <v>42.070057620154891</v>
      </c>
      <c r="U47" s="10">
        <v>35.229999999999997</v>
      </c>
      <c r="V47" s="10">
        <v>46.94</v>
      </c>
      <c r="W47" s="10">
        <v>30.611945909999999</v>
      </c>
      <c r="X47" s="10">
        <v>42.31921940449957</v>
      </c>
      <c r="Y47" s="10">
        <v>36.25</v>
      </c>
      <c r="Z47" s="10">
        <v>48.25</v>
      </c>
      <c r="AA47" s="56"/>
      <c r="AB47" s="54"/>
    </row>
    <row r="48" spans="1:30" s="3" customFormat="1" ht="15" customHeight="1" x14ac:dyDescent="0.2">
      <c r="A48" s="7" t="s">
        <v>146</v>
      </c>
      <c r="B48" s="7">
        <v>509017020013507</v>
      </c>
      <c r="C48" s="7">
        <v>1039001880021</v>
      </c>
      <c r="D48" s="30">
        <v>7898040325183</v>
      </c>
      <c r="E48" s="30">
        <v>30049099</v>
      </c>
      <c r="F48" s="30">
        <v>300002198</v>
      </c>
      <c r="G48" s="9" t="s">
        <v>211</v>
      </c>
      <c r="H48" s="9" t="s">
        <v>212</v>
      </c>
      <c r="I48" s="11" t="s">
        <v>213</v>
      </c>
      <c r="J48" s="52" t="s">
        <v>226</v>
      </c>
      <c r="K48" s="10">
        <v>15.39</v>
      </c>
      <c r="L48" s="10">
        <v>20.56</v>
      </c>
      <c r="M48" s="10">
        <v>16.46</v>
      </c>
      <c r="N48" s="10">
        <v>21.94</v>
      </c>
      <c r="O48" s="10">
        <v>14.33</v>
      </c>
      <c r="P48" s="10">
        <v>19.809999999999999</v>
      </c>
      <c r="Q48" s="10">
        <v>16.579999999999998</v>
      </c>
      <c r="R48" s="10">
        <v>22.09</v>
      </c>
      <c r="S48" s="10">
        <v>14.420057079999998</v>
      </c>
      <c r="T48" s="10">
        <v>19.934882976340898</v>
      </c>
      <c r="U48" s="10">
        <v>16.690000000000001</v>
      </c>
      <c r="V48" s="10">
        <v>22.24</v>
      </c>
      <c r="W48" s="10">
        <v>14.502224730000002</v>
      </c>
      <c r="X48" s="10">
        <v>20.048474932191258</v>
      </c>
      <c r="Y48" s="10">
        <v>17.180000000000003</v>
      </c>
      <c r="Z48" s="10">
        <v>22.87</v>
      </c>
      <c r="AA48" s="56"/>
      <c r="AB48" s="54"/>
    </row>
    <row r="49" spans="1:29" s="3" customFormat="1" ht="15" customHeight="1" x14ac:dyDescent="0.2">
      <c r="A49" s="7" t="s">
        <v>146</v>
      </c>
      <c r="B49" s="7">
        <v>509017020013707</v>
      </c>
      <c r="C49" s="7">
        <v>1039001880048</v>
      </c>
      <c r="D49" s="30">
        <v>7898040325206</v>
      </c>
      <c r="E49" s="30">
        <v>30049099</v>
      </c>
      <c r="F49" s="30">
        <v>300002201</v>
      </c>
      <c r="G49" s="9" t="s">
        <v>211</v>
      </c>
      <c r="H49" s="9" t="s">
        <v>214</v>
      </c>
      <c r="I49" s="11" t="s">
        <v>213</v>
      </c>
      <c r="J49" s="52" t="s">
        <v>226</v>
      </c>
      <c r="K49" s="10">
        <v>17.850000000000001</v>
      </c>
      <c r="L49" s="10">
        <v>23.84</v>
      </c>
      <c r="M49" s="10">
        <v>19.09</v>
      </c>
      <c r="N49" s="10">
        <v>25.45</v>
      </c>
      <c r="O49" s="10">
        <v>16.62</v>
      </c>
      <c r="P49" s="10">
        <v>22.98</v>
      </c>
      <c r="Q49" s="10">
        <v>19.22</v>
      </c>
      <c r="R49" s="10">
        <v>25.61</v>
      </c>
      <c r="S49" s="10">
        <v>16.716133719999998</v>
      </c>
      <c r="T49" s="10">
        <v>23.109074234334866</v>
      </c>
      <c r="U49" s="10">
        <v>19.36</v>
      </c>
      <c r="V49" s="10">
        <v>25.79</v>
      </c>
      <c r="W49" s="10">
        <v>16.82223312</v>
      </c>
      <c r="X49" s="10">
        <v>23.255750430630478</v>
      </c>
      <c r="Y49" s="10">
        <v>19.920000000000002</v>
      </c>
      <c r="Z49" s="10">
        <v>26.51</v>
      </c>
      <c r="AA49" s="56"/>
      <c r="AB49" s="54"/>
    </row>
    <row r="50" spans="1:29" s="3" customFormat="1" ht="15" customHeight="1" x14ac:dyDescent="0.2">
      <c r="A50" s="7" t="s">
        <v>146</v>
      </c>
      <c r="B50" s="7">
        <v>509017020013907</v>
      </c>
      <c r="C50" s="7">
        <v>1039001880064</v>
      </c>
      <c r="D50" s="30">
        <v>7898040325145</v>
      </c>
      <c r="E50" s="30">
        <v>30049099</v>
      </c>
      <c r="F50" s="30">
        <v>300002202</v>
      </c>
      <c r="G50" s="9" t="s">
        <v>211</v>
      </c>
      <c r="H50" s="9" t="s">
        <v>215</v>
      </c>
      <c r="I50" s="11" t="s">
        <v>213</v>
      </c>
      <c r="J50" s="52" t="s">
        <v>226</v>
      </c>
      <c r="K50" s="10">
        <v>16.05</v>
      </c>
      <c r="L50" s="10">
        <v>21.44</v>
      </c>
      <c r="M50" s="10">
        <v>17.16</v>
      </c>
      <c r="N50" s="10">
        <v>22.87</v>
      </c>
      <c r="O50" s="10">
        <v>14.94</v>
      </c>
      <c r="P50" s="10">
        <v>20.65</v>
      </c>
      <c r="Q50" s="10">
        <v>17.28</v>
      </c>
      <c r="R50" s="10">
        <v>23.03</v>
      </c>
      <c r="S50" s="10">
        <v>15.028865280000002</v>
      </c>
      <c r="T50" s="10">
        <v>20.776524597778696</v>
      </c>
      <c r="U50" s="10">
        <v>17.399999999999999</v>
      </c>
      <c r="V50" s="10">
        <v>23.19</v>
      </c>
      <c r="W50" s="10">
        <v>15.1191558</v>
      </c>
      <c r="X50" s="10">
        <v>20.901345944884831</v>
      </c>
      <c r="Y50" s="10">
        <v>17.91</v>
      </c>
      <c r="Z50" s="10">
        <v>23.84</v>
      </c>
      <c r="AA50" s="56"/>
      <c r="AB50" s="54"/>
    </row>
    <row r="51" spans="1:29" s="3" customFormat="1" ht="15" customHeight="1" x14ac:dyDescent="0.2">
      <c r="A51" s="7" t="s">
        <v>146</v>
      </c>
      <c r="B51" s="7">
        <v>509017020014107</v>
      </c>
      <c r="C51" s="7">
        <v>1039001880080</v>
      </c>
      <c r="D51" s="30">
        <v>7898040325169</v>
      </c>
      <c r="E51" s="30">
        <v>30049099</v>
      </c>
      <c r="F51" s="30">
        <v>300002203</v>
      </c>
      <c r="G51" s="9" t="s">
        <v>211</v>
      </c>
      <c r="H51" s="9" t="s">
        <v>216</v>
      </c>
      <c r="I51" s="11" t="s">
        <v>213</v>
      </c>
      <c r="J51" s="52" t="s">
        <v>226</v>
      </c>
      <c r="K51" s="10">
        <v>17.260000000000002</v>
      </c>
      <c r="L51" s="10">
        <v>23.06</v>
      </c>
      <c r="M51" s="10">
        <v>18.46</v>
      </c>
      <c r="N51" s="10">
        <v>24.61</v>
      </c>
      <c r="O51" s="10">
        <v>16.07</v>
      </c>
      <c r="P51" s="10">
        <v>22.22</v>
      </c>
      <c r="Q51" s="10">
        <v>18.59</v>
      </c>
      <c r="R51" s="10">
        <v>24.77</v>
      </c>
      <c r="S51" s="10">
        <v>16.168206340000001</v>
      </c>
      <c r="T51" s="10">
        <v>22.351596775040854</v>
      </c>
      <c r="U51" s="10">
        <v>18.72</v>
      </c>
      <c r="V51" s="10">
        <v>24.94</v>
      </c>
      <c r="W51" s="10">
        <v>16.266126239999998</v>
      </c>
      <c r="X51" s="10">
        <v>22.486965292427815</v>
      </c>
      <c r="Y51" s="10">
        <v>19.260000000000002</v>
      </c>
      <c r="Z51" s="10">
        <v>25.64</v>
      </c>
      <c r="AA51" s="56"/>
      <c r="AB51" s="54"/>
    </row>
    <row r="52" spans="1:29" s="3" customFormat="1" ht="15" customHeight="1" x14ac:dyDescent="0.2">
      <c r="A52" s="7" t="s">
        <v>146</v>
      </c>
      <c r="B52" s="7">
        <v>509002101160414</v>
      </c>
      <c r="C52" s="8">
        <v>1039001150015</v>
      </c>
      <c r="D52" s="8">
        <v>7898040320027</v>
      </c>
      <c r="E52" s="30">
        <v>30049079</v>
      </c>
      <c r="F52" s="8">
        <v>300001106</v>
      </c>
      <c r="G52" s="11" t="s">
        <v>67</v>
      </c>
      <c r="H52" s="11" t="s">
        <v>68</v>
      </c>
      <c r="I52" s="11" t="s">
        <v>69</v>
      </c>
      <c r="J52" s="52" t="s">
        <v>222</v>
      </c>
      <c r="K52" s="10">
        <v>47.7</v>
      </c>
      <c r="L52" s="10">
        <v>63.72</v>
      </c>
      <c r="M52" s="10">
        <v>51.01</v>
      </c>
      <c r="N52" s="10">
        <v>67.989999999999995</v>
      </c>
      <c r="O52" s="10">
        <v>44.41</v>
      </c>
      <c r="P52" s="10">
        <v>61.39</v>
      </c>
      <c r="Q52" s="10">
        <v>51.37</v>
      </c>
      <c r="R52" s="10">
        <v>68.459999999999994</v>
      </c>
      <c r="S52" s="10">
        <v>44.677824619999996</v>
      </c>
      <c r="T52" s="10">
        <v>61.764471561799276</v>
      </c>
      <c r="U52" s="10">
        <v>51.73</v>
      </c>
      <c r="V52" s="10">
        <v>68.92</v>
      </c>
      <c r="W52" s="10">
        <v>44.949076409999996</v>
      </c>
      <c r="X52" s="10">
        <v>62.139461248786908</v>
      </c>
      <c r="Y52" s="10">
        <v>53.23</v>
      </c>
      <c r="Z52" s="10">
        <v>70.849999999999994</v>
      </c>
      <c r="AA52" s="56"/>
      <c r="AB52" s="54"/>
    </row>
    <row r="53" spans="1:29" s="3" customFormat="1" ht="15" customHeight="1" x14ac:dyDescent="0.2">
      <c r="A53" s="7" t="s">
        <v>146</v>
      </c>
      <c r="B53" s="7">
        <v>509003701171415</v>
      </c>
      <c r="C53" s="8">
        <v>1039001650018</v>
      </c>
      <c r="D53" s="8">
        <v>7898040321406</v>
      </c>
      <c r="E53" s="30">
        <v>30049079</v>
      </c>
      <c r="F53" s="8">
        <v>300001121</v>
      </c>
      <c r="G53" s="11" t="s">
        <v>70</v>
      </c>
      <c r="H53" s="11" t="s">
        <v>71</v>
      </c>
      <c r="I53" s="11" t="s">
        <v>72</v>
      </c>
      <c r="J53" s="52" t="s">
        <v>225</v>
      </c>
      <c r="K53" s="10">
        <v>58.39</v>
      </c>
      <c r="L53" s="10">
        <v>78</v>
      </c>
      <c r="M53" s="10">
        <v>62.44</v>
      </c>
      <c r="N53" s="10">
        <v>83.23</v>
      </c>
      <c r="O53" s="10">
        <v>54.36</v>
      </c>
      <c r="P53" s="10">
        <v>75.150000000000006</v>
      </c>
      <c r="Q53" s="10">
        <v>62.88</v>
      </c>
      <c r="R53" s="10">
        <v>83.8</v>
      </c>
      <c r="S53" s="10">
        <v>54.688370880000001</v>
      </c>
      <c r="T53" s="10">
        <v>75.603464508583585</v>
      </c>
      <c r="U53" s="10">
        <v>63.32</v>
      </c>
      <c r="V53" s="10">
        <v>84.36</v>
      </c>
      <c r="W53" s="10">
        <v>55.019824440000001</v>
      </c>
      <c r="X53" s="10">
        <v>76.061679610925722</v>
      </c>
      <c r="Y53" s="10">
        <v>65.150000000000006</v>
      </c>
      <c r="Z53" s="10">
        <v>86.72</v>
      </c>
      <c r="AA53" s="56"/>
      <c r="AB53" s="54"/>
    </row>
    <row r="54" spans="1:29" s="3" customFormat="1" ht="15" customHeight="1" x14ac:dyDescent="0.2">
      <c r="A54" s="7" t="s">
        <v>146</v>
      </c>
      <c r="B54" s="7">
        <v>509003901179411</v>
      </c>
      <c r="C54" s="8">
        <v>1039001650026</v>
      </c>
      <c r="D54" s="8">
        <v>7898040321550</v>
      </c>
      <c r="E54" s="30">
        <v>30049079</v>
      </c>
      <c r="F54" s="8">
        <v>300001128</v>
      </c>
      <c r="G54" s="11" t="s">
        <v>70</v>
      </c>
      <c r="H54" s="11" t="s">
        <v>73</v>
      </c>
      <c r="I54" s="11" t="s">
        <v>72</v>
      </c>
      <c r="J54" s="52" t="s">
        <v>225</v>
      </c>
      <c r="K54" s="10">
        <v>64.78</v>
      </c>
      <c r="L54" s="10">
        <v>86.53</v>
      </c>
      <c r="M54" s="10">
        <v>69.27</v>
      </c>
      <c r="N54" s="10">
        <v>92.33</v>
      </c>
      <c r="O54" s="10">
        <v>60.3</v>
      </c>
      <c r="P54" s="10">
        <v>83.36</v>
      </c>
      <c r="Q54" s="10">
        <v>69.75</v>
      </c>
      <c r="R54" s="10">
        <v>92.95</v>
      </c>
      <c r="S54" s="10">
        <v>60.663388499999996</v>
      </c>
      <c r="T54" s="10">
        <v>83.863575850408793</v>
      </c>
      <c r="U54" s="10">
        <v>70.239999999999995</v>
      </c>
      <c r="V54" s="10">
        <v>93.58</v>
      </c>
      <c r="W54" s="10">
        <v>61.03273008</v>
      </c>
      <c r="X54" s="10">
        <v>84.374168917741983</v>
      </c>
      <c r="Y54" s="10">
        <v>72.28</v>
      </c>
      <c r="Z54" s="10">
        <v>96.21</v>
      </c>
      <c r="AA54" s="56"/>
      <c r="AB54" s="54"/>
    </row>
    <row r="55" spans="1:29" s="3" customFormat="1" ht="15" customHeight="1" x14ac:dyDescent="0.2">
      <c r="A55" s="7" t="s">
        <v>146</v>
      </c>
      <c r="B55" s="7">
        <v>509002401172310</v>
      </c>
      <c r="C55" s="8">
        <v>1039001870018</v>
      </c>
      <c r="D55" s="8">
        <v>7898040324940</v>
      </c>
      <c r="E55" s="30">
        <v>30049043</v>
      </c>
      <c r="F55" s="8">
        <v>300002112</v>
      </c>
      <c r="G55" s="11" t="s">
        <v>74</v>
      </c>
      <c r="H55" s="11" t="s">
        <v>75</v>
      </c>
      <c r="I55" s="11" t="s">
        <v>76</v>
      </c>
      <c r="J55" s="52" t="s">
        <v>224</v>
      </c>
      <c r="K55" s="10">
        <v>8.11</v>
      </c>
      <c r="L55" s="10">
        <v>10.83</v>
      </c>
      <c r="M55" s="10">
        <v>8.68</v>
      </c>
      <c r="N55" s="10">
        <v>11.57</v>
      </c>
      <c r="O55" s="10">
        <v>7.55</v>
      </c>
      <c r="P55" s="10">
        <v>10.44</v>
      </c>
      <c r="Q55" s="10">
        <v>8.74</v>
      </c>
      <c r="R55" s="10">
        <v>11.65</v>
      </c>
      <c r="S55" s="10">
        <v>7.6014052400000001</v>
      </c>
      <c r="T55" s="10">
        <v>10.508496816237605</v>
      </c>
      <c r="U55" s="10">
        <v>8.8000000000000007</v>
      </c>
      <c r="V55" s="10">
        <v>11.72</v>
      </c>
      <c r="W55" s="10">
        <v>7.6464696000000014</v>
      </c>
      <c r="X55" s="10">
        <v>10.570795650286582</v>
      </c>
      <c r="Y55" s="10">
        <v>9.0500000000000007</v>
      </c>
      <c r="Z55" s="10">
        <v>12.05</v>
      </c>
      <c r="AA55" s="56"/>
      <c r="AB55" s="54"/>
    </row>
    <row r="56" spans="1:29" s="44" customFormat="1" ht="15" customHeight="1" x14ac:dyDescent="0.2">
      <c r="A56" s="7" t="s">
        <v>146</v>
      </c>
      <c r="B56" s="7">
        <v>509002701117412</v>
      </c>
      <c r="C56" s="8">
        <v>1039001430018</v>
      </c>
      <c r="D56" s="8">
        <v>7898040321208</v>
      </c>
      <c r="E56" s="30">
        <v>30049099</v>
      </c>
      <c r="F56" s="8">
        <v>300001115</v>
      </c>
      <c r="G56" s="11" t="s">
        <v>32</v>
      </c>
      <c r="H56" s="11" t="s">
        <v>33</v>
      </c>
      <c r="I56" s="11" t="s">
        <v>34</v>
      </c>
      <c r="J56" s="52" t="s">
        <v>222</v>
      </c>
      <c r="K56" s="10">
        <v>19.489999999999998</v>
      </c>
      <c r="L56" s="10">
        <v>26.03</v>
      </c>
      <c r="M56" s="10">
        <v>20.84</v>
      </c>
      <c r="N56" s="10">
        <v>27.78</v>
      </c>
      <c r="O56" s="10">
        <v>18.149999999999999</v>
      </c>
      <c r="P56" s="10">
        <v>25.09</v>
      </c>
      <c r="Q56" s="10">
        <v>20.99</v>
      </c>
      <c r="R56" s="10">
        <v>27.97</v>
      </c>
      <c r="S56" s="10">
        <v>18.255548739999998</v>
      </c>
      <c r="T56" s="10">
        <v>25.237225191399002</v>
      </c>
      <c r="U56" s="10">
        <v>21.14</v>
      </c>
      <c r="V56" s="10">
        <v>28.16</v>
      </c>
      <c r="W56" s="10">
        <v>18.368905380000001</v>
      </c>
      <c r="X56" s="10">
        <v>25.393934096256629</v>
      </c>
      <c r="Y56" s="10">
        <v>21.75</v>
      </c>
      <c r="Z56" s="10">
        <v>28.95</v>
      </c>
      <c r="AA56" s="56"/>
      <c r="AB56" s="54"/>
      <c r="AC56" s="3"/>
    </row>
    <row r="57" spans="1:29" s="3" customFormat="1" ht="15" customHeight="1" x14ac:dyDescent="0.2">
      <c r="A57" s="7" t="s">
        <v>146</v>
      </c>
      <c r="B57" s="7">
        <v>509004001112414</v>
      </c>
      <c r="C57" s="8">
        <v>1039001660021</v>
      </c>
      <c r="D57" s="8">
        <v>7898040321376</v>
      </c>
      <c r="E57" s="30">
        <v>30049099</v>
      </c>
      <c r="F57" s="8">
        <v>300001130</v>
      </c>
      <c r="G57" s="11" t="s">
        <v>79</v>
      </c>
      <c r="H57" s="11" t="s">
        <v>80</v>
      </c>
      <c r="I57" s="11" t="s">
        <v>81</v>
      </c>
      <c r="J57" s="52" t="s">
        <v>227</v>
      </c>
      <c r="K57" s="10">
        <v>48.12</v>
      </c>
      <c r="L57" s="10">
        <v>64.28</v>
      </c>
      <c r="M57" s="10">
        <v>51.46</v>
      </c>
      <c r="N57" s="10">
        <v>68.59</v>
      </c>
      <c r="O57" s="10">
        <v>44.79</v>
      </c>
      <c r="P57" s="10">
        <v>61.92</v>
      </c>
      <c r="Q57" s="10">
        <v>51.82</v>
      </c>
      <c r="R57" s="10">
        <v>69.06</v>
      </c>
      <c r="S57" s="10">
        <v>45.069201319999998</v>
      </c>
      <c r="T57" s="10">
        <v>62.305526889866428</v>
      </c>
      <c r="U57" s="10">
        <v>52.18</v>
      </c>
      <c r="V57" s="10">
        <v>69.52</v>
      </c>
      <c r="W57" s="10">
        <v>45.340089060000004</v>
      </c>
      <c r="X57" s="10">
        <v>62.680013299085665</v>
      </c>
      <c r="Y57" s="10">
        <v>53.69</v>
      </c>
      <c r="Z57" s="10">
        <v>71.459999999999994</v>
      </c>
      <c r="AA57" s="56"/>
      <c r="AB57" s="54"/>
    </row>
    <row r="58" spans="1:29" s="3" customFormat="1" ht="15" customHeight="1" x14ac:dyDescent="0.2">
      <c r="A58" s="7" t="s">
        <v>146</v>
      </c>
      <c r="B58" s="7">
        <v>509004102131414</v>
      </c>
      <c r="C58" s="8">
        <v>1039001720024</v>
      </c>
      <c r="D58" s="8">
        <v>7898040322120</v>
      </c>
      <c r="E58" s="30">
        <v>30049079</v>
      </c>
      <c r="F58" s="8">
        <v>300001138</v>
      </c>
      <c r="G58" s="11" t="s">
        <v>89</v>
      </c>
      <c r="H58" s="11" t="s">
        <v>103</v>
      </c>
      <c r="I58" s="11" t="s">
        <v>90</v>
      </c>
      <c r="J58" s="52" t="s">
        <v>227</v>
      </c>
      <c r="K58" s="10">
        <v>23.64</v>
      </c>
      <c r="L58" s="10">
        <v>31.58</v>
      </c>
      <c r="M58" s="10">
        <v>25.28</v>
      </c>
      <c r="N58" s="10">
        <v>33.700000000000003</v>
      </c>
      <c r="O58" s="10">
        <v>22</v>
      </c>
      <c r="P58" s="10">
        <v>30.41</v>
      </c>
      <c r="Q58" s="10">
        <v>25.45</v>
      </c>
      <c r="R58" s="10">
        <v>33.92</v>
      </c>
      <c r="S58" s="10">
        <v>22.134526699999999</v>
      </c>
      <c r="T58" s="10">
        <v>30.599684665131235</v>
      </c>
      <c r="U58" s="10">
        <v>25.63</v>
      </c>
      <c r="V58" s="10">
        <v>34.15</v>
      </c>
      <c r="W58" s="10">
        <v>22.270342710000001</v>
      </c>
      <c r="X58" s="10">
        <v>30.787442331459669</v>
      </c>
      <c r="Y58" s="10">
        <v>26.380000000000003</v>
      </c>
      <c r="Z58" s="10">
        <v>35.11</v>
      </c>
      <c r="AA58" s="56"/>
      <c r="AB58" s="54"/>
    </row>
    <row r="59" spans="1:29" s="3" customFormat="1" ht="15" customHeight="1" x14ac:dyDescent="0.2">
      <c r="A59" s="7" t="s">
        <v>146</v>
      </c>
      <c r="B59" s="7">
        <v>509004110116410</v>
      </c>
      <c r="C59" s="8">
        <v>1039001720083</v>
      </c>
      <c r="D59" s="8">
        <v>7898040322748</v>
      </c>
      <c r="E59" s="30">
        <v>30049099</v>
      </c>
      <c r="F59" s="8">
        <v>300001171</v>
      </c>
      <c r="G59" s="11" t="s">
        <v>89</v>
      </c>
      <c r="H59" s="11" t="s">
        <v>125</v>
      </c>
      <c r="I59" s="11" t="s">
        <v>90</v>
      </c>
      <c r="J59" s="52" t="s">
        <v>227</v>
      </c>
      <c r="K59" s="10">
        <v>35.75</v>
      </c>
      <c r="L59" s="10">
        <v>47.75</v>
      </c>
      <c r="M59" s="10">
        <v>38.229999999999997</v>
      </c>
      <c r="N59" s="10">
        <v>50.96</v>
      </c>
      <c r="O59" s="10">
        <v>33.28</v>
      </c>
      <c r="P59" s="10">
        <v>46.01</v>
      </c>
      <c r="Q59" s="10">
        <v>38.5</v>
      </c>
      <c r="R59" s="10">
        <v>51.31</v>
      </c>
      <c r="S59" s="10">
        <v>33.484451</v>
      </c>
      <c r="T59" s="10">
        <v>46.290289179078691</v>
      </c>
      <c r="U59" s="10">
        <v>38.770000000000003</v>
      </c>
      <c r="V59" s="10">
        <v>51.65</v>
      </c>
      <c r="W59" s="10">
        <v>33.687912090000005</v>
      </c>
      <c r="X59" s="10">
        <v>46.571562200183045</v>
      </c>
      <c r="Y59" s="10">
        <v>39.89</v>
      </c>
      <c r="Z59" s="10">
        <v>53.09</v>
      </c>
      <c r="AA59" s="56"/>
      <c r="AB59" s="54"/>
    </row>
    <row r="60" spans="1:29" s="3" customFormat="1" ht="15" customHeight="1" x14ac:dyDescent="0.2">
      <c r="H60" s="21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9" s="3" customFormat="1" ht="15" customHeight="1" x14ac:dyDescent="0.2">
      <c r="H61" s="21"/>
      <c r="M61" s="12"/>
      <c r="N61" s="12"/>
      <c r="O61" s="3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9" s="3" customFormat="1" ht="15" customHeight="1" x14ac:dyDescent="0.2">
      <c r="H62" s="21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9" s="3" customFormat="1" ht="15" customHeight="1" x14ac:dyDescent="0.2">
      <c r="H63" s="21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9" s="3" customFormat="1" ht="15" customHeight="1" x14ac:dyDescent="0.2">
      <c r="H64" s="21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3:27" s="3" customFormat="1" ht="15" customHeight="1" x14ac:dyDescent="0.2">
      <c r="H65" s="21"/>
      <c r="M65" s="29"/>
      <c r="N65" s="12"/>
      <c r="O65" s="29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3:27" s="3" customFormat="1" ht="15" customHeight="1" x14ac:dyDescent="0.2">
      <c r="H66" s="21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3:27" s="3" customFormat="1" ht="15" customHeight="1" x14ac:dyDescent="0.2">
      <c r="H67" s="21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3:27" s="3" customFormat="1" ht="15" customHeight="1" x14ac:dyDescent="0.2">
      <c r="H68" s="21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3:27" s="3" customFormat="1" ht="15" customHeight="1" x14ac:dyDescent="0.2">
      <c r="H69" s="26" t="s">
        <v>147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3:27" s="3" customFormat="1" ht="15" customHeight="1" x14ac:dyDescent="0.2">
      <c r="H70" s="15" t="s">
        <v>11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3:27" s="3" customFormat="1" ht="15" customHeight="1" x14ac:dyDescent="0.2">
      <c r="H71" s="21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3:27" s="3" customFormat="1" ht="15" customHeight="1" x14ac:dyDescent="0.2">
      <c r="H72" s="21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3:27" s="3" customFormat="1" x14ac:dyDescent="0.2">
      <c r="C73" s="14"/>
      <c r="E73" s="14"/>
      <c r="F73" s="14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3:27" s="3" customFormat="1" ht="19.5" customHeight="1" x14ac:dyDescent="0.2"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3:27" s="3" customFormat="1" ht="13.5" customHeight="1" x14ac:dyDescent="0.2"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3:27" s="3" customFormat="1" x14ac:dyDescent="0.2"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3:27" s="3" customFormat="1" x14ac:dyDescent="0.2"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3:27" s="3" customFormat="1" x14ac:dyDescent="0.2"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3:27" s="3" customFormat="1" x14ac:dyDescent="0.2"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3:27" s="3" customFormat="1" x14ac:dyDescent="0.2">
      <c r="G80" s="16"/>
      <c r="H80" s="17"/>
      <c r="I80" s="17"/>
      <c r="J80" s="17"/>
      <c r="K80" s="17"/>
      <c r="L80" s="17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7:27" s="3" customFormat="1" x14ac:dyDescent="0.2">
      <c r="G81" s="16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7:27" s="3" customFormat="1" x14ac:dyDescent="0.2"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7:27" s="3" customFormat="1" x14ac:dyDescent="0.2"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7:27" s="3" customFormat="1" x14ac:dyDescent="0.2"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7:27" s="3" customFormat="1" x14ac:dyDescent="0.2"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7:27" s="3" customFormat="1" x14ac:dyDescent="0.2"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7:27" s="3" customFormat="1" x14ac:dyDescent="0.2"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7:27" s="3" customFormat="1" x14ac:dyDescent="0.2"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7:27" s="3" customFormat="1" x14ac:dyDescent="0.2"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7:27" s="3" customFormat="1" x14ac:dyDescent="0.2"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7:27" s="3" customFormat="1" x14ac:dyDescent="0.2"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7:27" s="3" customFormat="1" x14ac:dyDescent="0.2"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7:27" s="3" customFormat="1" x14ac:dyDescent="0.2"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7:27" s="3" customFormat="1" x14ac:dyDescent="0.2"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7:27" s="3" customFormat="1" x14ac:dyDescent="0.2"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7:27" s="3" customFormat="1" x14ac:dyDescent="0.2"/>
    <row r="97" spans="13:27" s="3" customFormat="1" x14ac:dyDescent="0.2"/>
    <row r="98" spans="13:27" s="3" customFormat="1" x14ac:dyDescent="0.2"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3:27" s="3" customFormat="1" x14ac:dyDescent="0.2"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3:27" s="3" customFormat="1" x14ac:dyDescent="0.2"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3:27" s="3" customFormat="1" x14ac:dyDescent="0.2"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3:27" s="3" customFormat="1" x14ac:dyDescent="0.2"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3:27" s="3" customFormat="1" x14ac:dyDescent="0.2"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3:27" s="3" customFormat="1" x14ac:dyDescent="0.2"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3:27" s="3" customFormat="1" x14ac:dyDescent="0.2"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3:27" s="3" customFormat="1" x14ac:dyDescent="0.2"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3:27" s="3" customFormat="1" x14ac:dyDescent="0.2"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3:27" s="3" customFormat="1" x14ac:dyDescent="0.2"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3:27" s="3" customFormat="1" x14ac:dyDescent="0.2"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3:27" s="3" customFormat="1" x14ac:dyDescent="0.2"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3:27" s="3" customFormat="1" x14ac:dyDescent="0.2"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3:27" s="3" customFormat="1" x14ac:dyDescent="0.2"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3:27" s="3" customFormat="1" x14ac:dyDescent="0.2"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3:27" s="3" customFormat="1" x14ac:dyDescent="0.2"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3:27" s="3" customFormat="1" x14ac:dyDescent="0.2"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3:27" s="3" customFormat="1" x14ac:dyDescent="0.2"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3:27" s="3" customFormat="1" x14ac:dyDescent="0.2"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3:27" s="3" customFormat="1" x14ac:dyDescent="0.2"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3:27" s="3" customFormat="1" x14ac:dyDescent="0.2"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3:27" s="3" customFormat="1" x14ac:dyDescent="0.2"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3:27" s="3" customFormat="1" x14ac:dyDescent="0.2"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3:27" s="3" customFormat="1" x14ac:dyDescent="0.2"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3:27" s="3" customFormat="1" x14ac:dyDescent="0.2"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3:27" s="3" customFormat="1" x14ac:dyDescent="0.2"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3:27" s="3" customFormat="1" x14ac:dyDescent="0.2"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3:27" s="3" customFormat="1" x14ac:dyDescent="0.2"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3:27" s="3" customFormat="1" x14ac:dyDescent="0.2"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3:27" s="3" customFormat="1" x14ac:dyDescent="0.2"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3" customFormat="1" x14ac:dyDescent="0.2"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3" customForma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3"/>
    </row>
    <row r="131" spans="1:27" s="3" customForma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3"/>
    </row>
    <row r="132" spans="1:27" s="3" customForma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3"/>
    </row>
    <row r="133" spans="1:27" s="3" customForma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3"/>
    </row>
    <row r="134" spans="1:27" s="3" customForma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3"/>
    </row>
    <row r="135" spans="1:27" s="3" customForma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3"/>
    </row>
  </sheetData>
  <mergeCells count="16">
    <mergeCell ref="U2:V2"/>
    <mergeCell ref="M2:N2"/>
    <mergeCell ref="K2:L2"/>
    <mergeCell ref="Q2:R2"/>
    <mergeCell ref="Y2:Z2"/>
    <mergeCell ref="W2:X2"/>
    <mergeCell ref="Y3:Z3"/>
    <mergeCell ref="U3:V3"/>
    <mergeCell ref="Q3:R3"/>
    <mergeCell ref="M3:N3"/>
    <mergeCell ref="W3:X3"/>
    <mergeCell ref="K3:L3"/>
    <mergeCell ref="S2:T2"/>
    <mergeCell ref="S3:T3"/>
    <mergeCell ref="O2:P2"/>
    <mergeCell ref="O3:P3"/>
  </mergeCells>
  <printOptions horizontalCentered="1"/>
  <pageMargins left="0.35433070866141736" right="0.31496062992125984" top="0.27559055118110237" bottom="0.15748031496062992" header="0.15748031496062992" footer="0.23622047244094491"/>
  <pageSetup paperSize="9" scale="50" pageOrder="overThenDown" orientation="portrait" r:id="rId1"/>
  <headerFooter alignWithMargins="0">
    <oddHeader>&amp;R&amp;D - &amp;T</oddHeader>
    <oddFooter>&amp;R&amp;"Arial,Negrito"Farmoquímica S/A&amp;"Arial,Normal"
&amp;"Arial,Negrito"Matriz:&amp;"Arial,Normal"Av.José Silva de A. Neto, 200-Evollution II-1º Andar
Cond. O2-Barra da Tijuca -RJ
&amp;"Arial,Negrito"Fábrica:&amp;"Arial,Normal" Rua Viúva Cláudio,300 - Jacaré-RJ</oddFooter>
  </headerFooter>
  <ignoredErrors>
    <ignoredError sqref="C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Q72"/>
  <sheetViews>
    <sheetView showGridLines="0" zoomScale="80" zoomScaleNormal="80" zoomScaleSheetLayoutView="7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J7" sqref="J7"/>
    </sheetView>
  </sheetViews>
  <sheetFormatPr defaultRowHeight="12.75" outlineLevelCol="1" x14ac:dyDescent="0.2"/>
  <cols>
    <col min="1" max="1" width="14.5703125" style="4" customWidth="1"/>
    <col min="2" max="2" width="13.140625" style="4" bestFit="1" customWidth="1"/>
    <col min="3" max="3" width="24.42578125" style="4" bestFit="1" customWidth="1"/>
    <col min="4" max="4" width="15.28515625" style="4" bestFit="1" customWidth="1"/>
    <col min="5" max="5" width="20" style="4" bestFit="1" customWidth="1"/>
    <col min="6" max="6" width="13.5703125" style="4" bestFit="1" customWidth="1"/>
    <col min="7" max="7" width="15" style="4" bestFit="1" customWidth="1"/>
    <col min="8" max="8" width="37.28515625" style="4" bestFit="1" customWidth="1"/>
    <col min="9" max="9" width="42.28515625" style="4" hidden="1" customWidth="1" outlineLevel="1"/>
    <col min="10" max="10" width="21.7109375" style="4" bestFit="1" customWidth="1" collapsed="1"/>
    <col min="11" max="11" width="11.42578125" style="4" bestFit="1" customWidth="1"/>
    <col min="12" max="13" width="12.42578125" style="4" bestFit="1" customWidth="1"/>
    <col min="14" max="14" width="11.28515625" style="4" bestFit="1" customWidth="1"/>
    <col min="15" max="15" width="11.42578125" style="4" bestFit="1" customWidth="1"/>
    <col min="16" max="16" width="11.28515625" style="4" bestFit="1" customWidth="1"/>
    <col min="17" max="17" width="9.140625" style="4" bestFit="1" customWidth="1"/>
    <col min="18" max="18" width="11.28515625" style="4" bestFit="1" customWidth="1"/>
    <col min="19" max="19" width="9.140625" style="4" bestFit="1" customWidth="1"/>
    <col min="20" max="20" width="11.28515625" style="4" bestFit="1" customWidth="1"/>
    <col min="21" max="21" width="9.140625" style="4" bestFit="1" customWidth="1"/>
    <col min="22" max="26" width="12.7109375" style="4" customWidth="1"/>
    <col min="27" max="16384" width="9.140625" style="4"/>
  </cols>
  <sheetData>
    <row r="1" spans="1:43" ht="15" customHeight="1" thickBot="1" x14ac:dyDescent="0.25">
      <c r="A1" s="6"/>
      <c r="B1" s="6"/>
      <c r="D1" s="6"/>
      <c r="E1" s="6"/>
      <c r="F1" s="6"/>
      <c r="G1" s="6"/>
      <c r="H1" s="6"/>
      <c r="I1" s="49"/>
      <c r="J1" s="49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43" s="25" customFormat="1" ht="33.75" customHeight="1" thickBot="1" x14ac:dyDescent="0.25">
      <c r="C2" s="33" t="str">
        <f>+MONITORADOS!C2</f>
        <v>TABELA DE PREÇOS Nº 002/2017</v>
      </c>
      <c r="K2" s="62" t="s">
        <v>179</v>
      </c>
      <c r="L2" s="63"/>
      <c r="M2" s="62" t="s">
        <v>2</v>
      </c>
      <c r="N2" s="63"/>
      <c r="O2" s="62" t="s">
        <v>199</v>
      </c>
      <c r="P2" s="63"/>
      <c r="Q2" s="62" t="s">
        <v>186</v>
      </c>
      <c r="R2" s="63"/>
      <c r="S2" s="62" t="s">
        <v>198</v>
      </c>
      <c r="T2" s="63"/>
      <c r="U2" s="62" t="s">
        <v>3</v>
      </c>
      <c r="V2" s="63"/>
      <c r="W2" s="62" t="s">
        <v>200</v>
      </c>
      <c r="X2" s="63"/>
      <c r="Y2" s="62" t="s">
        <v>187</v>
      </c>
      <c r="Z2" s="63"/>
    </row>
    <row r="3" spans="1:43" s="50" customFormat="1" ht="23.25" customHeight="1" thickBot="1" x14ac:dyDescent="0.25">
      <c r="C3" s="22" t="str">
        <f>MONITORADOS!$C$3</f>
        <v>Em vigor a partir de 01/04/2017</v>
      </c>
      <c r="F3" s="51"/>
      <c r="K3" s="62"/>
      <c r="L3" s="63"/>
      <c r="M3" s="62"/>
      <c r="N3" s="63"/>
      <c r="O3" s="62"/>
      <c r="P3" s="63"/>
      <c r="Q3" s="62"/>
      <c r="R3" s="63"/>
      <c r="S3" s="62"/>
      <c r="T3" s="63"/>
      <c r="U3" s="62"/>
      <c r="V3" s="63"/>
      <c r="W3" s="62"/>
      <c r="X3" s="63"/>
      <c r="Y3" s="62"/>
      <c r="Z3" s="63"/>
    </row>
    <row r="4" spans="1:43" s="24" customFormat="1" ht="30" customHeight="1" thickBot="1" x14ac:dyDescent="0.25">
      <c r="A4" s="35" t="s">
        <v>116</v>
      </c>
      <c r="B4" s="46" t="s">
        <v>194</v>
      </c>
      <c r="C4" s="46" t="s">
        <v>149</v>
      </c>
      <c r="D4" s="46" t="s">
        <v>195</v>
      </c>
      <c r="E4" s="46" t="s">
        <v>148</v>
      </c>
      <c r="F4" s="46" t="s">
        <v>150</v>
      </c>
      <c r="G4" s="47" t="s">
        <v>0</v>
      </c>
      <c r="H4" s="46" t="s">
        <v>1</v>
      </c>
      <c r="I4" s="35" t="s">
        <v>16</v>
      </c>
      <c r="J4" s="47" t="s">
        <v>221</v>
      </c>
      <c r="K4" s="36" t="s">
        <v>4</v>
      </c>
      <c r="L4" s="36" t="s">
        <v>176</v>
      </c>
      <c r="M4" s="36" t="s">
        <v>4</v>
      </c>
      <c r="N4" s="36" t="s">
        <v>176</v>
      </c>
      <c r="O4" s="36" t="s">
        <v>4</v>
      </c>
      <c r="P4" s="36" t="s">
        <v>176</v>
      </c>
      <c r="Q4" s="36" t="s">
        <v>4</v>
      </c>
      <c r="R4" s="36" t="s">
        <v>176</v>
      </c>
      <c r="S4" s="36" t="s">
        <v>4</v>
      </c>
      <c r="T4" s="36" t="s">
        <v>176</v>
      </c>
      <c r="U4" s="36" t="s">
        <v>4</v>
      </c>
      <c r="V4" s="36" t="s">
        <v>176</v>
      </c>
      <c r="W4" s="36" t="s">
        <v>4</v>
      </c>
      <c r="X4" s="36" t="s">
        <v>176</v>
      </c>
      <c r="Y4" s="36" t="s">
        <v>4</v>
      </c>
      <c r="Z4" s="36" t="s">
        <v>176</v>
      </c>
    </row>
    <row r="5" spans="1:43" ht="20.25" customHeight="1" x14ac:dyDescent="0.2">
      <c r="A5" s="42"/>
      <c r="B5" s="43" t="s">
        <v>191</v>
      </c>
      <c r="C5" s="38"/>
      <c r="D5" s="37"/>
      <c r="E5" s="38"/>
      <c r="F5" s="38"/>
      <c r="G5" s="39"/>
      <c r="H5" s="38"/>
      <c r="I5" s="38"/>
      <c r="J5" s="40"/>
      <c r="K5" s="40"/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43" s="3" customFormat="1" ht="15" customHeight="1" x14ac:dyDescent="0.2">
      <c r="A6" s="7" t="s">
        <v>146</v>
      </c>
      <c r="B6" s="7" t="s">
        <v>177</v>
      </c>
      <c r="C6" s="8">
        <v>1039001710029</v>
      </c>
      <c r="D6" s="8">
        <v>7898040321642</v>
      </c>
      <c r="E6" s="30">
        <v>30049029</v>
      </c>
      <c r="F6" s="8">
        <v>300001129</v>
      </c>
      <c r="G6" s="11" t="s">
        <v>35</v>
      </c>
      <c r="H6" s="11" t="s">
        <v>210</v>
      </c>
      <c r="I6" s="11" t="s">
        <v>37</v>
      </c>
      <c r="J6" s="53" t="s">
        <v>228</v>
      </c>
      <c r="K6" s="10">
        <v>31.86</v>
      </c>
      <c r="L6" s="10">
        <v>42.56</v>
      </c>
      <c r="M6" s="10">
        <v>34.07</v>
      </c>
      <c r="N6" s="10">
        <v>45.41</v>
      </c>
      <c r="O6" s="10">
        <v>29.66</v>
      </c>
      <c r="P6" s="10">
        <f>+O6/0.723358</f>
        <v>41.003210028782433</v>
      </c>
      <c r="Q6" s="10">
        <v>34.31</v>
      </c>
      <c r="R6" s="10">
        <v>45.72</v>
      </c>
      <c r="S6" s="10">
        <v>29.84</v>
      </c>
      <c r="T6" s="10">
        <f>+S6/0.723358</f>
        <v>41.252049469280777</v>
      </c>
      <c r="U6" s="10">
        <v>34.549999999999997</v>
      </c>
      <c r="V6" s="10">
        <v>46.03</v>
      </c>
      <c r="W6" s="10">
        <v>30.02</v>
      </c>
      <c r="X6" s="10">
        <f>+W6/0.723358</f>
        <v>41.500888909779114</v>
      </c>
      <c r="Y6" s="10">
        <v>35.549999999999997</v>
      </c>
      <c r="Z6" s="10">
        <v>47.32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s="3" customFormat="1" ht="15" customHeight="1" x14ac:dyDescent="0.2">
      <c r="A7" s="7" t="s">
        <v>146</v>
      </c>
      <c r="B7" s="7" t="s">
        <v>177</v>
      </c>
      <c r="C7" s="8">
        <v>1039001410017</v>
      </c>
      <c r="D7" s="8">
        <v>7898040320973</v>
      </c>
      <c r="E7" s="30">
        <v>30049099</v>
      </c>
      <c r="F7" s="8">
        <v>300001109</v>
      </c>
      <c r="G7" s="11" t="s">
        <v>35</v>
      </c>
      <c r="H7" s="11" t="s">
        <v>36</v>
      </c>
      <c r="I7" s="11" t="s">
        <v>37</v>
      </c>
      <c r="J7" s="53" t="s">
        <v>228</v>
      </c>
      <c r="K7" s="10">
        <v>30.9</v>
      </c>
      <c r="L7" s="10">
        <v>41.27</v>
      </c>
      <c r="M7" s="10">
        <v>33.04</v>
      </c>
      <c r="N7" s="10">
        <v>44.04</v>
      </c>
      <c r="O7" s="10">
        <v>28.76</v>
      </c>
      <c r="P7" s="10">
        <f t="shared" ref="P7:P19" si="0">+O7/0.723358</f>
        <v>39.759012826290721</v>
      </c>
      <c r="Q7" s="10">
        <v>33.270000000000003</v>
      </c>
      <c r="R7" s="10">
        <v>44.34</v>
      </c>
      <c r="S7" s="10">
        <v>28.94</v>
      </c>
      <c r="T7" s="10">
        <f t="shared" ref="T7:T19" si="1">+S7/0.723358</f>
        <v>40.007852266789065</v>
      </c>
      <c r="U7" s="10">
        <v>33.5</v>
      </c>
      <c r="V7" s="10">
        <v>44.64</v>
      </c>
      <c r="W7" s="10">
        <v>29.11</v>
      </c>
      <c r="X7" s="10">
        <f t="shared" ref="X7:X19" si="2">+W7/0.723358</f>
        <v>40.242867293926388</v>
      </c>
      <c r="Y7" s="10">
        <v>34.47</v>
      </c>
      <c r="Z7" s="10">
        <v>45.89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3" customFormat="1" ht="15" customHeight="1" x14ac:dyDescent="0.2">
      <c r="A8" s="7" t="s">
        <v>146</v>
      </c>
      <c r="B8" s="7" t="s">
        <v>177</v>
      </c>
      <c r="C8" s="8">
        <v>1039001410076</v>
      </c>
      <c r="D8" s="8">
        <v>7898040321970</v>
      </c>
      <c r="E8" s="30">
        <v>30049099</v>
      </c>
      <c r="F8" s="8">
        <v>300001137</v>
      </c>
      <c r="G8" s="11" t="s">
        <v>35</v>
      </c>
      <c r="H8" s="11" t="s">
        <v>99</v>
      </c>
      <c r="I8" s="11" t="s">
        <v>37</v>
      </c>
      <c r="J8" s="53" t="s">
        <v>228</v>
      </c>
      <c r="K8" s="10">
        <v>51.5</v>
      </c>
      <c r="L8" s="10">
        <v>68.790000000000006</v>
      </c>
      <c r="M8" s="10">
        <v>55.07</v>
      </c>
      <c r="N8" s="10">
        <v>73.400000000000006</v>
      </c>
      <c r="O8" s="10">
        <v>47.94</v>
      </c>
      <c r="P8" s="10">
        <f t="shared" si="0"/>
        <v>66.274237652725205</v>
      </c>
      <c r="Q8" s="10">
        <v>55.45</v>
      </c>
      <c r="R8" s="10">
        <v>73.900000000000006</v>
      </c>
      <c r="S8" s="10">
        <v>48.23</v>
      </c>
      <c r="T8" s="10">
        <f t="shared" si="1"/>
        <v>66.675145640194756</v>
      </c>
      <c r="U8" s="10">
        <v>55.84</v>
      </c>
      <c r="V8" s="10">
        <v>74.400000000000006</v>
      </c>
      <c r="W8" s="10">
        <v>48.52</v>
      </c>
      <c r="X8" s="10">
        <f t="shared" si="2"/>
        <v>67.076053627664322</v>
      </c>
      <c r="Y8" s="10">
        <v>57.46</v>
      </c>
      <c r="Z8" s="10">
        <v>76.48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3" customFormat="1" ht="15" customHeight="1" x14ac:dyDescent="0.2">
      <c r="A9" s="7" t="s">
        <v>146</v>
      </c>
      <c r="B9" s="7" t="s">
        <v>177</v>
      </c>
      <c r="C9" s="8">
        <v>2354000020019</v>
      </c>
      <c r="D9" s="8">
        <v>7898040320867</v>
      </c>
      <c r="E9" s="30">
        <v>30049099</v>
      </c>
      <c r="F9" s="8">
        <v>300001098</v>
      </c>
      <c r="G9" s="11" t="s">
        <v>61</v>
      </c>
      <c r="H9" s="11" t="s">
        <v>62</v>
      </c>
      <c r="I9" s="11" t="s">
        <v>63</v>
      </c>
      <c r="J9" s="53" t="s">
        <v>228</v>
      </c>
      <c r="K9" s="10">
        <v>15.32</v>
      </c>
      <c r="L9" s="10">
        <v>20.46</v>
      </c>
      <c r="M9" s="10">
        <v>16.38</v>
      </c>
      <c r="N9" s="10">
        <v>21.83</v>
      </c>
      <c r="O9" s="10">
        <v>14.26</v>
      </c>
      <c r="P9" s="10">
        <f t="shared" si="0"/>
        <v>19.713613452813131</v>
      </c>
      <c r="Q9" s="10">
        <v>16.5</v>
      </c>
      <c r="R9" s="10">
        <v>21.98</v>
      </c>
      <c r="S9" s="10">
        <v>14.35</v>
      </c>
      <c r="T9" s="10">
        <f t="shared" si="1"/>
        <v>19.838033173062303</v>
      </c>
      <c r="U9" s="10">
        <v>16.61</v>
      </c>
      <c r="V9" s="10">
        <v>22.13</v>
      </c>
      <c r="W9" s="10">
        <v>14.43</v>
      </c>
      <c r="X9" s="10">
        <f t="shared" si="2"/>
        <v>19.948628479950454</v>
      </c>
      <c r="Y9" s="10">
        <v>17.09</v>
      </c>
      <c r="Z9" s="10">
        <v>22.75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s="3" customFormat="1" ht="15" customHeight="1" x14ac:dyDescent="0.2">
      <c r="A10" s="7" t="s">
        <v>146</v>
      </c>
      <c r="B10" s="7" t="s">
        <v>177</v>
      </c>
      <c r="C10" s="8">
        <v>1039001810066</v>
      </c>
      <c r="D10" s="8">
        <v>7898040322670</v>
      </c>
      <c r="E10" s="30">
        <v>30049099</v>
      </c>
      <c r="F10" s="8">
        <v>300001168</v>
      </c>
      <c r="G10" s="11" t="s">
        <v>119</v>
      </c>
      <c r="H10" s="11" t="s">
        <v>120</v>
      </c>
      <c r="I10" s="11" t="s">
        <v>121</v>
      </c>
      <c r="J10" s="53" t="s">
        <v>228</v>
      </c>
      <c r="K10" s="10">
        <v>38.06</v>
      </c>
      <c r="L10" s="10">
        <v>50.85</v>
      </c>
      <c r="M10" s="10">
        <v>40.700000000000003</v>
      </c>
      <c r="N10" s="10">
        <v>54.26</v>
      </c>
      <c r="O10" s="10">
        <v>35.43</v>
      </c>
      <c r="P10" s="10">
        <f t="shared" si="0"/>
        <v>48.979896538090408</v>
      </c>
      <c r="Q10" s="10">
        <v>40.99</v>
      </c>
      <c r="R10" s="10">
        <v>54.62</v>
      </c>
      <c r="S10" s="10">
        <v>35.65</v>
      </c>
      <c r="T10" s="10">
        <f t="shared" si="1"/>
        <v>49.284033632032823</v>
      </c>
      <c r="U10" s="10">
        <v>41.28</v>
      </c>
      <c r="V10" s="10">
        <v>54.99</v>
      </c>
      <c r="W10" s="10">
        <v>35.869999999999997</v>
      </c>
      <c r="X10" s="10">
        <f t="shared" si="2"/>
        <v>49.588170725975246</v>
      </c>
      <c r="Y10" s="10">
        <v>42.47</v>
      </c>
      <c r="Z10" s="10">
        <v>56.53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s="3" customFormat="1" ht="15" customHeight="1" x14ac:dyDescent="0.2">
      <c r="A11" s="7" t="s">
        <v>146</v>
      </c>
      <c r="B11" s="7" t="s">
        <v>177</v>
      </c>
      <c r="C11" s="8">
        <v>1039001840046</v>
      </c>
      <c r="D11" s="8">
        <v>7898040324179</v>
      </c>
      <c r="E11" s="30">
        <v>30049099</v>
      </c>
      <c r="F11" s="8">
        <v>300001912</v>
      </c>
      <c r="G11" s="11" t="s">
        <v>138</v>
      </c>
      <c r="H11" s="11" t="s">
        <v>182</v>
      </c>
      <c r="I11" s="11" t="s">
        <v>180</v>
      </c>
      <c r="J11" s="53" t="s">
        <v>228</v>
      </c>
      <c r="K11" s="10">
        <v>91.09</v>
      </c>
      <c r="L11" s="10">
        <v>121.68</v>
      </c>
      <c r="M11" s="10">
        <v>97.41</v>
      </c>
      <c r="N11" s="10">
        <v>129.84</v>
      </c>
      <c r="O11" s="10">
        <v>84.8</v>
      </c>
      <c r="P11" s="10">
        <f t="shared" si="0"/>
        <v>117.23102530144133</v>
      </c>
      <c r="Q11" s="10">
        <v>98.09</v>
      </c>
      <c r="R11" s="10">
        <v>130.72</v>
      </c>
      <c r="S11" s="10">
        <v>85.31</v>
      </c>
      <c r="T11" s="10">
        <f t="shared" si="1"/>
        <v>117.93607038285332</v>
      </c>
      <c r="U11" s="10">
        <v>98.78</v>
      </c>
      <c r="V11" s="10">
        <v>131.61000000000001</v>
      </c>
      <c r="W11" s="10">
        <v>85.83</v>
      </c>
      <c r="X11" s="10">
        <f t="shared" si="2"/>
        <v>118.6549398776263</v>
      </c>
      <c r="Y11" s="10">
        <v>101.64</v>
      </c>
      <c r="Z11" s="10">
        <v>135.29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3" customFormat="1" ht="15" customHeight="1" x14ac:dyDescent="0.2">
      <c r="A12" s="7" t="s">
        <v>146</v>
      </c>
      <c r="B12" s="7" t="s">
        <v>177</v>
      </c>
      <c r="C12" s="8" t="s">
        <v>190</v>
      </c>
      <c r="D12" s="8">
        <v>7898040322540</v>
      </c>
      <c r="E12" s="30">
        <v>30049099</v>
      </c>
      <c r="F12" s="8">
        <v>300001139</v>
      </c>
      <c r="G12" s="11" t="s">
        <v>109</v>
      </c>
      <c r="H12" s="11" t="s">
        <v>110</v>
      </c>
      <c r="I12" s="11" t="s">
        <v>111</v>
      </c>
      <c r="J12" s="53" t="s">
        <v>228</v>
      </c>
      <c r="K12" s="10">
        <v>30.38</v>
      </c>
      <c r="L12" s="10">
        <v>40.58</v>
      </c>
      <c r="M12" s="10">
        <v>32.49</v>
      </c>
      <c r="N12" s="10">
        <v>43.3</v>
      </c>
      <c r="O12" s="10">
        <v>28.28</v>
      </c>
      <c r="P12" s="10">
        <f t="shared" si="0"/>
        <v>39.095440984961805</v>
      </c>
      <c r="Q12" s="10">
        <v>32.71</v>
      </c>
      <c r="R12" s="10">
        <v>43.59</v>
      </c>
      <c r="S12" s="10">
        <v>28.45</v>
      </c>
      <c r="T12" s="10">
        <f t="shared" si="1"/>
        <v>39.330456012099127</v>
      </c>
      <c r="U12" s="10">
        <v>32.94</v>
      </c>
      <c r="V12" s="10">
        <v>43.89</v>
      </c>
      <c r="W12" s="10">
        <v>28.63</v>
      </c>
      <c r="X12" s="10">
        <f t="shared" si="2"/>
        <v>39.579295452597471</v>
      </c>
      <c r="Y12" s="10">
        <v>33.9</v>
      </c>
      <c r="Z12" s="10">
        <v>45.12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3" customFormat="1" ht="15" customHeight="1" x14ac:dyDescent="0.2">
      <c r="A13" s="7" t="s">
        <v>146</v>
      </c>
      <c r="B13" s="7" t="s">
        <v>177</v>
      </c>
      <c r="C13" s="8" t="s">
        <v>190</v>
      </c>
      <c r="D13" s="8">
        <v>7898040324247</v>
      </c>
      <c r="E13" s="30">
        <v>30049099</v>
      </c>
      <c r="F13" s="8">
        <v>300001911</v>
      </c>
      <c r="G13" s="11" t="s">
        <v>109</v>
      </c>
      <c r="H13" s="11" t="s">
        <v>207</v>
      </c>
      <c r="I13" s="11" t="s">
        <v>111</v>
      </c>
      <c r="J13" s="53" t="s">
        <v>228</v>
      </c>
      <c r="K13" s="10">
        <v>30.38</v>
      </c>
      <c r="L13" s="10">
        <v>40.58</v>
      </c>
      <c r="M13" s="10">
        <v>32.49</v>
      </c>
      <c r="N13" s="10">
        <v>43.3</v>
      </c>
      <c r="O13" s="10">
        <v>28.28</v>
      </c>
      <c r="P13" s="10">
        <f t="shared" si="0"/>
        <v>39.095440984961805</v>
      </c>
      <c r="Q13" s="10">
        <v>32.71</v>
      </c>
      <c r="R13" s="10">
        <v>43.59</v>
      </c>
      <c r="S13" s="10">
        <v>28.45</v>
      </c>
      <c r="T13" s="10">
        <f t="shared" si="1"/>
        <v>39.330456012099127</v>
      </c>
      <c r="U13" s="10">
        <v>32.94</v>
      </c>
      <c r="V13" s="10">
        <v>43.89</v>
      </c>
      <c r="W13" s="10">
        <v>28.63</v>
      </c>
      <c r="X13" s="10">
        <f t="shared" si="2"/>
        <v>39.579295452597471</v>
      </c>
      <c r="Y13" s="10">
        <v>33.9</v>
      </c>
      <c r="Z13" s="10">
        <v>45.12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3" customFormat="1" ht="15" customHeight="1" x14ac:dyDescent="0.2">
      <c r="A14" s="7" t="s">
        <v>146</v>
      </c>
      <c r="B14" s="7" t="s">
        <v>177</v>
      </c>
      <c r="C14" s="8" t="s">
        <v>190</v>
      </c>
      <c r="D14" s="8">
        <v>7898040325282</v>
      </c>
      <c r="E14" s="30">
        <v>30049099</v>
      </c>
      <c r="F14" s="8">
        <v>300002231</v>
      </c>
      <c r="G14" s="11" t="s">
        <v>109</v>
      </c>
      <c r="H14" s="11" t="s">
        <v>201</v>
      </c>
      <c r="I14" s="11" t="s">
        <v>111</v>
      </c>
      <c r="J14" s="53" t="s">
        <v>228</v>
      </c>
      <c r="K14" s="10">
        <v>30.38</v>
      </c>
      <c r="L14" s="10">
        <v>40.58</v>
      </c>
      <c r="M14" s="10">
        <v>32.49</v>
      </c>
      <c r="N14" s="10">
        <v>43.3</v>
      </c>
      <c r="O14" s="10">
        <v>28.28</v>
      </c>
      <c r="P14" s="10">
        <f t="shared" si="0"/>
        <v>39.095440984961805</v>
      </c>
      <c r="Q14" s="10">
        <v>32.71</v>
      </c>
      <c r="R14" s="10">
        <v>43.59</v>
      </c>
      <c r="S14" s="10">
        <v>28.45</v>
      </c>
      <c r="T14" s="10">
        <f t="shared" si="1"/>
        <v>39.330456012099127</v>
      </c>
      <c r="U14" s="10">
        <v>32.94</v>
      </c>
      <c r="V14" s="10">
        <v>43.89</v>
      </c>
      <c r="W14" s="10">
        <v>28.63</v>
      </c>
      <c r="X14" s="10">
        <f t="shared" si="2"/>
        <v>39.579295452597471</v>
      </c>
      <c r="Y14" s="10">
        <v>33.9</v>
      </c>
      <c r="Z14" s="10">
        <v>45.12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3" customFormat="1" ht="15" customHeight="1" x14ac:dyDescent="0.2">
      <c r="A15" s="7" t="s">
        <v>146</v>
      </c>
      <c r="B15" s="7" t="s">
        <v>177</v>
      </c>
      <c r="C15" s="8" t="s">
        <v>190</v>
      </c>
      <c r="D15" s="8">
        <v>7898040325237</v>
      </c>
      <c r="E15" s="30">
        <v>30049099</v>
      </c>
      <c r="F15" s="8">
        <v>300002194</v>
      </c>
      <c r="G15" s="11" t="s">
        <v>109</v>
      </c>
      <c r="H15" s="11" t="s">
        <v>202</v>
      </c>
      <c r="I15" s="11" t="s">
        <v>111</v>
      </c>
      <c r="J15" s="53" t="s">
        <v>228</v>
      </c>
      <c r="K15" s="10">
        <v>30.38</v>
      </c>
      <c r="L15" s="10">
        <v>40.58</v>
      </c>
      <c r="M15" s="10">
        <v>32.49</v>
      </c>
      <c r="N15" s="10">
        <v>43.3</v>
      </c>
      <c r="O15" s="10">
        <v>28.28</v>
      </c>
      <c r="P15" s="10">
        <f t="shared" si="0"/>
        <v>39.095440984961805</v>
      </c>
      <c r="Q15" s="10">
        <v>32.71</v>
      </c>
      <c r="R15" s="10">
        <v>43.59</v>
      </c>
      <c r="S15" s="10">
        <v>28.45</v>
      </c>
      <c r="T15" s="10">
        <f t="shared" si="1"/>
        <v>39.330456012099127</v>
      </c>
      <c r="U15" s="10">
        <v>32.94</v>
      </c>
      <c r="V15" s="10">
        <v>43.89</v>
      </c>
      <c r="W15" s="10">
        <v>28.63</v>
      </c>
      <c r="X15" s="10">
        <f t="shared" si="2"/>
        <v>39.579295452597471</v>
      </c>
      <c r="Y15" s="10">
        <v>33.9</v>
      </c>
      <c r="Z15" s="10">
        <v>45.12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3" customFormat="1" ht="15" customHeight="1" x14ac:dyDescent="0.2">
      <c r="A16" s="7" t="s">
        <v>146</v>
      </c>
      <c r="B16" s="7" t="s">
        <v>177</v>
      </c>
      <c r="C16" s="8" t="s">
        <v>190</v>
      </c>
      <c r="D16" s="8">
        <v>7898040325381</v>
      </c>
      <c r="E16" s="30">
        <v>30049099</v>
      </c>
      <c r="F16" s="8">
        <v>300002251</v>
      </c>
      <c r="G16" s="11" t="s">
        <v>109</v>
      </c>
      <c r="H16" s="11" t="s">
        <v>206</v>
      </c>
      <c r="I16" s="61" t="s">
        <v>111</v>
      </c>
      <c r="J16" s="53" t="s">
        <v>228</v>
      </c>
      <c r="K16" s="10">
        <v>39.520000000000003</v>
      </c>
      <c r="L16" s="10">
        <v>52.8</v>
      </c>
      <c r="M16" s="10">
        <v>42.27</v>
      </c>
      <c r="N16" s="10">
        <v>56.34</v>
      </c>
      <c r="O16" s="10">
        <v>36.79</v>
      </c>
      <c r="P16" s="10">
        <f t="shared" si="0"/>
        <v>50.860016755188994</v>
      </c>
      <c r="Q16" s="10">
        <v>42.56</v>
      </c>
      <c r="R16" s="10">
        <v>56.72</v>
      </c>
      <c r="S16" s="10">
        <v>37.020000000000003</v>
      </c>
      <c r="T16" s="10">
        <f t="shared" si="1"/>
        <v>51.177978262492438</v>
      </c>
      <c r="U16" s="10">
        <v>42.86</v>
      </c>
      <c r="V16" s="10">
        <v>57.1</v>
      </c>
      <c r="W16" s="10">
        <v>37.24</v>
      </c>
      <c r="X16" s="10">
        <f t="shared" si="2"/>
        <v>51.482115356434853</v>
      </c>
      <c r="Y16" s="10">
        <v>44.1</v>
      </c>
      <c r="Z16" s="10">
        <v>58.7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3" customFormat="1" ht="15" customHeight="1" x14ac:dyDescent="0.2">
      <c r="A17" s="7" t="s">
        <v>146</v>
      </c>
      <c r="B17" s="7" t="s">
        <v>177</v>
      </c>
      <c r="C17" s="8">
        <v>1039001790022</v>
      </c>
      <c r="D17" s="8">
        <v>7898040322564</v>
      </c>
      <c r="E17" s="30">
        <v>30049099</v>
      </c>
      <c r="F17" s="8">
        <v>300001155</v>
      </c>
      <c r="G17" s="11" t="s">
        <v>112</v>
      </c>
      <c r="H17" s="11" t="s">
        <v>113</v>
      </c>
      <c r="I17" s="11" t="s">
        <v>114</v>
      </c>
      <c r="J17" s="53" t="s">
        <v>228</v>
      </c>
      <c r="K17" s="10">
        <v>74.040000000000006</v>
      </c>
      <c r="L17" s="10">
        <v>98.9</v>
      </c>
      <c r="M17" s="10">
        <v>79.17</v>
      </c>
      <c r="N17" s="10">
        <v>105.53</v>
      </c>
      <c r="O17" s="10">
        <v>68.92</v>
      </c>
      <c r="P17" s="10">
        <f t="shared" si="0"/>
        <v>95.277856884143134</v>
      </c>
      <c r="Q17" s="10">
        <v>79.73</v>
      </c>
      <c r="R17" s="10">
        <v>106.24</v>
      </c>
      <c r="S17" s="10">
        <v>69.34</v>
      </c>
      <c r="T17" s="10">
        <f t="shared" si="1"/>
        <v>95.858482245305936</v>
      </c>
      <c r="U17" s="10">
        <v>80.290000000000006</v>
      </c>
      <c r="V17" s="10">
        <v>106.97</v>
      </c>
      <c r="W17" s="10">
        <v>69.760000000000005</v>
      </c>
      <c r="X17" s="10">
        <f t="shared" si="2"/>
        <v>96.439107606468738</v>
      </c>
      <c r="Y17" s="10">
        <v>82.61</v>
      </c>
      <c r="Z17" s="10">
        <v>109.96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3" customFormat="1" ht="15" customHeight="1" x14ac:dyDescent="0.2">
      <c r="A18" s="7" t="s">
        <v>146</v>
      </c>
      <c r="B18" s="7" t="s">
        <v>177</v>
      </c>
      <c r="C18" s="8">
        <v>1039001700015</v>
      </c>
      <c r="D18" s="8">
        <v>7898040321437</v>
      </c>
      <c r="E18" s="30">
        <v>30049069</v>
      </c>
      <c r="F18" s="8">
        <v>300001123</v>
      </c>
      <c r="G18" s="11" t="s">
        <v>91</v>
      </c>
      <c r="H18" s="11" t="s">
        <v>95</v>
      </c>
      <c r="I18" s="11" t="s">
        <v>92</v>
      </c>
      <c r="J18" s="53" t="s">
        <v>228</v>
      </c>
      <c r="K18" s="10">
        <v>39.93</v>
      </c>
      <c r="L18" s="10">
        <v>53.33</v>
      </c>
      <c r="M18" s="10">
        <v>42.7</v>
      </c>
      <c r="N18" s="10">
        <v>56.91</v>
      </c>
      <c r="O18" s="10">
        <v>37.17</v>
      </c>
      <c r="P18" s="10">
        <f t="shared" si="0"/>
        <v>51.385344462907725</v>
      </c>
      <c r="Q18" s="10">
        <v>42.99</v>
      </c>
      <c r="R18" s="10">
        <v>57.3</v>
      </c>
      <c r="S18" s="10">
        <v>37.39</v>
      </c>
      <c r="T18" s="10">
        <f t="shared" si="1"/>
        <v>51.68948155685014</v>
      </c>
      <c r="U18" s="10">
        <v>43.3</v>
      </c>
      <c r="V18" s="10">
        <v>57.68</v>
      </c>
      <c r="W18" s="10">
        <v>37.619999999999997</v>
      </c>
      <c r="X18" s="10">
        <f t="shared" si="2"/>
        <v>52.00744306415357</v>
      </c>
      <c r="Y18" s="10">
        <v>44.55</v>
      </c>
      <c r="Z18" s="10">
        <v>59.3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3" customFormat="1" ht="15" customHeight="1" x14ac:dyDescent="0.2">
      <c r="A19" s="7" t="s">
        <v>146</v>
      </c>
      <c r="B19" s="7" t="s">
        <v>177</v>
      </c>
      <c r="C19" s="8">
        <v>1039001700023</v>
      </c>
      <c r="D19" s="8">
        <v>7898040321628</v>
      </c>
      <c r="E19" s="30">
        <v>30049069</v>
      </c>
      <c r="F19" s="8">
        <v>300001124</v>
      </c>
      <c r="G19" s="11" t="s">
        <v>91</v>
      </c>
      <c r="H19" s="11" t="s">
        <v>96</v>
      </c>
      <c r="I19" s="11" t="s">
        <v>92</v>
      </c>
      <c r="J19" s="53" t="s">
        <v>228</v>
      </c>
      <c r="K19" s="10">
        <v>62.31</v>
      </c>
      <c r="L19" s="10">
        <v>83.23</v>
      </c>
      <c r="M19" s="10">
        <v>66.63</v>
      </c>
      <c r="N19" s="10">
        <v>88.81</v>
      </c>
      <c r="O19" s="10">
        <v>58</v>
      </c>
      <c r="P19" s="10">
        <f t="shared" si="0"/>
        <v>80.181597493910346</v>
      </c>
      <c r="Q19" s="10">
        <v>67.099999999999994</v>
      </c>
      <c r="R19" s="10">
        <v>89.41</v>
      </c>
      <c r="S19" s="10">
        <v>58.36</v>
      </c>
      <c r="T19" s="10">
        <f t="shared" si="1"/>
        <v>80.679276374907033</v>
      </c>
      <c r="U19" s="10">
        <v>67.569999999999993</v>
      </c>
      <c r="V19" s="10">
        <v>90.02</v>
      </c>
      <c r="W19" s="10">
        <v>58.71</v>
      </c>
      <c r="X19" s="10">
        <f t="shared" si="2"/>
        <v>81.163130842542699</v>
      </c>
      <c r="Y19" s="10">
        <v>69.52</v>
      </c>
      <c r="Z19" s="10">
        <v>92.54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0.25" customHeight="1" x14ac:dyDescent="0.2">
      <c r="A20" s="42"/>
      <c r="B20" s="43" t="s">
        <v>192</v>
      </c>
      <c r="C20" s="38"/>
      <c r="D20" s="37"/>
      <c r="E20" s="38"/>
      <c r="F20" s="38"/>
      <c r="G20" s="39"/>
      <c r="H20" s="38"/>
      <c r="I20" s="38"/>
      <c r="J20" s="40"/>
      <c r="K20" s="40"/>
      <c r="L20" s="40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43" s="3" customFormat="1" ht="15" customHeight="1" x14ac:dyDescent="0.2">
      <c r="A21" s="7" t="s">
        <v>118</v>
      </c>
      <c r="B21" s="7" t="s">
        <v>177</v>
      </c>
      <c r="C21" s="8" t="s">
        <v>197</v>
      </c>
      <c r="D21" s="8">
        <v>7898040324209</v>
      </c>
      <c r="E21" s="8">
        <v>21069010</v>
      </c>
      <c r="F21" s="8">
        <v>300001900</v>
      </c>
      <c r="G21" s="11" t="s">
        <v>141</v>
      </c>
      <c r="H21" s="11" t="s">
        <v>142</v>
      </c>
      <c r="I21" s="11"/>
      <c r="J21" s="53" t="s">
        <v>228</v>
      </c>
      <c r="K21" s="10">
        <v>102.60181028028374</v>
      </c>
      <c r="L21" s="10">
        <v>138.16490387916539</v>
      </c>
      <c r="M21" s="10">
        <v>109.4735619578025</v>
      </c>
      <c r="N21" s="10">
        <v>147.17907476324999</v>
      </c>
      <c r="O21" s="10">
        <v>98.591670952073017</v>
      </c>
      <c r="P21" s="10">
        <v>132.54918037363339</v>
      </c>
      <c r="Q21" s="10">
        <v>110.21177871721686</v>
      </c>
      <c r="R21" s="10">
        <v>148.14566016869171</v>
      </c>
      <c r="S21" s="10">
        <v>99.189168092371844</v>
      </c>
      <c r="T21" s="10">
        <v>133.32916825824037</v>
      </c>
      <c r="U21" s="10">
        <v>110.959981875</v>
      </c>
      <c r="V21" s="10">
        <v>149.12532910121601</v>
      </c>
      <c r="W21" s="10">
        <v>99.793967938936859</v>
      </c>
      <c r="X21" s="10">
        <v>134.11869810843154</v>
      </c>
      <c r="Y21" s="10">
        <v>114.05754072902249</v>
      </c>
      <c r="Z21" s="10">
        <v>153.17693987215171</v>
      </c>
    </row>
    <row r="22" spans="1:43" s="3" customFormat="1" ht="15" customHeight="1" x14ac:dyDescent="0.2">
      <c r="A22" s="7" t="s">
        <v>118</v>
      </c>
      <c r="B22" s="7" t="s">
        <v>177</v>
      </c>
      <c r="C22" s="8">
        <v>4869700980024</v>
      </c>
      <c r="D22" s="8">
        <v>7898040322816</v>
      </c>
      <c r="E22" s="8">
        <v>21069030</v>
      </c>
      <c r="F22" s="8">
        <v>300001162</v>
      </c>
      <c r="G22" s="11" t="s">
        <v>163</v>
      </c>
      <c r="H22" s="11" t="s">
        <v>164</v>
      </c>
      <c r="I22" s="11" t="s">
        <v>165</v>
      </c>
      <c r="J22" s="53" t="s">
        <v>228</v>
      </c>
      <c r="K22" s="10">
        <v>88.249294546464</v>
      </c>
      <c r="L22" s="10">
        <v>120.17779090204016</v>
      </c>
      <c r="M22" s="10">
        <v>88.249294546464</v>
      </c>
      <c r="N22" s="10">
        <v>120.17779090204016</v>
      </c>
      <c r="O22" s="10">
        <v>88.249294546464</v>
      </c>
      <c r="P22" s="10">
        <v>120.17779090204016</v>
      </c>
      <c r="Q22" s="10">
        <v>88.249294546464</v>
      </c>
      <c r="R22" s="10">
        <v>120.17779090204016</v>
      </c>
      <c r="S22" s="10">
        <v>88.249294546464</v>
      </c>
      <c r="T22" s="10">
        <v>120.17779090204016</v>
      </c>
      <c r="U22" s="10">
        <v>88.249294546464</v>
      </c>
      <c r="V22" s="10">
        <v>120.17779090204016</v>
      </c>
      <c r="W22" s="10">
        <v>88.249294546464</v>
      </c>
      <c r="X22" s="10">
        <v>120.17779090204016</v>
      </c>
      <c r="Y22" s="10">
        <v>88.249294546464</v>
      </c>
      <c r="Z22" s="10">
        <v>120.17779090204016</v>
      </c>
    </row>
    <row r="23" spans="1:43" s="3" customFormat="1" ht="15" customHeight="1" x14ac:dyDescent="0.2">
      <c r="A23" s="7" t="s">
        <v>118</v>
      </c>
      <c r="B23" s="7" t="s">
        <v>177</v>
      </c>
      <c r="C23" s="8" t="s">
        <v>197</v>
      </c>
      <c r="D23" s="8">
        <v>7898040322786</v>
      </c>
      <c r="E23" s="8">
        <v>21069030</v>
      </c>
      <c r="F23" s="8">
        <v>300001153</v>
      </c>
      <c r="G23" s="11" t="s">
        <v>163</v>
      </c>
      <c r="H23" s="11" t="s">
        <v>166</v>
      </c>
      <c r="I23" s="11" t="s">
        <v>167</v>
      </c>
      <c r="J23" s="53" t="s">
        <v>228</v>
      </c>
      <c r="K23" s="10">
        <v>93.98888054999999</v>
      </c>
      <c r="L23" s="10">
        <v>127.99367024999998</v>
      </c>
      <c r="M23" s="10">
        <v>93.98888054999999</v>
      </c>
      <c r="N23" s="10">
        <v>127.99367024999998</v>
      </c>
      <c r="O23" s="10">
        <v>93.98888054999999</v>
      </c>
      <c r="P23" s="10">
        <v>127.99367024999998</v>
      </c>
      <c r="Q23" s="10">
        <v>93.98888054999999</v>
      </c>
      <c r="R23" s="10">
        <v>127.99367024999998</v>
      </c>
      <c r="S23" s="10">
        <v>93.98888054999999</v>
      </c>
      <c r="T23" s="10">
        <v>127.99367024999998</v>
      </c>
      <c r="U23" s="10">
        <v>93.98888054999999</v>
      </c>
      <c r="V23" s="10">
        <v>127.99367024999998</v>
      </c>
      <c r="W23" s="10">
        <v>93.98888054999999</v>
      </c>
      <c r="X23" s="10">
        <v>127.99367024999998</v>
      </c>
      <c r="Y23" s="10">
        <v>93.98888054999999</v>
      </c>
      <c r="Z23" s="10">
        <v>127.99367024999998</v>
      </c>
    </row>
    <row r="24" spans="1:43" s="3" customFormat="1" ht="15" customHeight="1" x14ac:dyDescent="0.2">
      <c r="A24" s="7" t="s">
        <v>118</v>
      </c>
      <c r="B24" s="7" t="s">
        <v>177</v>
      </c>
      <c r="C24" s="8" t="s">
        <v>197</v>
      </c>
      <c r="D24" s="8">
        <v>7898040323486</v>
      </c>
      <c r="E24" s="8">
        <v>21069010</v>
      </c>
      <c r="F24" s="8">
        <v>300001525</v>
      </c>
      <c r="G24" s="11" t="s">
        <v>163</v>
      </c>
      <c r="H24" s="11" t="s">
        <v>168</v>
      </c>
      <c r="I24" s="11"/>
      <c r="J24" s="53" t="s">
        <v>228</v>
      </c>
      <c r="K24" s="10">
        <v>65.994812400000001</v>
      </c>
      <c r="L24" s="10">
        <v>90.418265699999992</v>
      </c>
      <c r="M24" s="10">
        <v>65.994812400000001</v>
      </c>
      <c r="N24" s="10">
        <v>90.418265699999992</v>
      </c>
      <c r="O24" s="10">
        <v>65.994812400000001</v>
      </c>
      <c r="P24" s="10">
        <v>90.418265699999992</v>
      </c>
      <c r="Q24" s="10">
        <v>65.994812400000001</v>
      </c>
      <c r="R24" s="10">
        <v>90.418265699999992</v>
      </c>
      <c r="S24" s="10">
        <v>65.994812400000001</v>
      </c>
      <c r="T24" s="10">
        <v>90.418265699999992</v>
      </c>
      <c r="U24" s="10">
        <v>65.994812400000001</v>
      </c>
      <c r="V24" s="10">
        <v>90.418265699999992</v>
      </c>
      <c r="W24" s="10">
        <v>65.994812400000001</v>
      </c>
      <c r="X24" s="10">
        <v>90.418265699999992</v>
      </c>
      <c r="Y24" s="10">
        <v>65.994812400000001</v>
      </c>
      <c r="Z24" s="10">
        <v>90.418265699999992</v>
      </c>
    </row>
    <row r="25" spans="1:43" s="3" customFormat="1" ht="15" customHeight="1" x14ac:dyDescent="0.2">
      <c r="A25" s="7" t="s">
        <v>118</v>
      </c>
      <c r="B25" s="7" t="s">
        <v>177</v>
      </c>
      <c r="C25" s="8" t="s">
        <v>197</v>
      </c>
      <c r="D25" s="8">
        <v>7898040325374</v>
      </c>
      <c r="E25" s="8">
        <v>21069010</v>
      </c>
      <c r="F25" s="8">
        <v>300002053</v>
      </c>
      <c r="G25" s="11" t="s">
        <v>163</v>
      </c>
      <c r="H25" s="11" t="s">
        <v>204</v>
      </c>
      <c r="I25" s="11"/>
      <c r="J25" s="53" t="s">
        <v>228</v>
      </c>
      <c r="K25" s="10">
        <v>100.35998999999998</v>
      </c>
      <c r="L25" s="10">
        <v>141.88499999999999</v>
      </c>
      <c r="M25" s="10">
        <v>100.35998999999998</v>
      </c>
      <c r="N25" s="10">
        <v>141.88499999999999</v>
      </c>
      <c r="O25" s="10">
        <v>100.35998999999998</v>
      </c>
      <c r="P25" s="10">
        <v>141.88499999999999</v>
      </c>
      <c r="Q25" s="10">
        <v>100.35998999999998</v>
      </c>
      <c r="R25" s="10">
        <v>141.88499999999999</v>
      </c>
      <c r="S25" s="10">
        <v>100.35998999999998</v>
      </c>
      <c r="T25" s="10">
        <v>141.88499999999999</v>
      </c>
      <c r="U25" s="10">
        <v>100.35998999999998</v>
      </c>
      <c r="V25" s="10">
        <v>141.88499999999999</v>
      </c>
      <c r="W25" s="10">
        <v>100.35998999999998</v>
      </c>
      <c r="X25" s="10">
        <v>141.88499999999999</v>
      </c>
      <c r="Y25" s="10">
        <v>100.35998999999998</v>
      </c>
      <c r="Z25" s="10">
        <v>141.88499999999999</v>
      </c>
    </row>
    <row r="26" spans="1:43" s="3" customFormat="1" ht="15" customHeight="1" x14ac:dyDescent="0.2">
      <c r="A26" s="7" t="s">
        <v>118</v>
      </c>
      <c r="B26" s="7" t="s">
        <v>177</v>
      </c>
      <c r="C26" s="8">
        <v>6439200070014</v>
      </c>
      <c r="D26" s="8">
        <v>7898040323721</v>
      </c>
      <c r="E26" s="8">
        <v>21069030</v>
      </c>
      <c r="F26" s="8">
        <v>300001620</v>
      </c>
      <c r="G26" s="11" t="s">
        <v>139</v>
      </c>
      <c r="H26" s="11" t="s">
        <v>140</v>
      </c>
      <c r="I26" s="11"/>
      <c r="J26" s="53" t="s">
        <v>228</v>
      </c>
      <c r="K26" s="10">
        <v>57.965165879885994</v>
      </c>
      <c r="L26" s="10">
        <v>84.248751699711931</v>
      </c>
      <c r="M26" s="10">
        <v>61.847380285115669</v>
      </c>
      <c r="N26" s="10">
        <v>84.248751699711931</v>
      </c>
      <c r="O26" s="10">
        <v>55.6996269900146</v>
      </c>
      <c r="P26" s="10">
        <v>84.248751699711931</v>
      </c>
      <c r="Q26" s="10">
        <v>62.264437808738997</v>
      </c>
      <c r="R26" s="10">
        <v>84.248751699711931</v>
      </c>
      <c r="S26" s="10">
        <v>56.037184590173581</v>
      </c>
      <c r="T26" s="10">
        <v>84.248751699711931</v>
      </c>
      <c r="U26" s="10">
        <v>62.687137174708056</v>
      </c>
      <c r="V26" s="10">
        <v>84.248751699711931</v>
      </c>
      <c r="W26" s="10">
        <v>56.378867873680008</v>
      </c>
      <c r="X26" s="10">
        <v>84.248751699711931</v>
      </c>
      <c r="Y26" s="10">
        <v>64.437111296077205</v>
      </c>
      <c r="Z26" s="10">
        <v>84.248751699711931</v>
      </c>
    </row>
    <row r="27" spans="1:43" s="3" customFormat="1" ht="15" customHeight="1" x14ac:dyDescent="0.2">
      <c r="A27" s="7" t="s">
        <v>118</v>
      </c>
      <c r="B27" s="7" t="s">
        <v>177</v>
      </c>
      <c r="C27" s="8">
        <v>6663700010016</v>
      </c>
      <c r="D27" s="8">
        <v>7898040325114</v>
      </c>
      <c r="E27" s="8">
        <v>21069030</v>
      </c>
      <c r="F27" s="8">
        <v>300002206</v>
      </c>
      <c r="G27" s="11" t="s">
        <v>178</v>
      </c>
      <c r="H27" s="11" t="s">
        <v>129</v>
      </c>
      <c r="I27" s="11"/>
      <c r="J27" s="53" t="s">
        <v>228</v>
      </c>
      <c r="K27" s="10">
        <v>47.278061363727723</v>
      </c>
      <c r="L27" s="10">
        <v>68.715712138737942</v>
      </c>
      <c r="M27" s="10">
        <v>50.444507419587033</v>
      </c>
      <c r="N27" s="10">
        <v>68.715712138737942</v>
      </c>
      <c r="O27" s="10">
        <v>45.430222493065251</v>
      </c>
      <c r="P27" s="10">
        <v>68.715712138737942</v>
      </c>
      <c r="Q27" s="10">
        <v>50.784671566359712</v>
      </c>
      <c r="R27" s="10">
        <v>68.715712138737942</v>
      </c>
      <c r="S27" s="10">
        <v>45.705544208993381</v>
      </c>
      <c r="T27" s="10">
        <v>68.715712138737942</v>
      </c>
      <c r="U27" s="10">
        <v>51.129437362495018</v>
      </c>
      <c r="V27" s="10">
        <v>68.715712138737942</v>
      </c>
      <c r="W27" s="10">
        <v>45.98423095126978</v>
      </c>
      <c r="X27" s="10">
        <v>68.715712138737942</v>
      </c>
      <c r="Y27" s="10">
        <v>52.556766735906436</v>
      </c>
      <c r="Z27" s="10">
        <v>68.715712138737942</v>
      </c>
    </row>
    <row r="28" spans="1:43" s="3" customFormat="1" ht="15" customHeight="1" x14ac:dyDescent="0.2">
      <c r="A28" s="7" t="s">
        <v>118</v>
      </c>
      <c r="B28" s="7" t="s">
        <v>177</v>
      </c>
      <c r="C28" s="8">
        <v>6663700010016</v>
      </c>
      <c r="D28" s="8">
        <v>7898040323806</v>
      </c>
      <c r="E28" s="8">
        <v>21069030</v>
      </c>
      <c r="F28" s="8">
        <v>300001702</v>
      </c>
      <c r="G28" s="11" t="s">
        <v>128</v>
      </c>
      <c r="H28" s="11" t="s">
        <v>129</v>
      </c>
      <c r="I28" s="11"/>
      <c r="J28" s="53" t="s">
        <v>228</v>
      </c>
      <c r="K28" s="10">
        <v>47.278061363727723</v>
      </c>
      <c r="L28" s="10">
        <v>68.715712138737942</v>
      </c>
      <c r="M28" s="10">
        <v>50.444507419587033</v>
      </c>
      <c r="N28" s="10">
        <v>68.715712138737942</v>
      </c>
      <c r="O28" s="10">
        <v>45.430222493065251</v>
      </c>
      <c r="P28" s="10">
        <v>68.715712138737942</v>
      </c>
      <c r="Q28" s="10">
        <v>50.784671566359712</v>
      </c>
      <c r="R28" s="10">
        <v>68.715712138737942</v>
      </c>
      <c r="S28" s="10">
        <v>45.705544208993381</v>
      </c>
      <c r="T28" s="10">
        <v>68.715712138737942</v>
      </c>
      <c r="U28" s="10">
        <v>51.129437362495018</v>
      </c>
      <c r="V28" s="10">
        <v>68.715712138737942</v>
      </c>
      <c r="W28" s="10">
        <v>45.98423095126978</v>
      </c>
      <c r="X28" s="10">
        <v>68.715712138737942</v>
      </c>
      <c r="Y28" s="10">
        <v>52.556766735906436</v>
      </c>
      <c r="Z28" s="10">
        <v>68.715712138737942</v>
      </c>
    </row>
    <row r="29" spans="1:43" s="3" customFormat="1" ht="15" customHeight="1" x14ac:dyDescent="0.2">
      <c r="A29" s="7" t="s">
        <v>118</v>
      </c>
      <c r="B29" s="7" t="s">
        <v>177</v>
      </c>
      <c r="C29" s="8">
        <v>6663700070019</v>
      </c>
      <c r="D29" s="8">
        <v>7898040323820</v>
      </c>
      <c r="E29" s="8">
        <v>21069030</v>
      </c>
      <c r="F29" s="8">
        <v>300001705</v>
      </c>
      <c r="G29" s="11" t="s">
        <v>132</v>
      </c>
      <c r="H29" s="11" t="s">
        <v>133</v>
      </c>
      <c r="I29" s="11"/>
      <c r="J29" s="53" t="s">
        <v>228</v>
      </c>
      <c r="K29" s="10">
        <v>27.925958979023086</v>
      </c>
      <c r="L29" s="10">
        <v>40.588638853813009</v>
      </c>
      <c r="M29" s="10">
        <v>29.79629883887737</v>
      </c>
      <c r="N29" s="10">
        <v>40.588638853813009</v>
      </c>
      <c r="O29" s="10">
        <v>26.834487141695281</v>
      </c>
      <c r="P29" s="10">
        <v>40.588638853813009</v>
      </c>
      <c r="Q29" s="10">
        <v>29.997225224919845</v>
      </c>
      <c r="R29" s="10">
        <v>40.588638853813009</v>
      </c>
      <c r="S29" s="10">
        <v>26.997112738499936</v>
      </c>
      <c r="T29" s="10">
        <v>40.588638853813009</v>
      </c>
      <c r="U29" s="10">
        <v>30.200869689234352</v>
      </c>
      <c r="V29" s="10">
        <v>40.588638853813009</v>
      </c>
      <c r="W29" s="10">
        <v>27.16172597153701</v>
      </c>
      <c r="X29" s="10">
        <v>40.588638853813009</v>
      </c>
      <c r="Y29" s="10">
        <v>31.043957167479022</v>
      </c>
      <c r="Z29" s="10">
        <v>40.588638853813009</v>
      </c>
    </row>
    <row r="30" spans="1:43" s="3" customFormat="1" ht="15" customHeight="1" x14ac:dyDescent="0.2">
      <c r="A30" s="7" t="s">
        <v>118</v>
      </c>
      <c r="B30" s="7" t="s">
        <v>177</v>
      </c>
      <c r="C30" s="8">
        <v>6663700040012</v>
      </c>
      <c r="D30" s="8">
        <v>7898040323813</v>
      </c>
      <c r="E30" s="8">
        <v>21069030</v>
      </c>
      <c r="F30" s="8">
        <v>300001704</v>
      </c>
      <c r="G30" s="11" t="s">
        <v>130</v>
      </c>
      <c r="H30" s="11" t="s">
        <v>131</v>
      </c>
      <c r="I30" s="11"/>
      <c r="J30" s="53" t="s">
        <v>228</v>
      </c>
      <c r="K30" s="10">
        <v>27.92595897902309</v>
      </c>
      <c r="L30" s="10">
        <v>40.588638853813016</v>
      </c>
      <c r="M30" s="10">
        <v>29.796298838877373</v>
      </c>
      <c r="N30" s="10">
        <v>40.588638853813016</v>
      </c>
      <c r="O30" s="10">
        <v>26.834487141695284</v>
      </c>
      <c r="P30" s="10">
        <v>40.588638853813016</v>
      </c>
      <c r="Q30" s="10">
        <v>29.997225224919848</v>
      </c>
      <c r="R30" s="10">
        <v>40.588638853813016</v>
      </c>
      <c r="S30" s="10">
        <v>26.99711273849994</v>
      </c>
      <c r="T30" s="10">
        <v>40.588638853813016</v>
      </c>
      <c r="U30" s="10">
        <v>30.200869689234356</v>
      </c>
      <c r="V30" s="10">
        <v>40.588638853813016</v>
      </c>
      <c r="W30" s="10">
        <v>27.161725971537013</v>
      </c>
      <c r="X30" s="10">
        <v>40.588638853813016</v>
      </c>
      <c r="Y30" s="10">
        <v>31.043957167479025</v>
      </c>
      <c r="Z30" s="10">
        <v>40.588638853813016</v>
      </c>
    </row>
    <row r="31" spans="1:43" s="3" customFormat="1" ht="15" customHeight="1" x14ac:dyDescent="0.2">
      <c r="A31" s="7" t="s">
        <v>118</v>
      </c>
      <c r="B31" s="7" t="s">
        <v>177</v>
      </c>
      <c r="C31" s="8">
        <v>6723900030018</v>
      </c>
      <c r="D31" s="8">
        <v>7898040325299</v>
      </c>
      <c r="E31" s="8">
        <v>21069030</v>
      </c>
      <c r="F31" s="8">
        <v>300002211</v>
      </c>
      <c r="G31" s="11" t="s">
        <v>136</v>
      </c>
      <c r="H31" s="11" t="s">
        <v>203</v>
      </c>
      <c r="I31" s="11"/>
      <c r="J31" s="53" t="s">
        <v>228</v>
      </c>
      <c r="K31" s="10">
        <v>38.873294959999996</v>
      </c>
      <c r="L31" s="10">
        <v>56.499908610994638</v>
      </c>
      <c r="M31" s="10">
        <v>41.476832159999994</v>
      </c>
      <c r="N31" s="10">
        <v>56.499908610994638</v>
      </c>
      <c r="O31" s="10">
        <v>37.353952089631683</v>
      </c>
      <c r="P31" s="10">
        <v>56.499908610994638</v>
      </c>
      <c r="Q31" s="10">
        <v>41.756524280000001</v>
      </c>
      <c r="R31" s="10">
        <v>56.499908610994638</v>
      </c>
      <c r="S31" s="10">
        <v>37.580329017184354</v>
      </c>
      <c r="T31" s="10">
        <v>56.499908610994638</v>
      </c>
      <c r="U31" s="10">
        <v>42.04</v>
      </c>
      <c r="V31" s="10">
        <v>56.499908610994638</v>
      </c>
      <c r="W31" s="10">
        <v>37.809472759999991</v>
      </c>
      <c r="X31" s="10">
        <v>56.499908610994638</v>
      </c>
      <c r="Y31" s="10">
        <v>43.213588640000005</v>
      </c>
      <c r="Z31" s="10">
        <v>56.499908610994638</v>
      </c>
    </row>
    <row r="32" spans="1:43" s="3" customFormat="1" ht="15" customHeight="1" x14ac:dyDescent="0.2">
      <c r="A32" s="7" t="s">
        <v>118</v>
      </c>
      <c r="B32" s="7" t="s">
        <v>177</v>
      </c>
      <c r="C32" s="8">
        <v>6723900030018</v>
      </c>
      <c r="D32" s="8">
        <v>7898040323844</v>
      </c>
      <c r="E32" s="8">
        <v>21069030</v>
      </c>
      <c r="F32" s="8">
        <v>300001707</v>
      </c>
      <c r="G32" s="11" t="s">
        <v>136</v>
      </c>
      <c r="H32" s="11" t="s">
        <v>137</v>
      </c>
      <c r="I32" s="11"/>
      <c r="J32" s="53" t="s">
        <v>228</v>
      </c>
      <c r="K32" s="10">
        <v>74.464906387014693</v>
      </c>
      <c r="L32" s="10">
        <v>108.23009497707372</v>
      </c>
      <c r="M32" s="10">
        <v>79.452190178435046</v>
      </c>
      <c r="N32" s="10">
        <v>108.23009497707372</v>
      </c>
      <c r="O32" s="10">
        <v>71.554483570318254</v>
      </c>
      <c r="P32" s="10">
        <v>108.23009497707372</v>
      </c>
      <c r="Q32" s="10">
        <v>79.987962809862765</v>
      </c>
      <c r="R32" s="10">
        <v>108.23009497707372</v>
      </c>
      <c r="S32" s="10">
        <v>71.988126685359958</v>
      </c>
      <c r="T32" s="10">
        <v>108.23009497707372</v>
      </c>
      <c r="U32" s="10">
        <v>80.530983229781185</v>
      </c>
      <c r="V32" s="10">
        <v>108.23009497707372</v>
      </c>
      <c r="W32" s="10">
        <v>72.427069856385074</v>
      </c>
      <c r="X32" s="10">
        <v>108.23009497707372</v>
      </c>
      <c r="Y32" s="10">
        <v>82.779086157623766</v>
      </c>
      <c r="Z32" s="10">
        <v>108.23009497707372</v>
      </c>
    </row>
    <row r="33" spans="1:26" s="3" customFormat="1" ht="15" customHeight="1" x14ac:dyDescent="0.2">
      <c r="A33" s="7" t="s">
        <v>118</v>
      </c>
      <c r="B33" s="7" t="s">
        <v>177</v>
      </c>
      <c r="C33" s="8">
        <v>6723900090010</v>
      </c>
      <c r="D33" s="8">
        <v>7898040323837</v>
      </c>
      <c r="E33" s="8">
        <v>21069030</v>
      </c>
      <c r="F33" s="8">
        <v>300001706</v>
      </c>
      <c r="G33" s="11" t="s">
        <v>134</v>
      </c>
      <c r="H33" s="11" t="s">
        <v>135</v>
      </c>
      <c r="I33" s="11"/>
      <c r="J33" s="53" t="s">
        <v>228</v>
      </c>
      <c r="K33" s="10">
        <v>32.575967918480075</v>
      </c>
      <c r="L33" s="10">
        <v>47.34713669635422</v>
      </c>
      <c r="M33" s="10">
        <v>34.757741920119003</v>
      </c>
      <c r="N33" s="10">
        <v>47.34713669635422</v>
      </c>
      <c r="O33" s="10">
        <v>31.302752857775332</v>
      </c>
      <c r="P33" s="10">
        <v>47.34713669635422</v>
      </c>
      <c r="Q33" s="10">
        <v>34.992124972483019</v>
      </c>
      <c r="R33" s="10">
        <v>47.34713669635422</v>
      </c>
      <c r="S33" s="10">
        <v>31.492457577610072</v>
      </c>
      <c r="T33" s="10">
        <v>47.34713669635422</v>
      </c>
      <c r="U33" s="10">
        <v>35.229678695929671</v>
      </c>
      <c r="V33" s="10">
        <v>47.34713669635422</v>
      </c>
      <c r="W33" s="10">
        <v>31.684480899079571</v>
      </c>
      <c r="X33" s="10">
        <v>47.34713669635422</v>
      </c>
      <c r="Y33" s="10">
        <v>36.213150406405241</v>
      </c>
      <c r="Z33" s="10">
        <v>47.34713669635422</v>
      </c>
    </row>
    <row r="34" spans="1:26" ht="20.25" customHeight="1" x14ac:dyDescent="0.2">
      <c r="A34" s="42"/>
      <c r="B34" s="43" t="s">
        <v>193</v>
      </c>
      <c r="C34" s="38"/>
      <c r="D34" s="37"/>
      <c r="E34" s="38"/>
      <c r="F34" s="38"/>
      <c r="G34" s="39"/>
      <c r="H34" s="38"/>
      <c r="I34" s="38"/>
      <c r="J34" s="40"/>
      <c r="K34" s="40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s="3" customFormat="1" ht="15" customHeight="1" x14ac:dyDescent="0.2">
      <c r="A35" s="7" t="s">
        <v>118</v>
      </c>
      <c r="B35" s="7" t="s">
        <v>177</v>
      </c>
      <c r="C35" s="8">
        <v>80225200026</v>
      </c>
      <c r="D35" s="8">
        <v>7898040325008</v>
      </c>
      <c r="E35" s="8">
        <v>30067000</v>
      </c>
      <c r="F35" s="8">
        <v>400001060</v>
      </c>
      <c r="G35" s="11" t="s">
        <v>183</v>
      </c>
      <c r="H35" s="11" t="s">
        <v>184</v>
      </c>
      <c r="I35" s="11"/>
      <c r="J35" s="53" t="s">
        <v>228</v>
      </c>
      <c r="K35" s="10">
        <v>38.873294959999996</v>
      </c>
      <c r="L35" s="10">
        <v>52.347273863324183</v>
      </c>
      <c r="M35" s="10">
        <v>41.476832159999994</v>
      </c>
      <c r="N35" s="10">
        <v>55.762520852043252</v>
      </c>
      <c r="O35" s="10">
        <v>37.353952089631683</v>
      </c>
      <c r="P35" s="10">
        <v>50.219614754308452</v>
      </c>
      <c r="Q35" s="10">
        <v>41.756524280000001</v>
      </c>
      <c r="R35" s="10">
        <v>56.128736218683713</v>
      </c>
      <c r="S35" s="10">
        <v>37.580329017184361</v>
      </c>
      <c r="T35" s="10">
        <v>50.515132923244501</v>
      </c>
      <c r="U35" s="10">
        <v>42.04</v>
      </c>
      <c r="V35" s="10">
        <v>56.49990861099463</v>
      </c>
      <c r="W35" s="10">
        <v>37.809472759999991</v>
      </c>
      <c r="X35" s="10">
        <v>50.814266307561631</v>
      </c>
      <c r="Y35" s="10">
        <v>43.213588640000005</v>
      </c>
      <c r="Z35" s="10">
        <v>58.034963988004513</v>
      </c>
    </row>
    <row r="36" spans="1:26" s="3" customFormat="1" ht="15" customHeight="1" x14ac:dyDescent="0.2">
      <c r="A36" s="7" t="s">
        <v>118</v>
      </c>
      <c r="B36" s="7" t="s">
        <v>177</v>
      </c>
      <c r="C36" s="8">
        <v>80070490001</v>
      </c>
      <c r="D36" s="8">
        <v>7898040321871</v>
      </c>
      <c r="E36" s="8">
        <v>30059090</v>
      </c>
      <c r="F36" s="8">
        <v>300001134</v>
      </c>
      <c r="G36" s="11" t="s">
        <v>169</v>
      </c>
      <c r="H36" s="11" t="s">
        <v>170</v>
      </c>
      <c r="I36" s="11" t="s">
        <v>171</v>
      </c>
      <c r="J36" s="53" t="s">
        <v>228</v>
      </c>
      <c r="K36" s="10">
        <v>111.7739399302864</v>
      </c>
      <c r="L36" s="10">
        <v>150.51621043017056</v>
      </c>
      <c r="M36" s="10">
        <v>119.25999458293441</v>
      </c>
      <c r="N36" s="10">
        <v>160.33620670671408</v>
      </c>
      <c r="O36" s="10">
        <v>107.40531260140158</v>
      </c>
      <c r="P36" s="10">
        <v>144.39846708765327</v>
      </c>
      <c r="Q36" s="10">
        <v>120.0642045232552</v>
      </c>
      <c r="R36" s="10">
        <v>161.38920039903005</v>
      </c>
      <c r="S36" s="10">
        <v>108.05622323627087</v>
      </c>
      <c r="T36" s="10">
        <v>145.24818229952183</v>
      </c>
      <c r="U36" s="10">
        <v>120.8792936</v>
      </c>
      <c r="V36" s="10">
        <v>162.45644722553735</v>
      </c>
      <c r="W36" s="10">
        <v>108.7150894057384</v>
      </c>
      <c r="X36" s="10">
        <v>146.10829248478427</v>
      </c>
      <c r="Y36" s="10">
        <v>124.25375996013761</v>
      </c>
      <c r="Z36" s="10">
        <v>166.87025335326891</v>
      </c>
    </row>
    <row r="37" spans="1:26" s="3" customFormat="1" ht="15" customHeight="1" x14ac:dyDescent="0.2">
      <c r="A37" s="7" t="s">
        <v>118</v>
      </c>
      <c r="B37" s="7" t="s">
        <v>177</v>
      </c>
      <c r="C37" s="8">
        <v>80070490001</v>
      </c>
      <c r="D37" s="8">
        <v>7898040322618</v>
      </c>
      <c r="E37" s="8">
        <v>30059090</v>
      </c>
      <c r="F37" s="8">
        <v>300001143</v>
      </c>
      <c r="G37" s="11" t="s">
        <v>169</v>
      </c>
      <c r="H37" s="11" t="s">
        <v>172</v>
      </c>
      <c r="I37" s="11"/>
      <c r="J37" s="53" t="s">
        <v>228</v>
      </c>
      <c r="K37" s="10">
        <v>140.65470443700028</v>
      </c>
      <c r="L37" s="10">
        <v>189.40741557680846</v>
      </c>
      <c r="M37" s="10">
        <v>150.07504700722876</v>
      </c>
      <c r="N37" s="10">
        <v>201.76475642666261</v>
      </c>
      <c r="O37" s="10">
        <v>135.15728718461619</v>
      </c>
      <c r="P37" s="10">
        <v>181.70893610833946</v>
      </c>
      <c r="Q37" s="10">
        <v>151.08705312897473</v>
      </c>
      <c r="R37" s="10">
        <v>203.0898284126649</v>
      </c>
      <c r="S37" s="10">
        <v>135.97638368438658</v>
      </c>
      <c r="T37" s="10">
        <v>182.77820540362902</v>
      </c>
      <c r="U37" s="10">
        <v>152.11274939816659</v>
      </c>
      <c r="V37" s="10">
        <v>204.43283633595485</v>
      </c>
      <c r="W37" s="10">
        <v>136.80549131347971</v>
      </c>
      <c r="X37" s="10">
        <v>183.86055558263141</v>
      </c>
      <c r="Y37" s="10">
        <v>156.3591289103658</v>
      </c>
      <c r="Z37" s="10">
        <v>209.98710593337185</v>
      </c>
    </row>
    <row r="38" spans="1:26" ht="20.25" customHeight="1" x14ac:dyDescent="0.2">
      <c r="A38" s="42"/>
      <c r="B38" s="43" t="s">
        <v>196</v>
      </c>
      <c r="C38" s="38"/>
      <c r="D38" s="37"/>
      <c r="E38" s="38"/>
      <c r="F38" s="38"/>
      <c r="G38" s="39"/>
      <c r="H38" s="38"/>
      <c r="I38" s="38"/>
      <c r="J38" s="40"/>
      <c r="K38" s="40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s="3" customFormat="1" ht="15" customHeight="1" x14ac:dyDescent="0.2">
      <c r="A39" s="7" t="s">
        <v>174</v>
      </c>
      <c r="B39" s="7" t="s">
        <v>177</v>
      </c>
      <c r="C39" s="8">
        <v>235400190</v>
      </c>
      <c r="D39" s="8">
        <v>7898040323318</v>
      </c>
      <c r="E39" s="8">
        <v>33049990</v>
      </c>
      <c r="F39" s="8">
        <v>300001720</v>
      </c>
      <c r="G39" s="11" t="s">
        <v>151</v>
      </c>
      <c r="H39" s="11" t="s">
        <v>152</v>
      </c>
      <c r="I39" s="11"/>
      <c r="J39" s="53" t="s">
        <v>228</v>
      </c>
      <c r="K39" s="10">
        <v>28.291750762500001</v>
      </c>
      <c r="L39" s="10">
        <v>39.412499999999994</v>
      </c>
      <c r="M39" s="10">
        <v>28.291750762500001</v>
      </c>
      <c r="N39" s="10">
        <v>39.412499999999994</v>
      </c>
      <c r="O39" s="10">
        <v>28.291750762500001</v>
      </c>
      <c r="P39" s="10">
        <v>39.412499999999994</v>
      </c>
      <c r="Q39" s="10">
        <v>28.291750762500001</v>
      </c>
      <c r="R39" s="10">
        <v>39.412499999999994</v>
      </c>
      <c r="S39" s="10">
        <v>28.291750762500001</v>
      </c>
      <c r="T39" s="10">
        <v>39.412499999999994</v>
      </c>
      <c r="U39" s="10">
        <v>28.291750762500001</v>
      </c>
      <c r="V39" s="10">
        <v>39.412499999999994</v>
      </c>
      <c r="W39" s="10">
        <v>28.291750762500001</v>
      </c>
      <c r="X39" s="10">
        <v>39.412499999999994</v>
      </c>
      <c r="Y39" s="10">
        <v>28.291750762500001</v>
      </c>
      <c r="Z39" s="10">
        <v>39.412499999999994</v>
      </c>
    </row>
    <row r="40" spans="1:26" s="3" customFormat="1" ht="15" customHeight="1" x14ac:dyDescent="0.2">
      <c r="A40" s="7" t="s">
        <v>174</v>
      </c>
      <c r="B40" s="7" t="s">
        <v>177</v>
      </c>
      <c r="C40" s="8">
        <v>235400192</v>
      </c>
      <c r="D40" s="8">
        <v>7898040323301</v>
      </c>
      <c r="E40" s="8">
        <v>33049990</v>
      </c>
      <c r="F40" s="8">
        <v>300001691</v>
      </c>
      <c r="G40" s="11" t="s">
        <v>151</v>
      </c>
      <c r="H40" s="11" t="s">
        <v>153</v>
      </c>
      <c r="I40" s="11"/>
      <c r="J40" s="53" t="s">
        <v>228</v>
      </c>
      <c r="K40" s="10">
        <v>39.608451067500006</v>
      </c>
      <c r="L40" s="10">
        <v>55.177499999999995</v>
      </c>
      <c r="M40" s="10">
        <v>39.608451067500006</v>
      </c>
      <c r="N40" s="10">
        <v>55.177499999999995</v>
      </c>
      <c r="O40" s="10">
        <v>39.608451067500006</v>
      </c>
      <c r="P40" s="10">
        <v>55.177499999999995</v>
      </c>
      <c r="Q40" s="10">
        <v>39.608451067500006</v>
      </c>
      <c r="R40" s="10">
        <v>55.177499999999995</v>
      </c>
      <c r="S40" s="10">
        <v>39.608451067500006</v>
      </c>
      <c r="T40" s="10">
        <v>55.177499999999995</v>
      </c>
      <c r="U40" s="10">
        <v>39.608451067500006</v>
      </c>
      <c r="V40" s="10">
        <v>55.177499999999995</v>
      </c>
      <c r="W40" s="10">
        <v>39.608451067500006</v>
      </c>
      <c r="X40" s="10">
        <v>55.177499999999995</v>
      </c>
      <c r="Y40" s="10">
        <v>39.608451067500006</v>
      </c>
      <c r="Z40" s="10">
        <v>55.177499999999995</v>
      </c>
    </row>
    <row r="41" spans="1:26" s="3" customFormat="1" ht="15" customHeight="1" x14ac:dyDescent="0.2">
      <c r="A41" s="7" t="s">
        <v>174</v>
      </c>
      <c r="B41" s="7" t="s">
        <v>177</v>
      </c>
      <c r="C41" s="8">
        <v>235400189</v>
      </c>
      <c r="D41" s="8">
        <v>7898040323295</v>
      </c>
      <c r="E41" s="8">
        <v>33049990</v>
      </c>
      <c r="F41" s="8">
        <v>300001722</v>
      </c>
      <c r="G41" s="11" t="s">
        <v>151</v>
      </c>
      <c r="H41" s="11" t="s">
        <v>154</v>
      </c>
      <c r="I41" s="11"/>
      <c r="J41" s="53" t="s">
        <v>228</v>
      </c>
      <c r="K41" s="10">
        <v>36.307746811875006</v>
      </c>
      <c r="L41" s="10">
        <v>50.579374999999999</v>
      </c>
      <c r="M41" s="10">
        <v>36.307746811875006</v>
      </c>
      <c r="N41" s="10">
        <v>50.579374999999999</v>
      </c>
      <c r="O41" s="10">
        <v>36.307746811875006</v>
      </c>
      <c r="P41" s="10">
        <v>50.579374999999999</v>
      </c>
      <c r="Q41" s="10">
        <v>36.307746811875006</v>
      </c>
      <c r="R41" s="10">
        <v>50.579374999999999</v>
      </c>
      <c r="S41" s="10">
        <v>36.307746811875006</v>
      </c>
      <c r="T41" s="10">
        <v>50.579374999999999</v>
      </c>
      <c r="U41" s="10">
        <v>36.307746811875006</v>
      </c>
      <c r="V41" s="10">
        <v>50.579374999999999</v>
      </c>
      <c r="W41" s="10">
        <v>36.307746811875006</v>
      </c>
      <c r="X41" s="10">
        <v>50.579374999999999</v>
      </c>
      <c r="Y41" s="10">
        <v>36.307746811875006</v>
      </c>
      <c r="Z41" s="10">
        <v>50.579374999999999</v>
      </c>
    </row>
    <row r="42" spans="1:26" s="3" customFormat="1" ht="15" customHeight="1" x14ac:dyDescent="0.2">
      <c r="A42" s="7" t="s">
        <v>174</v>
      </c>
      <c r="B42" s="7" t="s">
        <v>177</v>
      </c>
      <c r="C42" s="8">
        <v>235400191</v>
      </c>
      <c r="D42" s="8">
        <v>7898040323325</v>
      </c>
      <c r="E42" s="8">
        <v>33049990</v>
      </c>
      <c r="F42" s="8">
        <v>300001693</v>
      </c>
      <c r="G42" s="11" t="s">
        <v>155</v>
      </c>
      <c r="H42" s="11" t="s">
        <v>156</v>
      </c>
      <c r="I42" s="11"/>
      <c r="J42" s="53" t="s">
        <v>228</v>
      </c>
      <c r="K42" s="10">
        <v>37.284224999999999</v>
      </c>
      <c r="L42" s="10">
        <v>51.236249999999998</v>
      </c>
      <c r="M42" s="10">
        <v>37.284224999999999</v>
      </c>
      <c r="N42" s="10">
        <v>51.236249999999998</v>
      </c>
      <c r="O42" s="10">
        <v>37.284224999999999</v>
      </c>
      <c r="P42" s="10">
        <v>51.236249999999998</v>
      </c>
      <c r="Q42" s="10">
        <v>37.284224999999999</v>
      </c>
      <c r="R42" s="10">
        <v>51.236249999999998</v>
      </c>
      <c r="S42" s="10">
        <v>37.284224999999999</v>
      </c>
      <c r="T42" s="10">
        <v>51.236249999999998</v>
      </c>
      <c r="U42" s="10">
        <v>37.284224999999999</v>
      </c>
      <c r="V42" s="10">
        <v>51.236249999999998</v>
      </c>
      <c r="W42" s="10">
        <v>37.284224999999999</v>
      </c>
      <c r="X42" s="10">
        <v>51.236249999999998</v>
      </c>
      <c r="Y42" s="10">
        <v>37.284224999999999</v>
      </c>
      <c r="Z42" s="10">
        <v>51.236249999999998</v>
      </c>
    </row>
    <row r="43" spans="1:26" s="3" customFormat="1" ht="15" customHeight="1" x14ac:dyDescent="0.2">
      <c r="A43" s="7" t="s">
        <v>174</v>
      </c>
      <c r="B43" s="7" t="s">
        <v>177</v>
      </c>
      <c r="C43" s="8">
        <v>235400188</v>
      </c>
      <c r="D43" s="8">
        <v>7898040323332</v>
      </c>
      <c r="E43" s="8">
        <v>33049990</v>
      </c>
      <c r="F43" s="8">
        <v>300001721</v>
      </c>
      <c r="G43" s="11" t="s">
        <v>151</v>
      </c>
      <c r="H43" s="11" t="s">
        <v>157</v>
      </c>
      <c r="I43" s="11"/>
      <c r="J43" s="53" t="s">
        <v>228</v>
      </c>
      <c r="K43" s="10">
        <v>40.153454999999994</v>
      </c>
      <c r="L43" s="10">
        <v>55.177499999999995</v>
      </c>
      <c r="M43" s="10">
        <v>40.153454999999994</v>
      </c>
      <c r="N43" s="10">
        <v>55.177499999999995</v>
      </c>
      <c r="O43" s="10">
        <v>40.153454999999994</v>
      </c>
      <c r="P43" s="10">
        <v>55.177499999999995</v>
      </c>
      <c r="Q43" s="10">
        <v>40.153454999999994</v>
      </c>
      <c r="R43" s="10">
        <v>55.177499999999995</v>
      </c>
      <c r="S43" s="10">
        <v>40.153454999999994</v>
      </c>
      <c r="T43" s="10">
        <v>55.177499999999995</v>
      </c>
      <c r="U43" s="10">
        <v>40.153454999999994</v>
      </c>
      <c r="V43" s="10">
        <v>55.177499999999995</v>
      </c>
      <c r="W43" s="10">
        <v>40.153454999999994</v>
      </c>
      <c r="X43" s="10">
        <v>55.177499999999995</v>
      </c>
      <c r="Y43" s="10">
        <v>40.153454999999994</v>
      </c>
      <c r="Z43" s="10">
        <v>55.177499999999995</v>
      </c>
    </row>
    <row r="44" spans="1:26" s="3" customFormat="1" ht="15" customHeight="1" x14ac:dyDescent="0.2">
      <c r="A44" s="7" t="s">
        <v>174</v>
      </c>
      <c r="B44" s="7" t="s">
        <v>177</v>
      </c>
      <c r="C44" s="8" t="s">
        <v>158</v>
      </c>
      <c r="D44" s="8">
        <v>7898040323202</v>
      </c>
      <c r="E44" s="8">
        <v>33049990</v>
      </c>
      <c r="F44" s="8">
        <v>300001173</v>
      </c>
      <c r="G44" s="11" t="s">
        <v>159</v>
      </c>
      <c r="H44" s="11" t="s">
        <v>160</v>
      </c>
      <c r="I44" s="11"/>
      <c r="J44" s="53" t="s">
        <v>228</v>
      </c>
      <c r="K44" s="10">
        <v>41.313743817307603</v>
      </c>
      <c r="L44" s="10">
        <v>77.945761391303677</v>
      </c>
      <c r="M44" s="10">
        <v>41.313743817307603</v>
      </c>
      <c r="N44" s="10">
        <v>77.945761391303677</v>
      </c>
      <c r="O44" s="10">
        <v>41.313743817307603</v>
      </c>
      <c r="P44" s="10">
        <v>77.945761391303677</v>
      </c>
      <c r="Q44" s="10">
        <v>41.313743817307603</v>
      </c>
      <c r="R44" s="10">
        <v>77.945761391303677</v>
      </c>
      <c r="S44" s="10">
        <v>41.313743817307603</v>
      </c>
      <c r="T44" s="10">
        <v>77.945761391303677</v>
      </c>
      <c r="U44" s="10">
        <v>41.313743817307603</v>
      </c>
      <c r="V44" s="10">
        <v>77.945761391303677</v>
      </c>
      <c r="W44" s="10">
        <v>41.313743817307603</v>
      </c>
      <c r="X44" s="10">
        <v>77.945761391303677</v>
      </c>
      <c r="Y44" s="10">
        <v>41.313743817307603</v>
      </c>
      <c r="Z44" s="10">
        <v>77.945761391303677</v>
      </c>
    </row>
    <row r="45" spans="1:26" s="3" customFormat="1" ht="15" customHeight="1" x14ac:dyDescent="0.2">
      <c r="A45" s="7" t="s">
        <v>174</v>
      </c>
      <c r="B45" s="7" t="s">
        <v>177</v>
      </c>
      <c r="C45" s="8" t="s">
        <v>158</v>
      </c>
      <c r="D45" s="8">
        <v>7898040323196</v>
      </c>
      <c r="E45" s="8">
        <v>33049990</v>
      </c>
      <c r="F45" s="8">
        <v>300001174</v>
      </c>
      <c r="G45" s="11" t="s">
        <v>159</v>
      </c>
      <c r="H45" s="11" t="s">
        <v>161</v>
      </c>
      <c r="I45" s="11"/>
      <c r="J45" s="53" t="s">
        <v>228</v>
      </c>
      <c r="K45" s="10">
        <v>41.313743817307589</v>
      </c>
      <c r="L45" s="10">
        <v>77.945761391303662</v>
      </c>
      <c r="M45" s="10">
        <v>41.313743817307589</v>
      </c>
      <c r="N45" s="10">
        <v>77.945761391303662</v>
      </c>
      <c r="O45" s="10">
        <v>41.313743817307589</v>
      </c>
      <c r="P45" s="10">
        <v>77.945761391303662</v>
      </c>
      <c r="Q45" s="10">
        <v>41.313743817307589</v>
      </c>
      <c r="R45" s="10">
        <v>77.945761391303662</v>
      </c>
      <c r="S45" s="10">
        <v>41.313743817307589</v>
      </c>
      <c r="T45" s="10">
        <v>77.945761391303662</v>
      </c>
      <c r="U45" s="10">
        <v>41.313743817307589</v>
      </c>
      <c r="V45" s="10">
        <v>77.945761391303662</v>
      </c>
      <c r="W45" s="10">
        <v>41.313743817307589</v>
      </c>
      <c r="X45" s="10">
        <v>77.945761391303662</v>
      </c>
      <c r="Y45" s="10">
        <v>41.313743817307589</v>
      </c>
      <c r="Z45" s="10">
        <v>77.945761391303662</v>
      </c>
    </row>
    <row r="46" spans="1:26" s="3" customFormat="1" ht="15" customHeight="1" x14ac:dyDescent="0.2">
      <c r="A46" s="7" t="s">
        <v>174</v>
      </c>
      <c r="B46" s="7" t="s">
        <v>177</v>
      </c>
      <c r="C46" s="8" t="s">
        <v>158</v>
      </c>
      <c r="D46" s="8">
        <v>7898040323189</v>
      </c>
      <c r="E46" s="8">
        <v>33049990</v>
      </c>
      <c r="F46" s="8">
        <v>300001175</v>
      </c>
      <c r="G46" s="11" t="s">
        <v>159</v>
      </c>
      <c r="H46" s="11" t="s">
        <v>162</v>
      </c>
      <c r="I46" s="11"/>
      <c r="J46" s="53" t="s">
        <v>228</v>
      </c>
      <c r="K46" s="10">
        <v>27.517593079038523</v>
      </c>
      <c r="L46" s="10">
        <v>51.909884862674922</v>
      </c>
      <c r="M46" s="10">
        <v>27.517593079038523</v>
      </c>
      <c r="N46" s="10">
        <v>51.909884862674922</v>
      </c>
      <c r="O46" s="10">
        <v>27.517593079038523</v>
      </c>
      <c r="P46" s="10">
        <v>51.909884862674922</v>
      </c>
      <c r="Q46" s="10">
        <v>27.517593079038523</v>
      </c>
      <c r="R46" s="10">
        <v>51.909884862674922</v>
      </c>
      <c r="S46" s="10">
        <v>27.517593079038523</v>
      </c>
      <c r="T46" s="10">
        <v>51.909884862674922</v>
      </c>
      <c r="U46" s="10">
        <v>27.517593079038523</v>
      </c>
      <c r="V46" s="10">
        <v>51.909884862674922</v>
      </c>
      <c r="W46" s="10">
        <v>27.517593079038523</v>
      </c>
      <c r="X46" s="10">
        <v>51.909884862674922</v>
      </c>
      <c r="Y46" s="10">
        <v>27.517593079038523</v>
      </c>
      <c r="Z46" s="10">
        <v>51.909884862674922</v>
      </c>
    </row>
    <row r="47" spans="1:26" s="3" customFormat="1" ht="15" customHeight="1" x14ac:dyDescent="0.2">
      <c r="A47" s="7" t="s">
        <v>174</v>
      </c>
      <c r="B47" s="7" t="s">
        <v>177</v>
      </c>
      <c r="C47" s="8" t="s">
        <v>158</v>
      </c>
      <c r="D47" s="8">
        <v>7898040325404</v>
      </c>
      <c r="E47" s="8">
        <v>33049990</v>
      </c>
      <c r="F47" s="8">
        <v>300002250</v>
      </c>
      <c r="G47" s="11" t="s">
        <v>159</v>
      </c>
      <c r="H47" s="11" t="s">
        <v>217</v>
      </c>
      <c r="I47" s="11"/>
      <c r="J47" s="53" t="s">
        <v>228</v>
      </c>
      <c r="K47" s="10">
        <v>65.319649999999996</v>
      </c>
      <c r="L47" s="10">
        <v>121.03316</v>
      </c>
      <c r="M47" s="10">
        <v>65.319649999999996</v>
      </c>
      <c r="N47" s="10">
        <v>121.03316</v>
      </c>
      <c r="O47" s="10">
        <v>65.319649999999996</v>
      </c>
      <c r="P47" s="10">
        <v>121.03316</v>
      </c>
      <c r="Q47" s="10">
        <v>65.319649999999996</v>
      </c>
      <c r="R47" s="10">
        <v>121.03316</v>
      </c>
      <c r="S47" s="10">
        <v>65.319649999999996</v>
      </c>
      <c r="T47" s="10">
        <v>121.03316</v>
      </c>
      <c r="U47" s="10">
        <v>65.319649999999996</v>
      </c>
      <c r="V47" s="10">
        <v>121.03316</v>
      </c>
      <c r="W47" s="10">
        <v>65.319649999999996</v>
      </c>
      <c r="X47" s="10">
        <v>121.03316</v>
      </c>
      <c r="Y47" s="10">
        <v>65.319649999999996</v>
      </c>
      <c r="Z47" s="10">
        <v>121.03316</v>
      </c>
    </row>
    <row r="48" spans="1:26" s="3" customFormat="1" ht="15" customHeight="1" x14ac:dyDescent="0.2">
      <c r="A48" s="7" t="s">
        <v>174</v>
      </c>
      <c r="B48" s="7" t="s">
        <v>177</v>
      </c>
      <c r="C48" s="8" t="s">
        <v>158</v>
      </c>
      <c r="D48" s="8">
        <v>7898040325459</v>
      </c>
      <c r="E48" s="8">
        <v>33049990</v>
      </c>
      <c r="F48" s="8">
        <v>300002272</v>
      </c>
      <c r="G48" s="11" t="s">
        <v>159</v>
      </c>
      <c r="H48" s="11" t="s">
        <v>218</v>
      </c>
      <c r="I48" s="11"/>
      <c r="J48" s="53" t="s">
        <v>228</v>
      </c>
      <c r="K48" s="10">
        <v>41.313743817307603</v>
      </c>
      <c r="L48" s="10">
        <v>77.945761391303677</v>
      </c>
      <c r="M48" s="10">
        <v>41.313743817307603</v>
      </c>
      <c r="N48" s="10">
        <v>77.945761391303677</v>
      </c>
      <c r="O48" s="10">
        <v>41.313743817307603</v>
      </c>
      <c r="P48" s="10">
        <v>77.945761391303677</v>
      </c>
      <c r="Q48" s="10">
        <v>41.313743817307603</v>
      </c>
      <c r="R48" s="10">
        <v>77.945761391303677</v>
      </c>
      <c r="S48" s="10">
        <v>41.313743817307603</v>
      </c>
      <c r="T48" s="10">
        <v>77.945761391303677</v>
      </c>
      <c r="U48" s="10">
        <v>41.313743817307603</v>
      </c>
      <c r="V48" s="10">
        <v>77.945761391303677</v>
      </c>
      <c r="W48" s="10">
        <v>41.313743817307603</v>
      </c>
      <c r="X48" s="10">
        <v>77.945761391303677</v>
      </c>
      <c r="Y48" s="10">
        <v>41.313743817307603</v>
      </c>
      <c r="Z48" s="10">
        <v>77.945761391303677</v>
      </c>
    </row>
    <row r="49" spans="1:26" s="3" customFormat="1" ht="15" customHeight="1" x14ac:dyDescent="0.2">
      <c r="A49" s="7" t="s">
        <v>174</v>
      </c>
      <c r="B49" s="7" t="s">
        <v>177</v>
      </c>
      <c r="C49" s="8">
        <v>2354001950011</v>
      </c>
      <c r="D49" s="8">
        <v>7898040324438</v>
      </c>
      <c r="E49" s="8">
        <v>33049990</v>
      </c>
      <c r="F49" s="8">
        <v>300001990</v>
      </c>
      <c r="G49" s="11" t="s">
        <v>173</v>
      </c>
      <c r="H49" s="11" t="s">
        <v>175</v>
      </c>
      <c r="I49" s="11"/>
      <c r="J49" s="53" t="s">
        <v>228</v>
      </c>
      <c r="K49" s="10">
        <v>31.564682999999995</v>
      </c>
      <c r="L49" s="10">
        <v>52.921213199999997</v>
      </c>
      <c r="M49" s="10">
        <v>31.564682999999995</v>
      </c>
      <c r="N49" s="10">
        <v>52.921213199999997</v>
      </c>
      <c r="O49" s="10">
        <v>31.564682999999995</v>
      </c>
      <c r="P49" s="10">
        <v>52.921213199999997</v>
      </c>
      <c r="Q49" s="10">
        <v>31.564682999999995</v>
      </c>
      <c r="R49" s="10">
        <v>52.921213199999997</v>
      </c>
      <c r="S49" s="10">
        <v>31.564682999999995</v>
      </c>
      <c r="T49" s="10">
        <v>52.921213199999997</v>
      </c>
      <c r="U49" s="10">
        <v>31.564682999999995</v>
      </c>
      <c r="V49" s="10">
        <v>52.921213199999997</v>
      </c>
      <c r="W49" s="10">
        <v>31.564682999999995</v>
      </c>
      <c r="X49" s="10">
        <v>52.921213199999997</v>
      </c>
      <c r="Y49" s="10">
        <v>31.564682999999995</v>
      </c>
      <c r="Z49" s="10">
        <v>52.921213199999997</v>
      </c>
    </row>
    <row r="50" spans="1:26" s="3" customFormat="1" ht="15" customHeight="1" x14ac:dyDescent="0.2">
      <c r="A50" s="7" t="s">
        <v>174</v>
      </c>
      <c r="B50" s="7" t="s">
        <v>177</v>
      </c>
      <c r="C50" s="8">
        <v>2354002000015</v>
      </c>
      <c r="D50" s="8">
        <v>7898040324391</v>
      </c>
      <c r="E50" s="8">
        <v>33049990</v>
      </c>
      <c r="F50" s="8">
        <v>300001980</v>
      </c>
      <c r="G50" s="11" t="s">
        <v>169</v>
      </c>
      <c r="H50" s="11" t="s">
        <v>185</v>
      </c>
      <c r="I50" s="11"/>
      <c r="J50" s="53" t="s">
        <v>228</v>
      </c>
      <c r="K50" s="10">
        <v>108.65237999999999</v>
      </c>
      <c r="L50" s="10">
        <v>152.39499999999998</v>
      </c>
      <c r="M50" s="10">
        <v>108.65237999999999</v>
      </c>
      <c r="N50" s="10">
        <v>152.39499999999998</v>
      </c>
      <c r="O50" s="10">
        <v>108.65237999999999</v>
      </c>
      <c r="P50" s="10">
        <v>152.39499999999998</v>
      </c>
      <c r="Q50" s="10">
        <v>108.65237999999999</v>
      </c>
      <c r="R50" s="10">
        <v>152.39499999999998</v>
      </c>
      <c r="S50" s="10">
        <v>108.65237999999999</v>
      </c>
      <c r="T50" s="10">
        <v>152.39499999999998</v>
      </c>
      <c r="U50" s="10">
        <v>108.65237999999999</v>
      </c>
      <c r="V50" s="10">
        <v>152.39499999999998</v>
      </c>
      <c r="W50" s="10">
        <v>108.65237999999999</v>
      </c>
      <c r="X50" s="10">
        <v>152.39499999999998</v>
      </c>
      <c r="Y50" s="10">
        <v>108.65237999999999</v>
      </c>
      <c r="Z50" s="10">
        <v>152.39499999999998</v>
      </c>
    </row>
    <row r="51" spans="1:26" s="3" customFormat="1" ht="15" customHeight="1" x14ac:dyDescent="0.2">
      <c r="H51" s="21"/>
      <c r="L51" s="3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3" customFormat="1" ht="15" customHeight="1" x14ac:dyDescent="0.2">
      <c r="H52" s="21"/>
      <c r="L52" s="3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3" customFormat="1" ht="15" customHeight="1" x14ac:dyDescent="0.2">
      <c r="H53" s="21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3" customFormat="1" ht="15" customHeight="1" x14ac:dyDescent="0.2">
      <c r="H54" s="21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3" customFormat="1" x14ac:dyDescent="0.2">
      <c r="C55" s="14"/>
      <c r="E55" s="14"/>
      <c r="F55" s="14"/>
      <c r="H55" s="26" t="s">
        <v>147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3" customFormat="1" ht="19.5" customHeight="1" x14ac:dyDescent="0.2">
      <c r="H56" s="15" t="s">
        <v>11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3" customFormat="1" ht="13.5" customHeight="1" x14ac:dyDescent="0.2"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3" customFormat="1" x14ac:dyDescent="0.2"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3" customFormat="1" x14ac:dyDescent="0.2"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3" customFormat="1" x14ac:dyDescent="0.2"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3" customFormat="1" ht="15" x14ac:dyDescent="0.2">
      <c r="A61" s="27"/>
      <c r="B61" s="27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3" customFormat="1" ht="15" x14ac:dyDescent="0.2">
      <c r="A62" s="27"/>
      <c r="B62" s="27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3" customFormat="1" x14ac:dyDescent="0.2">
      <c r="G63" s="16"/>
      <c r="H63" s="17"/>
      <c r="I63" s="17"/>
      <c r="J63" s="17"/>
      <c r="K63" s="17"/>
      <c r="L63" s="17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3" customFormat="1" x14ac:dyDescent="0.2">
      <c r="G64" s="16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s="3" customFormat="1" x14ac:dyDescent="0.2"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s="3" customFormat="1" x14ac:dyDescent="0.2"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s="3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s="3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s="3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s="3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s="3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s="3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</sheetData>
  <autoFilter ref="A4:Z50"/>
  <mergeCells count="16">
    <mergeCell ref="W2:X2"/>
    <mergeCell ref="Y2:Z2"/>
    <mergeCell ref="K3:L3"/>
    <mergeCell ref="M3:N3"/>
    <mergeCell ref="O3:P3"/>
    <mergeCell ref="Q3:R3"/>
    <mergeCell ref="S3:T3"/>
    <mergeCell ref="U3:V3"/>
    <mergeCell ref="W3:X3"/>
    <mergeCell ref="Y3:Z3"/>
    <mergeCell ref="K2:L2"/>
    <mergeCell ref="M2:N2"/>
    <mergeCell ref="O2:P2"/>
    <mergeCell ref="Q2:R2"/>
    <mergeCell ref="S2:T2"/>
    <mergeCell ref="U2:V2"/>
  </mergeCells>
  <dataValidations disablePrompts="1" count="1">
    <dataValidation type="textLength" errorStyle="information" operator="greaterThan" allowBlank="1" showErrorMessage="1" promptTitle="Apresentação" prompt="Informar a apresentação do produto" sqref="H9:I9">
      <formula1>5</formula1>
    </dataValidation>
  </dataValidations>
  <printOptions horizontalCentered="1"/>
  <pageMargins left="0.35433070866141736" right="0.31496062992125984" top="0.27559055118110237" bottom="0.15748031496062992" header="0.15748031496062992" footer="0.23622047244094491"/>
  <pageSetup paperSize="9" scale="52" pageOrder="overThenDown" orientation="portrait" r:id="rId1"/>
  <headerFooter alignWithMargins="0">
    <oddHeader>&amp;R&amp;D - &amp;T</oddHeader>
    <oddFooter>&amp;R&amp;"Arial,Negrito"Farmoquímica S/A&amp;"Arial,Normal"
&amp;"Arial,Negrito"Matriz:&amp;"Arial,Normal"Av.José Silva de A. Neto, 200-Evollution II-1º Andar
Cond. O2-Barra da Tijuca -RJ
&amp;"Arial,Negrito"Fábrica:&amp;"Arial,Normal" Rua Viúva Cláudio,300 - Jacaré-RJ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MENU</vt:lpstr>
      <vt:lpstr>MONITORADOS</vt:lpstr>
      <vt:lpstr>LIBERADOS</vt:lpstr>
      <vt:lpstr>LIBERADOS!Area_de_impressao</vt:lpstr>
      <vt:lpstr>MONITORADOS!Area_de_impressao</vt:lpstr>
      <vt:lpstr>LIBERADOS!Titulos_de_impressao</vt:lpstr>
      <vt:lpstr>MONITORADOS!Titulos_de_impressao</vt:lpstr>
    </vt:vector>
  </TitlesOfParts>
  <Company>Farmoquímica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scsoares</dc:creator>
  <cp:lastModifiedBy>Rodrigo Fiorani</cp:lastModifiedBy>
  <cp:lastPrinted>2017-02-07T19:38:58Z</cp:lastPrinted>
  <dcterms:created xsi:type="dcterms:W3CDTF">2006-07-24T19:53:56Z</dcterms:created>
  <dcterms:modified xsi:type="dcterms:W3CDTF">2017-03-30T22:08:00Z</dcterms:modified>
</cp:coreProperties>
</file>