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ml-karina.DPROXY\Desktop\"/>
    </mc:Choice>
  </mc:AlternateContent>
  <bookViews>
    <workbookView xWindow="4005" yWindow="-90" windowWidth="11295" windowHeight="5985" tabRatio="804" firstSheet="2" activeTab="2"/>
  </bookViews>
  <sheets>
    <sheet name="PF 17" sheetId="18" state="hidden" r:id="rId1"/>
    <sheet name="BASE" sheetId="19" state="hidden" r:id="rId2"/>
    <sheet name="LISTA GERAL" sheetId="5" r:id="rId3"/>
  </sheets>
  <definedNames>
    <definedName name="_xlnm._FilterDatabase" localSheetId="2" hidden="1">'LISTA GERAL'!$A$9:$EP$317</definedName>
    <definedName name="_xlnm._FilterDatabase" localSheetId="0" hidden="1">'PF 17'!$A$1:$B$1299</definedName>
    <definedName name="_xlnm.Print_Area" localSheetId="2">'LISTA GERAL'!$A$1:$Z$80</definedName>
    <definedName name="_xlnm.Print_Titles" localSheetId="2">'LISTA GERAL'!$1:$9</definedName>
  </definedNames>
  <calcPr calcId="152511"/>
</workbook>
</file>

<file path=xl/calcChain.xml><?xml version="1.0" encoding="utf-8"?>
<calcChain xmlns="http://schemas.openxmlformats.org/spreadsheetml/2006/main">
  <c r="EJ174" i="5" l="1"/>
  <c r="EF174" i="5"/>
  <c r="EB174" i="5"/>
  <c r="DX174" i="5"/>
  <c r="DT174" i="5"/>
  <c r="DP174" i="5"/>
  <c r="DL174" i="5"/>
  <c r="DH174" i="5"/>
  <c r="DD174" i="5"/>
  <c r="CZ174" i="5"/>
  <c r="CV174" i="5"/>
  <c r="CR174" i="5"/>
  <c r="CN174" i="5"/>
  <c r="CJ174" i="5"/>
  <c r="CF174" i="5"/>
  <c r="CB174" i="5"/>
  <c r="BX174" i="5"/>
  <c r="BT174" i="5"/>
  <c r="BP174" i="5"/>
  <c r="BL174" i="5"/>
  <c r="BH174" i="5"/>
  <c r="BD174" i="5"/>
  <c r="AZ174" i="5"/>
  <c r="AV174" i="5"/>
  <c r="AR174" i="5"/>
  <c r="AN174" i="5"/>
  <c r="AJ174" i="5"/>
  <c r="O174" i="5"/>
  <c r="N174" i="5" l="1"/>
  <c r="N223" i="5" l="1"/>
  <c r="AJ223" i="5"/>
  <c r="AN223" i="5"/>
  <c r="AR223" i="5"/>
  <c r="AV223" i="5"/>
  <c r="AZ223" i="5"/>
  <c r="BD223" i="5"/>
  <c r="BH223" i="5"/>
  <c r="BL223" i="5"/>
  <c r="BP223" i="5"/>
  <c r="BT223" i="5"/>
  <c r="BX223" i="5"/>
  <c r="CB223" i="5"/>
  <c r="CF223" i="5"/>
  <c r="CJ223" i="5"/>
  <c r="CN223" i="5"/>
  <c r="CR223" i="5"/>
  <c r="CV223" i="5"/>
  <c r="CZ223" i="5"/>
  <c r="DD223" i="5"/>
  <c r="DH223" i="5"/>
  <c r="DL223" i="5"/>
  <c r="DP223" i="5"/>
  <c r="DT223" i="5"/>
  <c r="DX223" i="5"/>
  <c r="EB223" i="5"/>
  <c r="EF223" i="5"/>
  <c r="EJ223" i="5"/>
  <c r="EJ206" i="5"/>
  <c r="EJ207" i="5"/>
  <c r="EJ208" i="5"/>
  <c r="EF206" i="5"/>
  <c r="EF207" i="5"/>
  <c r="EF208" i="5"/>
  <c r="EB206" i="5"/>
  <c r="EB207" i="5"/>
  <c r="EB208" i="5"/>
  <c r="DX206" i="5"/>
  <c r="DX207" i="5"/>
  <c r="DX208" i="5"/>
  <c r="DT206" i="5"/>
  <c r="DT207" i="5"/>
  <c r="DT208" i="5"/>
  <c r="DP206" i="5"/>
  <c r="DP207" i="5"/>
  <c r="DP208" i="5"/>
  <c r="DL206" i="5"/>
  <c r="DL207" i="5"/>
  <c r="DL208" i="5"/>
  <c r="DH206" i="5"/>
  <c r="DH207" i="5"/>
  <c r="DH208" i="5"/>
  <c r="DD206" i="5"/>
  <c r="DD207" i="5"/>
  <c r="DD208" i="5"/>
  <c r="CZ206" i="5"/>
  <c r="CZ207" i="5"/>
  <c r="CZ208" i="5"/>
  <c r="CV206" i="5"/>
  <c r="CV207" i="5"/>
  <c r="CV208" i="5"/>
  <c r="CR206" i="5"/>
  <c r="CR207" i="5"/>
  <c r="CR208" i="5"/>
  <c r="CN206" i="5"/>
  <c r="CN207" i="5"/>
  <c r="CN208" i="5"/>
  <c r="CJ206" i="5"/>
  <c r="CJ207" i="5"/>
  <c r="CJ208" i="5"/>
  <c r="CF206" i="5"/>
  <c r="CF207" i="5"/>
  <c r="CF208" i="5"/>
  <c r="CB206" i="5"/>
  <c r="CB207" i="5"/>
  <c r="CB208" i="5"/>
  <c r="BX206" i="5"/>
  <c r="BX207" i="5"/>
  <c r="BX208" i="5"/>
  <c r="BT206" i="5"/>
  <c r="BT207" i="5"/>
  <c r="BT208" i="5"/>
  <c r="BP206" i="5"/>
  <c r="BP207" i="5"/>
  <c r="BP208" i="5"/>
  <c r="BL206" i="5"/>
  <c r="BL207" i="5"/>
  <c r="BL208" i="5"/>
  <c r="BH206" i="5"/>
  <c r="BH207" i="5"/>
  <c r="BH208" i="5"/>
  <c r="BH217" i="5"/>
  <c r="BD206" i="5"/>
  <c r="BD207" i="5"/>
  <c r="BD208" i="5"/>
  <c r="AZ206" i="5"/>
  <c r="AZ207" i="5"/>
  <c r="AZ208" i="5"/>
  <c r="AV206" i="5"/>
  <c r="AV207" i="5"/>
  <c r="AV208" i="5"/>
  <c r="AR206" i="5"/>
  <c r="AR207" i="5"/>
  <c r="AR208" i="5"/>
  <c r="AN206" i="5"/>
  <c r="AN207" i="5"/>
  <c r="AN208" i="5"/>
  <c r="AJ206" i="5"/>
  <c r="AJ207" i="5"/>
  <c r="AJ208" i="5"/>
  <c r="N206" i="5"/>
  <c r="N207" i="5"/>
  <c r="N208" i="5"/>
  <c r="EJ40" i="5"/>
  <c r="EJ41" i="5"/>
  <c r="EJ42" i="5"/>
  <c r="EF40" i="5"/>
  <c r="EF41" i="5"/>
  <c r="EF42" i="5"/>
  <c r="EB40" i="5"/>
  <c r="EB41" i="5"/>
  <c r="EB42" i="5"/>
  <c r="DX40" i="5"/>
  <c r="DX41" i="5"/>
  <c r="DX42" i="5"/>
  <c r="DT40" i="5"/>
  <c r="DT41" i="5"/>
  <c r="DT42" i="5"/>
  <c r="DP40" i="5"/>
  <c r="DP41" i="5"/>
  <c r="DP42" i="5"/>
  <c r="DL40" i="5"/>
  <c r="DL41" i="5"/>
  <c r="DL42" i="5"/>
  <c r="DH40" i="5"/>
  <c r="DH41" i="5"/>
  <c r="DH42" i="5"/>
  <c r="DH43" i="5"/>
  <c r="DD40" i="5"/>
  <c r="DD41" i="5"/>
  <c r="DD42" i="5"/>
  <c r="CZ40" i="5"/>
  <c r="CZ41" i="5"/>
  <c r="CZ42" i="5"/>
  <c r="CV40" i="5"/>
  <c r="CV41" i="5"/>
  <c r="CV42" i="5"/>
  <c r="CR40" i="5"/>
  <c r="CR41" i="5"/>
  <c r="CR42" i="5"/>
  <c r="CN40" i="5"/>
  <c r="CN41" i="5"/>
  <c r="CN42" i="5"/>
  <c r="CJ40" i="5"/>
  <c r="CJ41" i="5"/>
  <c r="CJ42" i="5"/>
  <c r="CF40" i="5"/>
  <c r="CF41" i="5"/>
  <c r="CF42" i="5"/>
  <c r="CB40" i="5"/>
  <c r="CB41" i="5"/>
  <c r="CB42" i="5"/>
  <c r="BX40" i="5"/>
  <c r="BX41" i="5"/>
  <c r="BX42" i="5"/>
  <c r="BT40" i="5"/>
  <c r="BT41" i="5"/>
  <c r="BT42" i="5"/>
  <c r="BP40" i="5"/>
  <c r="BP41" i="5"/>
  <c r="BP42" i="5"/>
  <c r="BL40" i="5"/>
  <c r="BL41" i="5"/>
  <c r="BL42" i="5"/>
  <c r="BH40" i="5"/>
  <c r="BH41" i="5"/>
  <c r="BH42" i="5"/>
  <c r="BD40" i="5"/>
  <c r="BD41" i="5"/>
  <c r="BD42" i="5"/>
  <c r="AZ40" i="5"/>
  <c r="AZ41" i="5"/>
  <c r="AZ42" i="5"/>
  <c r="AV40" i="5"/>
  <c r="AV41" i="5"/>
  <c r="AV42" i="5"/>
  <c r="AR40" i="5"/>
  <c r="AR41" i="5"/>
  <c r="AR42" i="5"/>
  <c r="AN40" i="5"/>
  <c r="AN41" i="5"/>
  <c r="AN42" i="5"/>
  <c r="AJ40" i="5"/>
  <c r="AJ41" i="5"/>
  <c r="AJ42" i="5"/>
  <c r="N40" i="5"/>
  <c r="N41" i="5"/>
  <c r="N42" i="5"/>
  <c r="O223" i="5" l="1"/>
  <c r="AN10" i="5" l="1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3" i="5"/>
  <c r="AN44" i="5"/>
  <c r="AN3" i="5"/>
  <c r="AR3" i="5" l="1"/>
  <c r="AV3" i="5" l="1"/>
  <c r="AZ3" i="5" l="1"/>
  <c r="N304" i="5"/>
  <c r="O304" i="5"/>
  <c r="N293" i="5"/>
  <c r="O293" i="5"/>
  <c r="N269" i="5"/>
  <c r="O269" i="5"/>
  <c r="N261" i="5"/>
  <c r="O261" i="5"/>
  <c r="N257" i="5"/>
  <c r="O257" i="5"/>
  <c r="N250" i="5"/>
  <c r="O250" i="5"/>
  <c r="N237" i="5"/>
  <c r="O237" i="5"/>
  <c r="N225" i="5"/>
  <c r="O225" i="5"/>
  <c r="N194" i="5"/>
  <c r="O194" i="5"/>
  <c r="N184" i="5"/>
  <c r="O184" i="5"/>
  <c r="N171" i="5"/>
  <c r="O171" i="5"/>
  <c r="N125" i="5"/>
  <c r="O125" i="5"/>
  <c r="N103" i="5"/>
  <c r="O103" i="5"/>
  <c r="N73" i="5"/>
  <c r="O73" i="5"/>
  <c r="N45" i="5"/>
  <c r="O45" i="5"/>
  <c r="N34" i="5"/>
  <c r="O34" i="5"/>
  <c r="N29" i="5"/>
  <c r="O29" i="5"/>
  <c r="N18" i="5"/>
  <c r="O18" i="5"/>
  <c r="N313" i="5"/>
  <c r="O313" i="5"/>
  <c r="N309" i="5"/>
  <c r="O309" i="5"/>
  <c r="N307" i="5"/>
  <c r="O307" i="5"/>
  <c r="N303" i="5"/>
  <c r="O303" i="5"/>
  <c r="N299" i="5"/>
  <c r="O299" i="5"/>
  <c r="N296" i="5"/>
  <c r="O296" i="5"/>
  <c r="N292" i="5"/>
  <c r="O292" i="5"/>
  <c r="N284" i="5"/>
  <c r="O284" i="5"/>
  <c r="N281" i="5"/>
  <c r="O281" i="5"/>
  <c r="N279" i="5"/>
  <c r="O279" i="5"/>
  <c r="N275" i="5"/>
  <c r="O275" i="5"/>
  <c r="N273" i="5"/>
  <c r="O273" i="5"/>
  <c r="N260" i="5"/>
  <c r="O260" i="5"/>
  <c r="N256" i="5"/>
  <c r="O256" i="5"/>
  <c r="N254" i="5"/>
  <c r="O254" i="5"/>
  <c r="N252" i="5"/>
  <c r="O252" i="5"/>
  <c r="N249" i="5"/>
  <c r="O249" i="5"/>
  <c r="N247" i="5"/>
  <c r="O247" i="5"/>
  <c r="N246" i="5"/>
  <c r="O246" i="5"/>
  <c r="N242" i="5"/>
  <c r="O242" i="5"/>
  <c r="N239" i="5"/>
  <c r="O239" i="5"/>
  <c r="N236" i="5"/>
  <c r="O236" i="5"/>
  <c r="N233" i="5"/>
  <c r="O233" i="5"/>
  <c r="N232" i="5"/>
  <c r="O232" i="5"/>
  <c r="N226" i="5"/>
  <c r="O226" i="5"/>
  <c r="N224" i="5"/>
  <c r="O224" i="5"/>
  <c r="N220" i="5"/>
  <c r="O220" i="5"/>
  <c r="N218" i="5"/>
  <c r="O218" i="5"/>
  <c r="N214" i="5"/>
  <c r="O214" i="5"/>
  <c r="N212" i="5"/>
  <c r="O212" i="5"/>
  <c r="N209" i="5"/>
  <c r="O209" i="5"/>
  <c r="N203" i="5"/>
  <c r="O203" i="5"/>
  <c r="N200" i="5"/>
  <c r="O200" i="5"/>
  <c r="N197" i="5"/>
  <c r="O197" i="5"/>
  <c r="N191" i="5"/>
  <c r="O191" i="5"/>
  <c r="N187" i="5"/>
  <c r="O187" i="5"/>
  <c r="N183" i="5"/>
  <c r="O183" i="5"/>
  <c r="N173" i="5"/>
  <c r="O173" i="5"/>
  <c r="N170" i="5"/>
  <c r="O170" i="5"/>
  <c r="N168" i="5"/>
  <c r="O168" i="5"/>
  <c r="N166" i="5"/>
  <c r="O166" i="5"/>
  <c r="N160" i="5"/>
  <c r="O160" i="5"/>
  <c r="N155" i="5"/>
  <c r="O155" i="5"/>
  <c r="N154" i="5"/>
  <c r="O154" i="5"/>
  <c r="N149" i="5"/>
  <c r="O149" i="5"/>
  <c r="N142" i="5"/>
  <c r="O142" i="5"/>
  <c r="N138" i="5"/>
  <c r="O138" i="5"/>
  <c r="N136" i="5"/>
  <c r="O136" i="5"/>
  <c r="N129" i="5"/>
  <c r="O129" i="5"/>
  <c r="N128" i="5"/>
  <c r="O128" i="5"/>
  <c r="N124" i="5"/>
  <c r="O124" i="5"/>
  <c r="N122" i="5"/>
  <c r="O122" i="5"/>
  <c r="N118" i="5"/>
  <c r="O118" i="5"/>
  <c r="N114" i="5"/>
  <c r="O114" i="5"/>
  <c r="N112" i="5"/>
  <c r="O112" i="5"/>
  <c r="N111" i="5"/>
  <c r="O111" i="5"/>
  <c r="N106" i="5"/>
  <c r="O106" i="5"/>
  <c r="N102" i="5"/>
  <c r="O102" i="5"/>
  <c r="N98" i="5"/>
  <c r="O98" i="5"/>
  <c r="N96" i="5"/>
  <c r="O96" i="5"/>
  <c r="N88" i="5"/>
  <c r="O88" i="5"/>
  <c r="N86" i="5"/>
  <c r="O86" i="5"/>
  <c r="N82" i="5"/>
  <c r="O82" i="5"/>
  <c r="N77" i="5"/>
  <c r="O77" i="5"/>
  <c r="N76" i="5"/>
  <c r="O76" i="5"/>
  <c r="N72" i="5"/>
  <c r="O72" i="5"/>
  <c r="N68" i="5"/>
  <c r="O68" i="5"/>
  <c r="N65" i="5"/>
  <c r="O65" i="5"/>
  <c r="N62" i="5"/>
  <c r="O62" i="5"/>
  <c r="N56" i="5"/>
  <c r="O56" i="5"/>
  <c r="N52" i="5"/>
  <c r="O52" i="5"/>
  <c r="N48" i="5"/>
  <c r="O48" i="5"/>
  <c r="N44" i="5"/>
  <c r="O44" i="5"/>
  <c r="N39" i="5"/>
  <c r="O39" i="5"/>
  <c r="N35" i="5"/>
  <c r="O35" i="5"/>
  <c r="N32" i="5"/>
  <c r="O32" i="5"/>
  <c r="N28" i="5"/>
  <c r="O28" i="5"/>
  <c r="N22" i="5"/>
  <c r="O22" i="5"/>
  <c r="N15" i="5"/>
  <c r="O15" i="5"/>
  <c r="N11" i="5"/>
  <c r="O11" i="5"/>
  <c r="N310" i="5"/>
  <c r="O310" i="5"/>
  <c r="N300" i="5"/>
  <c r="O300" i="5"/>
  <c r="N290" i="5"/>
  <c r="O290" i="5"/>
  <c r="N285" i="5"/>
  <c r="O285" i="5"/>
  <c r="N280" i="5"/>
  <c r="O280" i="5"/>
  <c r="N274" i="5"/>
  <c r="O274" i="5"/>
  <c r="N262" i="5"/>
  <c r="O262" i="5"/>
  <c r="N248" i="5"/>
  <c r="O248" i="5"/>
  <c r="N240" i="5"/>
  <c r="O240" i="5"/>
  <c r="N234" i="5"/>
  <c r="O234" i="5"/>
  <c r="N227" i="5"/>
  <c r="O227" i="5"/>
  <c r="N204" i="5"/>
  <c r="O204" i="5"/>
  <c r="N188" i="5"/>
  <c r="O188" i="5"/>
  <c r="N178" i="5"/>
  <c r="O178" i="5"/>
  <c r="N169" i="5"/>
  <c r="O169" i="5"/>
  <c r="N162" i="5"/>
  <c r="O162" i="5"/>
  <c r="N145" i="5"/>
  <c r="O145" i="5"/>
  <c r="N139" i="5"/>
  <c r="O139" i="5"/>
  <c r="N115" i="5"/>
  <c r="O115" i="5"/>
  <c r="N99" i="5"/>
  <c r="O99" i="5"/>
  <c r="N97" i="5"/>
  <c r="O97" i="5"/>
  <c r="N66" i="5"/>
  <c r="O66" i="5"/>
  <c r="N63" i="5"/>
  <c r="O63" i="5"/>
  <c r="N57" i="5"/>
  <c r="O57" i="5"/>
  <c r="N49" i="5"/>
  <c r="O49" i="5"/>
  <c r="N26" i="5"/>
  <c r="O26" i="5"/>
  <c r="N23" i="5"/>
  <c r="O23" i="5"/>
  <c r="N16" i="5"/>
  <c r="O16" i="5"/>
  <c r="N317" i="5"/>
  <c r="O317" i="5"/>
  <c r="N316" i="5"/>
  <c r="O316" i="5"/>
  <c r="N312" i="5"/>
  <c r="O312" i="5"/>
  <c r="N308" i="5"/>
  <c r="O308" i="5"/>
  <c r="N306" i="5"/>
  <c r="O306" i="5"/>
  <c r="N302" i="5"/>
  <c r="O302" i="5"/>
  <c r="N298" i="5"/>
  <c r="O298" i="5"/>
  <c r="N295" i="5"/>
  <c r="O295" i="5"/>
  <c r="N287" i="5"/>
  <c r="O287" i="5"/>
  <c r="N283" i="5"/>
  <c r="O283" i="5"/>
  <c r="N278" i="5"/>
  <c r="O278" i="5"/>
  <c r="N272" i="5"/>
  <c r="O272" i="5"/>
  <c r="N267" i="5"/>
  <c r="O267" i="5"/>
  <c r="N264" i="5"/>
  <c r="O264" i="5"/>
  <c r="N259" i="5"/>
  <c r="O259" i="5"/>
  <c r="N255" i="5"/>
  <c r="O255" i="5"/>
  <c r="N253" i="5"/>
  <c r="O253" i="5"/>
  <c r="N245" i="5"/>
  <c r="O245" i="5"/>
  <c r="N231" i="5"/>
  <c r="O231" i="5"/>
  <c r="N229" i="5"/>
  <c r="O229" i="5"/>
  <c r="N222" i="5"/>
  <c r="O222" i="5"/>
  <c r="N219" i="5"/>
  <c r="O219" i="5"/>
  <c r="N217" i="5"/>
  <c r="O217" i="5"/>
  <c r="N213" i="5"/>
  <c r="O213" i="5"/>
  <c r="N202" i="5"/>
  <c r="O202" i="5"/>
  <c r="N199" i="5"/>
  <c r="O199" i="5"/>
  <c r="N196" i="5"/>
  <c r="O196" i="5"/>
  <c r="N193" i="5"/>
  <c r="O193" i="5"/>
  <c r="N190" i="5"/>
  <c r="O190" i="5"/>
  <c r="N186" i="5"/>
  <c r="O186" i="5"/>
  <c r="N182" i="5"/>
  <c r="O182" i="5"/>
  <c r="N181" i="5"/>
  <c r="O181" i="5"/>
  <c r="N179" i="5"/>
  <c r="O179" i="5"/>
  <c r="N177" i="5"/>
  <c r="O177" i="5"/>
  <c r="N165" i="5"/>
  <c r="O165" i="5"/>
  <c r="N163" i="5"/>
  <c r="O163" i="5"/>
  <c r="N159" i="5"/>
  <c r="O159" i="5"/>
  <c r="N153" i="5"/>
  <c r="O153" i="5"/>
  <c r="N148" i="5"/>
  <c r="O148" i="5"/>
  <c r="N147" i="5"/>
  <c r="O147" i="5"/>
  <c r="N141" i="5"/>
  <c r="O141" i="5"/>
  <c r="N135" i="5"/>
  <c r="O135" i="5"/>
  <c r="N132" i="5"/>
  <c r="O132" i="5"/>
  <c r="N127" i="5"/>
  <c r="O127" i="5"/>
  <c r="N121" i="5"/>
  <c r="O121" i="5"/>
  <c r="N117" i="5"/>
  <c r="O117" i="5"/>
  <c r="N110" i="5"/>
  <c r="O110" i="5"/>
  <c r="N109" i="5"/>
  <c r="O109" i="5"/>
  <c r="N105" i="5"/>
  <c r="O105" i="5"/>
  <c r="N101" i="5"/>
  <c r="O101" i="5"/>
  <c r="N95" i="5"/>
  <c r="O95" i="5"/>
  <c r="N92" i="5"/>
  <c r="O92" i="5"/>
  <c r="N90" i="5"/>
  <c r="O90" i="5"/>
  <c r="N87" i="5"/>
  <c r="O87" i="5"/>
  <c r="N85" i="5"/>
  <c r="O85" i="5"/>
  <c r="N81" i="5"/>
  <c r="O81" i="5"/>
  <c r="N80" i="5"/>
  <c r="O80" i="5"/>
  <c r="N75" i="5"/>
  <c r="O75" i="5"/>
  <c r="N71" i="5"/>
  <c r="O71" i="5"/>
  <c r="N64" i="5"/>
  <c r="O64" i="5"/>
  <c r="N59" i="5"/>
  <c r="O59" i="5"/>
  <c r="N55" i="5"/>
  <c r="O55" i="5"/>
  <c r="N51" i="5"/>
  <c r="O51" i="5"/>
  <c r="N47" i="5"/>
  <c r="O47" i="5"/>
  <c r="N43" i="5"/>
  <c r="O43" i="5"/>
  <c r="N38" i="5"/>
  <c r="O38" i="5"/>
  <c r="N33" i="5"/>
  <c r="O33" i="5"/>
  <c r="N31" i="5"/>
  <c r="O31" i="5"/>
  <c r="N27" i="5"/>
  <c r="O27" i="5"/>
  <c r="N21" i="5"/>
  <c r="O21" i="5"/>
  <c r="N14" i="5"/>
  <c r="O14" i="5"/>
  <c r="N10" i="5"/>
  <c r="O10" i="5"/>
  <c r="N314" i="5"/>
  <c r="O314" i="5"/>
  <c r="N288" i="5"/>
  <c r="O288" i="5"/>
  <c r="N282" i="5"/>
  <c r="O282" i="5"/>
  <c r="N276" i="5"/>
  <c r="O276" i="5"/>
  <c r="N270" i="5"/>
  <c r="O270" i="5"/>
  <c r="N243" i="5"/>
  <c r="O243" i="5"/>
  <c r="N215" i="5"/>
  <c r="O215" i="5"/>
  <c r="N210" i="5"/>
  <c r="O210" i="5"/>
  <c r="N198" i="5"/>
  <c r="O198" i="5"/>
  <c r="N180" i="5"/>
  <c r="O180" i="5"/>
  <c r="N175" i="5"/>
  <c r="O175" i="5"/>
  <c r="N157" i="5"/>
  <c r="O157" i="5"/>
  <c r="N150" i="5"/>
  <c r="O150" i="5"/>
  <c r="N143" i="5"/>
  <c r="O143" i="5"/>
  <c r="N130" i="5"/>
  <c r="O130" i="5"/>
  <c r="N119" i="5"/>
  <c r="O119" i="5"/>
  <c r="N113" i="5"/>
  <c r="O113" i="5"/>
  <c r="N107" i="5"/>
  <c r="O107" i="5"/>
  <c r="N83" i="5"/>
  <c r="O83" i="5"/>
  <c r="N78" i="5"/>
  <c r="O78" i="5"/>
  <c r="N69" i="5"/>
  <c r="O69" i="5"/>
  <c r="N60" i="5"/>
  <c r="O60" i="5"/>
  <c r="N53" i="5"/>
  <c r="O53" i="5"/>
  <c r="N36" i="5"/>
  <c r="O36" i="5"/>
  <c r="N24" i="5"/>
  <c r="O24" i="5"/>
  <c r="N12" i="5"/>
  <c r="O12" i="5"/>
  <c r="N315" i="5"/>
  <c r="O315" i="5"/>
  <c r="N311" i="5"/>
  <c r="O311" i="5"/>
  <c r="N305" i="5"/>
  <c r="O305" i="5"/>
  <c r="N301" i="5"/>
  <c r="O301" i="5"/>
  <c r="N297" i="5"/>
  <c r="O297" i="5"/>
  <c r="N294" i="5"/>
  <c r="O294" i="5"/>
  <c r="N291" i="5"/>
  <c r="O291" i="5"/>
  <c r="N289" i="5"/>
  <c r="O289" i="5"/>
  <c r="N286" i="5"/>
  <c r="O286" i="5"/>
  <c r="N277" i="5"/>
  <c r="O277" i="5"/>
  <c r="N271" i="5"/>
  <c r="O271" i="5"/>
  <c r="N268" i="5"/>
  <c r="O268" i="5"/>
  <c r="N266" i="5"/>
  <c r="O266" i="5"/>
  <c r="N265" i="5"/>
  <c r="O265" i="5"/>
  <c r="N263" i="5"/>
  <c r="O263" i="5"/>
  <c r="N258" i="5"/>
  <c r="O258" i="5"/>
  <c r="N251" i="5"/>
  <c r="O251" i="5"/>
  <c r="N244" i="5"/>
  <c r="O244" i="5"/>
  <c r="N241" i="5"/>
  <c r="O241" i="5"/>
  <c r="N238" i="5"/>
  <c r="O238" i="5"/>
  <c r="N235" i="5"/>
  <c r="O235" i="5"/>
  <c r="N230" i="5"/>
  <c r="O230" i="5"/>
  <c r="N228" i="5"/>
  <c r="O228" i="5"/>
  <c r="N221" i="5"/>
  <c r="O221" i="5"/>
  <c r="N216" i="5"/>
  <c r="O216" i="5"/>
  <c r="N211" i="5"/>
  <c r="O211" i="5"/>
  <c r="N205" i="5"/>
  <c r="O205" i="5"/>
  <c r="N201" i="5"/>
  <c r="O201" i="5"/>
  <c r="N195" i="5"/>
  <c r="O195" i="5"/>
  <c r="N192" i="5"/>
  <c r="O192" i="5"/>
  <c r="N189" i="5"/>
  <c r="O189" i="5"/>
  <c r="N185" i="5"/>
  <c r="O185" i="5"/>
  <c r="N176" i="5"/>
  <c r="O176" i="5"/>
  <c r="N172" i="5"/>
  <c r="O172" i="5"/>
  <c r="N167" i="5"/>
  <c r="O167" i="5"/>
  <c r="N164" i="5"/>
  <c r="O164" i="5"/>
  <c r="N161" i="5"/>
  <c r="O161" i="5"/>
  <c r="N158" i="5"/>
  <c r="O158" i="5"/>
  <c r="N156" i="5"/>
  <c r="O156" i="5"/>
  <c r="N152" i="5"/>
  <c r="O152" i="5"/>
  <c r="N151" i="5"/>
  <c r="O151" i="5"/>
  <c r="N146" i="5"/>
  <c r="O146" i="5"/>
  <c r="N144" i="5"/>
  <c r="O144" i="5"/>
  <c r="N140" i="5"/>
  <c r="O140" i="5"/>
  <c r="N137" i="5"/>
  <c r="O137" i="5"/>
  <c r="N134" i="5"/>
  <c r="O134" i="5"/>
  <c r="N133" i="5"/>
  <c r="O133" i="5"/>
  <c r="N131" i="5"/>
  <c r="O131" i="5"/>
  <c r="N126" i="5"/>
  <c r="O126" i="5"/>
  <c r="N123" i="5"/>
  <c r="O123" i="5"/>
  <c r="N120" i="5"/>
  <c r="O120" i="5"/>
  <c r="N116" i="5"/>
  <c r="O116" i="5"/>
  <c r="N108" i="5"/>
  <c r="O108" i="5"/>
  <c r="N104" i="5"/>
  <c r="O104" i="5"/>
  <c r="N100" i="5"/>
  <c r="O100" i="5"/>
  <c r="N94" i="5"/>
  <c r="O94" i="5"/>
  <c r="N93" i="5"/>
  <c r="O93" i="5"/>
  <c r="N91" i="5"/>
  <c r="O91" i="5"/>
  <c r="N89" i="5"/>
  <c r="O89" i="5"/>
  <c r="N84" i="5"/>
  <c r="O84" i="5"/>
  <c r="N79" i="5"/>
  <c r="O79" i="5"/>
  <c r="N74" i="5"/>
  <c r="O74" i="5"/>
  <c r="N70" i="5"/>
  <c r="O70" i="5"/>
  <c r="N67" i="5"/>
  <c r="O67" i="5"/>
  <c r="N61" i="5"/>
  <c r="O61" i="5"/>
  <c r="N58" i="5"/>
  <c r="O58" i="5"/>
  <c r="N54" i="5"/>
  <c r="O54" i="5"/>
  <c r="N50" i="5"/>
  <c r="O50" i="5"/>
  <c r="N46" i="5"/>
  <c r="O46" i="5"/>
  <c r="N37" i="5"/>
  <c r="O37" i="5"/>
  <c r="N30" i="5"/>
  <c r="O30" i="5"/>
  <c r="N25" i="5"/>
  <c r="O25" i="5"/>
  <c r="N20" i="5"/>
  <c r="O20" i="5"/>
  <c r="N19" i="5"/>
  <c r="O19" i="5"/>
  <c r="N17" i="5"/>
  <c r="O17" i="5"/>
  <c r="N13" i="5"/>
  <c r="O13" i="5"/>
  <c r="BD3" i="5" l="1"/>
  <c r="BH3" i="5" l="1"/>
  <c r="BL3" i="5" l="1"/>
  <c r="BP3" i="5"/>
  <c r="BT3" i="5" l="1"/>
  <c r="BX3" i="5" l="1"/>
  <c r="CB3" i="5" l="1"/>
  <c r="CF3" i="5" l="1"/>
  <c r="CJ3" i="5" l="1"/>
  <c r="CN3" i="5" l="1"/>
  <c r="CR3" i="5" l="1"/>
  <c r="CV3" i="5" l="1"/>
  <c r="CZ3" i="5" l="1"/>
  <c r="DD3" i="5" l="1"/>
  <c r="DH3" i="5" l="1"/>
  <c r="DL3" i="5" l="1"/>
  <c r="DP3" i="5" l="1"/>
  <c r="DT3" i="5" l="1"/>
  <c r="DX3" i="5" l="1"/>
  <c r="EB3" i="5" l="1"/>
  <c r="EF3" i="5" l="1"/>
  <c r="EJ3" i="5" l="1"/>
  <c r="AN82" i="5" l="1"/>
  <c r="M8" i="19" l="1"/>
  <c r="M4" i="19"/>
  <c r="M3" i="19"/>
  <c r="M6" i="19"/>
  <c r="M7" i="19"/>
  <c r="M5" i="19"/>
  <c r="EJ317" i="5" l="1"/>
  <c r="EJ316" i="5"/>
  <c r="EJ315" i="5"/>
  <c r="EJ314" i="5"/>
  <c r="EJ313" i="5"/>
  <c r="EJ312" i="5"/>
  <c r="EJ311" i="5"/>
  <c r="EJ310" i="5"/>
  <c r="EJ309" i="5"/>
  <c r="EJ308" i="5"/>
  <c r="EJ307" i="5"/>
  <c r="EJ306" i="5"/>
  <c r="EJ305" i="5"/>
  <c r="EJ304" i="5"/>
  <c r="EJ303" i="5"/>
  <c r="EJ302" i="5"/>
  <c r="EJ301" i="5"/>
  <c r="EJ300" i="5"/>
  <c r="EJ299" i="5"/>
  <c r="EJ298" i="5"/>
  <c r="EJ297" i="5"/>
  <c r="EJ296" i="5"/>
  <c r="EJ295" i="5"/>
  <c r="EJ294" i="5"/>
  <c r="EJ293" i="5"/>
  <c r="EJ292" i="5"/>
  <c r="EJ291" i="5"/>
  <c r="EJ290" i="5"/>
  <c r="EJ289" i="5"/>
  <c r="EJ288" i="5"/>
  <c r="EJ287" i="5"/>
  <c r="EJ286" i="5"/>
  <c r="EJ285" i="5"/>
  <c r="EJ284" i="5"/>
  <c r="EJ283" i="5"/>
  <c r="EJ282" i="5"/>
  <c r="EJ281" i="5"/>
  <c r="EJ280" i="5"/>
  <c r="EJ279" i="5"/>
  <c r="EJ278" i="5"/>
  <c r="EJ277" i="5"/>
  <c r="EJ276" i="5"/>
  <c r="EJ275" i="5"/>
  <c r="EJ274" i="5"/>
  <c r="EJ273" i="5"/>
  <c r="EJ272" i="5"/>
  <c r="EJ271" i="5"/>
  <c r="EJ270" i="5"/>
  <c r="EJ269" i="5"/>
  <c r="EJ268" i="5"/>
  <c r="EJ267" i="5"/>
  <c r="EJ266" i="5"/>
  <c r="EJ265" i="5"/>
  <c r="EJ264" i="5"/>
  <c r="EJ263" i="5"/>
  <c r="EJ262" i="5"/>
  <c r="EJ261" i="5"/>
  <c r="EJ260" i="5"/>
  <c r="EJ259" i="5"/>
  <c r="EJ258" i="5"/>
  <c r="EJ257" i="5"/>
  <c r="EJ256" i="5"/>
  <c r="EJ255" i="5"/>
  <c r="EJ254" i="5"/>
  <c r="EJ253" i="5"/>
  <c r="EJ252" i="5"/>
  <c r="EJ251" i="5"/>
  <c r="EJ250" i="5"/>
  <c r="EJ249" i="5"/>
  <c r="EJ248" i="5"/>
  <c r="EJ247" i="5"/>
  <c r="EJ246" i="5"/>
  <c r="EJ245" i="5"/>
  <c r="EJ244" i="5"/>
  <c r="EJ243" i="5"/>
  <c r="EJ242" i="5"/>
  <c r="EJ241" i="5"/>
  <c r="EJ240" i="5"/>
  <c r="EJ239" i="5"/>
  <c r="EJ238" i="5"/>
  <c r="EJ237" i="5"/>
  <c r="EJ236" i="5"/>
  <c r="EJ235" i="5"/>
  <c r="EJ234" i="5"/>
  <c r="EJ233" i="5"/>
  <c r="EJ232" i="5"/>
  <c r="EJ231" i="5"/>
  <c r="EJ230" i="5"/>
  <c r="EJ229" i="5"/>
  <c r="EJ228" i="5"/>
  <c r="EJ227" i="5"/>
  <c r="EJ226" i="5"/>
  <c r="EJ225" i="5"/>
  <c r="EJ224" i="5"/>
  <c r="EJ222" i="5"/>
  <c r="EJ221" i="5"/>
  <c r="EJ220" i="5"/>
  <c r="EJ219" i="5"/>
  <c r="EJ218" i="5"/>
  <c r="EJ217" i="5"/>
  <c r="EJ216" i="5"/>
  <c r="EJ215" i="5"/>
  <c r="EJ214" i="5"/>
  <c r="EJ213" i="5"/>
  <c r="EJ212" i="5"/>
  <c r="EJ211" i="5"/>
  <c r="EJ210" i="5"/>
  <c r="EJ209" i="5"/>
  <c r="EJ205" i="5"/>
  <c r="EJ204" i="5"/>
  <c r="EJ203" i="5"/>
  <c r="EJ202" i="5"/>
  <c r="EJ201" i="5"/>
  <c r="EJ200" i="5"/>
  <c r="EJ199" i="5"/>
  <c r="EJ198" i="5"/>
  <c r="EJ197" i="5"/>
  <c r="EJ196" i="5"/>
  <c r="EJ195" i="5"/>
  <c r="EJ194" i="5"/>
  <c r="EJ193" i="5"/>
  <c r="EJ192" i="5"/>
  <c r="EJ191" i="5"/>
  <c r="EJ190" i="5"/>
  <c r="EJ189" i="5"/>
  <c r="EJ188" i="5"/>
  <c r="EJ187" i="5"/>
  <c r="EJ186" i="5"/>
  <c r="EJ185" i="5"/>
  <c r="EJ184" i="5"/>
  <c r="EJ183" i="5"/>
  <c r="EJ182" i="5"/>
  <c r="EJ181" i="5"/>
  <c r="EJ180" i="5"/>
  <c r="EJ179" i="5"/>
  <c r="EJ178" i="5"/>
  <c r="EJ177" i="5"/>
  <c r="EJ176" i="5"/>
  <c r="EJ175" i="5"/>
  <c r="EJ173" i="5"/>
  <c r="EJ172" i="5"/>
  <c r="EJ171" i="5"/>
  <c r="EJ170" i="5"/>
  <c r="EJ169" i="5"/>
  <c r="EJ168" i="5"/>
  <c r="EJ167" i="5"/>
  <c r="EJ166" i="5"/>
  <c r="EJ165" i="5"/>
  <c r="EJ164" i="5"/>
  <c r="EJ163" i="5"/>
  <c r="EJ162" i="5"/>
  <c r="EJ161" i="5"/>
  <c r="EJ160" i="5"/>
  <c r="EJ159" i="5"/>
  <c r="EJ158" i="5"/>
  <c r="EJ157" i="5"/>
  <c r="EJ156" i="5"/>
  <c r="EJ155" i="5"/>
  <c r="EJ154" i="5"/>
  <c r="EJ153" i="5"/>
  <c r="EJ152" i="5"/>
  <c r="EJ151" i="5"/>
  <c r="EJ150" i="5"/>
  <c r="EJ149" i="5"/>
  <c r="EJ148" i="5"/>
  <c r="EJ147" i="5"/>
  <c r="EJ146" i="5"/>
  <c r="EJ145" i="5"/>
  <c r="EJ144" i="5"/>
  <c r="EJ143" i="5"/>
  <c r="EJ142" i="5"/>
  <c r="EJ141" i="5"/>
  <c r="EJ140" i="5"/>
  <c r="EJ139" i="5"/>
  <c r="EJ138" i="5"/>
  <c r="EJ137" i="5"/>
  <c r="EJ136" i="5"/>
  <c r="EJ135" i="5"/>
  <c r="EJ134" i="5"/>
  <c r="EJ133" i="5"/>
  <c r="EJ132" i="5"/>
  <c r="EJ131" i="5"/>
  <c r="EJ130" i="5"/>
  <c r="EJ129" i="5"/>
  <c r="EJ128" i="5"/>
  <c r="EJ127" i="5"/>
  <c r="EJ126" i="5"/>
  <c r="EJ125" i="5"/>
  <c r="EJ124" i="5"/>
  <c r="EJ123" i="5"/>
  <c r="EJ122" i="5"/>
  <c r="EJ121" i="5"/>
  <c r="EJ120" i="5"/>
  <c r="EJ119" i="5"/>
  <c r="EJ118" i="5"/>
  <c r="EJ117" i="5"/>
  <c r="EJ116" i="5"/>
  <c r="EJ115" i="5"/>
  <c r="EJ114" i="5"/>
  <c r="EJ113" i="5"/>
  <c r="EJ112" i="5"/>
  <c r="EJ111" i="5"/>
  <c r="EJ110" i="5"/>
  <c r="EJ109" i="5"/>
  <c r="EJ108" i="5"/>
  <c r="EJ107" i="5"/>
  <c r="EJ106" i="5"/>
  <c r="EJ105" i="5"/>
  <c r="EJ104" i="5"/>
  <c r="EJ103" i="5"/>
  <c r="EJ102" i="5"/>
  <c r="EJ101" i="5"/>
  <c r="EJ100" i="5"/>
  <c r="EJ99" i="5"/>
  <c r="EJ98" i="5"/>
  <c r="EJ97" i="5"/>
  <c r="EJ96" i="5"/>
  <c r="EJ95" i="5"/>
  <c r="EJ94" i="5"/>
  <c r="EJ93" i="5"/>
  <c r="EJ92" i="5"/>
  <c r="EJ91" i="5"/>
  <c r="EJ90" i="5"/>
  <c r="EJ89" i="5"/>
  <c r="EJ88" i="5"/>
  <c r="EJ87" i="5"/>
  <c r="EJ86" i="5"/>
  <c r="EJ85" i="5"/>
  <c r="EJ84" i="5"/>
  <c r="EJ83" i="5"/>
  <c r="EJ82" i="5"/>
  <c r="EJ81" i="5"/>
  <c r="EJ80" i="5"/>
  <c r="EJ79" i="5"/>
  <c r="EJ78" i="5"/>
  <c r="EJ77" i="5"/>
  <c r="EJ76" i="5"/>
  <c r="EJ75" i="5"/>
  <c r="EJ74" i="5"/>
  <c r="EJ73" i="5"/>
  <c r="EJ72" i="5"/>
  <c r="EJ71" i="5"/>
  <c r="EJ70" i="5"/>
  <c r="EJ69" i="5"/>
  <c r="EJ68" i="5"/>
  <c r="EJ67" i="5"/>
  <c r="EJ66" i="5"/>
  <c r="EJ65" i="5"/>
  <c r="EJ64" i="5"/>
  <c r="EJ63" i="5"/>
  <c r="EJ62" i="5"/>
  <c r="EJ61" i="5"/>
  <c r="EJ60" i="5"/>
  <c r="EJ59" i="5"/>
  <c r="EJ58" i="5"/>
  <c r="EJ57" i="5"/>
  <c r="EJ56" i="5"/>
  <c r="EJ55" i="5"/>
  <c r="EJ54" i="5"/>
  <c r="EJ53" i="5"/>
  <c r="EJ52" i="5"/>
  <c r="EJ51" i="5"/>
  <c r="EJ50" i="5"/>
  <c r="EJ49" i="5"/>
  <c r="EJ48" i="5"/>
  <c r="EJ47" i="5"/>
  <c r="EJ46" i="5"/>
  <c r="EJ45" i="5"/>
  <c r="EJ44" i="5"/>
  <c r="EJ43" i="5"/>
  <c r="EJ39" i="5"/>
  <c r="EJ38" i="5"/>
  <c r="EJ37" i="5"/>
  <c r="EJ36" i="5"/>
  <c r="EJ35" i="5"/>
  <c r="EJ34" i="5"/>
  <c r="EJ33" i="5"/>
  <c r="EJ32" i="5"/>
  <c r="EJ31" i="5"/>
  <c r="EJ30" i="5"/>
  <c r="EJ29" i="5"/>
  <c r="EJ28" i="5"/>
  <c r="EJ27" i="5"/>
  <c r="EJ26" i="5"/>
  <c r="EJ25" i="5"/>
  <c r="EJ24" i="5"/>
  <c r="EJ23" i="5"/>
  <c r="EJ22" i="5"/>
  <c r="EJ21" i="5"/>
  <c r="EJ20" i="5"/>
  <c r="EJ19" i="5"/>
  <c r="EJ18" i="5"/>
  <c r="EJ17" i="5"/>
  <c r="EJ16" i="5"/>
  <c r="EJ15" i="5"/>
  <c r="EJ14" i="5"/>
  <c r="EJ13" i="5"/>
  <c r="EJ12" i="5"/>
  <c r="EJ11" i="5"/>
  <c r="EJ10" i="5"/>
  <c r="EF317" i="5"/>
  <c r="EF316" i="5"/>
  <c r="EF315" i="5"/>
  <c r="EF314" i="5"/>
  <c r="EF313" i="5"/>
  <c r="EF312" i="5"/>
  <c r="EF311" i="5"/>
  <c r="EF310" i="5"/>
  <c r="EF309" i="5"/>
  <c r="EF308" i="5"/>
  <c r="EF307" i="5"/>
  <c r="EF306" i="5"/>
  <c r="EF305" i="5"/>
  <c r="EF304" i="5"/>
  <c r="EF303" i="5"/>
  <c r="EF302" i="5"/>
  <c r="EF301" i="5"/>
  <c r="EF300" i="5"/>
  <c r="EF299" i="5"/>
  <c r="EF298" i="5"/>
  <c r="EF297" i="5"/>
  <c r="EF296" i="5"/>
  <c r="EF295" i="5"/>
  <c r="EF294" i="5"/>
  <c r="EF293" i="5"/>
  <c r="EF292" i="5"/>
  <c r="EF291" i="5"/>
  <c r="EF290" i="5"/>
  <c r="EF289" i="5"/>
  <c r="EF288" i="5"/>
  <c r="EF287" i="5"/>
  <c r="EF286" i="5"/>
  <c r="EF285" i="5"/>
  <c r="EF284" i="5"/>
  <c r="EF283" i="5"/>
  <c r="EF282" i="5"/>
  <c r="EF281" i="5"/>
  <c r="EF280" i="5"/>
  <c r="EF279" i="5"/>
  <c r="EF278" i="5"/>
  <c r="EF277" i="5"/>
  <c r="EF276" i="5"/>
  <c r="EF275" i="5"/>
  <c r="EF274" i="5"/>
  <c r="EF273" i="5"/>
  <c r="EF272" i="5"/>
  <c r="EF271" i="5"/>
  <c r="EF270" i="5"/>
  <c r="EF269" i="5"/>
  <c r="EF268" i="5"/>
  <c r="EF267" i="5"/>
  <c r="EF266" i="5"/>
  <c r="EF265" i="5"/>
  <c r="EF264" i="5"/>
  <c r="EF263" i="5"/>
  <c r="EF262" i="5"/>
  <c r="EF261" i="5"/>
  <c r="EF260" i="5"/>
  <c r="EF259" i="5"/>
  <c r="EF258" i="5"/>
  <c r="EF257" i="5"/>
  <c r="EF256" i="5"/>
  <c r="EF255" i="5"/>
  <c r="EF254" i="5"/>
  <c r="EF253" i="5"/>
  <c r="EF252" i="5"/>
  <c r="EF251" i="5"/>
  <c r="EF250" i="5"/>
  <c r="EF249" i="5"/>
  <c r="EF248" i="5"/>
  <c r="EF247" i="5"/>
  <c r="EF246" i="5"/>
  <c r="EF245" i="5"/>
  <c r="EF244" i="5"/>
  <c r="EF243" i="5"/>
  <c r="EF242" i="5"/>
  <c r="EF241" i="5"/>
  <c r="EF240" i="5"/>
  <c r="EF239" i="5"/>
  <c r="EF238" i="5"/>
  <c r="EF237" i="5"/>
  <c r="EF236" i="5"/>
  <c r="EF235" i="5"/>
  <c r="EF234" i="5"/>
  <c r="EF233" i="5"/>
  <c r="EF232" i="5"/>
  <c r="EF231" i="5"/>
  <c r="EF230" i="5"/>
  <c r="EF229" i="5"/>
  <c r="EF228" i="5"/>
  <c r="EF227" i="5"/>
  <c r="EF226" i="5"/>
  <c r="EF225" i="5"/>
  <c r="EF224" i="5"/>
  <c r="EF222" i="5"/>
  <c r="EF221" i="5"/>
  <c r="EF220" i="5"/>
  <c r="EF219" i="5"/>
  <c r="EF218" i="5"/>
  <c r="EF217" i="5"/>
  <c r="EF216" i="5"/>
  <c r="EF215" i="5"/>
  <c r="EF214" i="5"/>
  <c r="EF213" i="5"/>
  <c r="EF212" i="5"/>
  <c r="EF211" i="5"/>
  <c r="EF210" i="5"/>
  <c r="EF209" i="5"/>
  <c r="EF205" i="5"/>
  <c r="EF204" i="5"/>
  <c r="EF203" i="5"/>
  <c r="EF202" i="5"/>
  <c r="EF201" i="5"/>
  <c r="EF200" i="5"/>
  <c r="EF199" i="5"/>
  <c r="EF198" i="5"/>
  <c r="EF197" i="5"/>
  <c r="EF196" i="5"/>
  <c r="EF195" i="5"/>
  <c r="EF194" i="5"/>
  <c r="EF193" i="5"/>
  <c r="EF192" i="5"/>
  <c r="EF191" i="5"/>
  <c r="EF190" i="5"/>
  <c r="EF189" i="5"/>
  <c r="EF188" i="5"/>
  <c r="EF187" i="5"/>
  <c r="EF186" i="5"/>
  <c r="EF185" i="5"/>
  <c r="EF184" i="5"/>
  <c r="EF183" i="5"/>
  <c r="EF182" i="5"/>
  <c r="EF181" i="5"/>
  <c r="EF180" i="5"/>
  <c r="EF179" i="5"/>
  <c r="EF178" i="5"/>
  <c r="EF177" i="5"/>
  <c r="EF176" i="5"/>
  <c r="EF175" i="5"/>
  <c r="EF173" i="5"/>
  <c r="EF172" i="5"/>
  <c r="EF171" i="5"/>
  <c r="EF170" i="5"/>
  <c r="EF169" i="5"/>
  <c r="EF168" i="5"/>
  <c r="EF167" i="5"/>
  <c r="EF166" i="5"/>
  <c r="EF165" i="5"/>
  <c r="EF164" i="5"/>
  <c r="EF163" i="5"/>
  <c r="EF162" i="5"/>
  <c r="EF161" i="5"/>
  <c r="EF160" i="5"/>
  <c r="EF159" i="5"/>
  <c r="EF158" i="5"/>
  <c r="EF157" i="5"/>
  <c r="EF156" i="5"/>
  <c r="EF155" i="5"/>
  <c r="EF154" i="5"/>
  <c r="EF153" i="5"/>
  <c r="EF152" i="5"/>
  <c r="EF151" i="5"/>
  <c r="EF150" i="5"/>
  <c r="EF149" i="5"/>
  <c r="EF148" i="5"/>
  <c r="EF147" i="5"/>
  <c r="EF146" i="5"/>
  <c r="EF145" i="5"/>
  <c r="EF144" i="5"/>
  <c r="EF143" i="5"/>
  <c r="EF142" i="5"/>
  <c r="EF141" i="5"/>
  <c r="EF140" i="5"/>
  <c r="EF139" i="5"/>
  <c r="EF138" i="5"/>
  <c r="EF137" i="5"/>
  <c r="EF136" i="5"/>
  <c r="EF135" i="5"/>
  <c r="EF134" i="5"/>
  <c r="EF133" i="5"/>
  <c r="EF132" i="5"/>
  <c r="EF131" i="5"/>
  <c r="EF130" i="5"/>
  <c r="EF129" i="5"/>
  <c r="EF128" i="5"/>
  <c r="EF127" i="5"/>
  <c r="EF126" i="5"/>
  <c r="EF125" i="5"/>
  <c r="EF124" i="5"/>
  <c r="EF123" i="5"/>
  <c r="EF122" i="5"/>
  <c r="EF121" i="5"/>
  <c r="EF120" i="5"/>
  <c r="EF119" i="5"/>
  <c r="EF118" i="5"/>
  <c r="EF117" i="5"/>
  <c r="EF116" i="5"/>
  <c r="EF115" i="5"/>
  <c r="EF114" i="5"/>
  <c r="EF113" i="5"/>
  <c r="EF112" i="5"/>
  <c r="EF111" i="5"/>
  <c r="EF110" i="5"/>
  <c r="EF109" i="5"/>
  <c r="EF108" i="5"/>
  <c r="EF107" i="5"/>
  <c r="EF106" i="5"/>
  <c r="EF105" i="5"/>
  <c r="EF104" i="5"/>
  <c r="EF103" i="5"/>
  <c r="EF102" i="5"/>
  <c r="EF101" i="5"/>
  <c r="EF100" i="5"/>
  <c r="EF99" i="5"/>
  <c r="EF98" i="5"/>
  <c r="EF97" i="5"/>
  <c r="EF96" i="5"/>
  <c r="EF95" i="5"/>
  <c r="EF94" i="5"/>
  <c r="EF93" i="5"/>
  <c r="EF92" i="5"/>
  <c r="EF91" i="5"/>
  <c r="EF90" i="5"/>
  <c r="EF89" i="5"/>
  <c r="EF88" i="5"/>
  <c r="EF87" i="5"/>
  <c r="EF86" i="5"/>
  <c r="EF85" i="5"/>
  <c r="EF84" i="5"/>
  <c r="EF83" i="5"/>
  <c r="EF82" i="5"/>
  <c r="EF81" i="5"/>
  <c r="EF80" i="5"/>
  <c r="EF79" i="5"/>
  <c r="EF78" i="5"/>
  <c r="EF77" i="5"/>
  <c r="EF76" i="5"/>
  <c r="EF75" i="5"/>
  <c r="EF74" i="5"/>
  <c r="EF73" i="5"/>
  <c r="EF72" i="5"/>
  <c r="EF71" i="5"/>
  <c r="EF70" i="5"/>
  <c r="EF69" i="5"/>
  <c r="EF68" i="5"/>
  <c r="EF67" i="5"/>
  <c r="EF66" i="5"/>
  <c r="EF65" i="5"/>
  <c r="EF64" i="5"/>
  <c r="EF63" i="5"/>
  <c r="EF62" i="5"/>
  <c r="EF61" i="5"/>
  <c r="EF60" i="5"/>
  <c r="EF59" i="5"/>
  <c r="EF58" i="5"/>
  <c r="EF57" i="5"/>
  <c r="EF56" i="5"/>
  <c r="EF55" i="5"/>
  <c r="EF54" i="5"/>
  <c r="EF53" i="5"/>
  <c r="EF52" i="5"/>
  <c r="EF51" i="5"/>
  <c r="EF50" i="5"/>
  <c r="EF49" i="5"/>
  <c r="EF48" i="5"/>
  <c r="EF47" i="5"/>
  <c r="EF46" i="5"/>
  <c r="EF45" i="5"/>
  <c r="EF44" i="5"/>
  <c r="EF43" i="5"/>
  <c r="EF39" i="5"/>
  <c r="EF38" i="5"/>
  <c r="EF37" i="5"/>
  <c r="EF36" i="5"/>
  <c r="EF35" i="5"/>
  <c r="EF34" i="5"/>
  <c r="EF33" i="5"/>
  <c r="EF32" i="5"/>
  <c r="EF31" i="5"/>
  <c r="EF30" i="5"/>
  <c r="EF29" i="5"/>
  <c r="EF28" i="5"/>
  <c r="EF27" i="5"/>
  <c r="EF26" i="5"/>
  <c r="EF25" i="5"/>
  <c r="EF24" i="5"/>
  <c r="EF23" i="5"/>
  <c r="EF22" i="5"/>
  <c r="EF21" i="5"/>
  <c r="EF20" i="5"/>
  <c r="EF19" i="5"/>
  <c r="EF18" i="5"/>
  <c r="EF17" i="5"/>
  <c r="EF16" i="5"/>
  <c r="EF15" i="5"/>
  <c r="EF14" i="5"/>
  <c r="EF13" i="5"/>
  <c r="EF12" i="5"/>
  <c r="EF11" i="5"/>
  <c r="EF10" i="5"/>
  <c r="EB317" i="5"/>
  <c r="EB316" i="5"/>
  <c r="EB315" i="5"/>
  <c r="EB314" i="5"/>
  <c r="EB313" i="5"/>
  <c r="EB312" i="5"/>
  <c r="EB311" i="5"/>
  <c r="EB310" i="5"/>
  <c r="EB309" i="5"/>
  <c r="EB308" i="5"/>
  <c r="EB307" i="5"/>
  <c r="EB306" i="5"/>
  <c r="EB305" i="5"/>
  <c r="EB304" i="5"/>
  <c r="EB303" i="5"/>
  <c r="EB302" i="5"/>
  <c r="EB301" i="5"/>
  <c r="EB300" i="5"/>
  <c r="EB299" i="5"/>
  <c r="EB298" i="5"/>
  <c r="EB297" i="5"/>
  <c r="EB296" i="5"/>
  <c r="EB295" i="5"/>
  <c r="EB294" i="5"/>
  <c r="EB293" i="5"/>
  <c r="EB292" i="5"/>
  <c r="EB291" i="5"/>
  <c r="EB290" i="5"/>
  <c r="EB289" i="5"/>
  <c r="EB288" i="5"/>
  <c r="EB287" i="5"/>
  <c r="EB286" i="5"/>
  <c r="EB285" i="5"/>
  <c r="EB284" i="5"/>
  <c r="EB283" i="5"/>
  <c r="EB282" i="5"/>
  <c r="EB281" i="5"/>
  <c r="EB280" i="5"/>
  <c r="EB279" i="5"/>
  <c r="EB278" i="5"/>
  <c r="EB277" i="5"/>
  <c r="EB276" i="5"/>
  <c r="EB275" i="5"/>
  <c r="EB274" i="5"/>
  <c r="EB273" i="5"/>
  <c r="EB272" i="5"/>
  <c r="EB271" i="5"/>
  <c r="EB270" i="5"/>
  <c r="EB269" i="5"/>
  <c r="EB268" i="5"/>
  <c r="EB267" i="5"/>
  <c r="EB266" i="5"/>
  <c r="EB265" i="5"/>
  <c r="EB264" i="5"/>
  <c r="EB263" i="5"/>
  <c r="EB262" i="5"/>
  <c r="EB261" i="5"/>
  <c r="EB260" i="5"/>
  <c r="EB259" i="5"/>
  <c r="EB258" i="5"/>
  <c r="EB257" i="5"/>
  <c r="EB256" i="5"/>
  <c r="EB255" i="5"/>
  <c r="EB254" i="5"/>
  <c r="EB253" i="5"/>
  <c r="EB252" i="5"/>
  <c r="EB251" i="5"/>
  <c r="EB250" i="5"/>
  <c r="EB249" i="5"/>
  <c r="EB248" i="5"/>
  <c r="EB247" i="5"/>
  <c r="EB246" i="5"/>
  <c r="EB245" i="5"/>
  <c r="EB244" i="5"/>
  <c r="EB243" i="5"/>
  <c r="EB242" i="5"/>
  <c r="EB241" i="5"/>
  <c r="EB240" i="5"/>
  <c r="EB239" i="5"/>
  <c r="EB238" i="5"/>
  <c r="EB237" i="5"/>
  <c r="EB236" i="5"/>
  <c r="EB235" i="5"/>
  <c r="EB234" i="5"/>
  <c r="EB233" i="5"/>
  <c r="EB232" i="5"/>
  <c r="EB231" i="5"/>
  <c r="EB230" i="5"/>
  <c r="EB229" i="5"/>
  <c r="EB228" i="5"/>
  <c r="EB227" i="5"/>
  <c r="EB226" i="5"/>
  <c r="EB225" i="5"/>
  <c r="EB224" i="5"/>
  <c r="EB222" i="5"/>
  <c r="EB221" i="5"/>
  <c r="EB220" i="5"/>
  <c r="EB219" i="5"/>
  <c r="EB218" i="5"/>
  <c r="EB217" i="5"/>
  <c r="EB216" i="5"/>
  <c r="EB215" i="5"/>
  <c r="EB214" i="5"/>
  <c r="EB213" i="5"/>
  <c r="EB212" i="5"/>
  <c r="EB211" i="5"/>
  <c r="EB210" i="5"/>
  <c r="EB209" i="5"/>
  <c r="EB205" i="5"/>
  <c r="EB204" i="5"/>
  <c r="EB203" i="5"/>
  <c r="EB202" i="5"/>
  <c r="EB201" i="5"/>
  <c r="EB200" i="5"/>
  <c r="EB199" i="5"/>
  <c r="EB198" i="5"/>
  <c r="EB197" i="5"/>
  <c r="EB196" i="5"/>
  <c r="EB195" i="5"/>
  <c r="EB194" i="5"/>
  <c r="EB193" i="5"/>
  <c r="EB192" i="5"/>
  <c r="EB191" i="5"/>
  <c r="EB190" i="5"/>
  <c r="EB189" i="5"/>
  <c r="EB188" i="5"/>
  <c r="EB187" i="5"/>
  <c r="EB186" i="5"/>
  <c r="EB185" i="5"/>
  <c r="EB184" i="5"/>
  <c r="EB183" i="5"/>
  <c r="EB182" i="5"/>
  <c r="EB181" i="5"/>
  <c r="EB180" i="5"/>
  <c r="EB179" i="5"/>
  <c r="EB178" i="5"/>
  <c r="EB177" i="5"/>
  <c r="EB176" i="5"/>
  <c r="EB175" i="5"/>
  <c r="EB173" i="5"/>
  <c r="EB172" i="5"/>
  <c r="EB171" i="5"/>
  <c r="EB170" i="5"/>
  <c r="EB169" i="5"/>
  <c r="EB168" i="5"/>
  <c r="EB167" i="5"/>
  <c r="EB166" i="5"/>
  <c r="EB165" i="5"/>
  <c r="EB164" i="5"/>
  <c r="EB163" i="5"/>
  <c r="EB162" i="5"/>
  <c r="EB161" i="5"/>
  <c r="EB160" i="5"/>
  <c r="EB159" i="5"/>
  <c r="EB158" i="5"/>
  <c r="EB157" i="5"/>
  <c r="EB156" i="5"/>
  <c r="EB155" i="5"/>
  <c r="EB154" i="5"/>
  <c r="EB153" i="5"/>
  <c r="EB152" i="5"/>
  <c r="EB151" i="5"/>
  <c r="EB150" i="5"/>
  <c r="EB149" i="5"/>
  <c r="EB148" i="5"/>
  <c r="EB147" i="5"/>
  <c r="EB146" i="5"/>
  <c r="EB145" i="5"/>
  <c r="EB144" i="5"/>
  <c r="EB143" i="5"/>
  <c r="EB142" i="5"/>
  <c r="EB141" i="5"/>
  <c r="EB140" i="5"/>
  <c r="EB139" i="5"/>
  <c r="EB138" i="5"/>
  <c r="EB137" i="5"/>
  <c r="EB136" i="5"/>
  <c r="EB135" i="5"/>
  <c r="EB134" i="5"/>
  <c r="EB133" i="5"/>
  <c r="EB132" i="5"/>
  <c r="EB131" i="5"/>
  <c r="EB130" i="5"/>
  <c r="EB129" i="5"/>
  <c r="EB128" i="5"/>
  <c r="EB127" i="5"/>
  <c r="EB126" i="5"/>
  <c r="EB125" i="5"/>
  <c r="EB124" i="5"/>
  <c r="EB123" i="5"/>
  <c r="EB122" i="5"/>
  <c r="EB121" i="5"/>
  <c r="EB120" i="5"/>
  <c r="EB119" i="5"/>
  <c r="EB118" i="5"/>
  <c r="EB117" i="5"/>
  <c r="EB116" i="5"/>
  <c r="EB115" i="5"/>
  <c r="EB114" i="5"/>
  <c r="EB113" i="5"/>
  <c r="EB112" i="5"/>
  <c r="EB111" i="5"/>
  <c r="EB110" i="5"/>
  <c r="EB109" i="5"/>
  <c r="EB108" i="5"/>
  <c r="EB107" i="5"/>
  <c r="EB106" i="5"/>
  <c r="EB105" i="5"/>
  <c r="EB104" i="5"/>
  <c r="EB103" i="5"/>
  <c r="EB102" i="5"/>
  <c r="EB101" i="5"/>
  <c r="EB100" i="5"/>
  <c r="EB99" i="5"/>
  <c r="EB98" i="5"/>
  <c r="EB97" i="5"/>
  <c r="EB96" i="5"/>
  <c r="EB95" i="5"/>
  <c r="EB94" i="5"/>
  <c r="EB93" i="5"/>
  <c r="EB92" i="5"/>
  <c r="EB91" i="5"/>
  <c r="EB90" i="5"/>
  <c r="EB89" i="5"/>
  <c r="EB88" i="5"/>
  <c r="EB87" i="5"/>
  <c r="EB86" i="5"/>
  <c r="EB85" i="5"/>
  <c r="EB84" i="5"/>
  <c r="EB83" i="5"/>
  <c r="EB82" i="5"/>
  <c r="EB81" i="5"/>
  <c r="EB80" i="5"/>
  <c r="EB79" i="5"/>
  <c r="EB78" i="5"/>
  <c r="EB77" i="5"/>
  <c r="EB76" i="5"/>
  <c r="EB75" i="5"/>
  <c r="EB74" i="5"/>
  <c r="EB73" i="5"/>
  <c r="EB72" i="5"/>
  <c r="EB71" i="5"/>
  <c r="EB70" i="5"/>
  <c r="EB69" i="5"/>
  <c r="EB68" i="5"/>
  <c r="EB67" i="5"/>
  <c r="EB66" i="5"/>
  <c r="EB65" i="5"/>
  <c r="EB64" i="5"/>
  <c r="EB63" i="5"/>
  <c r="EB62" i="5"/>
  <c r="EB61" i="5"/>
  <c r="EB60" i="5"/>
  <c r="EB59" i="5"/>
  <c r="EB58" i="5"/>
  <c r="EB57" i="5"/>
  <c r="EB56" i="5"/>
  <c r="EB55" i="5"/>
  <c r="EB54" i="5"/>
  <c r="EB53" i="5"/>
  <c r="EB52" i="5"/>
  <c r="EB51" i="5"/>
  <c r="EB50" i="5"/>
  <c r="EB49" i="5"/>
  <c r="EB48" i="5"/>
  <c r="EB47" i="5"/>
  <c r="EB46" i="5"/>
  <c r="EB45" i="5"/>
  <c r="EB44" i="5"/>
  <c r="EB43" i="5"/>
  <c r="EB39" i="5"/>
  <c r="EB38" i="5"/>
  <c r="EB37" i="5"/>
  <c r="EB36" i="5"/>
  <c r="EB35" i="5"/>
  <c r="EB34" i="5"/>
  <c r="EB33" i="5"/>
  <c r="EB32" i="5"/>
  <c r="EB31" i="5"/>
  <c r="EB30" i="5"/>
  <c r="EB29" i="5"/>
  <c r="EB28" i="5"/>
  <c r="EB27" i="5"/>
  <c r="EB26" i="5"/>
  <c r="EB25" i="5"/>
  <c r="EB24" i="5"/>
  <c r="EB23" i="5"/>
  <c r="EB22" i="5"/>
  <c r="EB21" i="5"/>
  <c r="EB20" i="5"/>
  <c r="EB19" i="5"/>
  <c r="EB18" i="5"/>
  <c r="EB17" i="5"/>
  <c r="EB16" i="5"/>
  <c r="EB15" i="5"/>
  <c r="EB14" i="5"/>
  <c r="EB13" i="5"/>
  <c r="EB12" i="5"/>
  <c r="EB11" i="5"/>
  <c r="EB10" i="5"/>
  <c r="DX317" i="5"/>
  <c r="DX316" i="5"/>
  <c r="DX315" i="5"/>
  <c r="DX314" i="5"/>
  <c r="DX313" i="5"/>
  <c r="DX312" i="5"/>
  <c r="DX311" i="5"/>
  <c r="DX310" i="5"/>
  <c r="DX309" i="5"/>
  <c r="DX308" i="5"/>
  <c r="DX307" i="5"/>
  <c r="DX306" i="5"/>
  <c r="DX305" i="5"/>
  <c r="DX304" i="5"/>
  <c r="DX303" i="5"/>
  <c r="DX302" i="5"/>
  <c r="DX301" i="5"/>
  <c r="DX300" i="5"/>
  <c r="DX299" i="5"/>
  <c r="DX298" i="5"/>
  <c r="DX297" i="5"/>
  <c r="DX296" i="5"/>
  <c r="DX295" i="5"/>
  <c r="DX294" i="5"/>
  <c r="DX293" i="5"/>
  <c r="DX292" i="5"/>
  <c r="DX291" i="5"/>
  <c r="DX290" i="5"/>
  <c r="DX289" i="5"/>
  <c r="DX288" i="5"/>
  <c r="DX287" i="5"/>
  <c r="DX286" i="5"/>
  <c r="DX285" i="5"/>
  <c r="DX284" i="5"/>
  <c r="DX283" i="5"/>
  <c r="DX282" i="5"/>
  <c r="DX281" i="5"/>
  <c r="DX280" i="5"/>
  <c r="DX279" i="5"/>
  <c r="DX278" i="5"/>
  <c r="DX277" i="5"/>
  <c r="DX276" i="5"/>
  <c r="DX275" i="5"/>
  <c r="DX274" i="5"/>
  <c r="DX273" i="5"/>
  <c r="DX272" i="5"/>
  <c r="DX271" i="5"/>
  <c r="DX270" i="5"/>
  <c r="DX269" i="5"/>
  <c r="DX268" i="5"/>
  <c r="DX267" i="5"/>
  <c r="DX266" i="5"/>
  <c r="DX265" i="5"/>
  <c r="DX264" i="5"/>
  <c r="DX263" i="5"/>
  <c r="DX262" i="5"/>
  <c r="DX261" i="5"/>
  <c r="DX260" i="5"/>
  <c r="DX259" i="5"/>
  <c r="DX258" i="5"/>
  <c r="DX257" i="5"/>
  <c r="DX256" i="5"/>
  <c r="DX255" i="5"/>
  <c r="DX254" i="5"/>
  <c r="DX253" i="5"/>
  <c r="DX252" i="5"/>
  <c r="DX251" i="5"/>
  <c r="DX250" i="5"/>
  <c r="DX249" i="5"/>
  <c r="DX248" i="5"/>
  <c r="DX247" i="5"/>
  <c r="DX246" i="5"/>
  <c r="DX245" i="5"/>
  <c r="DX244" i="5"/>
  <c r="DX243" i="5"/>
  <c r="DX242" i="5"/>
  <c r="DX241" i="5"/>
  <c r="DX240" i="5"/>
  <c r="DX239" i="5"/>
  <c r="DX238" i="5"/>
  <c r="DX237" i="5"/>
  <c r="DX236" i="5"/>
  <c r="DX235" i="5"/>
  <c r="DX234" i="5"/>
  <c r="DX233" i="5"/>
  <c r="DX232" i="5"/>
  <c r="DX231" i="5"/>
  <c r="DX230" i="5"/>
  <c r="DX229" i="5"/>
  <c r="DX228" i="5"/>
  <c r="DX227" i="5"/>
  <c r="DX226" i="5"/>
  <c r="DX225" i="5"/>
  <c r="DX224" i="5"/>
  <c r="DX222" i="5"/>
  <c r="DX221" i="5"/>
  <c r="DX220" i="5"/>
  <c r="DX219" i="5"/>
  <c r="DX218" i="5"/>
  <c r="DX217" i="5"/>
  <c r="DX216" i="5"/>
  <c r="DX215" i="5"/>
  <c r="DX214" i="5"/>
  <c r="DX213" i="5"/>
  <c r="DX212" i="5"/>
  <c r="DX211" i="5"/>
  <c r="DX210" i="5"/>
  <c r="DX209" i="5"/>
  <c r="DX205" i="5"/>
  <c r="DX204" i="5"/>
  <c r="DX203" i="5"/>
  <c r="DX202" i="5"/>
  <c r="DX201" i="5"/>
  <c r="DX200" i="5"/>
  <c r="DX199" i="5"/>
  <c r="DX198" i="5"/>
  <c r="DX197" i="5"/>
  <c r="DX196" i="5"/>
  <c r="DX195" i="5"/>
  <c r="DX194" i="5"/>
  <c r="DX193" i="5"/>
  <c r="DX192" i="5"/>
  <c r="DX191" i="5"/>
  <c r="DX190" i="5"/>
  <c r="DX189" i="5"/>
  <c r="DX188" i="5"/>
  <c r="DX187" i="5"/>
  <c r="DX186" i="5"/>
  <c r="DX185" i="5"/>
  <c r="DX184" i="5"/>
  <c r="DX183" i="5"/>
  <c r="DX182" i="5"/>
  <c r="DX181" i="5"/>
  <c r="DX180" i="5"/>
  <c r="DX179" i="5"/>
  <c r="DX178" i="5"/>
  <c r="DX177" i="5"/>
  <c r="DX176" i="5"/>
  <c r="DX175" i="5"/>
  <c r="DX173" i="5"/>
  <c r="DX172" i="5"/>
  <c r="DX171" i="5"/>
  <c r="DX170" i="5"/>
  <c r="DX169" i="5"/>
  <c r="DX168" i="5"/>
  <c r="DX167" i="5"/>
  <c r="DX166" i="5"/>
  <c r="DX165" i="5"/>
  <c r="DX164" i="5"/>
  <c r="DX163" i="5"/>
  <c r="DX162" i="5"/>
  <c r="DX161" i="5"/>
  <c r="DX160" i="5"/>
  <c r="DX159" i="5"/>
  <c r="DX158" i="5"/>
  <c r="DX157" i="5"/>
  <c r="DX156" i="5"/>
  <c r="DX155" i="5"/>
  <c r="DX154" i="5"/>
  <c r="DX153" i="5"/>
  <c r="DX152" i="5"/>
  <c r="DX151" i="5"/>
  <c r="DX150" i="5"/>
  <c r="DX149" i="5"/>
  <c r="DX148" i="5"/>
  <c r="DX147" i="5"/>
  <c r="DX146" i="5"/>
  <c r="DX145" i="5"/>
  <c r="DX144" i="5"/>
  <c r="DX143" i="5"/>
  <c r="DX142" i="5"/>
  <c r="DX141" i="5"/>
  <c r="DX140" i="5"/>
  <c r="DX139" i="5"/>
  <c r="DX138" i="5"/>
  <c r="DX137" i="5"/>
  <c r="DX136" i="5"/>
  <c r="DX135" i="5"/>
  <c r="DX134" i="5"/>
  <c r="DX133" i="5"/>
  <c r="DX132" i="5"/>
  <c r="DX131" i="5"/>
  <c r="DX130" i="5"/>
  <c r="DX129" i="5"/>
  <c r="DX128" i="5"/>
  <c r="DX127" i="5"/>
  <c r="DX126" i="5"/>
  <c r="DX125" i="5"/>
  <c r="DX124" i="5"/>
  <c r="DX123" i="5"/>
  <c r="DX122" i="5"/>
  <c r="DX121" i="5"/>
  <c r="DX120" i="5"/>
  <c r="DX119" i="5"/>
  <c r="DX118" i="5"/>
  <c r="DX117" i="5"/>
  <c r="DX116" i="5"/>
  <c r="DX115" i="5"/>
  <c r="DX114" i="5"/>
  <c r="DX113" i="5"/>
  <c r="DX112" i="5"/>
  <c r="DX111" i="5"/>
  <c r="DX110" i="5"/>
  <c r="DX109" i="5"/>
  <c r="DX108" i="5"/>
  <c r="DX107" i="5"/>
  <c r="DX106" i="5"/>
  <c r="DX105" i="5"/>
  <c r="DX104" i="5"/>
  <c r="DX103" i="5"/>
  <c r="DX102" i="5"/>
  <c r="DX101" i="5"/>
  <c r="DX100" i="5"/>
  <c r="DX99" i="5"/>
  <c r="DX98" i="5"/>
  <c r="DX97" i="5"/>
  <c r="DX96" i="5"/>
  <c r="DX95" i="5"/>
  <c r="DX94" i="5"/>
  <c r="DX93" i="5"/>
  <c r="DX92" i="5"/>
  <c r="DX91" i="5"/>
  <c r="DX90" i="5"/>
  <c r="DX89" i="5"/>
  <c r="DX88" i="5"/>
  <c r="DX87" i="5"/>
  <c r="DX86" i="5"/>
  <c r="DX85" i="5"/>
  <c r="DX84" i="5"/>
  <c r="DX83" i="5"/>
  <c r="DX82" i="5"/>
  <c r="DX81" i="5"/>
  <c r="DX80" i="5"/>
  <c r="DX79" i="5"/>
  <c r="DX78" i="5"/>
  <c r="DX77" i="5"/>
  <c r="DX76" i="5"/>
  <c r="DX75" i="5"/>
  <c r="DX74" i="5"/>
  <c r="DX73" i="5"/>
  <c r="DX72" i="5"/>
  <c r="DX71" i="5"/>
  <c r="DX70" i="5"/>
  <c r="DX69" i="5"/>
  <c r="DX68" i="5"/>
  <c r="DX67" i="5"/>
  <c r="DX66" i="5"/>
  <c r="DX65" i="5"/>
  <c r="DX64" i="5"/>
  <c r="DX63" i="5"/>
  <c r="DX62" i="5"/>
  <c r="DX61" i="5"/>
  <c r="DX60" i="5"/>
  <c r="DX59" i="5"/>
  <c r="DX58" i="5"/>
  <c r="DX57" i="5"/>
  <c r="DX56" i="5"/>
  <c r="DX55" i="5"/>
  <c r="DX54" i="5"/>
  <c r="DX53" i="5"/>
  <c r="DX52" i="5"/>
  <c r="DX51" i="5"/>
  <c r="DX50" i="5"/>
  <c r="DX49" i="5"/>
  <c r="DX48" i="5"/>
  <c r="DX47" i="5"/>
  <c r="DX46" i="5"/>
  <c r="DX45" i="5"/>
  <c r="DX44" i="5"/>
  <c r="DX43" i="5"/>
  <c r="DX39" i="5"/>
  <c r="DX38" i="5"/>
  <c r="DX37" i="5"/>
  <c r="DX36" i="5"/>
  <c r="DX35" i="5"/>
  <c r="DX34" i="5"/>
  <c r="DX33" i="5"/>
  <c r="DX32" i="5"/>
  <c r="DX31" i="5"/>
  <c r="DX30" i="5"/>
  <c r="DX29" i="5"/>
  <c r="DX28" i="5"/>
  <c r="DX27" i="5"/>
  <c r="DX26" i="5"/>
  <c r="DX25" i="5"/>
  <c r="DX24" i="5"/>
  <c r="DX23" i="5"/>
  <c r="DX22" i="5"/>
  <c r="DX21" i="5"/>
  <c r="DX20" i="5"/>
  <c r="DX19" i="5"/>
  <c r="DX18" i="5"/>
  <c r="DX17" i="5"/>
  <c r="DX16" i="5"/>
  <c r="DX15" i="5"/>
  <c r="DX14" i="5"/>
  <c r="DX13" i="5"/>
  <c r="DX12" i="5"/>
  <c r="DX11" i="5"/>
  <c r="DX10" i="5"/>
  <c r="DT317" i="5"/>
  <c r="DT316" i="5"/>
  <c r="DT315" i="5"/>
  <c r="DT314" i="5"/>
  <c r="DT313" i="5"/>
  <c r="DT312" i="5"/>
  <c r="DT311" i="5"/>
  <c r="DT310" i="5"/>
  <c r="DT309" i="5"/>
  <c r="DT308" i="5"/>
  <c r="DT307" i="5"/>
  <c r="DT306" i="5"/>
  <c r="DT305" i="5"/>
  <c r="DT304" i="5"/>
  <c r="DT303" i="5"/>
  <c r="DT302" i="5"/>
  <c r="DT301" i="5"/>
  <c r="DT300" i="5"/>
  <c r="DT299" i="5"/>
  <c r="DT298" i="5"/>
  <c r="DT297" i="5"/>
  <c r="DT296" i="5"/>
  <c r="DT295" i="5"/>
  <c r="DT294" i="5"/>
  <c r="DT293" i="5"/>
  <c r="DT292" i="5"/>
  <c r="DT291" i="5"/>
  <c r="DT290" i="5"/>
  <c r="DT289" i="5"/>
  <c r="DT288" i="5"/>
  <c r="DT287" i="5"/>
  <c r="DT286" i="5"/>
  <c r="DT285" i="5"/>
  <c r="DT284" i="5"/>
  <c r="DT283" i="5"/>
  <c r="DT282" i="5"/>
  <c r="DT281" i="5"/>
  <c r="DT280" i="5"/>
  <c r="DT279" i="5"/>
  <c r="DT278" i="5"/>
  <c r="DT277" i="5"/>
  <c r="DT276" i="5"/>
  <c r="DT275" i="5"/>
  <c r="DT274" i="5"/>
  <c r="DT273" i="5"/>
  <c r="DT272" i="5"/>
  <c r="DT271" i="5"/>
  <c r="DT270" i="5"/>
  <c r="DT269" i="5"/>
  <c r="DT268" i="5"/>
  <c r="DT267" i="5"/>
  <c r="DT266" i="5"/>
  <c r="DT265" i="5"/>
  <c r="DT264" i="5"/>
  <c r="DT263" i="5"/>
  <c r="DT262" i="5"/>
  <c r="DT261" i="5"/>
  <c r="DT260" i="5"/>
  <c r="DT259" i="5"/>
  <c r="DT258" i="5"/>
  <c r="DT257" i="5"/>
  <c r="DT256" i="5"/>
  <c r="DT255" i="5"/>
  <c r="DT254" i="5"/>
  <c r="DT253" i="5"/>
  <c r="DT252" i="5"/>
  <c r="DT251" i="5"/>
  <c r="DT250" i="5"/>
  <c r="DT249" i="5"/>
  <c r="DT248" i="5"/>
  <c r="DT247" i="5"/>
  <c r="DT246" i="5"/>
  <c r="DT245" i="5"/>
  <c r="DT244" i="5"/>
  <c r="DT243" i="5"/>
  <c r="DT242" i="5"/>
  <c r="DT241" i="5"/>
  <c r="DT240" i="5"/>
  <c r="DT239" i="5"/>
  <c r="DT238" i="5"/>
  <c r="DT237" i="5"/>
  <c r="DT236" i="5"/>
  <c r="DT235" i="5"/>
  <c r="DT234" i="5"/>
  <c r="DT233" i="5"/>
  <c r="DT232" i="5"/>
  <c r="DT231" i="5"/>
  <c r="DT230" i="5"/>
  <c r="DT229" i="5"/>
  <c r="DT228" i="5"/>
  <c r="DT227" i="5"/>
  <c r="DT226" i="5"/>
  <c r="DT225" i="5"/>
  <c r="DT224" i="5"/>
  <c r="DT222" i="5"/>
  <c r="DT221" i="5"/>
  <c r="DT220" i="5"/>
  <c r="DT219" i="5"/>
  <c r="DT218" i="5"/>
  <c r="DT217" i="5"/>
  <c r="DT216" i="5"/>
  <c r="DT215" i="5"/>
  <c r="DT214" i="5"/>
  <c r="DT213" i="5"/>
  <c r="DT212" i="5"/>
  <c r="DT211" i="5"/>
  <c r="DT210" i="5"/>
  <c r="DT209" i="5"/>
  <c r="DT205" i="5"/>
  <c r="DT204" i="5"/>
  <c r="DT203" i="5"/>
  <c r="DT202" i="5"/>
  <c r="DT201" i="5"/>
  <c r="DT200" i="5"/>
  <c r="DT199" i="5"/>
  <c r="DT198" i="5"/>
  <c r="DT197" i="5"/>
  <c r="DT196" i="5"/>
  <c r="DT195" i="5"/>
  <c r="DT194" i="5"/>
  <c r="DT193" i="5"/>
  <c r="DT192" i="5"/>
  <c r="DT191" i="5"/>
  <c r="DT190" i="5"/>
  <c r="DT189" i="5"/>
  <c r="DT188" i="5"/>
  <c r="DT187" i="5"/>
  <c r="DT186" i="5"/>
  <c r="DT185" i="5"/>
  <c r="DT184" i="5"/>
  <c r="DT183" i="5"/>
  <c r="DT182" i="5"/>
  <c r="DT181" i="5"/>
  <c r="DT180" i="5"/>
  <c r="DT179" i="5"/>
  <c r="DT178" i="5"/>
  <c r="DT177" i="5"/>
  <c r="DT176" i="5"/>
  <c r="DT175" i="5"/>
  <c r="DT173" i="5"/>
  <c r="DT172" i="5"/>
  <c r="DT171" i="5"/>
  <c r="DT170" i="5"/>
  <c r="DT169" i="5"/>
  <c r="DT168" i="5"/>
  <c r="DT167" i="5"/>
  <c r="DT166" i="5"/>
  <c r="DT165" i="5"/>
  <c r="DT164" i="5"/>
  <c r="DT163" i="5"/>
  <c r="DT162" i="5"/>
  <c r="DT161" i="5"/>
  <c r="DT160" i="5"/>
  <c r="DT159" i="5"/>
  <c r="DT158" i="5"/>
  <c r="DT157" i="5"/>
  <c r="DT156" i="5"/>
  <c r="DT155" i="5"/>
  <c r="DT154" i="5"/>
  <c r="DT153" i="5"/>
  <c r="DT152" i="5"/>
  <c r="DT151" i="5"/>
  <c r="DT150" i="5"/>
  <c r="DT149" i="5"/>
  <c r="DT148" i="5"/>
  <c r="DT147" i="5"/>
  <c r="DT146" i="5"/>
  <c r="DT145" i="5"/>
  <c r="DT144" i="5"/>
  <c r="DT143" i="5"/>
  <c r="DT142" i="5"/>
  <c r="DT141" i="5"/>
  <c r="DT140" i="5"/>
  <c r="DT139" i="5"/>
  <c r="DT138" i="5"/>
  <c r="DT137" i="5"/>
  <c r="DT136" i="5"/>
  <c r="DT135" i="5"/>
  <c r="DT134" i="5"/>
  <c r="DT133" i="5"/>
  <c r="DT132" i="5"/>
  <c r="DT131" i="5"/>
  <c r="DT130" i="5"/>
  <c r="DT129" i="5"/>
  <c r="DT128" i="5"/>
  <c r="DT127" i="5"/>
  <c r="DT126" i="5"/>
  <c r="DT125" i="5"/>
  <c r="DT124" i="5"/>
  <c r="DT123" i="5"/>
  <c r="DT122" i="5"/>
  <c r="DT121" i="5"/>
  <c r="DT120" i="5"/>
  <c r="DT119" i="5"/>
  <c r="DT118" i="5"/>
  <c r="DT117" i="5"/>
  <c r="DT116" i="5"/>
  <c r="DT115" i="5"/>
  <c r="DT114" i="5"/>
  <c r="DT113" i="5"/>
  <c r="DT112" i="5"/>
  <c r="DT111" i="5"/>
  <c r="DT110" i="5"/>
  <c r="DT109" i="5"/>
  <c r="DT108" i="5"/>
  <c r="DT107" i="5"/>
  <c r="DT106" i="5"/>
  <c r="DT105" i="5"/>
  <c r="DT104" i="5"/>
  <c r="DT103" i="5"/>
  <c r="DT102" i="5"/>
  <c r="DT101" i="5"/>
  <c r="DT100" i="5"/>
  <c r="DT99" i="5"/>
  <c r="DT98" i="5"/>
  <c r="DT97" i="5"/>
  <c r="DT96" i="5"/>
  <c r="DT95" i="5"/>
  <c r="DT94" i="5"/>
  <c r="DT93" i="5"/>
  <c r="DT92" i="5"/>
  <c r="DT91" i="5"/>
  <c r="DT90" i="5"/>
  <c r="DT89" i="5"/>
  <c r="DT88" i="5"/>
  <c r="DT87" i="5"/>
  <c r="DT86" i="5"/>
  <c r="DT85" i="5"/>
  <c r="DT84" i="5"/>
  <c r="DT83" i="5"/>
  <c r="DT82" i="5"/>
  <c r="DT81" i="5"/>
  <c r="DT80" i="5"/>
  <c r="DT79" i="5"/>
  <c r="DT78" i="5"/>
  <c r="DT77" i="5"/>
  <c r="DT76" i="5"/>
  <c r="DT75" i="5"/>
  <c r="DT74" i="5"/>
  <c r="DT73" i="5"/>
  <c r="DT72" i="5"/>
  <c r="DT71" i="5"/>
  <c r="DT70" i="5"/>
  <c r="DT69" i="5"/>
  <c r="DT68" i="5"/>
  <c r="DT67" i="5"/>
  <c r="DT66" i="5"/>
  <c r="DT65" i="5"/>
  <c r="DT64" i="5"/>
  <c r="DT63" i="5"/>
  <c r="DT62" i="5"/>
  <c r="DT61" i="5"/>
  <c r="DT60" i="5"/>
  <c r="DT59" i="5"/>
  <c r="DT58" i="5"/>
  <c r="DT57" i="5"/>
  <c r="DT56" i="5"/>
  <c r="DT55" i="5"/>
  <c r="DT54" i="5"/>
  <c r="DT53" i="5"/>
  <c r="DT52" i="5"/>
  <c r="DT51" i="5"/>
  <c r="DT50" i="5"/>
  <c r="DT49" i="5"/>
  <c r="DT48" i="5"/>
  <c r="DT47" i="5"/>
  <c r="DT46" i="5"/>
  <c r="DT45" i="5"/>
  <c r="DT44" i="5"/>
  <c r="DT43" i="5"/>
  <c r="DT39" i="5"/>
  <c r="DT38" i="5"/>
  <c r="DT37" i="5"/>
  <c r="DT36" i="5"/>
  <c r="DT35" i="5"/>
  <c r="DT34" i="5"/>
  <c r="DT33" i="5"/>
  <c r="DT32" i="5"/>
  <c r="DT31" i="5"/>
  <c r="DT30" i="5"/>
  <c r="DT29" i="5"/>
  <c r="DT28" i="5"/>
  <c r="DT27" i="5"/>
  <c r="DT26" i="5"/>
  <c r="DT25" i="5"/>
  <c r="DT24" i="5"/>
  <c r="DT23" i="5"/>
  <c r="DT22" i="5"/>
  <c r="DT21" i="5"/>
  <c r="DT20" i="5"/>
  <c r="DT19" i="5"/>
  <c r="DT18" i="5"/>
  <c r="DT17" i="5"/>
  <c r="DT16" i="5"/>
  <c r="DT15" i="5"/>
  <c r="DT14" i="5"/>
  <c r="DT13" i="5"/>
  <c r="DT12" i="5"/>
  <c r="DT11" i="5"/>
  <c r="DT10" i="5"/>
  <c r="DP317" i="5"/>
  <c r="DP316" i="5"/>
  <c r="DP315" i="5"/>
  <c r="DP314" i="5"/>
  <c r="DP313" i="5"/>
  <c r="DP312" i="5"/>
  <c r="DP311" i="5"/>
  <c r="DP310" i="5"/>
  <c r="DP309" i="5"/>
  <c r="DP308" i="5"/>
  <c r="DP307" i="5"/>
  <c r="DP306" i="5"/>
  <c r="DP305" i="5"/>
  <c r="DP304" i="5"/>
  <c r="DP303" i="5"/>
  <c r="DP302" i="5"/>
  <c r="DP301" i="5"/>
  <c r="DP300" i="5"/>
  <c r="DP299" i="5"/>
  <c r="DP298" i="5"/>
  <c r="DP297" i="5"/>
  <c r="DP296" i="5"/>
  <c r="DP295" i="5"/>
  <c r="DP294" i="5"/>
  <c r="DP293" i="5"/>
  <c r="DP292" i="5"/>
  <c r="DP291" i="5"/>
  <c r="DP290" i="5"/>
  <c r="DP289" i="5"/>
  <c r="DP288" i="5"/>
  <c r="DP287" i="5"/>
  <c r="DP286" i="5"/>
  <c r="DP285" i="5"/>
  <c r="DP284" i="5"/>
  <c r="DP283" i="5"/>
  <c r="DP282" i="5"/>
  <c r="DP281" i="5"/>
  <c r="DP280" i="5"/>
  <c r="DP279" i="5"/>
  <c r="DP278" i="5"/>
  <c r="DP277" i="5"/>
  <c r="DP276" i="5"/>
  <c r="DP275" i="5"/>
  <c r="DP274" i="5"/>
  <c r="DP273" i="5"/>
  <c r="DP272" i="5"/>
  <c r="DP271" i="5"/>
  <c r="DP270" i="5"/>
  <c r="DP269" i="5"/>
  <c r="DP268" i="5"/>
  <c r="DP267" i="5"/>
  <c r="DP266" i="5"/>
  <c r="DP265" i="5"/>
  <c r="DP264" i="5"/>
  <c r="DP263" i="5"/>
  <c r="DP262" i="5"/>
  <c r="DP261" i="5"/>
  <c r="DP260" i="5"/>
  <c r="DP259" i="5"/>
  <c r="DP258" i="5"/>
  <c r="DP257" i="5"/>
  <c r="DP256" i="5"/>
  <c r="DP255" i="5"/>
  <c r="DP254" i="5"/>
  <c r="DP253" i="5"/>
  <c r="DP252" i="5"/>
  <c r="DP251" i="5"/>
  <c r="DP250" i="5"/>
  <c r="DP249" i="5"/>
  <c r="DP248" i="5"/>
  <c r="DP247" i="5"/>
  <c r="DP246" i="5"/>
  <c r="DP245" i="5"/>
  <c r="DP244" i="5"/>
  <c r="DP243" i="5"/>
  <c r="DP242" i="5"/>
  <c r="DP241" i="5"/>
  <c r="DP240" i="5"/>
  <c r="DP239" i="5"/>
  <c r="DP238" i="5"/>
  <c r="DP237" i="5"/>
  <c r="DP236" i="5"/>
  <c r="DP235" i="5"/>
  <c r="DP234" i="5"/>
  <c r="DP233" i="5"/>
  <c r="DP232" i="5"/>
  <c r="DP231" i="5"/>
  <c r="DP230" i="5"/>
  <c r="DP229" i="5"/>
  <c r="DP228" i="5"/>
  <c r="DP227" i="5"/>
  <c r="DP226" i="5"/>
  <c r="DP225" i="5"/>
  <c r="DP224" i="5"/>
  <c r="DP222" i="5"/>
  <c r="DP221" i="5"/>
  <c r="DP220" i="5"/>
  <c r="DP219" i="5"/>
  <c r="DP218" i="5"/>
  <c r="DP217" i="5"/>
  <c r="DP216" i="5"/>
  <c r="DP215" i="5"/>
  <c r="DP214" i="5"/>
  <c r="DP213" i="5"/>
  <c r="DP212" i="5"/>
  <c r="DP211" i="5"/>
  <c r="DP210" i="5"/>
  <c r="DP209" i="5"/>
  <c r="DP205" i="5"/>
  <c r="DP204" i="5"/>
  <c r="DP203" i="5"/>
  <c r="DP202" i="5"/>
  <c r="DP201" i="5"/>
  <c r="DP200" i="5"/>
  <c r="DP199" i="5"/>
  <c r="DP198" i="5"/>
  <c r="DP197" i="5"/>
  <c r="DP196" i="5"/>
  <c r="DP195" i="5"/>
  <c r="DP194" i="5"/>
  <c r="DP193" i="5"/>
  <c r="DP192" i="5"/>
  <c r="DP191" i="5"/>
  <c r="DP190" i="5"/>
  <c r="DP189" i="5"/>
  <c r="DP188" i="5"/>
  <c r="DP187" i="5"/>
  <c r="DP186" i="5"/>
  <c r="DP185" i="5"/>
  <c r="DP184" i="5"/>
  <c r="DP183" i="5"/>
  <c r="DP182" i="5"/>
  <c r="DP181" i="5"/>
  <c r="DP180" i="5"/>
  <c r="DP179" i="5"/>
  <c r="DP178" i="5"/>
  <c r="DP177" i="5"/>
  <c r="DP176" i="5"/>
  <c r="DP175" i="5"/>
  <c r="DP173" i="5"/>
  <c r="DP172" i="5"/>
  <c r="DP171" i="5"/>
  <c r="DP170" i="5"/>
  <c r="DP169" i="5"/>
  <c r="DP168" i="5"/>
  <c r="DP167" i="5"/>
  <c r="DP166" i="5"/>
  <c r="DP165" i="5"/>
  <c r="DP164" i="5"/>
  <c r="DP163" i="5"/>
  <c r="DP162" i="5"/>
  <c r="DP161" i="5"/>
  <c r="DP160" i="5"/>
  <c r="DP159" i="5"/>
  <c r="DP158" i="5"/>
  <c r="DP157" i="5"/>
  <c r="DP156" i="5"/>
  <c r="DP155" i="5"/>
  <c r="DP154" i="5"/>
  <c r="DP153" i="5"/>
  <c r="DP152" i="5"/>
  <c r="DP151" i="5"/>
  <c r="DP150" i="5"/>
  <c r="DP149" i="5"/>
  <c r="DP148" i="5"/>
  <c r="DP147" i="5"/>
  <c r="DP146" i="5"/>
  <c r="DP145" i="5"/>
  <c r="DP144" i="5"/>
  <c r="DP143" i="5"/>
  <c r="DP142" i="5"/>
  <c r="DP141" i="5"/>
  <c r="DP140" i="5"/>
  <c r="DP139" i="5"/>
  <c r="DP138" i="5"/>
  <c r="DP137" i="5"/>
  <c r="DP136" i="5"/>
  <c r="DP135" i="5"/>
  <c r="DP134" i="5"/>
  <c r="DP133" i="5"/>
  <c r="DP132" i="5"/>
  <c r="DP131" i="5"/>
  <c r="DP130" i="5"/>
  <c r="DP129" i="5"/>
  <c r="DP128" i="5"/>
  <c r="DP127" i="5"/>
  <c r="DP126" i="5"/>
  <c r="DP125" i="5"/>
  <c r="DP124" i="5"/>
  <c r="DP123" i="5"/>
  <c r="DP122" i="5"/>
  <c r="DP121" i="5"/>
  <c r="DP120" i="5"/>
  <c r="DP119" i="5"/>
  <c r="DP118" i="5"/>
  <c r="DP117" i="5"/>
  <c r="DP116" i="5"/>
  <c r="DP115" i="5"/>
  <c r="DP114" i="5"/>
  <c r="DP113" i="5"/>
  <c r="DP112" i="5"/>
  <c r="DP111" i="5"/>
  <c r="DP110" i="5"/>
  <c r="DP109" i="5"/>
  <c r="DP108" i="5"/>
  <c r="DP107" i="5"/>
  <c r="DP106" i="5"/>
  <c r="DP105" i="5"/>
  <c r="DP104" i="5"/>
  <c r="DP103" i="5"/>
  <c r="DP102" i="5"/>
  <c r="DP101" i="5"/>
  <c r="DP100" i="5"/>
  <c r="DP99" i="5"/>
  <c r="DP98" i="5"/>
  <c r="DP97" i="5"/>
  <c r="DP96" i="5"/>
  <c r="DP95" i="5"/>
  <c r="DP94" i="5"/>
  <c r="DP93" i="5"/>
  <c r="DP92" i="5"/>
  <c r="DP91" i="5"/>
  <c r="DP90" i="5"/>
  <c r="DP89" i="5"/>
  <c r="DP88" i="5"/>
  <c r="DP87" i="5"/>
  <c r="DP86" i="5"/>
  <c r="DP85" i="5"/>
  <c r="DP84" i="5"/>
  <c r="DP83" i="5"/>
  <c r="DP82" i="5"/>
  <c r="DP81" i="5"/>
  <c r="DP80" i="5"/>
  <c r="DP79" i="5"/>
  <c r="DP78" i="5"/>
  <c r="DP77" i="5"/>
  <c r="DP76" i="5"/>
  <c r="DP75" i="5"/>
  <c r="DP74" i="5"/>
  <c r="DP73" i="5"/>
  <c r="DP72" i="5"/>
  <c r="DP71" i="5"/>
  <c r="DP70" i="5"/>
  <c r="DP69" i="5"/>
  <c r="DP68" i="5"/>
  <c r="DP67" i="5"/>
  <c r="DP66" i="5"/>
  <c r="DP65" i="5"/>
  <c r="DP64" i="5"/>
  <c r="DP63" i="5"/>
  <c r="DP62" i="5"/>
  <c r="DP61" i="5"/>
  <c r="DP60" i="5"/>
  <c r="DP59" i="5"/>
  <c r="DP58" i="5"/>
  <c r="DP57" i="5"/>
  <c r="DP56" i="5"/>
  <c r="DP55" i="5"/>
  <c r="DP54" i="5"/>
  <c r="DP53" i="5"/>
  <c r="DP52" i="5"/>
  <c r="DP51" i="5"/>
  <c r="DP50" i="5"/>
  <c r="DP49" i="5"/>
  <c r="DP48" i="5"/>
  <c r="DP47" i="5"/>
  <c r="DP46" i="5"/>
  <c r="DP45" i="5"/>
  <c r="DP44" i="5"/>
  <c r="DP43" i="5"/>
  <c r="DP39" i="5"/>
  <c r="DP38" i="5"/>
  <c r="DP37" i="5"/>
  <c r="DP36" i="5"/>
  <c r="DP35" i="5"/>
  <c r="DP34" i="5"/>
  <c r="DP33" i="5"/>
  <c r="DP32" i="5"/>
  <c r="DP31" i="5"/>
  <c r="DP30" i="5"/>
  <c r="DP29" i="5"/>
  <c r="DP28" i="5"/>
  <c r="DP27" i="5"/>
  <c r="DP26" i="5"/>
  <c r="DP25" i="5"/>
  <c r="DP24" i="5"/>
  <c r="DP23" i="5"/>
  <c r="DP22" i="5"/>
  <c r="DP21" i="5"/>
  <c r="DP20" i="5"/>
  <c r="DP19" i="5"/>
  <c r="DP18" i="5"/>
  <c r="DP17" i="5"/>
  <c r="DP16" i="5"/>
  <c r="DP15" i="5"/>
  <c r="DP14" i="5"/>
  <c r="DP13" i="5"/>
  <c r="DP12" i="5"/>
  <c r="DP11" i="5"/>
  <c r="DP10" i="5"/>
  <c r="DL317" i="5"/>
  <c r="DL316" i="5"/>
  <c r="DL315" i="5"/>
  <c r="DL314" i="5"/>
  <c r="DL313" i="5"/>
  <c r="DL312" i="5"/>
  <c r="DL311" i="5"/>
  <c r="DL310" i="5"/>
  <c r="DL309" i="5"/>
  <c r="DL308" i="5"/>
  <c r="DL307" i="5"/>
  <c r="DL306" i="5"/>
  <c r="DL305" i="5"/>
  <c r="DL304" i="5"/>
  <c r="DL303" i="5"/>
  <c r="DL302" i="5"/>
  <c r="DL301" i="5"/>
  <c r="DL300" i="5"/>
  <c r="DL299" i="5"/>
  <c r="DL298" i="5"/>
  <c r="DL297" i="5"/>
  <c r="DL296" i="5"/>
  <c r="DL295" i="5"/>
  <c r="DL294" i="5"/>
  <c r="DL293" i="5"/>
  <c r="DL292" i="5"/>
  <c r="DL291" i="5"/>
  <c r="DL290" i="5"/>
  <c r="DL289" i="5"/>
  <c r="DL288" i="5"/>
  <c r="DL287" i="5"/>
  <c r="DL286" i="5"/>
  <c r="DL285" i="5"/>
  <c r="DL284" i="5"/>
  <c r="DL283" i="5"/>
  <c r="DL282" i="5"/>
  <c r="DL281" i="5"/>
  <c r="DL280" i="5"/>
  <c r="DL279" i="5"/>
  <c r="DL278" i="5"/>
  <c r="DL277" i="5"/>
  <c r="DL276" i="5"/>
  <c r="DL275" i="5"/>
  <c r="DL274" i="5"/>
  <c r="DL273" i="5"/>
  <c r="DL272" i="5"/>
  <c r="DL271" i="5"/>
  <c r="DL270" i="5"/>
  <c r="DL269" i="5"/>
  <c r="DL268" i="5"/>
  <c r="DL267" i="5"/>
  <c r="DL266" i="5"/>
  <c r="DL265" i="5"/>
  <c r="DL264" i="5"/>
  <c r="DL263" i="5"/>
  <c r="DL262" i="5"/>
  <c r="DL261" i="5"/>
  <c r="DL260" i="5"/>
  <c r="DL259" i="5"/>
  <c r="DL258" i="5"/>
  <c r="DL257" i="5"/>
  <c r="DL256" i="5"/>
  <c r="DL255" i="5"/>
  <c r="DL254" i="5"/>
  <c r="DL253" i="5"/>
  <c r="DL252" i="5"/>
  <c r="DL251" i="5"/>
  <c r="DL250" i="5"/>
  <c r="DL249" i="5"/>
  <c r="DL248" i="5"/>
  <c r="DL247" i="5"/>
  <c r="DL246" i="5"/>
  <c r="DL245" i="5"/>
  <c r="DL244" i="5"/>
  <c r="DL243" i="5"/>
  <c r="DL242" i="5"/>
  <c r="DL241" i="5"/>
  <c r="DL240" i="5"/>
  <c r="DL239" i="5"/>
  <c r="DL238" i="5"/>
  <c r="DL237" i="5"/>
  <c r="DL236" i="5"/>
  <c r="DL235" i="5"/>
  <c r="DL234" i="5"/>
  <c r="DL233" i="5"/>
  <c r="DL232" i="5"/>
  <c r="DL231" i="5"/>
  <c r="DL230" i="5"/>
  <c r="DL229" i="5"/>
  <c r="DL228" i="5"/>
  <c r="DL227" i="5"/>
  <c r="DL226" i="5"/>
  <c r="DL225" i="5"/>
  <c r="DL224" i="5"/>
  <c r="DL222" i="5"/>
  <c r="DL221" i="5"/>
  <c r="DL220" i="5"/>
  <c r="DL219" i="5"/>
  <c r="DL218" i="5"/>
  <c r="DL217" i="5"/>
  <c r="DL216" i="5"/>
  <c r="DL215" i="5"/>
  <c r="DL214" i="5"/>
  <c r="DL213" i="5"/>
  <c r="DL212" i="5"/>
  <c r="DL211" i="5"/>
  <c r="DL210" i="5"/>
  <c r="DL209" i="5"/>
  <c r="DL205" i="5"/>
  <c r="DL204" i="5"/>
  <c r="DL203" i="5"/>
  <c r="DL202" i="5"/>
  <c r="DL201" i="5"/>
  <c r="DL200" i="5"/>
  <c r="DL199" i="5"/>
  <c r="DL198" i="5"/>
  <c r="DL197" i="5"/>
  <c r="DL196" i="5"/>
  <c r="DL195" i="5"/>
  <c r="DL194" i="5"/>
  <c r="DL193" i="5"/>
  <c r="DL192" i="5"/>
  <c r="DL191" i="5"/>
  <c r="DL190" i="5"/>
  <c r="DL189" i="5"/>
  <c r="DL188" i="5"/>
  <c r="DL187" i="5"/>
  <c r="DL186" i="5"/>
  <c r="DL185" i="5"/>
  <c r="DL184" i="5"/>
  <c r="DL183" i="5"/>
  <c r="DL182" i="5"/>
  <c r="DL181" i="5"/>
  <c r="DL180" i="5"/>
  <c r="DL179" i="5"/>
  <c r="DL178" i="5"/>
  <c r="DL177" i="5"/>
  <c r="DL176" i="5"/>
  <c r="DL175" i="5"/>
  <c r="DL173" i="5"/>
  <c r="DL172" i="5"/>
  <c r="DL171" i="5"/>
  <c r="DL170" i="5"/>
  <c r="DL169" i="5"/>
  <c r="DL168" i="5"/>
  <c r="DL167" i="5"/>
  <c r="DL166" i="5"/>
  <c r="DL165" i="5"/>
  <c r="DL164" i="5"/>
  <c r="DL163" i="5"/>
  <c r="DL162" i="5"/>
  <c r="DL161" i="5"/>
  <c r="DL160" i="5"/>
  <c r="DL159" i="5"/>
  <c r="DL158" i="5"/>
  <c r="DL157" i="5"/>
  <c r="DL156" i="5"/>
  <c r="DL155" i="5"/>
  <c r="DL154" i="5"/>
  <c r="DL153" i="5"/>
  <c r="DL152" i="5"/>
  <c r="DL151" i="5"/>
  <c r="DL150" i="5"/>
  <c r="DL149" i="5"/>
  <c r="DL148" i="5"/>
  <c r="DL147" i="5"/>
  <c r="DL146" i="5"/>
  <c r="DL145" i="5"/>
  <c r="DL144" i="5"/>
  <c r="DL143" i="5"/>
  <c r="DL142" i="5"/>
  <c r="DL141" i="5"/>
  <c r="DL140" i="5"/>
  <c r="DL139" i="5"/>
  <c r="DL138" i="5"/>
  <c r="DL137" i="5"/>
  <c r="DL136" i="5"/>
  <c r="DL135" i="5"/>
  <c r="DL134" i="5"/>
  <c r="DL133" i="5"/>
  <c r="DL132" i="5"/>
  <c r="DL131" i="5"/>
  <c r="DL130" i="5"/>
  <c r="DL129" i="5"/>
  <c r="DL128" i="5"/>
  <c r="DL127" i="5"/>
  <c r="DL126" i="5"/>
  <c r="DL125" i="5"/>
  <c r="DL124" i="5"/>
  <c r="DL123" i="5"/>
  <c r="DL122" i="5"/>
  <c r="DL121" i="5"/>
  <c r="DL120" i="5"/>
  <c r="DL119" i="5"/>
  <c r="DL118" i="5"/>
  <c r="DL117" i="5"/>
  <c r="DL116" i="5"/>
  <c r="DL115" i="5"/>
  <c r="DL114" i="5"/>
  <c r="DL113" i="5"/>
  <c r="DL112" i="5"/>
  <c r="DL111" i="5"/>
  <c r="DL110" i="5"/>
  <c r="DL109" i="5"/>
  <c r="DL108" i="5"/>
  <c r="DL107" i="5"/>
  <c r="DL106" i="5"/>
  <c r="DL105" i="5"/>
  <c r="DL104" i="5"/>
  <c r="DL103" i="5"/>
  <c r="DL102" i="5"/>
  <c r="DL101" i="5"/>
  <c r="DL100" i="5"/>
  <c r="DL99" i="5"/>
  <c r="DL98" i="5"/>
  <c r="DL97" i="5"/>
  <c r="DL96" i="5"/>
  <c r="DL95" i="5"/>
  <c r="DL94" i="5"/>
  <c r="DL93" i="5"/>
  <c r="DL92" i="5"/>
  <c r="DL91" i="5"/>
  <c r="DL90" i="5"/>
  <c r="DL89" i="5"/>
  <c r="DL88" i="5"/>
  <c r="DL87" i="5"/>
  <c r="DL86" i="5"/>
  <c r="DL85" i="5"/>
  <c r="DL84" i="5"/>
  <c r="DL83" i="5"/>
  <c r="DL82" i="5"/>
  <c r="DL81" i="5"/>
  <c r="DL80" i="5"/>
  <c r="DL79" i="5"/>
  <c r="DL78" i="5"/>
  <c r="DL77" i="5"/>
  <c r="DL76" i="5"/>
  <c r="DL75" i="5"/>
  <c r="DL74" i="5"/>
  <c r="DL73" i="5"/>
  <c r="DL72" i="5"/>
  <c r="DL71" i="5"/>
  <c r="DL70" i="5"/>
  <c r="DL69" i="5"/>
  <c r="DL68" i="5"/>
  <c r="DL67" i="5"/>
  <c r="DL66" i="5"/>
  <c r="DL65" i="5"/>
  <c r="DL64" i="5"/>
  <c r="DL63" i="5"/>
  <c r="DL62" i="5"/>
  <c r="DL61" i="5"/>
  <c r="DL60" i="5"/>
  <c r="DL59" i="5"/>
  <c r="DL58" i="5"/>
  <c r="DL57" i="5"/>
  <c r="DL56" i="5"/>
  <c r="DL55" i="5"/>
  <c r="DL54" i="5"/>
  <c r="DL53" i="5"/>
  <c r="DL52" i="5"/>
  <c r="DL51" i="5"/>
  <c r="DL50" i="5"/>
  <c r="DL49" i="5"/>
  <c r="DL48" i="5"/>
  <c r="DL47" i="5"/>
  <c r="DL46" i="5"/>
  <c r="DL45" i="5"/>
  <c r="DL44" i="5"/>
  <c r="DL43" i="5"/>
  <c r="DL39" i="5"/>
  <c r="DL38" i="5"/>
  <c r="DL37" i="5"/>
  <c r="DL36" i="5"/>
  <c r="DL35" i="5"/>
  <c r="DL34" i="5"/>
  <c r="DL33" i="5"/>
  <c r="DL32" i="5"/>
  <c r="DL31" i="5"/>
  <c r="DL30" i="5"/>
  <c r="DL29" i="5"/>
  <c r="DL28" i="5"/>
  <c r="DL27" i="5"/>
  <c r="DL26" i="5"/>
  <c r="DL25" i="5"/>
  <c r="DL24" i="5"/>
  <c r="DL23" i="5"/>
  <c r="DL22" i="5"/>
  <c r="DL21" i="5"/>
  <c r="DL20" i="5"/>
  <c r="DL19" i="5"/>
  <c r="DL18" i="5"/>
  <c r="DL17" i="5"/>
  <c r="DL16" i="5"/>
  <c r="DL15" i="5"/>
  <c r="DL14" i="5"/>
  <c r="DL13" i="5"/>
  <c r="DL12" i="5"/>
  <c r="DL11" i="5"/>
  <c r="DL10" i="5"/>
  <c r="DH317" i="5"/>
  <c r="DH316" i="5"/>
  <c r="DH315" i="5"/>
  <c r="DH314" i="5"/>
  <c r="DH313" i="5"/>
  <c r="DH312" i="5"/>
  <c r="DH311" i="5"/>
  <c r="DH310" i="5"/>
  <c r="DH309" i="5"/>
  <c r="DH308" i="5"/>
  <c r="DH307" i="5"/>
  <c r="DH306" i="5"/>
  <c r="DH305" i="5"/>
  <c r="DH304" i="5"/>
  <c r="DH303" i="5"/>
  <c r="DH302" i="5"/>
  <c r="DH301" i="5"/>
  <c r="DH300" i="5"/>
  <c r="DH299" i="5"/>
  <c r="DH298" i="5"/>
  <c r="DH297" i="5"/>
  <c r="DH296" i="5"/>
  <c r="DH295" i="5"/>
  <c r="DH294" i="5"/>
  <c r="DH293" i="5"/>
  <c r="DH292" i="5"/>
  <c r="DH291" i="5"/>
  <c r="DH290" i="5"/>
  <c r="DH289" i="5"/>
  <c r="DH288" i="5"/>
  <c r="DH287" i="5"/>
  <c r="DH286" i="5"/>
  <c r="DH285" i="5"/>
  <c r="DH284" i="5"/>
  <c r="DH283" i="5"/>
  <c r="DH282" i="5"/>
  <c r="DH281" i="5"/>
  <c r="DH280" i="5"/>
  <c r="DH279" i="5"/>
  <c r="DH278" i="5"/>
  <c r="DH277" i="5"/>
  <c r="DH276" i="5"/>
  <c r="DH275" i="5"/>
  <c r="DH274" i="5"/>
  <c r="DH273" i="5"/>
  <c r="DH272" i="5"/>
  <c r="DH271" i="5"/>
  <c r="DH270" i="5"/>
  <c r="DH269" i="5"/>
  <c r="DH268" i="5"/>
  <c r="DH267" i="5"/>
  <c r="DH266" i="5"/>
  <c r="DH265" i="5"/>
  <c r="DH264" i="5"/>
  <c r="DH263" i="5"/>
  <c r="DH262" i="5"/>
  <c r="DH261" i="5"/>
  <c r="DH260" i="5"/>
  <c r="DH259" i="5"/>
  <c r="DH258" i="5"/>
  <c r="DH257" i="5"/>
  <c r="DH256" i="5"/>
  <c r="DH255" i="5"/>
  <c r="DH254" i="5"/>
  <c r="DH253" i="5"/>
  <c r="DH252" i="5"/>
  <c r="DH251" i="5"/>
  <c r="DH250" i="5"/>
  <c r="DH249" i="5"/>
  <c r="DH248" i="5"/>
  <c r="DH247" i="5"/>
  <c r="DH246" i="5"/>
  <c r="DH245" i="5"/>
  <c r="DH244" i="5"/>
  <c r="DH243" i="5"/>
  <c r="DH242" i="5"/>
  <c r="DH241" i="5"/>
  <c r="DH240" i="5"/>
  <c r="DH239" i="5"/>
  <c r="DH238" i="5"/>
  <c r="DH237" i="5"/>
  <c r="DH236" i="5"/>
  <c r="DH235" i="5"/>
  <c r="DH234" i="5"/>
  <c r="DH233" i="5"/>
  <c r="DH232" i="5"/>
  <c r="DH231" i="5"/>
  <c r="DH230" i="5"/>
  <c r="DH229" i="5"/>
  <c r="DH228" i="5"/>
  <c r="DH227" i="5"/>
  <c r="DH226" i="5"/>
  <c r="DH225" i="5"/>
  <c r="DH224" i="5"/>
  <c r="DH222" i="5"/>
  <c r="DH221" i="5"/>
  <c r="DH220" i="5"/>
  <c r="DH219" i="5"/>
  <c r="DH218" i="5"/>
  <c r="DH217" i="5"/>
  <c r="DH216" i="5"/>
  <c r="DH215" i="5"/>
  <c r="DH214" i="5"/>
  <c r="DH213" i="5"/>
  <c r="DH212" i="5"/>
  <c r="DH211" i="5"/>
  <c r="DH210" i="5"/>
  <c r="DH209" i="5"/>
  <c r="DH205" i="5"/>
  <c r="DH204" i="5"/>
  <c r="DH203" i="5"/>
  <c r="DH202" i="5"/>
  <c r="DH201" i="5"/>
  <c r="DH200" i="5"/>
  <c r="DH199" i="5"/>
  <c r="DH198" i="5"/>
  <c r="DH197" i="5"/>
  <c r="DH196" i="5"/>
  <c r="DH195" i="5"/>
  <c r="DH194" i="5"/>
  <c r="DH193" i="5"/>
  <c r="DH192" i="5"/>
  <c r="DH191" i="5"/>
  <c r="DH190" i="5"/>
  <c r="DH189" i="5"/>
  <c r="DH188" i="5"/>
  <c r="DH187" i="5"/>
  <c r="DH186" i="5"/>
  <c r="DH185" i="5"/>
  <c r="DH184" i="5"/>
  <c r="DH183" i="5"/>
  <c r="DH182" i="5"/>
  <c r="DH181" i="5"/>
  <c r="DH180" i="5"/>
  <c r="DH179" i="5"/>
  <c r="DH178" i="5"/>
  <c r="DH177" i="5"/>
  <c r="DH176" i="5"/>
  <c r="DH175" i="5"/>
  <c r="DH173" i="5"/>
  <c r="DH172" i="5"/>
  <c r="DH171" i="5"/>
  <c r="DH170" i="5"/>
  <c r="DH169" i="5"/>
  <c r="DH168" i="5"/>
  <c r="DH167" i="5"/>
  <c r="DH166" i="5"/>
  <c r="DH165" i="5"/>
  <c r="DH164" i="5"/>
  <c r="DH163" i="5"/>
  <c r="DH162" i="5"/>
  <c r="DH161" i="5"/>
  <c r="DH160" i="5"/>
  <c r="DH159" i="5"/>
  <c r="DH158" i="5"/>
  <c r="DH157" i="5"/>
  <c r="DH156" i="5"/>
  <c r="DH155" i="5"/>
  <c r="DH154" i="5"/>
  <c r="DH153" i="5"/>
  <c r="DH152" i="5"/>
  <c r="DH151" i="5"/>
  <c r="DH150" i="5"/>
  <c r="DH149" i="5"/>
  <c r="DH148" i="5"/>
  <c r="DH147" i="5"/>
  <c r="DH146" i="5"/>
  <c r="DH145" i="5"/>
  <c r="DH144" i="5"/>
  <c r="DH143" i="5"/>
  <c r="DH142" i="5"/>
  <c r="DH141" i="5"/>
  <c r="DH140" i="5"/>
  <c r="DH139" i="5"/>
  <c r="DH138" i="5"/>
  <c r="DH137" i="5"/>
  <c r="DH136" i="5"/>
  <c r="DH135" i="5"/>
  <c r="DH134" i="5"/>
  <c r="DH133" i="5"/>
  <c r="DH132" i="5"/>
  <c r="DH131" i="5"/>
  <c r="DH130" i="5"/>
  <c r="DH129" i="5"/>
  <c r="DH128" i="5"/>
  <c r="DH127" i="5"/>
  <c r="DH126" i="5"/>
  <c r="DH125" i="5"/>
  <c r="DH124" i="5"/>
  <c r="DH123" i="5"/>
  <c r="DH122" i="5"/>
  <c r="DH121" i="5"/>
  <c r="DH120" i="5"/>
  <c r="DH119" i="5"/>
  <c r="DH118" i="5"/>
  <c r="DH117" i="5"/>
  <c r="DH116" i="5"/>
  <c r="DH115" i="5"/>
  <c r="DH114" i="5"/>
  <c r="DH113" i="5"/>
  <c r="DH112" i="5"/>
  <c r="DH111" i="5"/>
  <c r="DH110" i="5"/>
  <c r="DH109" i="5"/>
  <c r="DH108" i="5"/>
  <c r="DH107" i="5"/>
  <c r="DH106" i="5"/>
  <c r="DH105" i="5"/>
  <c r="DH104" i="5"/>
  <c r="DH103" i="5"/>
  <c r="DH102" i="5"/>
  <c r="DH101" i="5"/>
  <c r="DH100" i="5"/>
  <c r="DH99" i="5"/>
  <c r="DH98" i="5"/>
  <c r="DH97" i="5"/>
  <c r="DH96" i="5"/>
  <c r="DH95" i="5"/>
  <c r="DH94" i="5"/>
  <c r="DH93" i="5"/>
  <c r="DH92" i="5"/>
  <c r="DH91" i="5"/>
  <c r="DH90" i="5"/>
  <c r="DH89" i="5"/>
  <c r="DH88" i="5"/>
  <c r="DH87" i="5"/>
  <c r="DH86" i="5"/>
  <c r="DH85" i="5"/>
  <c r="DH84" i="5"/>
  <c r="DH83" i="5"/>
  <c r="DH82" i="5"/>
  <c r="DH81" i="5"/>
  <c r="DH80" i="5"/>
  <c r="DH79" i="5"/>
  <c r="DH78" i="5"/>
  <c r="DH77" i="5"/>
  <c r="DH76" i="5"/>
  <c r="DH75" i="5"/>
  <c r="DH74" i="5"/>
  <c r="DH73" i="5"/>
  <c r="DH72" i="5"/>
  <c r="DH71" i="5"/>
  <c r="DH70" i="5"/>
  <c r="DH69" i="5"/>
  <c r="DH68" i="5"/>
  <c r="DH67" i="5"/>
  <c r="DH66" i="5"/>
  <c r="DH65" i="5"/>
  <c r="DH64" i="5"/>
  <c r="DH63" i="5"/>
  <c r="DH62" i="5"/>
  <c r="DH61" i="5"/>
  <c r="DH60" i="5"/>
  <c r="DH59" i="5"/>
  <c r="DH58" i="5"/>
  <c r="DH57" i="5"/>
  <c r="DH56" i="5"/>
  <c r="DH55" i="5"/>
  <c r="DH54" i="5"/>
  <c r="DH53" i="5"/>
  <c r="DH52" i="5"/>
  <c r="DH51" i="5"/>
  <c r="DH50" i="5"/>
  <c r="DH49" i="5"/>
  <c r="DH48" i="5"/>
  <c r="DH47" i="5"/>
  <c r="DH46" i="5"/>
  <c r="DH45" i="5"/>
  <c r="DH44" i="5"/>
  <c r="DH39" i="5"/>
  <c r="DH38" i="5"/>
  <c r="DH37" i="5"/>
  <c r="DH36" i="5"/>
  <c r="DH35" i="5"/>
  <c r="DH34" i="5"/>
  <c r="DH33" i="5"/>
  <c r="DH32" i="5"/>
  <c r="DH31" i="5"/>
  <c r="DH30" i="5"/>
  <c r="DH29" i="5"/>
  <c r="DH28" i="5"/>
  <c r="DH27" i="5"/>
  <c r="DH26" i="5"/>
  <c r="DH25" i="5"/>
  <c r="DH24" i="5"/>
  <c r="DH23" i="5"/>
  <c r="DH22" i="5"/>
  <c r="DH21" i="5"/>
  <c r="DH20" i="5"/>
  <c r="DH19" i="5"/>
  <c r="DH18" i="5"/>
  <c r="DH17" i="5"/>
  <c r="DH16" i="5"/>
  <c r="DH15" i="5"/>
  <c r="DH14" i="5"/>
  <c r="DH13" i="5"/>
  <c r="DH12" i="5"/>
  <c r="DH11" i="5"/>
  <c r="DH10" i="5"/>
  <c r="DD317" i="5"/>
  <c r="DD316" i="5"/>
  <c r="DD315" i="5"/>
  <c r="DD314" i="5"/>
  <c r="DD313" i="5"/>
  <c r="DD312" i="5"/>
  <c r="DD311" i="5"/>
  <c r="DD310" i="5"/>
  <c r="DD309" i="5"/>
  <c r="DD308" i="5"/>
  <c r="DD307" i="5"/>
  <c r="DD306" i="5"/>
  <c r="DD305" i="5"/>
  <c r="DD304" i="5"/>
  <c r="DD303" i="5"/>
  <c r="DD302" i="5"/>
  <c r="DD301" i="5"/>
  <c r="DD300" i="5"/>
  <c r="DD299" i="5"/>
  <c r="DD298" i="5"/>
  <c r="DD297" i="5"/>
  <c r="DD296" i="5"/>
  <c r="DD295" i="5"/>
  <c r="DD294" i="5"/>
  <c r="DD293" i="5"/>
  <c r="DD292" i="5"/>
  <c r="DD291" i="5"/>
  <c r="DD290" i="5"/>
  <c r="DD289" i="5"/>
  <c r="DD288" i="5"/>
  <c r="DD287" i="5"/>
  <c r="DD286" i="5"/>
  <c r="DD285" i="5"/>
  <c r="DD284" i="5"/>
  <c r="DD283" i="5"/>
  <c r="DD282" i="5"/>
  <c r="DD281" i="5"/>
  <c r="DD280" i="5"/>
  <c r="DD279" i="5"/>
  <c r="DD278" i="5"/>
  <c r="DD277" i="5"/>
  <c r="DD276" i="5"/>
  <c r="DD275" i="5"/>
  <c r="DD274" i="5"/>
  <c r="DD273" i="5"/>
  <c r="DD272" i="5"/>
  <c r="DD271" i="5"/>
  <c r="DD270" i="5"/>
  <c r="DD269" i="5"/>
  <c r="DD268" i="5"/>
  <c r="DD267" i="5"/>
  <c r="DD266" i="5"/>
  <c r="DD265" i="5"/>
  <c r="DD264" i="5"/>
  <c r="DD263" i="5"/>
  <c r="DD262" i="5"/>
  <c r="DD261" i="5"/>
  <c r="DD260" i="5"/>
  <c r="DD259" i="5"/>
  <c r="DD258" i="5"/>
  <c r="DD257" i="5"/>
  <c r="DD256" i="5"/>
  <c r="DD255" i="5"/>
  <c r="DD254" i="5"/>
  <c r="DD253" i="5"/>
  <c r="DD252" i="5"/>
  <c r="DD251" i="5"/>
  <c r="DD250" i="5"/>
  <c r="DD249" i="5"/>
  <c r="DD248" i="5"/>
  <c r="DD247" i="5"/>
  <c r="DD246" i="5"/>
  <c r="DD245" i="5"/>
  <c r="DD244" i="5"/>
  <c r="DD243" i="5"/>
  <c r="DD242" i="5"/>
  <c r="DD241" i="5"/>
  <c r="DD240" i="5"/>
  <c r="DD239" i="5"/>
  <c r="DD238" i="5"/>
  <c r="DD237" i="5"/>
  <c r="DD236" i="5"/>
  <c r="DD235" i="5"/>
  <c r="DD234" i="5"/>
  <c r="DD233" i="5"/>
  <c r="DD232" i="5"/>
  <c r="DD231" i="5"/>
  <c r="DD230" i="5"/>
  <c r="DD229" i="5"/>
  <c r="DD228" i="5"/>
  <c r="DD227" i="5"/>
  <c r="DD226" i="5"/>
  <c r="DD225" i="5"/>
  <c r="DD224" i="5"/>
  <c r="DD222" i="5"/>
  <c r="DD221" i="5"/>
  <c r="DD220" i="5"/>
  <c r="DD219" i="5"/>
  <c r="DD218" i="5"/>
  <c r="DD217" i="5"/>
  <c r="DD216" i="5"/>
  <c r="DD215" i="5"/>
  <c r="DD214" i="5"/>
  <c r="DD213" i="5"/>
  <c r="DD212" i="5"/>
  <c r="DD211" i="5"/>
  <c r="DD210" i="5"/>
  <c r="DD209" i="5"/>
  <c r="DD205" i="5"/>
  <c r="DD204" i="5"/>
  <c r="DD203" i="5"/>
  <c r="DD202" i="5"/>
  <c r="DD201" i="5"/>
  <c r="DD200" i="5"/>
  <c r="DD199" i="5"/>
  <c r="DD198" i="5"/>
  <c r="DD197" i="5"/>
  <c r="DD196" i="5"/>
  <c r="DD195" i="5"/>
  <c r="DD194" i="5"/>
  <c r="DD193" i="5"/>
  <c r="DD192" i="5"/>
  <c r="DD191" i="5"/>
  <c r="DD190" i="5"/>
  <c r="DD189" i="5"/>
  <c r="DD188" i="5"/>
  <c r="DD187" i="5"/>
  <c r="DD186" i="5"/>
  <c r="DD185" i="5"/>
  <c r="DD184" i="5"/>
  <c r="DD183" i="5"/>
  <c r="DD182" i="5"/>
  <c r="DD181" i="5"/>
  <c r="DD180" i="5"/>
  <c r="DD179" i="5"/>
  <c r="DD178" i="5"/>
  <c r="DD177" i="5"/>
  <c r="DD176" i="5"/>
  <c r="DD175" i="5"/>
  <c r="DD173" i="5"/>
  <c r="DD172" i="5"/>
  <c r="DD171" i="5"/>
  <c r="DD170" i="5"/>
  <c r="DD169" i="5"/>
  <c r="DD168" i="5"/>
  <c r="DD167" i="5"/>
  <c r="DD166" i="5"/>
  <c r="DD165" i="5"/>
  <c r="DD164" i="5"/>
  <c r="DD163" i="5"/>
  <c r="DD162" i="5"/>
  <c r="DD161" i="5"/>
  <c r="DD160" i="5"/>
  <c r="DD159" i="5"/>
  <c r="DD158" i="5"/>
  <c r="DD157" i="5"/>
  <c r="DD156" i="5"/>
  <c r="DD155" i="5"/>
  <c r="DD154" i="5"/>
  <c r="DD153" i="5"/>
  <c r="DD152" i="5"/>
  <c r="DD151" i="5"/>
  <c r="DD150" i="5"/>
  <c r="DD149" i="5"/>
  <c r="DD148" i="5"/>
  <c r="DD147" i="5"/>
  <c r="DD146" i="5"/>
  <c r="DD145" i="5"/>
  <c r="DD144" i="5"/>
  <c r="DD143" i="5"/>
  <c r="DD142" i="5"/>
  <c r="DD141" i="5"/>
  <c r="DD140" i="5"/>
  <c r="DD139" i="5"/>
  <c r="DD138" i="5"/>
  <c r="DD137" i="5"/>
  <c r="DD136" i="5"/>
  <c r="DD135" i="5"/>
  <c r="DD134" i="5"/>
  <c r="DD133" i="5"/>
  <c r="DD132" i="5"/>
  <c r="DD131" i="5"/>
  <c r="DD130" i="5"/>
  <c r="DD129" i="5"/>
  <c r="DD128" i="5"/>
  <c r="DD127" i="5"/>
  <c r="DD126" i="5"/>
  <c r="DD125" i="5"/>
  <c r="DD124" i="5"/>
  <c r="DD123" i="5"/>
  <c r="DD122" i="5"/>
  <c r="DD121" i="5"/>
  <c r="DD120" i="5"/>
  <c r="DD119" i="5"/>
  <c r="DD118" i="5"/>
  <c r="DD117" i="5"/>
  <c r="DD116" i="5"/>
  <c r="DD115" i="5"/>
  <c r="DD114" i="5"/>
  <c r="DD113" i="5"/>
  <c r="DD112" i="5"/>
  <c r="DD111" i="5"/>
  <c r="DD110" i="5"/>
  <c r="DD109" i="5"/>
  <c r="DD108" i="5"/>
  <c r="DD107" i="5"/>
  <c r="DD106" i="5"/>
  <c r="DD105" i="5"/>
  <c r="DD104" i="5"/>
  <c r="DD103" i="5"/>
  <c r="DD102" i="5"/>
  <c r="DD101" i="5"/>
  <c r="DD100" i="5"/>
  <c r="DD99" i="5"/>
  <c r="DD98" i="5"/>
  <c r="DD97" i="5"/>
  <c r="DD96" i="5"/>
  <c r="DD95" i="5"/>
  <c r="DD94" i="5"/>
  <c r="DD93" i="5"/>
  <c r="DD92" i="5"/>
  <c r="DD91" i="5"/>
  <c r="DD90" i="5"/>
  <c r="DD89" i="5"/>
  <c r="DD88" i="5"/>
  <c r="DD87" i="5"/>
  <c r="DD86" i="5"/>
  <c r="DD85" i="5"/>
  <c r="DD84" i="5"/>
  <c r="DD83" i="5"/>
  <c r="DD82" i="5"/>
  <c r="DD81" i="5"/>
  <c r="DD80" i="5"/>
  <c r="DD79" i="5"/>
  <c r="DD78" i="5"/>
  <c r="DD77" i="5"/>
  <c r="DD76" i="5"/>
  <c r="DD75" i="5"/>
  <c r="DD74" i="5"/>
  <c r="DD73" i="5"/>
  <c r="DD72" i="5"/>
  <c r="DD71" i="5"/>
  <c r="DD70" i="5"/>
  <c r="DD69" i="5"/>
  <c r="DD68" i="5"/>
  <c r="DD67" i="5"/>
  <c r="DD66" i="5"/>
  <c r="DD65" i="5"/>
  <c r="DD64" i="5"/>
  <c r="DD63" i="5"/>
  <c r="DD62" i="5"/>
  <c r="DD61" i="5"/>
  <c r="DD60" i="5"/>
  <c r="DD59" i="5"/>
  <c r="DD58" i="5"/>
  <c r="DD57" i="5"/>
  <c r="DD56" i="5"/>
  <c r="DD55" i="5"/>
  <c r="DD54" i="5"/>
  <c r="DD53" i="5"/>
  <c r="DD52" i="5"/>
  <c r="DD51" i="5"/>
  <c r="DD50" i="5"/>
  <c r="DD49" i="5"/>
  <c r="DD48" i="5"/>
  <c r="DD47" i="5"/>
  <c r="DD46" i="5"/>
  <c r="DD45" i="5"/>
  <c r="DD44" i="5"/>
  <c r="DD43" i="5"/>
  <c r="DD39" i="5"/>
  <c r="DD38" i="5"/>
  <c r="DD37" i="5"/>
  <c r="DD36" i="5"/>
  <c r="DD35" i="5"/>
  <c r="DD34" i="5"/>
  <c r="DD33" i="5"/>
  <c r="DD32" i="5"/>
  <c r="DD31" i="5"/>
  <c r="DD30" i="5"/>
  <c r="DD29" i="5"/>
  <c r="DD28" i="5"/>
  <c r="DD27" i="5"/>
  <c r="DD26" i="5"/>
  <c r="DD25" i="5"/>
  <c r="DD24" i="5"/>
  <c r="DD23" i="5"/>
  <c r="DD22" i="5"/>
  <c r="DD21" i="5"/>
  <c r="DD20" i="5"/>
  <c r="DD19" i="5"/>
  <c r="DD18" i="5"/>
  <c r="DD17" i="5"/>
  <c r="DD16" i="5"/>
  <c r="DD15" i="5"/>
  <c r="DD14" i="5"/>
  <c r="DD13" i="5"/>
  <c r="DD12" i="5"/>
  <c r="DD11" i="5"/>
  <c r="DD10" i="5"/>
  <c r="CV317" i="5"/>
  <c r="CV316" i="5"/>
  <c r="CV315" i="5"/>
  <c r="CV314" i="5"/>
  <c r="CV313" i="5"/>
  <c r="CV312" i="5"/>
  <c r="CV311" i="5"/>
  <c r="CV310" i="5"/>
  <c r="CV309" i="5"/>
  <c r="CV308" i="5"/>
  <c r="CV307" i="5"/>
  <c r="CV306" i="5"/>
  <c r="CV305" i="5"/>
  <c r="CV304" i="5"/>
  <c r="CV303" i="5"/>
  <c r="CV302" i="5"/>
  <c r="CV301" i="5"/>
  <c r="CV300" i="5"/>
  <c r="CV299" i="5"/>
  <c r="CV298" i="5"/>
  <c r="CV297" i="5"/>
  <c r="CV296" i="5"/>
  <c r="CV295" i="5"/>
  <c r="CV294" i="5"/>
  <c r="CV293" i="5"/>
  <c r="CV292" i="5"/>
  <c r="CV291" i="5"/>
  <c r="CV290" i="5"/>
  <c r="CV289" i="5"/>
  <c r="CV288" i="5"/>
  <c r="CV287" i="5"/>
  <c r="CV286" i="5"/>
  <c r="CV285" i="5"/>
  <c r="CV284" i="5"/>
  <c r="CV283" i="5"/>
  <c r="CV282" i="5"/>
  <c r="CV281" i="5"/>
  <c r="CV280" i="5"/>
  <c r="CV279" i="5"/>
  <c r="CV278" i="5"/>
  <c r="CV277" i="5"/>
  <c r="CV276" i="5"/>
  <c r="CV275" i="5"/>
  <c r="CV274" i="5"/>
  <c r="CV273" i="5"/>
  <c r="CV272" i="5"/>
  <c r="CV271" i="5"/>
  <c r="CV270" i="5"/>
  <c r="CV269" i="5"/>
  <c r="CV268" i="5"/>
  <c r="CV267" i="5"/>
  <c r="CV266" i="5"/>
  <c r="CV265" i="5"/>
  <c r="CV264" i="5"/>
  <c r="CV263" i="5"/>
  <c r="CV262" i="5"/>
  <c r="CV261" i="5"/>
  <c r="CV260" i="5"/>
  <c r="CV259" i="5"/>
  <c r="CV258" i="5"/>
  <c r="CV257" i="5"/>
  <c r="CV256" i="5"/>
  <c r="CV255" i="5"/>
  <c r="CV254" i="5"/>
  <c r="CV253" i="5"/>
  <c r="CV252" i="5"/>
  <c r="CV251" i="5"/>
  <c r="CV250" i="5"/>
  <c r="CV249" i="5"/>
  <c r="CV248" i="5"/>
  <c r="CV247" i="5"/>
  <c r="CV246" i="5"/>
  <c r="CV245" i="5"/>
  <c r="CV244" i="5"/>
  <c r="CV243" i="5"/>
  <c r="CV242" i="5"/>
  <c r="CV241" i="5"/>
  <c r="CV240" i="5"/>
  <c r="CV239" i="5"/>
  <c r="CV238" i="5"/>
  <c r="CV237" i="5"/>
  <c r="CV236" i="5"/>
  <c r="CV235" i="5"/>
  <c r="CV234" i="5"/>
  <c r="CV233" i="5"/>
  <c r="CV232" i="5"/>
  <c r="CV231" i="5"/>
  <c r="CV230" i="5"/>
  <c r="CV229" i="5"/>
  <c r="CV228" i="5"/>
  <c r="CV227" i="5"/>
  <c r="CV226" i="5"/>
  <c r="CV225" i="5"/>
  <c r="CV224" i="5"/>
  <c r="CV222" i="5"/>
  <c r="CV221" i="5"/>
  <c r="CV220" i="5"/>
  <c r="CV219" i="5"/>
  <c r="CV218" i="5"/>
  <c r="CV217" i="5"/>
  <c r="CV216" i="5"/>
  <c r="CV215" i="5"/>
  <c r="CV214" i="5"/>
  <c r="CV213" i="5"/>
  <c r="CV212" i="5"/>
  <c r="CV211" i="5"/>
  <c r="CV210" i="5"/>
  <c r="CV209" i="5"/>
  <c r="CV205" i="5"/>
  <c r="CV204" i="5"/>
  <c r="CV203" i="5"/>
  <c r="CV202" i="5"/>
  <c r="CV201" i="5"/>
  <c r="CV200" i="5"/>
  <c r="CV199" i="5"/>
  <c r="CV198" i="5"/>
  <c r="CV197" i="5"/>
  <c r="CV196" i="5"/>
  <c r="CV195" i="5"/>
  <c r="CV194" i="5"/>
  <c r="CV193" i="5"/>
  <c r="CV192" i="5"/>
  <c r="CV191" i="5"/>
  <c r="CV190" i="5"/>
  <c r="CV189" i="5"/>
  <c r="CV188" i="5"/>
  <c r="CV187" i="5"/>
  <c r="CV186" i="5"/>
  <c r="CV185" i="5"/>
  <c r="CV184" i="5"/>
  <c r="CV183" i="5"/>
  <c r="CV182" i="5"/>
  <c r="CV181" i="5"/>
  <c r="CV180" i="5"/>
  <c r="CV179" i="5"/>
  <c r="CV178" i="5"/>
  <c r="CV177" i="5"/>
  <c r="CV176" i="5"/>
  <c r="CV175" i="5"/>
  <c r="CV173" i="5"/>
  <c r="CV172" i="5"/>
  <c r="CV171" i="5"/>
  <c r="CV170" i="5"/>
  <c r="CV169" i="5"/>
  <c r="CV168" i="5"/>
  <c r="CV167" i="5"/>
  <c r="CV166" i="5"/>
  <c r="CV165" i="5"/>
  <c r="CV164" i="5"/>
  <c r="CV163" i="5"/>
  <c r="CV162" i="5"/>
  <c r="CV161" i="5"/>
  <c r="CV160" i="5"/>
  <c r="CV159" i="5"/>
  <c r="CV158" i="5"/>
  <c r="CV157" i="5"/>
  <c r="CV156" i="5"/>
  <c r="CV155" i="5"/>
  <c r="CV154" i="5"/>
  <c r="CV153" i="5"/>
  <c r="CV152" i="5"/>
  <c r="CV151" i="5"/>
  <c r="CV150" i="5"/>
  <c r="CV149" i="5"/>
  <c r="CV148" i="5"/>
  <c r="CV147" i="5"/>
  <c r="CV146" i="5"/>
  <c r="CV145" i="5"/>
  <c r="CV144" i="5"/>
  <c r="CV143" i="5"/>
  <c r="CV142" i="5"/>
  <c r="CV141" i="5"/>
  <c r="CV140" i="5"/>
  <c r="CV139" i="5"/>
  <c r="CV138" i="5"/>
  <c r="CV137" i="5"/>
  <c r="CV136" i="5"/>
  <c r="CV135" i="5"/>
  <c r="CV134" i="5"/>
  <c r="CV133" i="5"/>
  <c r="CV132" i="5"/>
  <c r="CV131" i="5"/>
  <c r="CV130" i="5"/>
  <c r="CV129" i="5"/>
  <c r="CV128" i="5"/>
  <c r="CV127" i="5"/>
  <c r="CV126" i="5"/>
  <c r="CV125" i="5"/>
  <c r="CV124" i="5"/>
  <c r="CV123" i="5"/>
  <c r="CV122" i="5"/>
  <c r="CV121" i="5"/>
  <c r="CV120" i="5"/>
  <c r="CV119" i="5"/>
  <c r="CV118" i="5"/>
  <c r="CV117" i="5"/>
  <c r="CV116" i="5"/>
  <c r="CV115" i="5"/>
  <c r="CV114" i="5"/>
  <c r="CV113" i="5"/>
  <c r="CV112" i="5"/>
  <c r="CV111" i="5"/>
  <c r="CV110" i="5"/>
  <c r="CV109" i="5"/>
  <c r="CV108" i="5"/>
  <c r="CV107" i="5"/>
  <c r="CV106" i="5"/>
  <c r="CV105" i="5"/>
  <c r="CV104" i="5"/>
  <c r="CV103" i="5"/>
  <c r="CV102" i="5"/>
  <c r="CV101" i="5"/>
  <c r="CV100" i="5"/>
  <c r="CV99" i="5"/>
  <c r="CV98" i="5"/>
  <c r="CV97" i="5"/>
  <c r="CV96" i="5"/>
  <c r="CV95" i="5"/>
  <c r="CV94" i="5"/>
  <c r="CV93" i="5"/>
  <c r="CV92" i="5"/>
  <c r="CV91" i="5"/>
  <c r="CV90" i="5"/>
  <c r="CV89" i="5"/>
  <c r="CV88" i="5"/>
  <c r="CV87" i="5"/>
  <c r="CV86" i="5"/>
  <c r="CV85" i="5"/>
  <c r="CV84" i="5"/>
  <c r="CV83" i="5"/>
  <c r="CV82" i="5"/>
  <c r="CV81" i="5"/>
  <c r="CV80" i="5"/>
  <c r="CV79" i="5"/>
  <c r="CV78" i="5"/>
  <c r="CV77" i="5"/>
  <c r="CV76" i="5"/>
  <c r="CV75" i="5"/>
  <c r="CV74" i="5"/>
  <c r="CV73" i="5"/>
  <c r="CV72" i="5"/>
  <c r="CV71" i="5"/>
  <c r="CV70" i="5"/>
  <c r="CV69" i="5"/>
  <c r="CV68" i="5"/>
  <c r="CV67" i="5"/>
  <c r="CV66" i="5"/>
  <c r="CV65" i="5"/>
  <c r="CV64" i="5"/>
  <c r="CV63" i="5"/>
  <c r="CV62" i="5"/>
  <c r="CV61" i="5"/>
  <c r="CV60" i="5"/>
  <c r="CV59" i="5"/>
  <c r="CV58" i="5"/>
  <c r="CV57" i="5"/>
  <c r="CV56" i="5"/>
  <c r="CV55" i="5"/>
  <c r="CV54" i="5"/>
  <c r="CV53" i="5"/>
  <c r="CV52" i="5"/>
  <c r="CV51" i="5"/>
  <c r="CV50" i="5"/>
  <c r="CV49" i="5"/>
  <c r="CV48" i="5"/>
  <c r="CV47" i="5"/>
  <c r="CV46" i="5"/>
  <c r="CV45" i="5"/>
  <c r="CV44" i="5"/>
  <c r="CV43" i="5"/>
  <c r="CV39" i="5"/>
  <c r="CV38" i="5"/>
  <c r="CV37" i="5"/>
  <c r="CV36" i="5"/>
  <c r="CV35" i="5"/>
  <c r="CV34" i="5"/>
  <c r="CV33" i="5"/>
  <c r="CV32" i="5"/>
  <c r="CV31" i="5"/>
  <c r="CV30" i="5"/>
  <c r="CV29" i="5"/>
  <c r="CV28" i="5"/>
  <c r="CV27" i="5"/>
  <c r="CV26" i="5"/>
  <c r="CV25" i="5"/>
  <c r="CV24" i="5"/>
  <c r="CV23" i="5"/>
  <c r="CV22" i="5"/>
  <c r="CV21" i="5"/>
  <c r="CV20" i="5"/>
  <c r="CV19" i="5"/>
  <c r="CV18" i="5"/>
  <c r="CV17" i="5"/>
  <c r="CV16" i="5"/>
  <c r="CV15" i="5"/>
  <c r="CV14" i="5"/>
  <c r="CV13" i="5"/>
  <c r="CV12" i="5"/>
  <c r="CV11" i="5"/>
  <c r="CV10" i="5"/>
  <c r="CN317" i="5"/>
  <c r="CN316" i="5"/>
  <c r="CN315" i="5"/>
  <c r="CN314" i="5"/>
  <c r="CN313" i="5"/>
  <c r="CN312" i="5"/>
  <c r="CN311" i="5"/>
  <c r="CN310" i="5"/>
  <c r="CN309" i="5"/>
  <c r="CN308" i="5"/>
  <c r="CN307" i="5"/>
  <c r="CN306" i="5"/>
  <c r="CN305" i="5"/>
  <c r="CN304" i="5"/>
  <c r="CN303" i="5"/>
  <c r="CN302" i="5"/>
  <c r="CN301" i="5"/>
  <c r="CN300" i="5"/>
  <c r="CN299" i="5"/>
  <c r="CN298" i="5"/>
  <c r="CN297" i="5"/>
  <c r="CN296" i="5"/>
  <c r="CN295" i="5"/>
  <c r="CN294" i="5"/>
  <c r="CN293" i="5"/>
  <c r="CN292" i="5"/>
  <c r="CN291" i="5"/>
  <c r="CN290" i="5"/>
  <c r="CN289" i="5"/>
  <c r="CN288" i="5"/>
  <c r="CN287" i="5"/>
  <c r="CN286" i="5"/>
  <c r="CN285" i="5"/>
  <c r="CN284" i="5"/>
  <c r="CN283" i="5"/>
  <c r="CN282" i="5"/>
  <c r="CN281" i="5"/>
  <c r="CN280" i="5"/>
  <c r="CN279" i="5"/>
  <c r="CN278" i="5"/>
  <c r="CN277" i="5"/>
  <c r="CN276" i="5"/>
  <c r="CN275" i="5"/>
  <c r="CN274" i="5"/>
  <c r="CN273" i="5"/>
  <c r="CN272" i="5"/>
  <c r="CN271" i="5"/>
  <c r="CN270" i="5"/>
  <c r="CN269" i="5"/>
  <c r="CN268" i="5"/>
  <c r="CN267" i="5"/>
  <c r="CN266" i="5"/>
  <c r="CN265" i="5"/>
  <c r="CN264" i="5"/>
  <c r="CN263" i="5"/>
  <c r="CN262" i="5"/>
  <c r="CN261" i="5"/>
  <c r="CN260" i="5"/>
  <c r="CN259" i="5"/>
  <c r="CN258" i="5"/>
  <c r="CN257" i="5"/>
  <c r="CN256" i="5"/>
  <c r="CN255" i="5"/>
  <c r="CN254" i="5"/>
  <c r="CN253" i="5"/>
  <c r="CN252" i="5"/>
  <c r="CN251" i="5"/>
  <c r="CN250" i="5"/>
  <c r="CN249" i="5"/>
  <c r="CN248" i="5"/>
  <c r="CN247" i="5"/>
  <c r="CN246" i="5"/>
  <c r="CN245" i="5"/>
  <c r="CN244" i="5"/>
  <c r="CN243" i="5"/>
  <c r="CN242" i="5"/>
  <c r="CN241" i="5"/>
  <c r="CN240" i="5"/>
  <c r="CN239" i="5"/>
  <c r="CN238" i="5"/>
  <c r="CN237" i="5"/>
  <c r="CN236" i="5"/>
  <c r="CN235" i="5"/>
  <c r="CN234" i="5"/>
  <c r="CN233" i="5"/>
  <c r="CN232" i="5"/>
  <c r="CN231" i="5"/>
  <c r="CN230" i="5"/>
  <c r="CN229" i="5"/>
  <c r="CN228" i="5"/>
  <c r="CN227" i="5"/>
  <c r="CN226" i="5"/>
  <c r="CN225" i="5"/>
  <c r="CN224" i="5"/>
  <c r="CN222" i="5"/>
  <c r="CN221" i="5"/>
  <c r="CN220" i="5"/>
  <c r="CN219" i="5"/>
  <c r="CN218" i="5"/>
  <c r="CN217" i="5"/>
  <c r="CN216" i="5"/>
  <c r="CN215" i="5"/>
  <c r="CN214" i="5"/>
  <c r="CN213" i="5"/>
  <c r="CN212" i="5"/>
  <c r="CN211" i="5"/>
  <c r="CN210" i="5"/>
  <c r="CN209" i="5"/>
  <c r="CN205" i="5"/>
  <c r="CN204" i="5"/>
  <c r="CN203" i="5"/>
  <c r="CN202" i="5"/>
  <c r="CN201" i="5"/>
  <c r="CN200" i="5"/>
  <c r="CN199" i="5"/>
  <c r="CN198" i="5"/>
  <c r="CN197" i="5"/>
  <c r="CN196" i="5"/>
  <c r="CN195" i="5"/>
  <c r="CN194" i="5"/>
  <c r="CN193" i="5"/>
  <c r="CN192" i="5"/>
  <c r="CN191" i="5"/>
  <c r="CN190" i="5"/>
  <c r="CN189" i="5"/>
  <c r="CN188" i="5"/>
  <c r="CN187" i="5"/>
  <c r="CN186" i="5"/>
  <c r="CN185" i="5"/>
  <c r="CN184" i="5"/>
  <c r="CN183" i="5"/>
  <c r="CN182" i="5"/>
  <c r="CN181" i="5"/>
  <c r="CN180" i="5"/>
  <c r="CN179" i="5"/>
  <c r="CN178" i="5"/>
  <c r="CN177" i="5"/>
  <c r="CN176" i="5"/>
  <c r="CN175" i="5"/>
  <c r="CN173" i="5"/>
  <c r="CN172" i="5"/>
  <c r="CN171" i="5"/>
  <c r="CN170" i="5"/>
  <c r="CN169" i="5"/>
  <c r="CN168" i="5"/>
  <c r="CN167" i="5"/>
  <c r="CN166" i="5"/>
  <c r="CN165" i="5"/>
  <c r="CN164" i="5"/>
  <c r="CN163" i="5"/>
  <c r="CN162" i="5"/>
  <c r="CN161" i="5"/>
  <c r="CN160" i="5"/>
  <c r="CN159" i="5"/>
  <c r="CN158" i="5"/>
  <c r="CN157" i="5"/>
  <c r="CN156" i="5"/>
  <c r="CN155" i="5"/>
  <c r="CN154" i="5"/>
  <c r="CN153" i="5"/>
  <c r="CN152" i="5"/>
  <c r="CN151" i="5"/>
  <c r="CN150" i="5"/>
  <c r="CN149" i="5"/>
  <c r="CN148" i="5"/>
  <c r="CN147" i="5"/>
  <c r="CN146" i="5"/>
  <c r="CN145" i="5"/>
  <c r="CN144" i="5"/>
  <c r="CN143" i="5"/>
  <c r="CN142" i="5"/>
  <c r="CN141" i="5"/>
  <c r="CN140" i="5"/>
  <c r="CN139" i="5"/>
  <c r="CN138" i="5"/>
  <c r="CN137" i="5"/>
  <c r="CN136" i="5"/>
  <c r="CN135" i="5"/>
  <c r="CN134" i="5"/>
  <c r="CN133" i="5"/>
  <c r="CN132" i="5"/>
  <c r="CN131" i="5"/>
  <c r="CN130" i="5"/>
  <c r="CN129" i="5"/>
  <c r="CN128" i="5"/>
  <c r="CN127" i="5"/>
  <c r="CN126" i="5"/>
  <c r="CN125" i="5"/>
  <c r="CN124" i="5"/>
  <c r="CN123" i="5"/>
  <c r="CN122" i="5"/>
  <c r="CN121" i="5"/>
  <c r="CN120" i="5"/>
  <c r="CN119" i="5"/>
  <c r="CN118" i="5"/>
  <c r="CN117" i="5"/>
  <c r="CN116" i="5"/>
  <c r="CN115" i="5"/>
  <c r="CN114" i="5"/>
  <c r="CN113" i="5"/>
  <c r="CN112" i="5"/>
  <c r="CN111" i="5"/>
  <c r="CN110" i="5"/>
  <c r="CN109" i="5"/>
  <c r="CN108" i="5"/>
  <c r="CN107" i="5"/>
  <c r="CN106" i="5"/>
  <c r="CN105" i="5"/>
  <c r="CN104" i="5"/>
  <c r="CN103" i="5"/>
  <c r="CN102" i="5"/>
  <c r="CN101" i="5"/>
  <c r="CN100" i="5"/>
  <c r="CN99" i="5"/>
  <c r="CN98" i="5"/>
  <c r="CN97" i="5"/>
  <c r="CN96" i="5"/>
  <c r="CN95" i="5"/>
  <c r="CN94" i="5"/>
  <c r="CN93" i="5"/>
  <c r="CN92" i="5"/>
  <c r="CN91" i="5"/>
  <c r="CN90" i="5"/>
  <c r="CN89" i="5"/>
  <c r="CN88" i="5"/>
  <c r="CN87" i="5"/>
  <c r="CN86" i="5"/>
  <c r="CN85" i="5"/>
  <c r="CN84" i="5"/>
  <c r="CN83" i="5"/>
  <c r="CN82" i="5"/>
  <c r="CN81" i="5"/>
  <c r="CN80" i="5"/>
  <c r="CN79" i="5"/>
  <c r="CN78" i="5"/>
  <c r="CN77" i="5"/>
  <c r="CN76" i="5"/>
  <c r="CN75" i="5"/>
  <c r="CN74" i="5"/>
  <c r="CN73" i="5"/>
  <c r="CN72" i="5"/>
  <c r="CN71" i="5"/>
  <c r="CN70" i="5"/>
  <c r="CN69" i="5"/>
  <c r="CN68" i="5"/>
  <c r="CN67" i="5"/>
  <c r="CN66" i="5"/>
  <c r="CN65" i="5"/>
  <c r="CN64" i="5"/>
  <c r="CN63" i="5"/>
  <c r="CN62" i="5"/>
  <c r="CN61" i="5"/>
  <c r="CN60" i="5"/>
  <c r="CN59" i="5"/>
  <c r="CN58" i="5"/>
  <c r="CN57" i="5"/>
  <c r="CN56" i="5"/>
  <c r="CN55" i="5"/>
  <c r="CN54" i="5"/>
  <c r="CN53" i="5"/>
  <c r="CN52" i="5"/>
  <c r="CN51" i="5"/>
  <c r="CN50" i="5"/>
  <c r="CN49" i="5"/>
  <c r="CN48" i="5"/>
  <c r="CN47" i="5"/>
  <c r="CN46" i="5"/>
  <c r="CN45" i="5"/>
  <c r="CN44" i="5"/>
  <c r="CN43" i="5"/>
  <c r="CN39" i="5"/>
  <c r="CN38" i="5"/>
  <c r="CN37" i="5"/>
  <c r="CN36" i="5"/>
  <c r="CN35" i="5"/>
  <c r="CN34" i="5"/>
  <c r="CN33" i="5"/>
  <c r="CN32" i="5"/>
  <c r="CN31" i="5"/>
  <c r="CN30" i="5"/>
  <c r="CN29" i="5"/>
  <c r="CN28" i="5"/>
  <c r="CN27" i="5"/>
  <c r="CN26" i="5"/>
  <c r="CN25" i="5"/>
  <c r="CN24" i="5"/>
  <c r="CN23" i="5"/>
  <c r="CN22" i="5"/>
  <c r="CN21" i="5"/>
  <c r="CN20" i="5"/>
  <c r="CN19" i="5"/>
  <c r="CN18" i="5"/>
  <c r="CN17" i="5"/>
  <c r="CN16" i="5"/>
  <c r="CN15" i="5"/>
  <c r="CN14" i="5"/>
  <c r="CN13" i="5"/>
  <c r="CN12" i="5"/>
  <c r="CN11" i="5"/>
  <c r="CN10" i="5"/>
  <c r="CJ317" i="5"/>
  <c r="CJ316" i="5"/>
  <c r="CJ315" i="5"/>
  <c r="CJ314" i="5"/>
  <c r="CJ313" i="5"/>
  <c r="CJ312" i="5"/>
  <c r="CJ311" i="5"/>
  <c r="CJ310" i="5"/>
  <c r="CJ309" i="5"/>
  <c r="CJ308" i="5"/>
  <c r="CJ307" i="5"/>
  <c r="CJ306" i="5"/>
  <c r="CJ305" i="5"/>
  <c r="CJ304" i="5"/>
  <c r="CJ303" i="5"/>
  <c r="CJ302" i="5"/>
  <c r="CJ301" i="5"/>
  <c r="CJ300" i="5"/>
  <c r="CJ299" i="5"/>
  <c r="CJ298" i="5"/>
  <c r="CJ297" i="5"/>
  <c r="CJ296" i="5"/>
  <c r="CJ295" i="5"/>
  <c r="CJ294" i="5"/>
  <c r="CJ293" i="5"/>
  <c r="CJ292" i="5"/>
  <c r="CJ291" i="5"/>
  <c r="CJ290" i="5"/>
  <c r="CJ289" i="5"/>
  <c r="CJ288" i="5"/>
  <c r="CJ287" i="5"/>
  <c r="CJ286" i="5"/>
  <c r="CJ285" i="5"/>
  <c r="CJ284" i="5"/>
  <c r="CJ283" i="5"/>
  <c r="CJ282" i="5"/>
  <c r="CJ281" i="5"/>
  <c r="CJ280" i="5"/>
  <c r="CJ279" i="5"/>
  <c r="CJ278" i="5"/>
  <c r="CJ277" i="5"/>
  <c r="CJ276" i="5"/>
  <c r="CJ275" i="5"/>
  <c r="CJ274" i="5"/>
  <c r="CJ273" i="5"/>
  <c r="CJ272" i="5"/>
  <c r="CJ271" i="5"/>
  <c r="CJ270" i="5"/>
  <c r="CJ269" i="5"/>
  <c r="CJ268" i="5"/>
  <c r="CJ267" i="5"/>
  <c r="CJ266" i="5"/>
  <c r="CJ265" i="5"/>
  <c r="CJ264" i="5"/>
  <c r="CJ263" i="5"/>
  <c r="CJ262" i="5"/>
  <c r="CJ261" i="5"/>
  <c r="CJ260" i="5"/>
  <c r="CJ259" i="5"/>
  <c r="CJ258" i="5"/>
  <c r="CJ257" i="5"/>
  <c r="CJ256" i="5"/>
  <c r="CJ255" i="5"/>
  <c r="CJ254" i="5"/>
  <c r="CJ253" i="5"/>
  <c r="CJ252" i="5"/>
  <c r="CJ251" i="5"/>
  <c r="CJ250" i="5"/>
  <c r="CJ249" i="5"/>
  <c r="CJ248" i="5"/>
  <c r="CJ247" i="5"/>
  <c r="CJ246" i="5"/>
  <c r="CJ245" i="5"/>
  <c r="CJ244" i="5"/>
  <c r="CJ243" i="5"/>
  <c r="CJ242" i="5"/>
  <c r="CJ241" i="5"/>
  <c r="CJ240" i="5"/>
  <c r="CJ239" i="5"/>
  <c r="CJ238" i="5"/>
  <c r="CJ237" i="5"/>
  <c r="CJ236" i="5"/>
  <c r="CJ235" i="5"/>
  <c r="CJ234" i="5"/>
  <c r="CJ233" i="5"/>
  <c r="CJ232" i="5"/>
  <c r="CJ231" i="5"/>
  <c r="CJ230" i="5"/>
  <c r="CJ229" i="5"/>
  <c r="CJ228" i="5"/>
  <c r="CJ227" i="5"/>
  <c r="CJ226" i="5"/>
  <c r="CJ225" i="5"/>
  <c r="CJ224" i="5"/>
  <c r="CJ222" i="5"/>
  <c r="CJ221" i="5"/>
  <c r="CJ220" i="5"/>
  <c r="CJ219" i="5"/>
  <c r="CJ218" i="5"/>
  <c r="CJ217" i="5"/>
  <c r="CJ216" i="5"/>
  <c r="CJ215" i="5"/>
  <c r="CJ214" i="5"/>
  <c r="CJ213" i="5"/>
  <c r="CJ212" i="5"/>
  <c r="CJ211" i="5"/>
  <c r="CJ210" i="5"/>
  <c r="CJ209" i="5"/>
  <c r="CJ205" i="5"/>
  <c r="CJ204" i="5"/>
  <c r="CJ203" i="5"/>
  <c r="CJ202" i="5"/>
  <c r="CJ201" i="5"/>
  <c r="CJ200" i="5"/>
  <c r="CJ199" i="5"/>
  <c r="CJ198" i="5"/>
  <c r="CJ197" i="5"/>
  <c r="CJ196" i="5"/>
  <c r="CJ195" i="5"/>
  <c r="CJ194" i="5"/>
  <c r="CJ193" i="5"/>
  <c r="CJ192" i="5"/>
  <c r="CJ191" i="5"/>
  <c r="CJ190" i="5"/>
  <c r="CJ189" i="5"/>
  <c r="CJ188" i="5"/>
  <c r="CJ187" i="5"/>
  <c r="CJ186" i="5"/>
  <c r="CJ185" i="5"/>
  <c r="CJ184" i="5"/>
  <c r="CJ183" i="5"/>
  <c r="CJ182" i="5"/>
  <c r="CJ181" i="5"/>
  <c r="CJ180" i="5"/>
  <c r="CJ179" i="5"/>
  <c r="CJ178" i="5"/>
  <c r="CJ177" i="5"/>
  <c r="CJ176" i="5"/>
  <c r="CJ175" i="5"/>
  <c r="CJ173" i="5"/>
  <c r="CJ172" i="5"/>
  <c r="CJ171" i="5"/>
  <c r="CJ170" i="5"/>
  <c r="CJ169" i="5"/>
  <c r="CJ168" i="5"/>
  <c r="CJ167" i="5"/>
  <c r="CJ166" i="5"/>
  <c r="CJ165" i="5"/>
  <c r="CJ164" i="5"/>
  <c r="CJ163" i="5"/>
  <c r="CJ162" i="5"/>
  <c r="CJ161" i="5"/>
  <c r="CJ160" i="5"/>
  <c r="CJ159" i="5"/>
  <c r="CJ158" i="5"/>
  <c r="CJ157" i="5"/>
  <c r="CJ156" i="5"/>
  <c r="CJ155" i="5"/>
  <c r="CJ154" i="5"/>
  <c r="CJ153" i="5"/>
  <c r="CJ152" i="5"/>
  <c r="CJ151" i="5"/>
  <c r="CJ150" i="5"/>
  <c r="CJ149" i="5"/>
  <c r="CJ148" i="5"/>
  <c r="CJ147" i="5"/>
  <c r="CJ146" i="5"/>
  <c r="CJ145" i="5"/>
  <c r="CJ144" i="5"/>
  <c r="CJ143" i="5"/>
  <c r="CJ142" i="5"/>
  <c r="CJ141" i="5"/>
  <c r="CJ140" i="5"/>
  <c r="CJ139" i="5"/>
  <c r="CJ138" i="5"/>
  <c r="CJ137" i="5"/>
  <c r="CJ136" i="5"/>
  <c r="CJ135" i="5"/>
  <c r="CJ134" i="5"/>
  <c r="CJ133" i="5"/>
  <c r="CJ132" i="5"/>
  <c r="CJ131" i="5"/>
  <c r="CJ130" i="5"/>
  <c r="CJ129" i="5"/>
  <c r="CJ128" i="5"/>
  <c r="CJ127" i="5"/>
  <c r="CJ126" i="5"/>
  <c r="CJ125" i="5"/>
  <c r="CJ124" i="5"/>
  <c r="CJ123" i="5"/>
  <c r="CJ122" i="5"/>
  <c r="CJ121" i="5"/>
  <c r="CJ120" i="5"/>
  <c r="CJ119" i="5"/>
  <c r="CJ118" i="5"/>
  <c r="CJ117" i="5"/>
  <c r="CJ116" i="5"/>
  <c r="CJ115" i="5"/>
  <c r="CJ114" i="5"/>
  <c r="CJ113" i="5"/>
  <c r="CJ112" i="5"/>
  <c r="CJ111" i="5"/>
  <c r="CJ110" i="5"/>
  <c r="CJ109" i="5"/>
  <c r="CJ108" i="5"/>
  <c r="CJ107" i="5"/>
  <c r="CJ106" i="5"/>
  <c r="CJ105" i="5"/>
  <c r="CJ104" i="5"/>
  <c r="CJ103" i="5"/>
  <c r="CJ102" i="5"/>
  <c r="CJ101" i="5"/>
  <c r="CJ100" i="5"/>
  <c r="CJ99" i="5"/>
  <c r="CJ98" i="5"/>
  <c r="CJ97" i="5"/>
  <c r="CJ96" i="5"/>
  <c r="CJ95" i="5"/>
  <c r="CJ94" i="5"/>
  <c r="CJ93" i="5"/>
  <c r="CJ92" i="5"/>
  <c r="CJ91" i="5"/>
  <c r="CJ90" i="5"/>
  <c r="CJ89" i="5"/>
  <c r="CJ88" i="5"/>
  <c r="CJ87" i="5"/>
  <c r="CJ86" i="5"/>
  <c r="CJ85" i="5"/>
  <c r="CJ84" i="5"/>
  <c r="CJ83" i="5"/>
  <c r="CJ82" i="5"/>
  <c r="CJ81" i="5"/>
  <c r="CJ80" i="5"/>
  <c r="CJ79" i="5"/>
  <c r="CJ78" i="5"/>
  <c r="CJ77" i="5"/>
  <c r="CJ76" i="5"/>
  <c r="CJ75" i="5"/>
  <c r="CJ74" i="5"/>
  <c r="CJ73" i="5"/>
  <c r="CJ72" i="5"/>
  <c r="CJ71" i="5"/>
  <c r="CJ70" i="5"/>
  <c r="CJ69" i="5"/>
  <c r="CJ68" i="5"/>
  <c r="CJ67" i="5"/>
  <c r="CJ66" i="5"/>
  <c r="CJ65" i="5"/>
  <c r="CJ64" i="5"/>
  <c r="CJ63" i="5"/>
  <c r="CJ62" i="5"/>
  <c r="CJ61" i="5"/>
  <c r="CJ60" i="5"/>
  <c r="CJ59" i="5"/>
  <c r="CJ58" i="5"/>
  <c r="CJ57" i="5"/>
  <c r="CJ56" i="5"/>
  <c r="CJ55" i="5"/>
  <c r="CJ54" i="5"/>
  <c r="CJ53" i="5"/>
  <c r="CJ52" i="5"/>
  <c r="CJ51" i="5"/>
  <c r="CJ50" i="5"/>
  <c r="CJ49" i="5"/>
  <c r="CJ48" i="5"/>
  <c r="CJ47" i="5"/>
  <c r="CJ46" i="5"/>
  <c r="CJ45" i="5"/>
  <c r="CJ44" i="5"/>
  <c r="CJ43" i="5"/>
  <c r="CJ39" i="5"/>
  <c r="CJ38" i="5"/>
  <c r="CJ37" i="5"/>
  <c r="CJ36" i="5"/>
  <c r="CJ35" i="5"/>
  <c r="CJ34" i="5"/>
  <c r="CJ33" i="5"/>
  <c r="CJ32" i="5"/>
  <c r="CJ31" i="5"/>
  <c r="CJ30" i="5"/>
  <c r="CJ29" i="5"/>
  <c r="CJ28" i="5"/>
  <c r="CJ27" i="5"/>
  <c r="CJ26" i="5"/>
  <c r="CJ25" i="5"/>
  <c r="CJ24" i="5"/>
  <c r="CJ23" i="5"/>
  <c r="CJ22" i="5"/>
  <c r="CJ21" i="5"/>
  <c r="CJ20" i="5"/>
  <c r="CJ19" i="5"/>
  <c r="CJ18" i="5"/>
  <c r="CJ17" i="5"/>
  <c r="CJ16" i="5"/>
  <c r="CJ15" i="5"/>
  <c r="CJ14" i="5"/>
  <c r="CJ13" i="5"/>
  <c r="CJ12" i="5"/>
  <c r="CJ11" i="5"/>
  <c r="CJ10" i="5"/>
  <c r="CF317" i="5"/>
  <c r="CF316" i="5"/>
  <c r="CF315" i="5"/>
  <c r="CF314" i="5"/>
  <c r="CF313" i="5"/>
  <c r="CF312" i="5"/>
  <c r="CF311" i="5"/>
  <c r="CF310" i="5"/>
  <c r="CF309" i="5"/>
  <c r="CF308" i="5"/>
  <c r="CF307" i="5"/>
  <c r="CF306" i="5"/>
  <c r="CF305" i="5"/>
  <c r="CF304" i="5"/>
  <c r="CF303" i="5"/>
  <c r="CF302" i="5"/>
  <c r="CF301" i="5"/>
  <c r="CF300" i="5"/>
  <c r="CF299" i="5"/>
  <c r="CF298" i="5"/>
  <c r="CF297" i="5"/>
  <c r="CF296" i="5"/>
  <c r="CF295" i="5"/>
  <c r="CF294" i="5"/>
  <c r="CF293" i="5"/>
  <c r="CF292" i="5"/>
  <c r="CF291" i="5"/>
  <c r="CF290" i="5"/>
  <c r="CF289" i="5"/>
  <c r="CF288" i="5"/>
  <c r="CF287" i="5"/>
  <c r="CF286" i="5"/>
  <c r="CF285" i="5"/>
  <c r="CF284" i="5"/>
  <c r="CF283" i="5"/>
  <c r="CF282" i="5"/>
  <c r="CF281" i="5"/>
  <c r="CF280" i="5"/>
  <c r="CF279" i="5"/>
  <c r="CF278" i="5"/>
  <c r="CF277" i="5"/>
  <c r="CF276" i="5"/>
  <c r="CF275" i="5"/>
  <c r="CF274" i="5"/>
  <c r="CF273" i="5"/>
  <c r="CF272" i="5"/>
  <c r="CF271" i="5"/>
  <c r="CF270" i="5"/>
  <c r="CF269" i="5"/>
  <c r="CF268" i="5"/>
  <c r="CF267" i="5"/>
  <c r="CF266" i="5"/>
  <c r="CF265" i="5"/>
  <c r="CF264" i="5"/>
  <c r="CF263" i="5"/>
  <c r="CF262" i="5"/>
  <c r="CF261" i="5"/>
  <c r="CF260" i="5"/>
  <c r="CF259" i="5"/>
  <c r="CF258" i="5"/>
  <c r="CF257" i="5"/>
  <c r="CF256" i="5"/>
  <c r="CF255" i="5"/>
  <c r="CF254" i="5"/>
  <c r="CF253" i="5"/>
  <c r="CF252" i="5"/>
  <c r="CF251" i="5"/>
  <c r="CF250" i="5"/>
  <c r="CF249" i="5"/>
  <c r="CF248" i="5"/>
  <c r="CF247" i="5"/>
  <c r="CF246" i="5"/>
  <c r="CF245" i="5"/>
  <c r="CF244" i="5"/>
  <c r="CF243" i="5"/>
  <c r="CF242" i="5"/>
  <c r="CF241" i="5"/>
  <c r="CF240" i="5"/>
  <c r="CF239" i="5"/>
  <c r="CF238" i="5"/>
  <c r="CF237" i="5"/>
  <c r="CF236" i="5"/>
  <c r="CF235" i="5"/>
  <c r="CF234" i="5"/>
  <c r="CF233" i="5"/>
  <c r="CF232" i="5"/>
  <c r="CF231" i="5"/>
  <c r="CF230" i="5"/>
  <c r="CF229" i="5"/>
  <c r="CF228" i="5"/>
  <c r="CF227" i="5"/>
  <c r="CF226" i="5"/>
  <c r="CF225" i="5"/>
  <c r="CF224" i="5"/>
  <c r="CF222" i="5"/>
  <c r="CF221" i="5"/>
  <c r="CF220" i="5"/>
  <c r="CF219" i="5"/>
  <c r="CF218" i="5"/>
  <c r="CF217" i="5"/>
  <c r="CF216" i="5"/>
  <c r="CF215" i="5"/>
  <c r="CF214" i="5"/>
  <c r="CF213" i="5"/>
  <c r="CF212" i="5"/>
  <c r="CF211" i="5"/>
  <c r="CF210" i="5"/>
  <c r="CF209" i="5"/>
  <c r="CF205" i="5"/>
  <c r="CF204" i="5"/>
  <c r="CF203" i="5"/>
  <c r="CF202" i="5"/>
  <c r="CF201" i="5"/>
  <c r="CF200" i="5"/>
  <c r="CF199" i="5"/>
  <c r="CF198" i="5"/>
  <c r="CF197" i="5"/>
  <c r="CF196" i="5"/>
  <c r="CF195" i="5"/>
  <c r="CF194" i="5"/>
  <c r="CF193" i="5"/>
  <c r="CF192" i="5"/>
  <c r="CF191" i="5"/>
  <c r="CF190" i="5"/>
  <c r="CF189" i="5"/>
  <c r="CF188" i="5"/>
  <c r="CF187" i="5"/>
  <c r="CF186" i="5"/>
  <c r="CF185" i="5"/>
  <c r="CF184" i="5"/>
  <c r="CF183" i="5"/>
  <c r="CF182" i="5"/>
  <c r="CF181" i="5"/>
  <c r="CF180" i="5"/>
  <c r="CF179" i="5"/>
  <c r="CF178" i="5"/>
  <c r="CF177" i="5"/>
  <c r="CF176" i="5"/>
  <c r="CF175" i="5"/>
  <c r="CF173" i="5"/>
  <c r="CF172" i="5"/>
  <c r="CF171" i="5"/>
  <c r="CF170" i="5"/>
  <c r="CF169" i="5"/>
  <c r="CF168" i="5"/>
  <c r="CF167" i="5"/>
  <c r="CF166" i="5"/>
  <c r="CF165" i="5"/>
  <c r="CF164" i="5"/>
  <c r="CF163" i="5"/>
  <c r="CF162" i="5"/>
  <c r="CF161" i="5"/>
  <c r="CF160" i="5"/>
  <c r="CF159" i="5"/>
  <c r="CF158" i="5"/>
  <c r="CF157" i="5"/>
  <c r="CF156" i="5"/>
  <c r="CF155" i="5"/>
  <c r="CF154" i="5"/>
  <c r="CF153" i="5"/>
  <c r="CF152" i="5"/>
  <c r="CF151" i="5"/>
  <c r="CF150" i="5"/>
  <c r="CF149" i="5"/>
  <c r="CF148" i="5"/>
  <c r="CF147" i="5"/>
  <c r="CF146" i="5"/>
  <c r="CF145" i="5"/>
  <c r="CF144" i="5"/>
  <c r="CF143" i="5"/>
  <c r="CF142" i="5"/>
  <c r="CF141" i="5"/>
  <c r="CF140" i="5"/>
  <c r="CF139" i="5"/>
  <c r="CF138" i="5"/>
  <c r="CF137" i="5"/>
  <c r="CF136" i="5"/>
  <c r="CF135" i="5"/>
  <c r="CF134" i="5"/>
  <c r="CF133" i="5"/>
  <c r="CF132" i="5"/>
  <c r="CF131" i="5"/>
  <c r="CF130" i="5"/>
  <c r="CF129" i="5"/>
  <c r="CF128" i="5"/>
  <c r="CF127" i="5"/>
  <c r="CF126" i="5"/>
  <c r="CF125" i="5"/>
  <c r="CF124" i="5"/>
  <c r="CF123" i="5"/>
  <c r="CF122" i="5"/>
  <c r="CF121" i="5"/>
  <c r="CF120" i="5"/>
  <c r="CF119" i="5"/>
  <c r="CF118" i="5"/>
  <c r="CF117" i="5"/>
  <c r="CF116" i="5"/>
  <c r="CF115" i="5"/>
  <c r="CF114" i="5"/>
  <c r="CF113" i="5"/>
  <c r="CF112" i="5"/>
  <c r="CF111" i="5"/>
  <c r="CF110" i="5"/>
  <c r="CF109" i="5"/>
  <c r="CF108" i="5"/>
  <c r="CF107" i="5"/>
  <c r="CF106" i="5"/>
  <c r="CF105" i="5"/>
  <c r="CF104" i="5"/>
  <c r="CF103" i="5"/>
  <c r="CF102" i="5"/>
  <c r="CF101" i="5"/>
  <c r="CF100" i="5"/>
  <c r="CF99" i="5"/>
  <c r="CF98" i="5"/>
  <c r="CF97" i="5"/>
  <c r="CF96" i="5"/>
  <c r="CF95" i="5"/>
  <c r="CF94" i="5"/>
  <c r="CF93" i="5"/>
  <c r="CF92" i="5"/>
  <c r="CF91" i="5"/>
  <c r="CF90" i="5"/>
  <c r="CF89" i="5"/>
  <c r="CF88" i="5"/>
  <c r="CF87" i="5"/>
  <c r="CF86" i="5"/>
  <c r="CF85" i="5"/>
  <c r="CF84" i="5"/>
  <c r="CF83" i="5"/>
  <c r="CF82" i="5"/>
  <c r="CF81" i="5"/>
  <c r="CF80" i="5"/>
  <c r="CF79" i="5"/>
  <c r="CF78" i="5"/>
  <c r="CF77" i="5"/>
  <c r="CF76" i="5"/>
  <c r="CF75" i="5"/>
  <c r="CF74" i="5"/>
  <c r="CF73" i="5"/>
  <c r="CF72" i="5"/>
  <c r="CF71" i="5"/>
  <c r="CF70" i="5"/>
  <c r="CF69" i="5"/>
  <c r="CF68" i="5"/>
  <c r="CF67" i="5"/>
  <c r="CF66" i="5"/>
  <c r="CF65" i="5"/>
  <c r="CF64" i="5"/>
  <c r="CF63" i="5"/>
  <c r="CF62" i="5"/>
  <c r="CF61" i="5"/>
  <c r="CF60" i="5"/>
  <c r="CF59" i="5"/>
  <c r="CF58" i="5"/>
  <c r="CF57" i="5"/>
  <c r="CF56" i="5"/>
  <c r="CF55" i="5"/>
  <c r="CF54" i="5"/>
  <c r="CF53" i="5"/>
  <c r="CF52" i="5"/>
  <c r="CF51" i="5"/>
  <c r="CF50" i="5"/>
  <c r="CF49" i="5"/>
  <c r="CF48" i="5"/>
  <c r="CF47" i="5"/>
  <c r="CF46" i="5"/>
  <c r="CF45" i="5"/>
  <c r="CF44" i="5"/>
  <c r="CF43" i="5"/>
  <c r="CF39" i="5"/>
  <c r="CF38" i="5"/>
  <c r="CF37" i="5"/>
  <c r="CF36" i="5"/>
  <c r="CF35" i="5"/>
  <c r="CF34" i="5"/>
  <c r="CF33" i="5"/>
  <c r="CF32" i="5"/>
  <c r="CF31" i="5"/>
  <c r="CF30" i="5"/>
  <c r="CF29" i="5"/>
  <c r="CF28" i="5"/>
  <c r="CF27" i="5"/>
  <c r="CF26" i="5"/>
  <c r="CF25" i="5"/>
  <c r="CF24" i="5"/>
  <c r="CF23" i="5"/>
  <c r="CF22" i="5"/>
  <c r="CF21" i="5"/>
  <c r="CF20" i="5"/>
  <c r="CF19" i="5"/>
  <c r="CF18" i="5"/>
  <c r="CF17" i="5"/>
  <c r="CF16" i="5"/>
  <c r="CF15" i="5"/>
  <c r="CF14" i="5"/>
  <c r="CF13" i="5"/>
  <c r="CF12" i="5"/>
  <c r="CF11" i="5"/>
  <c r="CF10" i="5"/>
  <c r="CB317" i="5"/>
  <c r="CB316" i="5"/>
  <c r="CB315" i="5"/>
  <c r="CB314" i="5"/>
  <c r="CB313" i="5"/>
  <c r="CB312" i="5"/>
  <c r="CB311" i="5"/>
  <c r="CB310" i="5"/>
  <c r="CB309" i="5"/>
  <c r="CB308" i="5"/>
  <c r="CB307" i="5"/>
  <c r="CB306" i="5"/>
  <c r="CB305" i="5"/>
  <c r="CB304" i="5"/>
  <c r="CB303" i="5"/>
  <c r="CB302" i="5"/>
  <c r="CB301" i="5"/>
  <c r="CB300" i="5"/>
  <c r="CB299" i="5"/>
  <c r="CB298" i="5"/>
  <c r="CB297" i="5"/>
  <c r="CB296" i="5"/>
  <c r="CB295" i="5"/>
  <c r="CB294" i="5"/>
  <c r="CB293" i="5"/>
  <c r="CB292" i="5"/>
  <c r="CB291" i="5"/>
  <c r="CB290" i="5"/>
  <c r="CB289" i="5"/>
  <c r="CB288" i="5"/>
  <c r="CB287" i="5"/>
  <c r="CB286" i="5"/>
  <c r="CB285" i="5"/>
  <c r="CB284" i="5"/>
  <c r="CB283" i="5"/>
  <c r="CB282" i="5"/>
  <c r="CB281" i="5"/>
  <c r="CB280" i="5"/>
  <c r="CB279" i="5"/>
  <c r="CB278" i="5"/>
  <c r="CB277" i="5"/>
  <c r="CB276" i="5"/>
  <c r="CB275" i="5"/>
  <c r="CB274" i="5"/>
  <c r="CB273" i="5"/>
  <c r="CB272" i="5"/>
  <c r="CB271" i="5"/>
  <c r="CB270" i="5"/>
  <c r="CB269" i="5"/>
  <c r="CB268" i="5"/>
  <c r="CB267" i="5"/>
  <c r="CB266" i="5"/>
  <c r="CB265" i="5"/>
  <c r="CB264" i="5"/>
  <c r="CB263" i="5"/>
  <c r="CB262" i="5"/>
  <c r="CB261" i="5"/>
  <c r="CB260" i="5"/>
  <c r="CB259" i="5"/>
  <c r="CB258" i="5"/>
  <c r="CB257" i="5"/>
  <c r="CB256" i="5"/>
  <c r="CB255" i="5"/>
  <c r="CB254" i="5"/>
  <c r="CB253" i="5"/>
  <c r="CB252" i="5"/>
  <c r="CB251" i="5"/>
  <c r="CB250" i="5"/>
  <c r="CB249" i="5"/>
  <c r="CB248" i="5"/>
  <c r="CB247" i="5"/>
  <c r="CB246" i="5"/>
  <c r="CB245" i="5"/>
  <c r="CB244" i="5"/>
  <c r="CB243" i="5"/>
  <c r="CB242" i="5"/>
  <c r="CB241" i="5"/>
  <c r="CB240" i="5"/>
  <c r="CB239" i="5"/>
  <c r="CB238" i="5"/>
  <c r="CB237" i="5"/>
  <c r="CB236" i="5"/>
  <c r="CB235" i="5"/>
  <c r="CB234" i="5"/>
  <c r="CB233" i="5"/>
  <c r="CB232" i="5"/>
  <c r="CB231" i="5"/>
  <c r="CB230" i="5"/>
  <c r="CB229" i="5"/>
  <c r="CB228" i="5"/>
  <c r="CB227" i="5"/>
  <c r="CB226" i="5"/>
  <c r="CB225" i="5"/>
  <c r="CB224" i="5"/>
  <c r="CB222" i="5"/>
  <c r="CB221" i="5"/>
  <c r="CB220" i="5"/>
  <c r="CB219" i="5"/>
  <c r="CB218" i="5"/>
  <c r="CB217" i="5"/>
  <c r="CB216" i="5"/>
  <c r="CB215" i="5"/>
  <c r="CB214" i="5"/>
  <c r="CB213" i="5"/>
  <c r="CB212" i="5"/>
  <c r="CB211" i="5"/>
  <c r="CB210" i="5"/>
  <c r="CB209" i="5"/>
  <c r="CB205" i="5"/>
  <c r="CB204" i="5"/>
  <c r="CB203" i="5"/>
  <c r="CB202" i="5"/>
  <c r="CB201" i="5"/>
  <c r="CB200" i="5"/>
  <c r="CB199" i="5"/>
  <c r="CB198" i="5"/>
  <c r="CB197" i="5"/>
  <c r="CB196" i="5"/>
  <c r="CB195" i="5"/>
  <c r="CB194" i="5"/>
  <c r="CB193" i="5"/>
  <c r="CB192" i="5"/>
  <c r="CB191" i="5"/>
  <c r="CB190" i="5"/>
  <c r="CB189" i="5"/>
  <c r="CB188" i="5"/>
  <c r="CB187" i="5"/>
  <c r="CB186" i="5"/>
  <c r="CB185" i="5"/>
  <c r="CB184" i="5"/>
  <c r="CB183" i="5"/>
  <c r="CB182" i="5"/>
  <c r="CB181" i="5"/>
  <c r="CB180" i="5"/>
  <c r="CB179" i="5"/>
  <c r="CB178" i="5"/>
  <c r="CB177" i="5"/>
  <c r="CB176" i="5"/>
  <c r="CB175" i="5"/>
  <c r="CB173" i="5"/>
  <c r="CB172" i="5"/>
  <c r="CB171" i="5"/>
  <c r="CB170" i="5"/>
  <c r="CB169" i="5"/>
  <c r="CB168" i="5"/>
  <c r="CB167" i="5"/>
  <c r="CB166" i="5"/>
  <c r="CB165" i="5"/>
  <c r="CB164" i="5"/>
  <c r="CB163" i="5"/>
  <c r="CB162" i="5"/>
  <c r="CB161" i="5"/>
  <c r="CB160" i="5"/>
  <c r="CB159" i="5"/>
  <c r="CB158" i="5"/>
  <c r="CB157" i="5"/>
  <c r="CB156" i="5"/>
  <c r="CB155" i="5"/>
  <c r="CB154" i="5"/>
  <c r="CB153" i="5"/>
  <c r="CB152" i="5"/>
  <c r="CB151" i="5"/>
  <c r="CB150" i="5"/>
  <c r="CB149" i="5"/>
  <c r="CB148" i="5"/>
  <c r="CB147" i="5"/>
  <c r="CB146" i="5"/>
  <c r="CB145" i="5"/>
  <c r="CB144" i="5"/>
  <c r="CB143" i="5"/>
  <c r="CB142" i="5"/>
  <c r="CB141" i="5"/>
  <c r="CB140" i="5"/>
  <c r="CB139" i="5"/>
  <c r="CB138" i="5"/>
  <c r="CB137" i="5"/>
  <c r="CB136" i="5"/>
  <c r="CB135" i="5"/>
  <c r="CB134" i="5"/>
  <c r="CB133" i="5"/>
  <c r="CB132" i="5"/>
  <c r="CB131" i="5"/>
  <c r="CB130" i="5"/>
  <c r="CB129" i="5"/>
  <c r="CB128" i="5"/>
  <c r="CB127" i="5"/>
  <c r="CB126" i="5"/>
  <c r="CB125" i="5"/>
  <c r="CB124" i="5"/>
  <c r="CB123" i="5"/>
  <c r="CB122" i="5"/>
  <c r="CB121" i="5"/>
  <c r="CB120" i="5"/>
  <c r="CB119" i="5"/>
  <c r="CB118" i="5"/>
  <c r="CB117" i="5"/>
  <c r="CB116" i="5"/>
  <c r="CB115" i="5"/>
  <c r="CB114" i="5"/>
  <c r="CB113" i="5"/>
  <c r="CB112" i="5"/>
  <c r="CB111" i="5"/>
  <c r="CB110" i="5"/>
  <c r="CB109" i="5"/>
  <c r="CB108" i="5"/>
  <c r="CB107" i="5"/>
  <c r="CB106" i="5"/>
  <c r="CB105" i="5"/>
  <c r="CB104" i="5"/>
  <c r="CB103" i="5"/>
  <c r="CB102" i="5"/>
  <c r="CB101" i="5"/>
  <c r="CB100" i="5"/>
  <c r="CB99" i="5"/>
  <c r="CB98" i="5"/>
  <c r="CB97" i="5"/>
  <c r="CB96" i="5"/>
  <c r="CB95" i="5"/>
  <c r="CB94" i="5"/>
  <c r="CB93" i="5"/>
  <c r="CB92" i="5"/>
  <c r="CB91" i="5"/>
  <c r="CB90" i="5"/>
  <c r="CB89" i="5"/>
  <c r="CB88" i="5"/>
  <c r="CB87" i="5"/>
  <c r="CB86" i="5"/>
  <c r="CB85" i="5"/>
  <c r="CB84" i="5"/>
  <c r="CB83" i="5"/>
  <c r="CB82" i="5"/>
  <c r="CB81" i="5"/>
  <c r="CB80" i="5"/>
  <c r="CB79" i="5"/>
  <c r="CB78" i="5"/>
  <c r="CB77" i="5"/>
  <c r="CB76" i="5"/>
  <c r="CB75" i="5"/>
  <c r="CB74" i="5"/>
  <c r="CB73" i="5"/>
  <c r="CB72" i="5"/>
  <c r="CB71" i="5"/>
  <c r="CB70" i="5"/>
  <c r="CB69" i="5"/>
  <c r="CB68" i="5"/>
  <c r="CB67" i="5"/>
  <c r="CB66" i="5"/>
  <c r="CB65" i="5"/>
  <c r="CB64" i="5"/>
  <c r="CB63" i="5"/>
  <c r="CB62" i="5"/>
  <c r="CB61" i="5"/>
  <c r="CB60" i="5"/>
  <c r="CB59" i="5"/>
  <c r="CB58" i="5"/>
  <c r="CB57" i="5"/>
  <c r="CB56" i="5"/>
  <c r="CB55" i="5"/>
  <c r="CB54" i="5"/>
  <c r="CB53" i="5"/>
  <c r="CB52" i="5"/>
  <c r="CB51" i="5"/>
  <c r="CB50" i="5"/>
  <c r="CB49" i="5"/>
  <c r="CB48" i="5"/>
  <c r="CB47" i="5"/>
  <c r="CB46" i="5"/>
  <c r="CB45" i="5"/>
  <c r="CB44" i="5"/>
  <c r="CB43" i="5"/>
  <c r="CB39" i="5"/>
  <c r="CB38" i="5"/>
  <c r="CB37" i="5"/>
  <c r="CB36" i="5"/>
  <c r="CB35" i="5"/>
  <c r="CB34" i="5"/>
  <c r="CB33" i="5"/>
  <c r="CB32" i="5"/>
  <c r="CB31" i="5"/>
  <c r="CB30" i="5"/>
  <c r="CB29" i="5"/>
  <c r="CB28" i="5"/>
  <c r="CB27" i="5"/>
  <c r="CB26" i="5"/>
  <c r="CB25" i="5"/>
  <c r="CB24" i="5"/>
  <c r="CB23" i="5"/>
  <c r="CB22" i="5"/>
  <c r="CB21" i="5"/>
  <c r="CB20" i="5"/>
  <c r="CB19" i="5"/>
  <c r="CB18" i="5"/>
  <c r="CB17" i="5"/>
  <c r="CB16" i="5"/>
  <c r="CB15" i="5"/>
  <c r="CB14" i="5"/>
  <c r="CB13" i="5"/>
  <c r="CB12" i="5"/>
  <c r="CB11" i="5"/>
  <c r="CB10" i="5"/>
  <c r="BX317" i="5"/>
  <c r="BX316" i="5"/>
  <c r="BX315" i="5"/>
  <c r="BX314" i="5"/>
  <c r="BX313" i="5"/>
  <c r="BX312" i="5"/>
  <c r="BX311" i="5"/>
  <c r="BX310" i="5"/>
  <c r="BX309" i="5"/>
  <c r="BX308" i="5"/>
  <c r="BX307" i="5"/>
  <c r="BX306" i="5"/>
  <c r="BX305" i="5"/>
  <c r="BX304" i="5"/>
  <c r="BX303" i="5"/>
  <c r="BX302" i="5"/>
  <c r="BX301" i="5"/>
  <c r="BX300" i="5"/>
  <c r="BX299" i="5"/>
  <c r="BX298" i="5"/>
  <c r="BX297" i="5"/>
  <c r="BX296" i="5"/>
  <c r="BX295" i="5"/>
  <c r="BX294" i="5"/>
  <c r="BX293" i="5"/>
  <c r="BX292" i="5"/>
  <c r="BX291" i="5"/>
  <c r="BX290" i="5"/>
  <c r="BX289" i="5"/>
  <c r="BX288" i="5"/>
  <c r="BX287" i="5"/>
  <c r="BX286" i="5"/>
  <c r="BX285" i="5"/>
  <c r="BX284" i="5"/>
  <c r="BX283" i="5"/>
  <c r="BX282" i="5"/>
  <c r="BX281" i="5"/>
  <c r="BX280" i="5"/>
  <c r="BX279" i="5"/>
  <c r="BX278" i="5"/>
  <c r="BX277" i="5"/>
  <c r="BX276" i="5"/>
  <c r="BX275" i="5"/>
  <c r="BX274" i="5"/>
  <c r="BX273" i="5"/>
  <c r="BX272" i="5"/>
  <c r="BX271" i="5"/>
  <c r="BX270" i="5"/>
  <c r="BX269" i="5"/>
  <c r="BX268" i="5"/>
  <c r="BX267" i="5"/>
  <c r="BX266" i="5"/>
  <c r="BX265" i="5"/>
  <c r="BX264" i="5"/>
  <c r="BX263" i="5"/>
  <c r="BX262" i="5"/>
  <c r="BX261" i="5"/>
  <c r="BX260" i="5"/>
  <c r="BX259" i="5"/>
  <c r="BX258" i="5"/>
  <c r="BX257" i="5"/>
  <c r="BX256" i="5"/>
  <c r="BX255" i="5"/>
  <c r="BX254" i="5"/>
  <c r="BX253" i="5"/>
  <c r="BX252" i="5"/>
  <c r="BX251" i="5"/>
  <c r="BX250" i="5"/>
  <c r="BX249" i="5"/>
  <c r="BX248" i="5"/>
  <c r="BX247" i="5"/>
  <c r="BX246" i="5"/>
  <c r="BX245" i="5"/>
  <c r="BX244" i="5"/>
  <c r="BX243" i="5"/>
  <c r="BX242" i="5"/>
  <c r="BX241" i="5"/>
  <c r="BX240" i="5"/>
  <c r="BX239" i="5"/>
  <c r="BX238" i="5"/>
  <c r="BX237" i="5"/>
  <c r="BX236" i="5"/>
  <c r="BX235" i="5"/>
  <c r="BX234" i="5"/>
  <c r="BX233" i="5"/>
  <c r="BX232" i="5"/>
  <c r="BX231" i="5"/>
  <c r="BX230" i="5"/>
  <c r="BX229" i="5"/>
  <c r="BX228" i="5"/>
  <c r="BX227" i="5"/>
  <c r="BX226" i="5"/>
  <c r="BX225" i="5"/>
  <c r="BX224" i="5"/>
  <c r="BX222" i="5"/>
  <c r="BX221" i="5"/>
  <c r="BX220" i="5"/>
  <c r="BX219" i="5"/>
  <c r="BX218" i="5"/>
  <c r="BX217" i="5"/>
  <c r="BX216" i="5"/>
  <c r="BX215" i="5"/>
  <c r="BX214" i="5"/>
  <c r="BX213" i="5"/>
  <c r="BX212" i="5"/>
  <c r="BX211" i="5"/>
  <c r="BX210" i="5"/>
  <c r="BX209" i="5"/>
  <c r="BX205" i="5"/>
  <c r="BX204" i="5"/>
  <c r="BX203" i="5"/>
  <c r="BX202" i="5"/>
  <c r="BX201" i="5"/>
  <c r="BX200" i="5"/>
  <c r="BX199" i="5"/>
  <c r="BX198" i="5"/>
  <c r="BX197" i="5"/>
  <c r="BX196" i="5"/>
  <c r="BX195" i="5"/>
  <c r="BX194" i="5"/>
  <c r="BX193" i="5"/>
  <c r="BX192" i="5"/>
  <c r="BX191" i="5"/>
  <c r="BX190" i="5"/>
  <c r="BX189" i="5"/>
  <c r="BX188" i="5"/>
  <c r="BX187" i="5"/>
  <c r="BX186" i="5"/>
  <c r="BX185" i="5"/>
  <c r="BX184" i="5"/>
  <c r="BX183" i="5"/>
  <c r="BX182" i="5"/>
  <c r="BX181" i="5"/>
  <c r="BX180" i="5"/>
  <c r="BX179" i="5"/>
  <c r="BX178" i="5"/>
  <c r="BX177" i="5"/>
  <c r="BX176" i="5"/>
  <c r="BX175" i="5"/>
  <c r="BX173" i="5"/>
  <c r="BX172" i="5"/>
  <c r="BX171" i="5"/>
  <c r="BX170" i="5"/>
  <c r="BX169" i="5"/>
  <c r="BX168" i="5"/>
  <c r="BX167" i="5"/>
  <c r="BX166" i="5"/>
  <c r="BX165" i="5"/>
  <c r="BX164" i="5"/>
  <c r="BX163" i="5"/>
  <c r="BX162" i="5"/>
  <c r="BX161" i="5"/>
  <c r="BX160" i="5"/>
  <c r="BX159" i="5"/>
  <c r="BX158" i="5"/>
  <c r="BX157" i="5"/>
  <c r="BX156" i="5"/>
  <c r="BX155" i="5"/>
  <c r="BX154" i="5"/>
  <c r="BX153" i="5"/>
  <c r="BX152" i="5"/>
  <c r="BX151" i="5"/>
  <c r="BX150" i="5"/>
  <c r="BX149" i="5"/>
  <c r="BX148" i="5"/>
  <c r="BX147" i="5"/>
  <c r="BX146" i="5"/>
  <c r="BX145" i="5"/>
  <c r="BX144" i="5"/>
  <c r="BX143" i="5"/>
  <c r="BX142" i="5"/>
  <c r="BX141" i="5"/>
  <c r="BX140" i="5"/>
  <c r="BX139" i="5"/>
  <c r="BX138" i="5"/>
  <c r="BX137" i="5"/>
  <c r="BX136" i="5"/>
  <c r="BX135" i="5"/>
  <c r="BX134" i="5"/>
  <c r="BX133" i="5"/>
  <c r="BX132" i="5"/>
  <c r="BX131" i="5"/>
  <c r="BX130" i="5"/>
  <c r="BX129" i="5"/>
  <c r="BX128" i="5"/>
  <c r="BX127" i="5"/>
  <c r="BX126" i="5"/>
  <c r="BX125" i="5"/>
  <c r="BX124" i="5"/>
  <c r="BX123" i="5"/>
  <c r="BX122" i="5"/>
  <c r="BX121" i="5"/>
  <c r="BX120" i="5"/>
  <c r="BX119" i="5"/>
  <c r="BX118" i="5"/>
  <c r="BX117" i="5"/>
  <c r="BX116" i="5"/>
  <c r="BX115" i="5"/>
  <c r="BX114" i="5"/>
  <c r="BX113" i="5"/>
  <c r="BX112" i="5"/>
  <c r="BX111" i="5"/>
  <c r="BX110" i="5"/>
  <c r="BX109" i="5"/>
  <c r="BX108" i="5"/>
  <c r="BX107" i="5"/>
  <c r="BX106" i="5"/>
  <c r="BX105" i="5"/>
  <c r="BX104" i="5"/>
  <c r="BX103" i="5"/>
  <c r="BX102" i="5"/>
  <c r="BX101" i="5"/>
  <c r="BX100" i="5"/>
  <c r="BX99" i="5"/>
  <c r="BX98" i="5"/>
  <c r="BX97" i="5"/>
  <c r="BX96" i="5"/>
  <c r="BX95" i="5"/>
  <c r="BX94" i="5"/>
  <c r="BX93" i="5"/>
  <c r="BX92" i="5"/>
  <c r="BX91" i="5"/>
  <c r="BX90" i="5"/>
  <c r="BX89" i="5"/>
  <c r="BX88" i="5"/>
  <c r="BX87" i="5"/>
  <c r="BX86" i="5"/>
  <c r="BX85" i="5"/>
  <c r="BX84" i="5"/>
  <c r="BX83" i="5"/>
  <c r="BX82" i="5"/>
  <c r="BX81" i="5"/>
  <c r="BX80" i="5"/>
  <c r="BX79" i="5"/>
  <c r="BX78" i="5"/>
  <c r="BX77" i="5"/>
  <c r="BX76" i="5"/>
  <c r="BX75" i="5"/>
  <c r="BX74" i="5"/>
  <c r="BX73" i="5"/>
  <c r="BX72" i="5"/>
  <c r="BX71" i="5"/>
  <c r="BX70" i="5"/>
  <c r="BX69" i="5"/>
  <c r="BX68" i="5"/>
  <c r="BX67" i="5"/>
  <c r="BX66" i="5"/>
  <c r="BX65" i="5"/>
  <c r="BX64" i="5"/>
  <c r="BX63" i="5"/>
  <c r="BX62" i="5"/>
  <c r="BX61" i="5"/>
  <c r="BX60" i="5"/>
  <c r="BX59" i="5"/>
  <c r="BX58" i="5"/>
  <c r="BX57" i="5"/>
  <c r="BX56" i="5"/>
  <c r="BX55" i="5"/>
  <c r="BX54" i="5"/>
  <c r="BX53" i="5"/>
  <c r="BX52" i="5"/>
  <c r="BX51" i="5"/>
  <c r="BX50" i="5"/>
  <c r="BX49" i="5"/>
  <c r="BX48" i="5"/>
  <c r="BX47" i="5"/>
  <c r="BX46" i="5"/>
  <c r="BX45" i="5"/>
  <c r="BX44" i="5"/>
  <c r="BX43" i="5"/>
  <c r="BX39" i="5"/>
  <c r="BX38" i="5"/>
  <c r="BX37" i="5"/>
  <c r="BX36" i="5"/>
  <c r="BX35" i="5"/>
  <c r="BX34" i="5"/>
  <c r="BX33" i="5"/>
  <c r="BX32" i="5"/>
  <c r="BX31" i="5"/>
  <c r="BX30" i="5"/>
  <c r="BX29" i="5"/>
  <c r="BX28" i="5"/>
  <c r="BX27" i="5"/>
  <c r="BX26" i="5"/>
  <c r="BX25" i="5"/>
  <c r="BX24" i="5"/>
  <c r="BX23" i="5"/>
  <c r="BX22" i="5"/>
  <c r="BX21" i="5"/>
  <c r="BX20" i="5"/>
  <c r="BX19" i="5"/>
  <c r="BX18" i="5"/>
  <c r="BX17" i="5"/>
  <c r="BX16" i="5"/>
  <c r="BX15" i="5"/>
  <c r="BX14" i="5"/>
  <c r="BX13" i="5"/>
  <c r="BX12" i="5"/>
  <c r="BX11" i="5"/>
  <c r="BX10" i="5"/>
  <c r="BT317" i="5"/>
  <c r="BT316" i="5"/>
  <c r="BT315" i="5"/>
  <c r="BT314" i="5"/>
  <c r="BT313" i="5"/>
  <c r="BT312" i="5"/>
  <c r="BT311" i="5"/>
  <c r="BT310" i="5"/>
  <c r="BT309" i="5"/>
  <c r="BT308" i="5"/>
  <c r="BT307" i="5"/>
  <c r="BT306" i="5"/>
  <c r="BT305" i="5"/>
  <c r="BT304" i="5"/>
  <c r="BT303" i="5"/>
  <c r="BT302" i="5"/>
  <c r="BT301" i="5"/>
  <c r="BT300" i="5"/>
  <c r="BT299" i="5"/>
  <c r="BT298" i="5"/>
  <c r="BT297" i="5"/>
  <c r="BT296" i="5"/>
  <c r="BT295" i="5"/>
  <c r="BT294" i="5"/>
  <c r="BT293" i="5"/>
  <c r="BT292" i="5"/>
  <c r="BT291" i="5"/>
  <c r="BT290" i="5"/>
  <c r="BT289" i="5"/>
  <c r="BT288" i="5"/>
  <c r="BT287" i="5"/>
  <c r="BT286" i="5"/>
  <c r="BT285" i="5"/>
  <c r="BT284" i="5"/>
  <c r="BT283" i="5"/>
  <c r="BT282" i="5"/>
  <c r="BT281" i="5"/>
  <c r="BT280" i="5"/>
  <c r="BT279" i="5"/>
  <c r="BT278" i="5"/>
  <c r="BT277" i="5"/>
  <c r="BT276" i="5"/>
  <c r="BT275" i="5"/>
  <c r="BT274" i="5"/>
  <c r="BT273" i="5"/>
  <c r="BT272" i="5"/>
  <c r="BT271" i="5"/>
  <c r="BT270" i="5"/>
  <c r="BT269" i="5"/>
  <c r="BT268" i="5"/>
  <c r="BT267" i="5"/>
  <c r="BT266" i="5"/>
  <c r="BT265" i="5"/>
  <c r="BT264" i="5"/>
  <c r="BT263" i="5"/>
  <c r="BT262" i="5"/>
  <c r="BT261" i="5"/>
  <c r="BT260" i="5"/>
  <c r="BT259" i="5"/>
  <c r="BT258" i="5"/>
  <c r="BT257" i="5"/>
  <c r="BT256" i="5"/>
  <c r="BT255" i="5"/>
  <c r="BT254" i="5"/>
  <c r="BT253" i="5"/>
  <c r="BT252" i="5"/>
  <c r="BT251" i="5"/>
  <c r="BT250" i="5"/>
  <c r="BT249" i="5"/>
  <c r="BT248" i="5"/>
  <c r="BT247" i="5"/>
  <c r="BT246" i="5"/>
  <c r="BT245" i="5"/>
  <c r="BT244" i="5"/>
  <c r="BT243" i="5"/>
  <c r="BT242" i="5"/>
  <c r="BT241" i="5"/>
  <c r="BT240" i="5"/>
  <c r="BT239" i="5"/>
  <c r="BT238" i="5"/>
  <c r="BT237" i="5"/>
  <c r="BT236" i="5"/>
  <c r="BT235" i="5"/>
  <c r="BT234" i="5"/>
  <c r="BT233" i="5"/>
  <c r="BT232" i="5"/>
  <c r="BT231" i="5"/>
  <c r="BT230" i="5"/>
  <c r="BT229" i="5"/>
  <c r="BT228" i="5"/>
  <c r="BT227" i="5"/>
  <c r="BT226" i="5"/>
  <c r="BT225" i="5"/>
  <c r="BT224" i="5"/>
  <c r="BT222" i="5"/>
  <c r="BT221" i="5"/>
  <c r="BT220" i="5"/>
  <c r="BT219" i="5"/>
  <c r="BT218" i="5"/>
  <c r="BT217" i="5"/>
  <c r="BT216" i="5"/>
  <c r="BT215" i="5"/>
  <c r="BT214" i="5"/>
  <c r="BT213" i="5"/>
  <c r="BT212" i="5"/>
  <c r="BT211" i="5"/>
  <c r="BT210" i="5"/>
  <c r="BT209" i="5"/>
  <c r="BT205" i="5"/>
  <c r="BT204" i="5"/>
  <c r="BT203" i="5"/>
  <c r="BT202" i="5"/>
  <c r="BT201" i="5"/>
  <c r="BT200" i="5"/>
  <c r="BT199" i="5"/>
  <c r="BT198" i="5"/>
  <c r="BT197" i="5"/>
  <c r="BT196" i="5"/>
  <c r="BT195" i="5"/>
  <c r="BT194" i="5"/>
  <c r="BT193" i="5"/>
  <c r="BT192" i="5"/>
  <c r="BT191" i="5"/>
  <c r="BT190" i="5"/>
  <c r="BT189" i="5"/>
  <c r="BT188" i="5"/>
  <c r="BT187" i="5"/>
  <c r="BT186" i="5"/>
  <c r="BT185" i="5"/>
  <c r="BT184" i="5"/>
  <c r="BT183" i="5"/>
  <c r="BT182" i="5"/>
  <c r="BT181" i="5"/>
  <c r="BT180" i="5"/>
  <c r="BT179" i="5"/>
  <c r="BT178" i="5"/>
  <c r="BT177" i="5"/>
  <c r="BT176" i="5"/>
  <c r="BT175" i="5"/>
  <c r="BT173" i="5"/>
  <c r="BT172" i="5"/>
  <c r="BT171" i="5"/>
  <c r="BT170" i="5"/>
  <c r="BT169" i="5"/>
  <c r="BT168" i="5"/>
  <c r="BT167" i="5"/>
  <c r="BT166" i="5"/>
  <c r="BT165" i="5"/>
  <c r="BT164" i="5"/>
  <c r="BT163" i="5"/>
  <c r="BT162" i="5"/>
  <c r="BT161" i="5"/>
  <c r="BT160" i="5"/>
  <c r="BT159" i="5"/>
  <c r="BT158" i="5"/>
  <c r="BT157" i="5"/>
  <c r="BT156" i="5"/>
  <c r="BT155" i="5"/>
  <c r="BT154" i="5"/>
  <c r="BT153" i="5"/>
  <c r="BT152" i="5"/>
  <c r="BT151" i="5"/>
  <c r="BT150" i="5"/>
  <c r="BT149" i="5"/>
  <c r="BT148" i="5"/>
  <c r="BT147" i="5"/>
  <c r="BT146" i="5"/>
  <c r="BT145" i="5"/>
  <c r="BT144" i="5"/>
  <c r="BT143" i="5"/>
  <c r="BT142" i="5"/>
  <c r="BT141" i="5"/>
  <c r="BT140" i="5"/>
  <c r="BT139" i="5"/>
  <c r="BT138" i="5"/>
  <c r="BT137" i="5"/>
  <c r="BT136" i="5"/>
  <c r="BT135" i="5"/>
  <c r="BT134" i="5"/>
  <c r="BT133" i="5"/>
  <c r="BT132" i="5"/>
  <c r="BT131" i="5"/>
  <c r="BT130" i="5"/>
  <c r="BT129" i="5"/>
  <c r="BT128" i="5"/>
  <c r="BT127" i="5"/>
  <c r="BT126" i="5"/>
  <c r="BT125" i="5"/>
  <c r="BT124" i="5"/>
  <c r="BT123" i="5"/>
  <c r="BT122" i="5"/>
  <c r="BT121" i="5"/>
  <c r="BT120" i="5"/>
  <c r="BT119" i="5"/>
  <c r="BT118" i="5"/>
  <c r="BT117" i="5"/>
  <c r="BT116" i="5"/>
  <c r="BT115" i="5"/>
  <c r="BT114" i="5"/>
  <c r="BT113" i="5"/>
  <c r="BT112" i="5"/>
  <c r="BT111" i="5"/>
  <c r="BT110" i="5"/>
  <c r="BT109" i="5"/>
  <c r="BT108" i="5"/>
  <c r="BT107" i="5"/>
  <c r="BT106" i="5"/>
  <c r="BT105" i="5"/>
  <c r="BT104" i="5"/>
  <c r="BT103" i="5"/>
  <c r="BT102" i="5"/>
  <c r="BT101" i="5"/>
  <c r="BT100" i="5"/>
  <c r="BT99" i="5"/>
  <c r="BT98" i="5"/>
  <c r="BT97" i="5"/>
  <c r="BT96" i="5"/>
  <c r="BT95" i="5"/>
  <c r="BT94" i="5"/>
  <c r="BT93" i="5"/>
  <c r="BT92" i="5"/>
  <c r="BT91" i="5"/>
  <c r="BT90" i="5"/>
  <c r="BT89" i="5"/>
  <c r="BT88" i="5"/>
  <c r="BT87" i="5"/>
  <c r="BT86" i="5"/>
  <c r="BT85" i="5"/>
  <c r="BT84" i="5"/>
  <c r="BT83" i="5"/>
  <c r="BT82" i="5"/>
  <c r="BT81" i="5"/>
  <c r="BT80" i="5"/>
  <c r="BT79" i="5"/>
  <c r="BT78" i="5"/>
  <c r="BT77" i="5"/>
  <c r="BT76" i="5"/>
  <c r="BT75" i="5"/>
  <c r="BT74" i="5"/>
  <c r="BT73" i="5"/>
  <c r="BT72" i="5"/>
  <c r="BT71" i="5"/>
  <c r="BT70" i="5"/>
  <c r="BT69" i="5"/>
  <c r="BT68" i="5"/>
  <c r="BT67" i="5"/>
  <c r="BT66" i="5"/>
  <c r="BT65" i="5"/>
  <c r="BT64" i="5"/>
  <c r="BT63" i="5"/>
  <c r="BT62" i="5"/>
  <c r="BT61" i="5"/>
  <c r="BT60" i="5"/>
  <c r="BT59" i="5"/>
  <c r="BT58" i="5"/>
  <c r="BT57" i="5"/>
  <c r="BT56" i="5"/>
  <c r="BT55" i="5"/>
  <c r="BT54" i="5"/>
  <c r="BT53" i="5"/>
  <c r="BT52" i="5"/>
  <c r="BT51" i="5"/>
  <c r="BT50" i="5"/>
  <c r="BT49" i="5"/>
  <c r="BT48" i="5"/>
  <c r="BT47" i="5"/>
  <c r="BT46" i="5"/>
  <c r="BT45" i="5"/>
  <c r="BT44" i="5"/>
  <c r="BT43" i="5"/>
  <c r="BT39" i="5"/>
  <c r="BT38" i="5"/>
  <c r="BT37" i="5"/>
  <c r="BT36" i="5"/>
  <c r="BT35" i="5"/>
  <c r="BT34" i="5"/>
  <c r="BT33" i="5"/>
  <c r="BT32" i="5"/>
  <c r="BT31" i="5"/>
  <c r="BT30" i="5"/>
  <c r="BT29" i="5"/>
  <c r="BT28" i="5"/>
  <c r="BT27" i="5"/>
  <c r="BT26" i="5"/>
  <c r="BT25" i="5"/>
  <c r="BT24" i="5"/>
  <c r="BT23" i="5"/>
  <c r="BT22" i="5"/>
  <c r="BT21" i="5"/>
  <c r="BT20" i="5"/>
  <c r="BT19" i="5"/>
  <c r="BT18" i="5"/>
  <c r="BT17" i="5"/>
  <c r="BT16" i="5"/>
  <c r="BT15" i="5"/>
  <c r="BT14" i="5"/>
  <c r="BT13" i="5"/>
  <c r="BT12" i="5"/>
  <c r="BT11" i="5"/>
  <c r="BT10" i="5"/>
  <c r="BP317" i="5"/>
  <c r="BP316" i="5"/>
  <c r="BP315" i="5"/>
  <c r="BP314" i="5"/>
  <c r="BP313" i="5"/>
  <c r="BP312" i="5"/>
  <c r="BP311" i="5"/>
  <c r="BP310" i="5"/>
  <c r="BP309" i="5"/>
  <c r="BP308" i="5"/>
  <c r="BP307" i="5"/>
  <c r="BP306" i="5"/>
  <c r="BP305" i="5"/>
  <c r="BP304" i="5"/>
  <c r="BP303" i="5"/>
  <c r="BP302" i="5"/>
  <c r="BP301" i="5"/>
  <c r="BP300" i="5"/>
  <c r="BP299" i="5"/>
  <c r="BP298" i="5"/>
  <c r="BP297" i="5"/>
  <c r="BP296" i="5"/>
  <c r="BP295" i="5"/>
  <c r="BP294" i="5"/>
  <c r="BP293" i="5"/>
  <c r="BP292" i="5"/>
  <c r="BP291" i="5"/>
  <c r="BP290" i="5"/>
  <c r="BP289" i="5"/>
  <c r="BP288" i="5"/>
  <c r="BP287" i="5"/>
  <c r="BP286" i="5"/>
  <c r="BP285" i="5"/>
  <c r="BP284" i="5"/>
  <c r="BP283" i="5"/>
  <c r="BP282" i="5"/>
  <c r="BP281" i="5"/>
  <c r="BP280" i="5"/>
  <c r="BP279" i="5"/>
  <c r="BP278" i="5"/>
  <c r="BP277" i="5"/>
  <c r="BP276" i="5"/>
  <c r="BP275" i="5"/>
  <c r="BP274" i="5"/>
  <c r="BP273" i="5"/>
  <c r="BP272" i="5"/>
  <c r="BP271" i="5"/>
  <c r="BP270" i="5"/>
  <c r="BP269" i="5"/>
  <c r="BP268" i="5"/>
  <c r="BP267" i="5"/>
  <c r="BP266" i="5"/>
  <c r="BP265" i="5"/>
  <c r="BP264" i="5"/>
  <c r="BP263" i="5"/>
  <c r="BP262" i="5"/>
  <c r="BP261" i="5"/>
  <c r="BP260" i="5"/>
  <c r="BP259" i="5"/>
  <c r="BP258" i="5"/>
  <c r="BP257" i="5"/>
  <c r="BP256" i="5"/>
  <c r="BP255" i="5"/>
  <c r="BP254" i="5"/>
  <c r="BP253" i="5"/>
  <c r="BP252" i="5"/>
  <c r="BP251" i="5"/>
  <c r="BP250" i="5"/>
  <c r="BP249" i="5"/>
  <c r="BP248" i="5"/>
  <c r="BP247" i="5"/>
  <c r="BP246" i="5"/>
  <c r="BP245" i="5"/>
  <c r="BP244" i="5"/>
  <c r="BP243" i="5"/>
  <c r="BP242" i="5"/>
  <c r="BP241" i="5"/>
  <c r="BP240" i="5"/>
  <c r="BP239" i="5"/>
  <c r="BP238" i="5"/>
  <c r="BP237" i="5"/>
  <c r="BP236" i="5"/>
  <c r="BP235" i="5"/>
  <c r="BP234" i="5"/>
  <c r="BP233" i="5"/>
  <c r="BP232" i="5"/>
  <c r="BP231" i="5"/>
  <c r="BP230" i="5"/>
  <c r="BP229" i="5"/>
  <c r="BP228" i="5"/>
  <c r="BP227" i="5"/>
  <c r="BP226" i="5"/>
  <c r="BP225" i="5"/>
  <c r="BP224" i="5"/>
  <c r="BP222" i="5"/>
  <c r="BP221" i="5"/>
  <c r="BP220" i="5"/>
  <c r="BP219" i="5"/>
  <c r="BP218" i="5"/>
  <c r="BP217" i="5"/>
  <c r="BP216" i="5"/>
  <c r="BP215" i="5"/>
  <c r="BP214" i="5"/>
  <c r="BP213" i="5"/>
  <c r="BP212" i="5"/>
  <c r="BP211" i="5"/>
  <c r="BP210" i="5"/>
  <c r="BP209" i="5"/>
  <c r="BP205" i="5"/>
  <c r="BP204" i="5"/>
  <c r="BP203" i="5"/>
  <c r="BP202" i="5"/>
  <c r="BP201" i="5"/>
  <c r="BP200" i="5"/>
  <c r="BP199" i="5"/>
  <c r="BP198" i="5"/>
  <c r="BP197" i="5"/>
  <c r="BP196" i="5"/>
  <c r="BP195" i="5"/>
  <c r="BP194" i="5"/>
  <c r="BP193" i="5"/>
  <c r="BP192" i="5"/>
  <c r="BP191" i="5"/>
  <c r="BP190" i="5"/>
  <c r="BP189" i="5"/>
  <c r="BP188" i="5"/>
  <c r="BP187" i="5"/>
  <c r="BP186" i="5"/>
  <c r="BP185" i="5"/>
  <c r="BP184" i="5"/>
  <c r="BP183" i="5"/>
  <c r="BP182" i="5"/>
  <c r="BP181" i="5"/>
  <c r="BP180" i="5"/>
  <c r="BP179" i="5"/>
  <c r="BP178" i="5"/>
  <c r="BP177" i="5"/>
  <c r="BP176" i="5"/>
  <c r="BP175" i="5"/>
  <c r="BP173" i="5"/>
  <c r="BP172" i="5"/>
  <c r="BP171" i="5"/>
  <c r="BP170" i="5"/>
  <c r="BP169" i="5"/>
  <c r="BP168" i="5"/>
  <c r="BP167" i="5"/>
  <c r="BP166" i="5"/>
  <c r="BP165" i="5"/>
  <c r="BP164" i="5"/>
  <c r="BP163" i="5"/>
  <c r="BP162" i="5"/>
  <c r="BP161" i="5"/>
  <c r="BP160" i="5"/>
  <c r="BP159" i="5"/>
  <c r="BP158" i="5"/>
  <c r="BP157" i="5"/>
  <c r="BP156" i="5"/>
  <c r="BP155" i="5"/>
  <c r="BP154" i="5"/>
  <c r="BP153" i="5"/>
  <c r="BP152" i="5"/>
  <c r="BP151" i="5"/>
  <c r="BP150" i="5"/>
  <c r="BP149" i="5"/>
  <c r="BP148" i="5"/>
  <c r="BP147" i="5"/>
  <c r="BP146" i="5"/>
  <c r="BP145" i="5"/>
  <c r="BP144" i="5"/>
  <c r="BP143" i="5"/>
  <c r="BP142" i="5"/>
  <c r="BP141" i="5"/>
  <c r="BP140" i="5"/>
  <c r="BP139" i="5"/>
  <c r="BP138" i="5"/>
  <c r="BP137" i="5"/>
  <c r="BP136" i="5"/>
  <c r="BP135" i="5"/>
  <c r="BP134" i="5"/>
  <c r="BP133" i="5"/>
  <c r="BP132" i="5"/>
  <c r="BP131" i="5"/>
  <c r="BP130" i="5"/>
  <c r="BP129" i="5"/>
  <c r="BP128" i="5"/>
  <c r="BP127" i="5"/>
  <c r="BP126" i="5"/>
  <c r="BP125" i="5"/>
  <c r="BP124" i="5"/>
  <c r="BP123" i="5"/>
  <c r="BP122" i="5"/>
  <c r="BP121" i="5"/>
  <c r="BP120" i="5"/>
  <c r="BP119" i="5"/>
  <c r="BP118" i="5"/>
  <c r="BP117" i="5"/>
  <c r="BP116" i="5"/>
  <c r="BP115" i="5"/>
  <c r="BP114" i="5"/>
  <c r="BP113" i="5"/>
  <c r="BP112" i="5"/>
  <c r="BP111" i="5"/>
  <c r="BP110" i="5"/>
  <c r="BP109" i="5"/>
  <c r="BP108" i="5"/>
  <c r="BP107" i="5"/>
  <c r="BP106" i="5"/>
  <c r="BP105" i="5"/>
  <c r="BP104" i="5"/>
  <c r="BP103" i="5"/>
  <c r="BP102" i="5"/>
  <c r="BP101" i="5"/>
  <c r="BP100" i="5"/>
  <c r="BP99" i="5"/>
  <c r="BP98" i="5"/>
  <c r="BP97" i="5"/>
  <c r="BP96" i="5"/>
  <c r="BP95" i="5"/>
  <c r="BP94" i="5"/>
  <c r="BP93" i="5"/>
  <c r="BP92" i="5"/>
  <c r="BP91" i="5"/>
  <c r="BP90" i="5"/>
  <c r="BP89" i="5"/>
  <c r="BP88" i="5"/>
  <c r="BP87" i="5"/>
  <c r="BP86" i="5"/>
  <c r="BP85" i="5"/>
  <c r="BP84" i="5"/>
  <c r="BP83" i="5"/>
  <c r="BP82" i="5"/>
  <c r="BP81" i="5"/>
  <c r="BP80" i="5"/>
  <c r="BP79" i="5"/>
  <c r="BP78" i="5"/>
  <c r="BP77" i="5"/>
  <c r="BP76" i="5"/>
  <c r="BP75" i="5"/>
  <c r="BP74" i="5"/>
  <c r="BP73" i="5"/>
  <c r="BP72" i="5"/>
  <c r="BP71" i="5"/>
  <c r="BP70" i="5"/>
  <c r="BP69" i="5"/>
  <c r="BP68" i="5"/>
  <c r="BP67" i="5"/>
  <c r="BP66" i="5"/>
  <c r="BP65" i="5"/>
  <c r="BP64" i="5"/>
  <c r="BP63" i="5"/>
  <c r="BP62" i="5"/>
  <c r="BP61" i="5"/>
  <c r="BP60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39" i="5"/>
  <c r="BP38" i="5"/>
  <c r="BP37" i="5"/>
  <c r="BP36" i="5"/>
  <c r="BP35" i="5"/>
  <c r="BP34" i="5"/>
  <c r="BP33" i="5"/>
  <c r="BP32" i="5"/>
  <c r="BP31" i="5"/>
  <c r="BP30" i="5"/>
  <c r="BP29" i="5"/>
  <c r="BP28" i="5"/>
  <c r="BP27" i="5"/>
  <c r="BP26" i="5"/>
  <c r="BP25" i="5"/>
  <c r="BP24" i="5"/>
  <c r="BP23" i="5"/>
  <c r="BP22" i="5"/>
  <c r="BP21" i="5"/>
  <c r="BP20" i="5"/>
  <c r="BP19" i="5"/>
  <c r="BP18" i="5"/>
  <c r="BP17" i="5"/>
  <c r="BP16" i="5"/>
  <c r="BP15" i="5"/>
  <c r="BP14" i="5"/>
  <c r="BP13" i="5"/>
  <c r="BP12" i="5"/>
  <c r="BP11" i="5"/>
  <c r="BP10" i="5"/>
  <c r="BL317" i="5"/>
  <c r="BL316" i="5"/>
  <c r="BL315" i="5"/>
  <c r="BL314" i="5"/>
  <c r="BL313" i="5"/>
  <c r="BL312" i="5"/>
  <c r="BL311" i="5"/>
  <c r="BL310" i="5"/>
  <c r="BL309" i="5"/>
  <c r="BL308" i="5"/>
  <c r="BL307" i="5"/>
  <c r="BL306" i="5"/>
  <c r="BL305" i="5"/>
  <c r="BL304" i="5"/>
  <c r="BL303" i="5"/>
  <c r="BL302" i="5"/>
  <c r="BL301" i="5"/>
  <c r="BL300" i="5"/>
  <c r="BL299" i="5"/>
  <c r="BL298" i="5"/>
  <c r="BL297" i="5"/>
  <c r="BL296" i="5"/>
  <c r="BL295" i="5"/>
  <c r="BL294" i="5"/>
  <c r="BL293" i="5"/>
  <c r="BL292" i="5"/>
  <c r="BL291" i="5"/>
  <c r="BL290" i="5"/>
  <c r="BL289" i="5"/>
  <c r="BL288" i="5"/>
  <c r="BL287" i="5"/>
  <c r="BL286" i="5"/>
  <c r="BL285" i="5"/>
  <c r="BL284" i="5"/>
  <c r="BL283" i="5"/>
  <c r="BL282" i="5"/>
  <c r="BL281" i="5"/>
  <c r="BL280" i="5"/>
  <c r="BL279" i="5"/>
  <c r="BL278" i="5"/>
  <c r="BL277" i="5"/>
  <c r="BL276" i="5"/>
  <c r="BL275" i="5"/>
  <c r="BL274" i="5"/>
  <c r="BL273" i="5"/>
  <c r="BL272" i="5"/>
  <c r="BL271" i="5"/>
  <c r="BL270" i="5"/>
  <c r="BL269" i="5"/>
  <c r="BL268" i="5"/>
  <c r="BL267" i="5"/>
  <c r="BL266" i="5"/>
  <c r="BL265" i="5"/>
  <c r="BL264" i="5"/>
  <c r="BL263" i="5"/>
  <c r="BL262" i="5"/>
  <c r="BL261" i="5"/>
  <c r="BL260" i="5"/>
  <c r="BL259" i="5"/>
  <c r="BL258" i="5"/>
  <c r="BL257" i="5"/>
  <c r="BL256" i="5"/>
  <c r="BL255" i="5"/>
  <c r="BL254" i="5"/>
  <c r="BL253" i="5"/>
  <c r="BL252" i="5"/>
  <c r="BL251" i="5"/>
  <c r="BL250" i="5"/>
  <c r="BL249" i="5"/>
  <c r="BL248" i="5"/>
  <c r="BL247" i="5"/>
  <c r="BL246" i="5"/>
  <c r="BL245" i="5"/>
  <c r="BL244" i="5"/>
  <c r="BL243" i="5"/>
  <c r="BL242" i="5"/>
  <c r="BL241" i="5"/>
  <c r="BL240" i="5"/>
  <c r="BL239" i="5"/>
  <c r="BL238" i="5"/>
  <c r="BL237" i="5"/>
  <c r="BL236" i="5"/>
  <c r="BL235" i="5"/>
  <c r="BL234" i="5"/>
  <c r="BL233" i="5"/>
  <c r="BL232" i="5"/>
  <c r="BL231" i="5"/>
  <c r="BL230" i="5"/>
  <c r="BL229" i="5"/>
  <c r="BL228" i="5"/>
  <c r="BL227" i="5"/>
  <c r="BL226" i="5"/>
  <c r="BL225" i="5"/>
  <c r="BL224" i="5"/>
  <c r="BL222" i="5"/>
  <c r="BL221" i="5"/>
  <c r="BL220" i="5"/>
  <c r="BL219" i="5"/>
  <c r="BL218" i="5"/>
  <c r="BL217" i="5"/>
  <c r="BL216" i="5"/>
  <c r="BL215" i="5"/>
  <c r="BL214" i="5"/>
  <c r="BL213" i="5"/>
  <c r="BL212" i="5"/>
  <c r="BL211" i="5"/>
  <c r="BL210" i="5"/>
  <c r="BL209" i="5"/>
  <c r="BL205" i="5"/>
  <c r="BL204" i="5"/>
  <c r="BL203" i="5"/>
  <c r="BL202" i="5"/>
  <c r="BL201" i="5"/>
  <c r="BL200" i="5"/>
  <c r="BL199" i="5"/>
  <c r="BL198" i="5"/>
  <c r="BL197" i="5"/>
  <c r="BL196" i="5"/>
  <c r="BL195" i="5"/>
  <c r="BL194" i="5"/>
  <c r="BL193" i="5"/>
  <c r="BL192" i="5"/>
  <c r="BL191" i="5"/>
  <c r="BL190" i="5"/>
  <c r="BL189" i="5"/>
  <c r="BL188" i="5"/>
  <c r="BL187" i="5"/>
  <c r="BL186" i="5"/>
  <c r="BL185" i="5"/>
  <c r="BL184" i="5"/>
  <c r="BL183" i="5"/>
  <c r="BL182" i="5"/>
  <c r="BL181" i="5"/>
  <c r="BL180" i="5"/>
  <c r="BL179" i="5"/>
  <c r="BL178" i="5"/>
  <c r="BL177" i="5"/>
  <c r="BL176" i="5"/>
  <c r="BL175" i="5"/>
  <c r="BL173" i="5"/>
  <c r="BL172" i="5"/>
  <c r="BL171" i="5"/>
  <c r="BL170" i="5"/>
  <c r="BL169" i="5"/>
  <c r="BL168" i="5"/>
  <c r="BL167" i="5"/>
  <c r="BL166" i="5"/>
  <c r="BL165" i="5"/>
  <c r="BL164" i="5"/>
  <c r="BL163" i="5"/>
  <c r="BL162" i="5"/>
  <c r="BL161" i="5"/>
  <c r="BL160" i="5"/>
  <c r="BL159" i="5"/>
  <c r="BL158" i="5"/>
  <c r="BL157" i="5"/>
  <c r="BL156" i="5"/>
  <c r="BL155" i="5"/>
  <c r="BL154" i="5"/>
  <c r="BL153" i="5"/>
  <c r="BL152" i="5"/>
  <c r="BL151" i="5"/>
  <c r="BL150" i="5"/>
  <c r="BL149" i="5"/>
  <c r="BL148" i="5"/>
  <c r="BL147" i="5"/>
  <c r="BL146" i="5"/>
  <c r="BL145" i="5"/>
  <c r="BL144" i="5"/>
  <c r="BL143" i="5"/>
  <c r="BL142" i="5"/>
  <c r="BL141" i="5"/>
  <c r="BL140" i="5"/>
  <c r="BL139" i="5"/>
  <c r="BL138" i="5"/>
  <c r="BL137" i="5"/>
  <c r="BL136" i="5"/>
  <c r="BL135" i="5"/>
  <c r="BL134" i="5"/>
  <c r="BL133" i="5"/>
  <c r="BL132" i="5"/>
  <c r="BL131" i="5"/>
  <c r="BL130" i="5"/>
  <c r="BL129" i="5"/>
  <c r="BL128" i="5"/>
  <c r="BL127" i="5"/>
  <c r="BL126" i="5"/>
  <c r="BL125" i="5"/>
  <c r="BL124" i="5"/>
  <c r="BL123" i="5"/>
  <c r="BL122" i="5"/>
  <c r="BL121" i="5"/>
  <c r="BL120" i="5"/>
  <c r="BL119" i="5"/>
  <c r="BL118" i="5"/>
  <c r="BL117" i="5"/>
  <c r="BL116" i="5"/>
  <c r="BL115" i="5"/>
  <c r="BL114" i="5"/>
  <c r="BL113" i="5"/>
  <c r="BL112" i="5"/>
  <c r="BL111" i="5"/>
  <c r="BL110" i="5"/>
  <c r="BL109" i="5"/>
  <c r="BL108" i="5"/>
  <c r="BL107" i="5"/>
  <c r="BL106" i="5"/>
  <c r="BL105" i="5"/>
  <c r="BL104" i="5"/>
  <c r="BL103" i="5"/>
  <c r="BL102" i="5"/>
  <c r="BL101" i="5"/>
  <c r="BL100" i="5"/>
  <c r="BL99" i="5"/>
  <c r="BL98" i="5"/>
  <c r="BL97" i="5"/>
  <c r="BL96" i="5"/>
  <c r="BL95" i="5"/>
  <c r="BL94" i="5"/>
  <c r="BL93" i="5"/>
  <c r="BL92" i="5"/>
  <c r="BL91" i="5"/>
  <c r="BL90" i="5"/>
  <c r="BL89" i="5"/>
  <c r="BL88" i="5"/>
  <c r="BL87" i="5"/>
  <c r="BL86" i="5"/>
  <c r="BL85" i="5"/>
  <c r="BL84" i="5"/>
  <c r="BL83" i="5"/>
  <c r="BL82" i="5"/>
  <c r="BL81" i="5"/>
  <c r="BL80" i="5"/>
  <c r="BL79" i="5"/>
  <c r="BL78" i="5"/>
  <c r="BL77" i="5"/>
  <c r="BL76" i="5"/>
  <c r="BL75" i="5"/>
  <c r="BL74" i="5"/>
  <c r="BL73" i="5"/>
  <c r="BL72" i="5"/>
  <c r="BL71" i="5"/>
  <c r="BL70" i="5"/>
  <c r="BL69" i="5"/>
  <c r="BL68" i="5"/>
  <c r="BL67" i="5"/>
  <c r="BL66" i="5"/>
  <c r="BL65" i="5"/>
  <c r="BL64" i="5"/>
  <c r="BL63" i="5"/>
  <c r="BL62" i="5"/>
  <c r="BL61" i="5"/>
  <c r="BL60" i="5"/>
  <c r="BL59" i="5"/>
  <c r="BL58" i="5"/>
  <c r="BL57" i="5"/>
  <c r="BL56" i="5"/>
  <c r="BL55" i="5"/>
  <c r="BL54" i="5"/>
  <c r="BL53" i="5"/>
  <c r="BL52" i="5"/>
  <c r="BL51" i="5"/>
  <c r="BL50" i="5"/>
  <c r="BL49" i="5"/>
  <c r="BL48" i="5"/>
  <c r="BL47" i="5"/>
  <c r="BL46" i="5"/>
  <c r="BL45" i="5"/>
  <c r="BL44" i="5"/>
  <c r="BL43" i="5"/>
  <c r="BL39" i="5"/>
  <c r="BL38" i="5"/>
  <c r="BL37" i="5"/>
  <c r="BL36" i="5"/>
  <c r="BL35" i="5"/>
  <c r="BL34" i="5"/>
  <c r="BL33" i="5"/>
  <c r="BL32" i="5"/>
  <c r="BL31" i="5"/>
  <c r="BL30" i="5"/>
  <c r="BL29" i="5"/>
  <c r="BL28" i="5"/>
  <c r="BL27" i="5"/>
  <c r="BL26" i="5"/>
  <c r="BL25" i="5"/>
  <c r="BL24" i="5"/>
  <c r="BL23" i="5"/>
  <c r="BL22" i="5"/>
  <c r="BL21" i="5"/>
  <c r="BL20" i="5"/>
  <c r="BL19" i="5"/>
  <c r="BL18" i="5"/>
  <c r="BL17" i="5"/>
  <c r="BL16" i="5"/>
  <c r="BL15" i="5"/>
  <c r="BL14" i="5"/>
  <c r="BL13" i="5"/>
  <c r="BL12" i="5"/>
  <c r="BL11" i="5"/>
  <c r="BL10" i="5"/>
  <c r="BH317" i="5"/>
  <c r="BH316" i="5"/>
  <c r="BH315" i="5"/>
  <c r="BH314" i="5"/>
  <c r="BH313" i="5"/>
  <c r="BH312" i="5"/>
  <c r="BH311" i="5"/>
  <c r="BH310" i="5"/>
  <c r="BH309" i="5"/>
  <c r="BH308" i="5"/>
  <c r="BH307" i="5"/>
  <c r="BH306" i="5"/>
  <c r="BH305" i="5"/>
  <c r="BH304" i="5"/>
  <c r="BH303" i="5"/>
  <c r="BH302" i="5"/>
  <c r="BH301" i="5"/>
  <c r="BH300" i="5"/>
  <c r="BH299" i="5"/>
  <c r="BH298" i="5"/>
  <c r="BH297" i="5"/>
  <c r="BH296" i="5"/>
  <c r="BH295" i="5"/>
  <c r="BH294" i="5"/>
  <c r="BH293" i="5"/>
  <c r="BH292" i="5"/>
  <c r="BH291" i="5"/>
  <c r="BH290" i="5"/>
  <c r="BH289" i="5"/>
  <c r="BH288" i="5"/>
  <c r="BH287" i="5"/>
  <c r="BH286" i="5"/>
  <c r="BH285" i="5"/>
  <c r="BH284" i="5"/>
  <c r="BH283" i="5"/>
  <c r="BH282" i="5"/>
  <c r="BH281" i="5"/>
  <c r="BH280" i="5"/>
  <c r="BH279" i="5"/>
  <c r="BH278" i="5"/>
  <c r="BH277" i="5"/>
  <c r="BH276" i="5"/>
  <c r="BH275" i="5"/>
  <c r="BH274" i="5"/>
  <c r="BH273" i="5"/>
  <c r="BH272" i="5"/>
  <c r="BH271" i="5"/>
  <c r="BH270" i="5"/>
  <c r="BH269" i="5"/>
  <c r="BH268" i="5"/>
  <c r="BH267" i="5"/>
  <c r="BH266" i="5"/>
  <c r="BH265" i="5"/>
  <c r="BH264" i="5"/>
  <c r="BH263" i="5"/>
  <c r="BH262" i="5"/>
  <c r="BH261" i="5"/>
  <c r="BH260" i="5"/>
  <c r="BH259" i="5"/>
  <c r="BH258" i="5"/>
  <c r="BH257" i="5"/>
  <c r="BH256" i="5"/>
  <c r="BH255" i="5"/>
  <c r="BH254" i="5"/>
  <c r="BH253" i="5"/>
  <c r="BH252" i="5"/>
  <c r="BH251" i="5"/>
  <c r="BH250" i="5"/>
  <c r="BH249" i="5"/>
  <c r="BH248" i="5"/>
  <c r="BH247" i="5"/>
  <c r="BH246" i="5"/>
  <c r="BH245" i="5"/>
  <c r="BH244" i="5"/>
  <c r="BH243" i="5"/>
  <c r="BH242" i="5"/>
  <c r="BH241" i="5"/>
  <c r="BH240" i="5"/>
  <c r="BH239" i="5"/>
  <c r="BH238" i="5"/>
  <c r="BH237" i="5"/>
  <c r="BH236" i="5"/>
  <c r="BH235" i="5"/>
  <c r="BH234" i="5"/>
  <c r="BH233" i="5"/>
  <c r="BH232" i="5"/>
  <c r="BH231" i="5"/>
  <c r="BH230" i="5"/>
  <c r="BH229" i="5"/>
  <c r="BH228" i="5"/>
  <c r="BH227" i="5"/>
  <c r="BH226" i="5"/>
  <c r="BH225" i="5"/>
  <c r="BH224" i="5"/>
  <c r="BH222" i="5"/>
  <c r="BH221" i="5"/>
  <c r="BH220" i="5"/>
  <c r="BH219" i="5"/>
  <c r="BH218" i="5"/>
  <c r="BH216" i="5"/>
  <c r="BH215" i="5"/>
  <c r="BH214" i="5"/>
  <c r="BH213" i="5"/>
  <c r="BH212" i="5"/>
  <c r="BH211" i="5"/>
  <c r="BH210" i="5"/>
  <c r="BH209" i="5"/>
  <c r="BH205" i="5"/>
  <c r="BH204" i="5"/>
  <c r="BH203" i="5"/>
  <c r="BH202" i="5"/>
  <c r="BH201" i="5"/>
  <c r="BH200" i="5"/>
  <c r="BH199" i="5"/>
  <c r="BH198" i="5"/>
  <c r="BH197" i="5"/>
  <c r="BH196" i="5"/>
  <c r="BH195" i="5"/>
  <c r="BH194" i="5"/>
  <c r="BH193" i="5"/>
  <c r="BH192" i="5"/>
  <c r="BH191" i="5"/>
  <c r="BH190" i="5"/>
  <c r="BH189" i="5"/>
  <c r="BH188" i="5"/>
  <c r="BH187" i="5"/>
  <c r="BH186" i="5"/>
  <c r="BH185" i="5"/>
  <c r="BH184" i="5"/>
  <c r="BH183" i="5"/>
  <c r="BH182" i="5"/>
  <c r="BH181" i="5"/>
  <c r="BH180" i="5"/>
  <c r="BH179" i="5"/>
  <c r="BH178" i="5"/>
  <c r="BH177" i="5"/>
  <c r="BH176" i="5"/>
  <c r="BH175" i="5"/>
  <c r="BH173" i="5"/>
  <c r="BH172" i="5"/>
  <c r="BH171" i="5"/>
  <c r="BH170" i="5"/>
  <c r="BH169" i="5"/>
  <c r="BH168" i="5"/>
  <c r="BH167" i="5"/>
  <c r="BH166" i="5"/>
  <c r="BH165" i="5"/>
  <c r="BH164" i="5"/>
  <c r="BH163" i="5"/>
  <c r="BH162" i="5"/>
  <c r="BH161" i="5"/>
  <c r="BH160" i="5"/>
  <c r="BH159" i="5"/>
  <c r="BH158" i="5"/>
  <c r="BH157" i="5"/>
  <c r="BH156" i="5"/>
  <c r="BH155" i="5"/>
  <c r="BH154" i="5"/>
  <c r="BH153" i="5"/>
  <c r="BH152" i="5"/>
  <c r="BH151" i="5"/>
  <c r="BH150" i="5"/>
  <c r="BH149" i="5"/>
  <c r="BH148" i="5"/>
  <c r="BH147" i="5"/>
  <c r="BH146" i="5"/>
  <c r="BH145" i="5"/>
  <c r="BH144" i="5"/>
  <c r="BH143" i="5"/>
  <c r="BH142" i="5"/>
  <c r="BH141" i="5"/>
  <c r="BH140" i="5"/>
  <c r="BH139" i="5"/>
  <c r="BH138" i="5"/>
  <c r="BH137" i="5"/>
  <c r="BH136" i="5"/>
  <c r="BH135" i="5"/>
  <c r="BH134" i="5"/>
  <c r="BH133" i="5"/>
  <c r="BH132" i="5"/>
  <c r="BH131" i="5"/>
  <c r="BH130" i="5"/>
  <c r="BH129" i="5"/>
  <c r="BH128" i="5"/>
  <c r="BH127" i="5"/>
  <c r="BH126" i="5"/>
  <c r="BH125" i="5"/>
  <c r="BH124" i="5"/>
  <c r="BH123" i="5"/>
  <c r="BH122" i="5"/>
  <c r="BH121" i="5"/>
  <c r="BH120" i="5"/>
  <c r="BH119" i="5"/>
  <c r="BH118" i="5"/>
  <c r="BH117" i="5"/>
  <c r="BH116" i="5"/>
  <c r="BH115" i="5"/>
  <c r="BH114" i="5"/>
  <c r="BH113" i="5"/>
  <c r="BH112" i="5"/>
  <c r="BH111" i="5"/>
  <c r="BH110" i="5"/>
  <c r="BH109" i="5"/>
  <c r="BH108" i="5"/>
  <c r="BH107" i="5"/>
  <c r="BH106" i="5"/>
  <c r="BH105" i="5"/>
  <c r="BH104" i="5"/>
  <c r="BH103" i="5"/>
  <c r="BH102" i="5"/>
  <c r="BH101" i="5"/>
  <c r="BH100" i="5"/>
  <c r="BH99" i="5"/>
  <c r="BH98" i="5"/>
  <c r="BH97" i="5"/>
  <c r="BH96" i="5"/>
  <c r="BH95" i="5"/>
  <c r="BH94" i="5"/>
  <c r="BH93" i="5"/>
  <c r="BH92" i="5"/>
  <c r="BH91" i="5"/>
  <c r="BH90" i="5"/>
  <c r="BH89" i="5"/>
  <c r="BH88" i="5"/>
  <c r="BH87" i="5"/>
  <c r="BH86" i="5"/>
  <c r="BH85" i="5"/>
  <c r="BH84" i="5"/>
  <c r="BH83" i="5"/>
  <c r="BH82" i="5"/>
  <c r="BH81" i="5"/>
  <c r="BH80" i="5"/>
  <c r="BH79" i="5"/>
  <c r="BH78" i="5"/>
  <c r="BH77" i="5"/>
  <c r="BH76" i="5"/>
  <c r="BH75" i="5"/>
  <c r="BH74" i="5"/>
  <c r="BH73" i="5"/>
  <c r="BH72" i="5"/>
  <c r="BH71" i="5"/>
  <c r="BH70" i="5"/>
  <c r="BH69" i="5"/>
  <c r="BH68" i="5"/>
  <c r="BH67" i="5"/>
  <c r="BH66" i="5"/>
  <c r="BH65" i="5"/>
  <c r="BH64" i="5"/>
  <c r="BH63" i="5"/>
  <c r="BH62" i="5"/>
  <c r="BH61" i="5"/>
  <c r="BH60" i="5"/>
  <c r="BH59" i="5"/>
  <c r="BH58" i="5"/>
  <c r="BH57" i="5"/>
  <c r="BH56" i="5"/>
  <c r="BH55" i="5"/>
  <c r="BH54" i="5"/>
  <c r="BH53" i="5"/>
  <c r="BH52" i="5"/>
  <c r="BH51" i="5"/>
  <c r="BH50" i="5"/>
  <c r="BH49" i="5"/>
  <c r="BH48" i="5"/>
  <c r="BH47" i="5"/>
  <c r="BH46" i="5"/>
  <c r="BH45" i="5"/>
  <c r="BH44" i="5"/>
  <c r="BH43" i="5"/>
  <c r="BH39" i="5"/>
  <c r="BH38" i="5"/>
  <c r="BH37" i="5"/>
  <c r="BH36" i="5"/>
  <c r="BH35" i="5"/>
  <c r="BH34" i="5"/>
  <c r="BH33" i="5"/>
  <c r="BH32" i="5"/>
  <c r="BH31" i="5"/>
  <c r="BH30" i="5"/>
  <c r="BH29" i="5"/>
  <c r="BH28" i="5"/>
  <c r="BH27" i="5"/>
  <c r="BH26" i="5"/>
  <c r="BH25" i="5"/>
  <c r="BH24" i="5"/>
  <c r="BH23" i="5"/>
  <c r="BH22" i="5"/>
  <c r="BH21" i="5"/>
  <c r="BH20" i="5"/>
  <c r="BH19" i="5"/>
  <c r="BH18" i="5"/>
  <c r="BH17" i="5"/>
  <c r="BH16" i="5"/>
  <c r="BH15" i="5"/>
  <c r="BH14" i="5"/>
  <c r="BH13" i="5"/>
  <c r="BH12" i="5"/>
  <c r="BH11" i="5"/>
  <c r="BH10" i="5"/>
  <c r="BD317" i="5"/>
  <c r="BD316" i="5"/>
  <c r="BD315" i="5"/>
  <c r="BD314" i="5"/>
  <c r="BD313" i="5"/>
  <c r="BD312" i="5"/>
  <c r="BD311" i="5"/>
  <c r="BD310" i="5"/>
  <c r="BD309" i="5"/>
  <c r="BD308" i="5"/>
  <c r="BD307" i="5"/>
  <c r="BD306" i="5"/>
  <c r="BD305" i="5"/>
  <c r="BD304" i="5"/>
  <c r="BD303" i="5"/>
  <c r="BD302" i="5"/>
  <c r="BD301" i="5"/>
  <c r="BD300" i="5"/>
  <c r="BD299" i="5"/>
  <c r="BD298" i="5"/>
  <c r="BD297" i="5"/>
  <c r="BD296" i="5"/>
  <c r="BD295" i="5"/>
  <c r="BD294" i="5"/>
  <c r="BD293" i="5"/>
  <c r="BD292" i="5"/>
  <c r="BD291" i="5"/>
  <c r="BD290" i="5"/>
  <c r="BD289" i="5"/>
  <c r="BD288" i="5"/>
  <c r="BD287" i="5"/>
  <c r="BD286" i="5"/>
  <c r="BD285" i="5"/>
  <c r="BD284" i="5"/>
  <c r="BD283" i="5"/>
  <c r="BD282" i="5"/>
  <c r="BD281" i="5"/>
  <c r="BD280" i="5"/>
  <c r="BD279" i="5"/>
  <c r="BD278" i="5"/>
  <c r="BD277" i="5"/>
  <c r="BD276" i="5"/>
  <c r="BD275" i="5"/>
  <c r="BD274" i="5"/>
  <c r="BD273" i="5"/>
  <c r="BD272" i="5"/>
  <c r="BD271" i="5"/>
  <c r="BD270" i="5"/>
  <c r="BD269" i="5"/>
  <c r="BD268" i="5"/>
  <c r="BD267" i="5"/>
  <c r="BD266" i="5"/>
  <c r="BD265" i="5"/>
  <c r="BD264" i="5"/>
  <c r="BD263" i="5"/>
  <c r="BD262" i="5"/>
  <c r="BD261" i="5"/>
  <c r="BD260" i="5"/>
  <c r="BD259" i="5"/>
  <c r="BD258" i="5"/>
  <c r="BD257" i="5"/>
  <c r="BD256" i="5"/>
  <c r="BD255" i="5"/>
  <c r="BD254" i="5"/>
  <c r="BD253" i="5"/>
  <c r="BD252" i="5"/>
  <c r="BD251" i="5"/>
  <c r="BD250" i="5"/>
  <c r="BD249" i="5"/>
  <c r="BD248" i="5"/>
  <c r="BD247" i="5"/>
  <c r="BD246" i="5"/>
  <c r="BD245" i="5"/>
  <c r="BD244" i="5"/>
  <c r="BD243" i="5"/>
  <c r="BD242" i="5"/>
  <c r="BD241" i="5"/>
  <c r="BD240" i="5"/>
  <c r="BD239" i="5"/>
  <c r="BD238" i="5"/>
  <c r="BD237" i="5"/>
  <c r="BD236" i="5"/>
  <c r="BD235" i="5"/>
  <c r="BD234" i="5"/>
  <c r="BD233" i="5"/>
  <c r="BD232" i="5"/>
  <c r="BD231" i="5"/>
  <c r="BD230" i="5"/>
  <c r="BD229" i="5"/>
  <c r="BD228" i="5"/>
  <c r="BD227" i="5"/>
  <c r="BD226" i="5"/>
  <c r="BD225" i="5"/>
  <c r="BD224" i="5"/>
  <c r="BD222" i="5"/>
  <c r="BD221" i="5"/>
  <c r="BD220" i="5"/>
  <c r="BD219" i="5"/>
  <c r="BD218" i="5"/>
  <c r="BD217" i="5"/>
  <c r="BD216" i="5"/>
  <c r="BD215" i="5"/>
  <c r="BD214" i="5"/>
  <c r="BD213" i="5"/>
  <c r="BD212" i="5"/>
  <c r="BD211" i="5"/>
  <c r="BD210" i="5"/>
  <c r="BD209" i="5"/>
  <c r="BD205" i="5"/>
  <c r="BD204" i="5"/>
  <c r="BD203" i="5"/>
  <c r="BD202" i="5"/>
  <c r="BD201" i="5"/>
  <c r="BD200" i="5"/>
  <c r="BD199" i="5"/>
  <c r="BD198" i="5"/>
  <c r="BD197" i="5"/>
  <c r="BD196" i="5"/>
  <c r="BD195" i="5"/>
  <c r="BD194" i="5"/>
  <c r="BD193" i="5"/>
  <c r="BD192" i="5"/>
  <c r="BD191" i="5"/>
  <c r="BD190" i="5"/>
  <c r="BD189" i="5"/>
  <c r="BD188" i="5"/>
  <c r="BD187" i="5"/>
  <c r="BD186" i="5"/>
  <c r="BD185" i="5"/>
  <c r="BD184" i="5"/>
  <c r="BD183" i="5"/>
  <c r="BD182" i="5"/>
  <c r="BD181" i="5"/>
  <c r="BD180" i="5"/>
  <c r="BD179" i="5"/>
  <c r="BD178" i="5"/>
  <c r="BD177" i="5"/>
  <c r="BD176" i="5"/>
  <c r="BD175" i="5"/>
  <c r="BD173" i="5"/>
  <c r="BD172" i="5"/>
  <c r="BD171" i="5"/>
  <c r="BD170" i="5"/>
  <c r="BD169" i="5"/>
  <c r="BD168" i="5"/>
  <c r="BD167" i="5"/>
  <c r="BD166" i="5"/>
  <c r="BD165" i="5"/>
  <c r="BD164" i="5"/>
  <c r="BD163" i="5"/>
  <c r="BD162" i="5"/>
  <c r="BD161" i="5"/>
  <c r="BD160" i="5"/>
  <c r="BD159" i="5"/>
  <c r="BD158" i="5"/>
  <c r="BD157" i="5"/>
  <c r="BD156" i="5"/>
  <c r="BD155" i="5"/>
  <c r="BD154" i="5"/>
  <c r="BD153" i="5"/>
  <c r="BD152" i="5"/>
  <c r="BD151" i="5"/>
  <c r="BD150" i="5"/>
  <c r="BD149" i="5"/>
  <c r="BD148" i="5"/>
  <c r="BD147" i="5"/>
  <c r="BD146" i="5"/>
  <c r="BD145" i="5"/>
  <c r="BD144" i="5"/>
  <c r="BD143" i="5"/>
  <c r="BD142" i="5"/>
  <c r="BD141" i="5"/>
  <c r="BD140" i="5"/>
  <c r="BD139" i="5"/>
  <c r="BD138" i="5"/>
  <c r="BD137" i="5"/>
  <c r="BD136" i="5"/>
  <c r="BD135" i="5"/>
  <c r="BD134" i="5"/>
  <c r="BD133" i="5"/>
  <c r="BD132" i="5"/>
  <c r="BD131" i="5"/>
  <c r="BD130" i="5"/>
  <c r="BD129" i="5"/>
  <c r="BD128" i="5"/>
  <c r="BD127" i="5"/>
  <c r="BD126" i="5"/>
  <c r="BD125" i="5"/>
  <c r="BD124" i="5"/>
  <c r="BD123" i="5"/>
  <c r="BD122" i="5"/>
  <c r="BD121" i="5"/>
  <c r="BD120" i="5"/>
  <c r="BD119" i="5"/>
  <c r="BD118" i="5"/>
  <c r="BD117" i="5"/>
  <c r="BD116" i="5"/>
  <c r="BD115" i="5"/>
  <c r="BD114" i="5"/>
  <c r="BD113" i="5"/>
  <c r="BD112" i="5"/>
  <c r="BD111" i="5"/>
  <c r="BD110" i="5"/>
  <c r="BD109" i="5"/>
  <c r="BD108" i="5"/>
  <c r="BD107" i="5"/>
  <c r="BD106" i="5"/>
  <c r="BD105" i="5"/>
  <c r="BD104" i="5"/>
  <c r="BD103" i="5"/>
  <c r="BD102" i="5"/>
  <c r="BD101" i="5"/>
  <c r="BD100" i="5"/>
  <c r="BD99" i="5"/>
  <c r="BD98" i="5"/>
  <c r="BD97" i="5"/>
  <c r="BD96" i="5"/>
  <c r="BD95" i="5"/>
  <c r="BD94" i="5"/>
  <c r="BD93" i="5"/>
  <c r="BD92" i="5"/>
  <c r="BD91" i="5"/>
  <c r="BD90" i="5"/>
  <c r="BD89" i="5"/>
  <c r="BD88" i="5"/>
  <c r="BD87" i="5"/>
  <c r="BD86" i="5"/>
  <c r="BD85" i="5"/>
  <c r="BD84" i="5"/>
  <c r="BD83" i="5"/>
  <c r="BD82" i="5"/>
  <c r="BD81" i="5"/>
  <c r="BD80" i="5"/>
  <c r="BD79" i="5"/>
  <c r="BD78" i="5"/>
  <c r="BD77" i="5"/>
  <c r="BD76" i="5"/>
  <c r="BD75" i="5"/>
  <c r="BD74" i="5"/>
  <c r="BD73" i="5"/>
  <c r="BD72" i="5"/>
  <c r="BD71" i="5"/>
  <c r="BD70" i="5"/>
  <c r="BD69" i="5"/>
  <c r="BD68" i="5"/>
  <c r="BD67" i="5"/>
  <c r="BD66" i="5"/>
  <c r="BD65" i="5"/>
  <c r="BD64" i="5"/>
  <c r="BD63" i="5"/>
  <c r="BD62" i="5"/>
  <c r="BD61" i="5"/>
  <c r="BD60" i="5"/>
  <c r="BD59" i="5"/>
  <c r="BD58" i="5"/>
  <c r="BD57" i="5"/>
  <c r="BD56" i="5"/>
  <c r="BD55" i="5"/>
  <c r="BD54" i="5"/>
  <c r="BD53" i="5"/>
  <c r="BD52" i="5"/>
  <c r="BD51" i="5"/>
  <c r="BD50" i="5"/>
  <c r="BD49" i="5"/>
  <c r="BD48" i="5"/>
  <c r="BD47" i="5"/>
  <c r="BD46" i="5"/>
  <c r="BD45" i="5"/>
  <c r="BD44" i="5"/>
  <c r="BD43" i="5"/>
  <c r="BD39" i="5"/>
  <c r="BD38" i="5"/>
  <c r="BD37" i="5"/>
  <c r="BD36" i="5"/>
  <c r="BD35" i="5"/>
  <c r="BD34" i="5"/>
  <c r="BD33" i="5"/>
  <c r="BD32" i="5"/>
  <c r="BD31" i="5"/>
  <c r="BD30" i="5"/>
  <c r="BD29" i="5"/>
  <c r="BD28" i="5"/>
  <c r="BD27" i="5"/>
  <c r="BD26" i="5"/>
  <c r="BD25" i="5"/>
  <c r="BD24" i="5"/>
  <c r="BD23" i="5"/>
  <c r="BD22" i="5"/>
  <c r="BD21" i="5"/>
  <c r="BD20" i="5"/>
  <c r="BD19" i="5"/>
  <c r="BD18" i="5"/>
  <c r="BD17" i="5"/>
  <c r="BD16" i="5"/>
  <c r="BD15" i="5"/>
  <c r="BD14" i="5"/>
  <c r="BD13" i="5"/>
  <c r="BD12" i="5"/>
  <c r="BD11" i="5"/>
  <c r="BD10" i="5"/>
  <c r="AZ317" i="5"/>
  <c r="AZ316" i="5"/>
  <c r="AZ315" i="5"/>
  <c r="AZ314" i="5"/>
  <c r="AZ313" i="5"/>
  <c r="AZ312" i="5"/>
  <c r="AZ311" i="5"/>
  <c r="AZ310" i="5"/>
  <c r="AZ309" i="5"/>
  <c r="AZ308" i="5"/>
  <c r="AZ307" i="5"/>
  <c r="AZ306" i="5"/>
  <c r="AZ305" i="5"/>
  <c r="AZ304" i="5"/>
  <c r="AZ303" i="5"/>
  <c r="AZ302" i="5"/>
  <c r="AZ301" i="5"/>
  <c r="AZ300" i="5"/>
  <c r="AZ299" i="5"/>
  <c r="AZ298" i="5"/>
  <c r="AZ297" i="5"/>
  <c r="AZ296" i="5"/>
  <c r="AZ295" i="5"/>
  <c r="AZ294" i="5"/>
  <c r="AZ293" i="5"/>
  <c r="AZ292" i="5"/>
  <c r="AZ291" i="5"/>
  <c r="AZ290" i="5"/>
  <c r="AZ289" i="5"/>
  <c r="AZ288" i="5"/>
  <c r="AZ287" i="5"/>
  <c r="AZ286" i="5"/>
  <c r="AZ285" i="5"/>
  <c r="AZ284" i="5"/>
  <c r="AZ283" i="5"/>
  <c r="AZ282" i="5"/>
  <c r="AZ281" i="5"/>
  <c r="AZ280" i="5"/>
  <c r="AZ279" i="5"/>
  <c r="AZ278" i="5"/>
  <c r="AZ277" i="5"/>
  <c r="AZ276" i="5"/>
  <c r="AZ275" i="5"/>
  <c r="AZ274" i="5"/>
  <c r="AZ273" i="5"/>
  <c r="AZ272" i="5"/>
  <c r="AZ271" i="5"/>
  <c r="AZ270" i="5"/>
  <c r="AZ269" i="5"/>
  <c r="AZ268" i="5"/>
  <c r="AZ267" i="5"/>
  <c r="AZ266" i="5"/>
  <c r="AZ265" i="5"/>
  <c r="AZ264" i="5"/>
  <c r="AZ263" i="5"/>
  <c r="AZ262" i="5"/>
  <c r="AZ261" i="5"/>
  <c r="AZ260" i="5"/>
  <c r="AZ259" i="5"/>
  <c r="AZ258" i="5"/>
  <c r="AZ257" i="5"/>
  <c r="AZ256" i="5"/>
  <c r="AZ255" i="5"/>
  <c r="AZ254" i="5"/>
  <c r="AZ253" i="5"/>
  <c r="AZ252" i="5"/>
  <c r="AZ251" i="5"/>
  <c r="AZ250" i="5"/>
  <c r="AZ249" i="5"/>
  <c r="AZ248" i="5"/>
  <c r="AZ247" i="5"/>
  <c r="AZ246" i="5"/>
  <c r="AZ245" i="5"/>
  <c r="AZ244" i="5"/>
  <c r="AZ243" i="5"/>
  <c r="AZ242" i="5"/>
  <c r="AZ241" i="5"/>
  <c r="AZ240" i="5"/>
  <c r="AZ239" i="5"/>
  <c r="AZ238" i="5"/>
  <c r="AZ237" i="5"/>
  <c r="AZ236" i="5"/>
  <c r="AZ235" i="5"/>
  <c r="AZ234" i="5"/>
  <c r="AZ233" i="5"/>
  <c r="AZ232" i="5"/>
  <c r="AZ231" i="5"/>
  <c r="AZ230" i="5"/>
  <c r="AZ229" i="5"/>
  <c r="AZ228" i="5"/>
  <c r="AZ227" i="5"/>
  <c r="AZ226" i="5"/>
  <c r="AZ225" i="5"/>
  <c r="AZ224" i="5"/>
  <c r="AZ222" i="5"/>
  <c r="AZ221" i="5"/>
  <c r="AZ220" i="5"/>
  <c r="AZ219" i="5"/>
  <c r="AZ218" i="5"/>
  <c r="AZ217" i="5"/>
  <c r="AZ216" i="5"/>
  <c r="AZ215" i="5"/>
  <c r="AZ214" i="5"/>
  <c r="AZ213" i="5"/>
  <c r="AZ212" i="5"/>
  <c r="AZ211" i="5"/>
  <c r="AZ210" i="5"/>
  <c r="AZ209" i="5"/>
  <c r="AZ205" i="5"/>
  <c r="AZ204" i="5"/>
  <c r="AZ203" i="5"/>
  <c r="AZ202" i="5"/>
  <c r="AZ201" i="5"/>
  <c r="AZ200" i="5"/>
  <c r="AZ199" i="5"/>
  <c r="AZ198" i="5"/>
  <c r="AZ197" i="5"/>
  <c r="AZ196" i="5"/>
  <c r="AZ195" i="5"/>
  <c r="AZ194" i="5"/>
  <c r="AZ193" i="5"/>
  <c r="AZ192" i="5"/>
  <c r="AZ191" i="5"/>
  <c r="AZ190" i="5"/>
  <c r="AZ189" i="5"/>
  <c r="AZ188" i="5"/>
  <c r="AZ187" i="5"/>
  <c r="AZ186" i="5"/>
  <c r="AZ185" i="5"/>
  <c r="AZ184" i="5"/>
  <c r="AZ183" i="5"/>
  <c r="AZ182" i="5"/>
  <c r="AZ181" i="5"/>
  <c r="AZ180" i="5"/>
  <c r="AZ179" i="5"/>
  <c r="AZ178" i="5"/>
  <c r="AZ177" i="5"/>
  <c r="AZ176" i="5"/>
  <c r="AZ175" i="5"/>
  <c r="AZ173" i="5"/>
  <c r="AZ172" i="5"/>
  <c r="AZ171" i="5"/>
  <c r="AZ170" i="5"/>
  <c r="AZ169" i="5"/>
  <c r="AZ168" i="5"/>
  <c r="AZ167" i="5"/>
  <c r="AZ166" i="5"/>
  <c r="AZ165" i="5"/>
  <c r="AZ164" i="5"/>
  <c r="AZ163" i="5"/>
  <c r="AZ162" i="5"/>
  <c r="AZ161" i="5"/>
  <c r="AZ160" i="5"/>
  <c r="AZ159" i="5"/>
  <c r="AZ158" i="5"/>
  <c r="AZ157" i="5"/>
  <c r="AZ156" i="5"/>
  <c r="AZ155" i="5"/>
  <c r="AZ154" i="5"/>
  <c r="AZ153" i="5"/>
  <c r="AZ152" i="5"/>
  <c r="AZ151" i="5"/>
  <c r="AZ150" i="5"/>
  <c r="AZ149" i="5"/>
  <c r="AZ148" i="5"/>
  <c r="AZ147" i="5"/>
  <c r="AZ146" i="5"/>
  <c r="AZ145" i="5"/>
  <c r="AZ144" i="5"/>
  <c r="AZ143" i="5"/>
  <c r="AZ142" i="5"/>
  <c r="AZ141" i="5"/>
  <c r="AZ140" i="5"/>
  <c r="AZ139" i="5"/>
  <c r="AZ138" i="5"/>
  <c r="AZ137" i="5"/>
  <c r="AZ136" i="5"/>
  <c r="AZ135" i="5"/>
  <c r="AZ134" i="5"/>
  <c r="AZ133" i="5"/>
  <c r="AZ132" i="5"/>
  <c r="AZ131" i="5"/>
  <c r="AZ130" i="5"/>
  <c r="AZ129" i="5"/>
  <c r="AZ128" i="5"/>
  <c r="AZ127" i="5"/>
  <c r="AZ126" i="5"/>
  <c r="AZ125" i="5"/>
  <c r="AZ124" i="5"/>
  <c r="AZ123" i="5"/>
  <c r="AZ122" i="5"/>
  <c r="AZ121" i="5"/>
  <c r="AZ120" i="5"/>
  <c r="AZ119" i="5"/>
  <c r="AZ118" i="5"/>
  <c r="AZ117" i="5"/>
  <c r="AZ116" i="5"/>
  <c r="AZ115" i="5"/>
  <c r="AZ114" i="5"/>
  <c r="AZ113" i="5"/>
  <c r="AZ112" i="5"/>
  <c r="AZ111" i="5"/>
  <c r="AZ110" i="5"/>
  <c r="AZ109" i="5"/>
  <c r="AZ108" i="5"/>
  <c r="AZ107" i="5"/>
  <c r="AZ106" i="5"/>
  <c r="AZ105" i="5"/>
  <c r="AZ104" i="5"/>
  <c r="AZ103" i="5"/>
  <c r="AZ102" i="5"/>
  <c r="AZ101" i="5"/>
  <c r="AZ100" i="5"/>
  <c r="AZ99" i="5"/>
  <c r="AZ98" i="5"/>
  <c r="AZ97" i="5"/>
  <c r="AZ96" i="5"/>
  <c r="AZ95" i="5"/>
  <c r="AZ94" i="5"/>
  <c r="AZ93" i="5"/>
  <c r="AZ92" i="5"/>
  <c r="AZ91" i="5"/>
  <c r="AZ90" i="5"/>
  <c r="AZ89" i="5"/>
  <c r="AZ88" i="5"/>
  <c r="AZ87" i="5"/>
  <c r="AZ86" i="5"/>
  <c r="AZ85" i="5"/>
  <c r="AZ84" i="5"/>
  <c r="AZ83" i="5"/>
  <c r="AZ82" i="5"/>
  <c r="AZ81" i="5"/>
  <c r="AZ80" i="5"/>
  <c r="AZ79" i="5"/>
  <c r="AZ78" i="5"/>
  <c r="AZ77" i="5"/>
  <c r="AZ76" i="5"/>
  <c r="AZ75" i="5"/>
  <c r="AZ74" i="5"/>
  <c r="AZ73" i="5"/>
  <c r="AZ72" i="5"/>
  <c r="AZ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39" i="5"/>
  <c r="AZ38" i="5"/>
  <c r="AZ37" i="5"/>
  <c r="AZ36" i="5"/>
  <c r="AZ35" i="5"/>
  <c r="AZ34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V317" i="5"/>
  <c r="AV316" i="5"/>
  <c r="AV315" i="5"/>
  <c r="AV314" i="5"/>
  <c r="AV313" i="5"/>
  <c r="AV312" i="5"/>
  <c r="AV311" i="5"/>
  <c r="AV310" i="5"/>
  <c r="AV309" i="5"/>
  <c r="AV308" i="5"/>
  <c r="AV307" i="5"/>
  <c r="AV306" i="5"/>
  <c r="AV305" i="5"/>
  <c r="AV304" i="5"/>
  <c r="AV303" i="5"/>
  <c r="AV302" i="5"/>
  <c r="AV301" i="5"/>
  <c r="AV300" i="5"/>
  <c r="AV299" i="5"/>
  <c r="AV298" i="5"/>
  <c r="AV297" i="5"/>
  <c r="AV296" i="5"/>
  <c r="AV295" i="5"/>
  <c r="AV294" i="5"/>
  <c r="AV293" i="5"/>
  <c r="AV292" i="5"/>
  <c r="AV291" i="5"/>
  <c r="AV290" i="5"/>
  <c r="AV289" i="5"/>
  <c r="AV288" i="5"/>
  <c r="AV287" i="5"/>
  <c r="AV286" i="5"/>
  <c r="AV285" i="5"/>
  <c r="AV284" i="5"/>
  <c r="AV283" i="5"/>
  <c r="AV282" i="5"/>
  <c r="AV281" i="5"/>
  <c r="AV280" i="5"/>
  <c r="AV279" i="5"/>
  <c r="AV278" i="5"/>
  <c r="AV277" i="5"/>
  <c r="AV276" i="5"/>
  <c r="AV275" i="5"/>
  <c r="AV274" i="5"/>
  <c r="AV273" i="5"/>
  <c r="AV272" i="5"/>
  <c r="AV271" i="5"/>
  <c r="AV270" i="5"/>
  <c r="AV269" i="5"/>
  <c r="AV268" i="5"/>
  <c r="AV267" i="5"/>
  <c r="AV266" i="5"/>
  <c r="AV265" i="5"/>
  <c r="AV264" i="5"/>
  <c r="AV263" i="5"/>
  <c r="AV262" i="5"/>
  <c r="AV261" i="5"/>
  <c r="AV260" i="5"/>
  <c r="AV259" i="5"/>
  <c r="AV258" i="5"/>
  <c r="AV257" i="5"/>
  <c r="AV256" i="5"/>
  <c r="AV255" i="5"/>
  <c r="AV254" i="5"/>
  <c r="AV253" i="5"/>
  <c r="AV252" i="5"/>
  <c r="AV251" i="5"/>
  <c r="AV250" i="5"/>
  <c r="AV249" i="5"/>
  <c r="AV248" i="5"/>
  <c r="AV247" i="5"/>
  <c r="AV246" i="5"/>
  <c r="AV245" i="5"/>
  <c r="AV244" i="5"/>
  <c r="AV243" i="5"/>
  <c r="AV242" i="5"/>
  <c r="AV241" i="5"/>
  <c r="AV240" i="5"/>
  <c r="AV239" i="5"/>
  <c r="AV238" i="5"/>
  <c r="AV237" i="5"/>
  <c r="AV236" i="5"/>
  <c r="AV235" i="5"/>
  <c r="AV234" i="5"/>
  <c r="AV233" i="5"/>
  <c r="AV232" i="5"/>
  <c r="AV231" i="5"/>
  <c r="AV230" i="5"/>
  <c r="AV229" i="5"/>
  <c r="AV228" i="5"/>
  <c r="AV227" i="5"/>
  <c r="AV226" i="5"/>
  <c r="AV225" i="5"/>
  <c r="AV224" i="5"/>
  <c r="AV222" i="5"/>
  <c r="AV221" i="5"/>
  <c r="AV220" i="5"/>
  <c r="AV219" i="5"/>
  <c r="AV218" i="5"/>
  <c r="AV217" i="5"/>
  <c r="AV216" i="5"/>
  <c r="AV215" i="5"/>
  <c r="AV214" i="5"/>
  <c r="AV213" i="5"/>
  <c r="AV212" i="5"/>
  <c r="AV211" i="5"/>
  <c r="AV210" i="5"/>
  <c r="AV209" i="5"/>
  <c r="AV205" i="5"/>
  <c r="AV204" i="5"/>
  <c r="AV203" i="5"/>
  <c r="AV202" i="5"/>
  <c r="AV201" i="5"/>
  <c r="AV200" i="5"/>
  <c r="AV199" i="5"/>
  <c r="AV198" i="5"/>
  <c r="AV197" i="5"/>
  <c r="AV196" i="5"/>
  <c r="AV195" i="5"/>
  <c r="AV194" i="5"/>
  <c r="AV193" i="5"/>
  <c r="AV192" i="5"/>
  <c r="AV191" i="5"/>
  <c r="AV190" i="5"/>
  <c r="AV189" i="5"/>
  <c r="AV188" i="5"/>
  <c r="AV187" i="5"/>
  <c r="AV186" i="5"/>
  <c r="AV185" i="5"/>
  <c r="AV184" i="5"/>
  <c r="AV183" i="5"/>
  <c r="AV182" i="5"/>
  <c r="AV181" i="5"/>
  <c r="AV180" i="5"/>
  <c r="AV179" i="5"/>
  <c r="AV178" i="5"/>
  <c r="AV177" i="5"/>
  <c r="AV176" i="5"/>
  <c r="AV175" i="5"/>
  <c r="AV173" i="5"/>
  <c r="AV172" i="5"/>
  <c r="AV171" i="5"/>
  <c r="AV170" i="5"/>
  <c r="AV169" i="5"/>
  <c r="AV168" i="5"/>
  <c r="AV167" i="5"/>
  <c r="AV166" i="5"/>
  <c r="AV165" i="5"/>
  <c r="AV164" i="5"/>
  <c r="AV163" i="5"/>
  <c r="AV162" i="5"/>
  <c r="AV161" i="5"/>
  <c r="AV160" i="5"/>
  <c r="AV159" i="5"/>
  <c r="AV158" i="5"/>
  <c r="AV157" i="5"/>
  <c r="AV156" i="5"/>
  <c r="AV155" i="5"/>
  <c r="AV154" i="5"/>
  <c r="AV153" i="5"/>
  <c r="AV152" i="5"/>
  <c r="AV151" i="5"/>
  <c r="AV150" i="5"/>
  <c r="AV149" i="5"/>
  <c r="AV148" i="5"/>
  <c r="AV147" i="5"/>
  <c r="AV146" i="5"/>
  <c r="AV145" i="5"/>
  <c r="AV144" i="5"/>
  <c r="AV143" i="5"/>
  <c r="AV142" i="5"/>
  <c r="AV141" i="5"/>
  <c r="AV140" i="5"/>
  <c r="AV139" i="5"/>
  <c r="AV138" i="5"/>
  <c r="AV137" i="5"/>
  <c r="AV136" i="5"/>
  <c r="AV135" i="5"/>
  <c r="AV134" i="5"/>
  <c r="AV133" i="5"/>
  <c r="AV132" i="5"/>
  <c r="AV131" i="5"/>
  <c r="AV130" i="5"/>
  <c r="AV129" i="5"/>
  <c r="AV128" i="5"/>
  <c r="AV127" i="5"/>
  <c r="AV126" i="5"/>
  <c r="AV125" i="5"/>
  <c r="AV124" i="5"/>
  <c r="AV123" i="5"/>
  <c r="AV122" i="5"/>
  <c r="AV121" i="5"/>
  <c r="AV120" i="5"/>
  <c r="AV119" i="5"/>
  <c r="AV118" i="5"/>
  <c r="AV117" i="5"/>
  <c r="AV116" i="5"/>
  <c r="AV115" i="5"/>
  <c r="AV114" i="5"/>
  <c r="AV113" i="5"/>
  <c r="AV112" i="5"/>
  <c r="AV111" i="5"/>
  <c r="AV110" i="5"/>
  <c r="AV109" i="5"/>
  <c r="AV108" i="5"/>
  <c r="AV107" i="5"/>
  <c r="AV106" i="5"/>
  <c r="AV105" i="5"/>
  <c r="AV104" i="5"/>
  <c r="AV103" i="5"/>
  <c r="AV102" i="5"/>
  <c r="AV101" i="5"/>
  <c r="AV100" i="5"/>
  <c r="AV99" i="5"/>
  <c r="AV98" i="5"/>
  <c r="AV97" i="5"/>
  <c r="AV96" i="5"/>
  <c r="AV95" i="5"/>
  <c r="AV94" i="5"/>
  <c r="AV93" i="5"/>
  <c r="AV92" i="5"/>
  <c r="AV91" i="5"/>
  <c r="AV90" i="5"/>
  <c r="AV89" i="5"/>
  <c r="AV88" i="5"/>
  <c r="AV87" i="5"/>
  <c r="AV86" i="5"/>
  <c r="AV85" i="5"/>
  <c r="AV84" i="5"/>
  <c r="AV83" i="5"/>
  <c r="AV82" i="5"/>
  <c r="AV81" i="5"/>
  <c r="AV80" i="5"/>
  <c r="AV79" i="5"/>
  <c r="AV78" i="5"/>
  <c r="AV77" i="5"/>
  <c r="AV76" i="5"/>
  <c r="AV75" i="5"/>
  <c r="AV74" i="5"/>
  <c r="AV73" i="5"/>
  <c r="AV72" i="5"/>
  <c r="AV71" i="5"/>
  <c r="AV70" i="5"/>
  <c r="AV69" i="5"/>
  <c r="AV68" i="5"/>
  <c r="AV67" i="5"/>
  <c r="AV66" i="5"/>
  <c r="AV65" i="5"/>
  <c r="AV64" i="5"/>
  <c r="AV63" i="5"/>
  <c r="AV62" i="5"/>
  <c r="AV61" i="5"/>
  <c r="AV60" i="5"/>
  <c r="AV59" i="5"/>
  <c r="AV58" i="5"/>
  <c r="AV57" i="5"/>
  <c r="AV56" i="5"/>
  <c r="AV55" i="5"/>
  <c r="AV54" i="5"/>
  <c r="AV53" i="5"/>
  <c r="AV52" i="5"/>
  <c r="AV51" i="5"/>
  <c r="AV50" i="5"/>
  <c r="AV49" i="5"/>
  <c r="AV48" i="5"/>
  <c r="AV47" i="5"/>
  <c r="AV46" i="5"/>
  <c r="AV45" i="5"/>
  <c r="AV44" i="5"/>
  <c r="AV43" i="5"/>
  <c r="AV39" i="5"/>
  <c r="AV38" i="5"/>
  <c r="AV37" i="5"/>
  <c r="AV36" i="5"/>
  <c r="AV35" i="5"/>
  <c r="AV34" i="5"/>
  <c r="AV33" i="5"/>
  <c r="AV32" i="5"/>
  <c r="AV31" i="5"/>
  <c r="AV30" i="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R317" i="5"/>
  <c r="AR316" i="5"/>
  <c r="AR315" i="5"/>
  <c r="AR314" i="5"/>
  <c r="AR313" i="5"/>
  <c r="AR312" i="5"/>
  <c r="AR311" i="5"/>
  <c r="AR310" i="5"/>
  <c r="AR309" i="5"/>
  <c r="AR308" i="5"/>
  <c r="AR307" i="5"/>
  <c r="AR306" i="5"/>
  <c r="AR305" i="5"/>
  <c r="AR304" i="5"/>
  <c r="AR303" i="5"/>
  <c r="AR302" i="5"/>
  <c r="AR301" i="5"/>
  <c r="AR300" i="5"/>
  <c r="AR299" i="5"/>
  <c r="AR298" i="5"/>
  <c r="AR297" i="5"/>
  <c r="AR296" i="5"/>
  <c r="AR295" i="5"/>
  <c r="AR294" i="5"/>
  <c r="AR293" i="5"/>
  <c r="AR292" i="5"/>
  <c r="AR291" i="5"/>
  <c r="AR290" i="5"/>
  <c r="AR289" i="5"/>
  <c r="AR288" i="5"/>
  <c r="AR287" i="5"/>
  <c r="AR286" i="5"/>
  <c r="AR285" i="5"/>
  <c r="AR284" i="5"/>
  <c r="AR283" i="5"/>
  <c r="AR282" i="5"/>
  <c r="AR281" i="5"/>
  <c r="AR280" i="5"/>
  <c r="AR279" i="5"/>
  <c r="AR278" i="5"/>
  <c r="AR277" i="5"/>
  <c r="AR276" i="5"/>
  <c r="AR275" i="5"/>
  <c r="AR274" i="5"/>
  <c r="AR273" i="5"/>
  <c r="AR272" i="5"/>
  <c r="AR271" i="5"/>
  <c r="AR270" i="5"/>
  <c r="AR269" i="5"/>
  <c r="AR268" i="5"/>
  <c r="AR267" i="5"/>
  <c r="AR266" i="5"/>
  <c r="AR265" i="5"/>
  <c r="AR264" i="5"/>
  <c r="AR263" i="5"/>
  <c r="AR262" i="5"/>
  <c r="AR261" i="5"/>
  <c r="AR260" i="5"/>
  <c r="AR259" i="5"/>
  <c r="AR258" i="5"/>
  <c r="AR257" i="5"/>
  <c r="AR256" i="5"/>
  <c r="AR255" i="5"/>
  <c r="AR254" i="5"/>
  <c r="AR253" i="5"/>
  <c r="AR252" i="5"/>
  <c r="AR251" i="5"/>
  <c r="AR250" i="5"/>
  <c r="AR249" i="5"/>
  <c r="AR248" i="5"/>
  <c r="AR247" i="5"/>
  <c r="AR246" i="5"/>
  <c r="AR245" i="5"/>
  <c r="AR244" i="5"/>
  <c r="AR243" i="5"/>
  <c r="AR242" i="5"/>
  <c r="AR241" i="5"/>
  <c r="AR240" i="5"/>
  <c r="AR239" i="5"/>
  <c r="AR238" i="5"/>
  <c r="AR237" i="5"/>
  <c r="AR236" i="5"/>
  <c r="AR235" i="5"/>
  <c r="AR234" i="5"/>
  <c r="AR233" i="5"/>
  <c r="AR232" i="5"/>
  <c r="AR231" i="5"/>
  <c r="AR230" i="5"/>
  <c r="AR229" i="5"/>
  <c r="AR228" i="5"/>
  <c r="AR227" i="5"/>
  <c r="AR226" i="5"/>
  <c r="AR225" i="5"/>
  <c r="AR224" i="5"/>
  <c r="AR222" i="5"/>
  <c r="AR221" i="5"/>
  <c r="AR220" i="5"/>
  <c r="AR219" i="5"/>
  <c r="AR218" i="5"/>
  <c r="AR217" i="5"/>
  <c r="AR216" i="5"/>
  <c r="AR215" i="5"/>
  <c r="AR214" i="5"/>
  <c r="AR213" i="5"/>
  <c r="AR212" i="5"/>
  <c r="AR211" i="5"/>
  <c r="AR210" i="5"/>
  <c r="AR209" i="5"/>
  <c r="AR205" i="5"/>
  <c r="AR204" i="5"/>
  <c r="AR203" i="5"/>
  <c r="AR202" i="5"/>
  <c r="AR201" i="5"/>
  <c r="AR200" i="5"/>
  <c r="AR199" i="5"/>
  <c r="AR198" i="5"/>
  <c r="AR197" i="5"/>
  <c r="AR196" i="5"/>
  <c r="AR195" i="5"/>
  <c r="AR194" i="5"/>
  <c r="AR193" i="5"/>
  <c r="AR192" i="5"/>
  <c r="AR191" i="5"/>
  <c r="AR190" i="5"/>
  <c r="AR189" i="5"/>
  <c r="AR188" i="5"/>
  <c r="AR187" i="5"/>
  <c r="AR186" i="5"/>
  <c r="AR185" i="5"/>
  <c r="AR184" i="5"/>
  <c r="AR183" i="5"/>
  <c r="AR182" i="5"/>
  <c r="AR181" i="5"/>
  <c r="AR180" i="5"/>
  <c r="AR179" i="5"/>
  <c r="AR178" i="5"/>
  <c r="AR177" i="5"/>
  <c r="AR176" i="5"/>
  <c r="AR175" i="5"/>
  <c r="AR173" i="5"/>
  <c r="AR172" i="5"/>
  <c r="AR171" i="5"/>
  <c r="AR170" i="5"/>
  <c r="AR169" i="5"/>
  <c r="AR168" i="5"/>
  <c r="AR167" i="5"/>
  <c r="AR166" i="5"/>
  <c r="AR165" i="5"/>
  <c r="AR164" i="5"/>
  <c r="AR163" i="5"/>
  <c r="AR162" i="5"/>
  <c r="AR161" i="5"/>
  <c r="AR160" i="5"/>
  <c r="AR159" i="5"/>
  <c r="AR158" i="5"/>
  <c r="AR157" i="5"/>
  <c r="AR156" i="5"/>
  <c r="AR155" i="5"/>
  <c r="AR154" i="5"/>
  <c r="AR153" i="5"/>
  <c r="AR152" i="5"/>
  <c r="AR151" i="5"/>
  <c r="AR150" i="5"/>
  <c r="AR149" i="5"/>
  <c r="AR148" i="5"/>
  <c r="AR147" i="5"/>
  <c r="AR146" i="5"/>
  <c r="AR145" i="5"/>
  <c r="AR144" i="5"/>
  <c r="AR143" i="5"/>
  <c r="AR142" i="5"/>
  <c r="AR141" i="5"/>
  <c r="AR140" i="5"/>
  <c r="AR139" i="5"/>
  <c r="AR138" i="5"/>
  <c r="AR137" i="5"/>
  <c r="AR136" i="5"/>
  <c r="AR135" i="5"/>
  <c r="AR134" i="5"/>
  <c r="AR133" i="5"/>
  <c r="AR132" i="5"/>
  <c r="AR131" i="5"/>
  <c r="AR130" i="5"/>
  <c r="AR129" i="5"/>
  <c r="AR128" i="5"/>
  <c r="AR127" i="5"/>
  <c r="AR126" i="5"/>
  <c r="AR125" i="5"/>
  <c r="AR124" i="5"/>
  <c r="AR123" i="5"/>
  <c r="AR122" i="5"/>
  <c r="AR121" i="5"/>
  <c r="AR120" i="5"/>
  <c r="AR119" i="5"/>
  <c r="AR118" i="5"/>
  <c r="AR117" i="5"/>
  <c r="AR116" i="5"/>
  <c r="AR115" i="5"/>
  <c r="AR114" i="5"/>
  <c r="AR113" i="5"/>
  <c r="AR112" i="5"/>
  <c r="AR111" i="5"/>
  <c r="AR110" i="5"/>
  <c r="AR109" i="5"/>
  <c r="AR108" i="5"/>
  <c r="AR107" i="5"/>
  <c r="AR106" i="5"/>
  <c r="AR105" i="5"/>
  <c r="AR104" i="5"/>
  <c r="AR103" i="5"/>
  <c r="AR102" i="5"/>
  <c r="AR101" i="5"/>
  <c r="AR100" i="5"/>
  <c r="AR99" i="5"/>
  <c r="AR98" i="5"/>
  <c r="AR97" i="5"/>
  <c r="AR96" i="5"/>
  <c r="AR95" i="5"/>
  <c r="AR94" i="5"/>
  <c r="AR93" i="5"/>
  <c r="AR92" i="5"/>
  <c r="AR91" i="5"/>
  <c r="AR90" i="5"/>
  <c r="AR89" i="5"/>
  <c r="AR88" i="5"/>
  <c r="AR87" i="5"/>
  <c r="AR86" i="5"/>
  <c r="AR85" i="5"/>
  <c r="AR84" i="5"/>
  <c r="AR83" i="5"/>
  <c r="AR82" i="5"/>
  <c r="AR81" i="5"/>
  <c r="AR80" i="5"/>
  <c r="AR79" i="5"/>
  <c r="AR78" i="5"/>
  <c r="AR77" i="5"/>
  <c r="AR76" i="5"/>
  <c r="AR75" i="5"/>
  <c r="AR74" i="5"/>
  <c r="AR73" i="5"/>
  <c r="AR72" i="5"/>
  <c r="AR71" i="5"/>
  <c r="AR70" i="5"/>
  <c r="AR69" i="5"/>
  <c r="AR68" i="5"/>
  <c r="AR67" i="5"/>
  <c r="AR66" i="5"/>
  <c r="AR65" i="5"/>
  <c r="AR64" i="5"/>
  <c r="AR63" i="5"/>
  <c r="AR62" i="5"/>
  <c r="AR61" i="5"/>
  <c r="AR60" i="5"/>
  <c r="AR59" i="5"/>
  <c r="AR58" i="5"/>
  <c r="AR57" i="5"/>
  <c r="AR56" i="5"/>
  <c r="AR55" i="5"/>
  <c r="AR54" i="5"/>
  <c r="AR53" i="5"/>
  <c r="AR52" i="5"/>
  <c r="AR51" i="5"/>
  <c r="AR50" i="5"/>
  <c r="AR49" i="5"/>
  <c r="AR48" i="5"/>
  <c r="AR47" i="5"/>
  <c r="AR46" i="5"/>
  <c r="AR45" i="5"/>
  <c r="AR44" i="5"/>
  <c r="AR43" i="5"/>
  <c r="AR39" i="5"/>
  <c r="AR38" i="5"/>
  <c r="AR37" i="5"/>
  <c r="AR36" i="5"/>
  <c r="AR35" i="5"/>
  <c r="AR34" i="5"/>
  <c r="AR33" i="5"/>
  <c r="AR32" i="5"/>
  <c r="AR31" i="5"/>
  <c r="AR30" i="5"/>
  <c r="AR29" i="5"/>
  <c r="AR28" i="5"/>
  <c r="AR27" i="5"/>
  <c r="AR26" i="5"/>
  <c r="AR25" i="5"/>
  <c r="AR24" i="5"/>
  <c r="AR23" i="5"/>
  <c r="AR22" i="5"/>
  <c r="AR21" i="5"/>
  <c r="AR20" i="5"/>
  <c r="AR19" i="5"/>
  <c r="AR18" i="5"/>
  <c r="AR17" i="5"/>
  <c r="AR16" i="5"/>
  <c r="AR15" i="5"/>
  <c r="AR14" i="5"/>
  <c r="AR13" i="5"/>
  <c r="AR12" i="5"/>
  <c r="AR11" i="5"/>
  <c r="AR10" i="5"/>
  <c r="AN317" i="5"/>
  <c r="AN316" i="5"/>
  <c r="AN315" i="5"/>
  <c r="AN314" i="5"/>
  <c r="AN313" i="5"/>
  <c r="AN312" i="5"/>
  <c r="AN311" i="5"/>
  <c r="AN310" i="5"/>
  <c r="AN309" i="5"/>
  <c r="AN308" i="5"/>
  <c r="AN307" i="5"/>
  <c r="AN306" i="5"/>
  <c r="AN305" i="5"/>
  <c r="AN304" i="5"/>
  <c r="AN303" i="5"/>
  <c r="AN302" i="5"/>
  <c r="AN301" i="5"/>
  <c r="AN300" i="5"/>
  <c r="AN299" i="5"/>
  <c r="AN298" i="5"/>
  <c r="AN297" i="5"/>
  <c r="AN296" i="5"/>
  <c r="AN295" i="5"/>
  <c r="AN294" i="5"/>
  <c r="AN293" i="5"/>
  <c r="AN292" i="5"/>
  <c r="AN291" i="5"/>
  <c r="AN290" i="5"/>
  <c r="AN289" i="5"/>
  <c r="AN288" i="5"/>
  <c r="AN287" i="5"/>
  <c r="AN286" i="5"/>
  <c r="AN285" i="5"/>
  <c r="AN284" i="5"/>
  <c r="AN283" i="5"/>
  <c r="AN282" i="5"/>
  <c r="AN281" i="5"/>
  <c r="AN280" i="5"/>
  <c r="AN279" i="5"/>
  <c r="AN278" i="5"/>
  <c r="AN277" i="5"/>
  <c r="AN276" i="5"/>
  <c r="AN275" i="5"/>
  <c r="AN274" i="5"/>
  <c r="AN273" i="5"/>
  <c r="AN272" i="5"/>
  <c r="AN271" i="5"/>
  <c r="AN270" i="5"/>
  <c r="AN269" i="5"/>
  <c r="AN268" i="5"/>
  <c r="AN267" i="5"/>
  <c r="AN266" i="5"/>
  <c r="AN265" i="5"/>
  <c r="AN264" i="5"/>
  <c r="AN263" i="5"/>
  <c r="AN262" i="5"/>
  <c r="AN261" i="5"/>
  <c r="AN260" i="5"/>
  <c r="AN259" i="5"/>
  <c r="AN258" i="5"/>
  <c r="AN257" i="5"/>
  <c r="AN256" i="5"/>
  <c r="AN255" i="5"/>
  <c r="AN254" i="5"/>
  <c r="AN253" i="5"/>
  <c r="AN252" i="5"/>
  <c r="AN251" i="5"/>
  <c r="AN250" i="5"/>
  <c r="AN249" i="5"/>
  <c r="AN248" i="5"/>
  <c r="AN247" i="5"/>
  <c r="AN246" i="5"/>
  <c r="AN245" i="5"/>
  <c r="AN244" i="5"/>
  <c r="AN243" i="5"/>
  <c r="AN242" i="5"/>
  <c r="AN241" i="5"/>
  <c r="AN240" i="5"/>
  <c r="AN239" i="5"/>
  <c r="AN238" i="5"/>
  <c r="AN237" i="5"/>
  <c r="AN236" i="5"/>
  <c r="AN235" i="5"/>
  <c r="AN234" i="5"/>
  <c r="AN233" i="5"/>
  <c r="AN232" i="5"/>
  <c r="AN231" i="5"/>
  <c r="AN230" i="5"/>
  <c r="AN229" i="5"/>
  <c r="AN228" i="5"/>
  <c r="AN227" i="5"/>
  <c r="AN226" i="5"/>
  <c r="AN225" i="5"/>
  <c r="AN224" i="5"/>
  <c r="AN222" i="5"/>
  <c r="AN221" i="5"/>
  <c r="AN220" i="5"/>
  <c r="AN219" i="5"/>
  <c r="AN218" i="5"/>
  <c r="AN217" i="5"/>
  <c r="AN216" i="5"/>
  <c r="AN215" i="5"/>
  <c r="AN214" i="5"/>
  <c r="AN213" i="5"/>
  <c r="AN212" i="5"/>
  <c r="AN211" i="5"/>
  <c r="AN210" i="5"/>
  <c r="AN209" i="5"/>
  <c r="AN205" i="5"/>
  <c r="AN204" i="5"/>
  <c r="AN203" i="5"/>
  <c r="AN202" i="5"/>
  <c r="AN201" i="5"/>
  <c r="AN200" i="5"/>
  <c r="AN199" i="5"/>
  <c r="AN198" i="5"/>
  <c r="AN197" i="5"/>
  <c r="AN196" i="5"/>
  <c r="AN195" i="5"/>
  <c r="AN194" i="5"/>
  <c r="AN193" i="5"/>
  <c r="AN192" i="5"/>
  <c r="AN191" i="5"/>
  <c r="AN190" i="5"/>
  <c r="AN189" i="5"/>
  <c r="AN188" i="5"/>
  <c r="AN187" i="5"/>
  <c r="AN186" i="5"/>
  <c r="AN185" i="5"/>
  <c r="AN184" i="5"/>
  <c r="AN183" i="5"/>
  <c r="AN182" i="5"/>
  <c r="AN181" i="5"/>
  <c r="AN180" i="5"/>
  <c r="AN179" i="5"/>
  <c r="AN178" i="5"/>
  <c r="AN177" i="5"/>
  <c r="AN176" i="5"/>
  <c r="AN175" i="5"/>
  <c r="AN173" i="5"/>
  <c r="AN172" i="5"/>
  <c r="AN171" i="5"/>
  <c r="AN170" i="5"/>
  <c r="AN169" i="5"/>
  <c r="AN168" i="5"/>
  <c r="AN167" i="5"/>
  <c r="AN166" i="5"/>
  <c r="AN165" i="5"/>
  <c r="AN164" i="5"/>
  <c r="AN163" i="5"/>
  <c r="AN162" i="5"/>
  <c r="AN161" i="5"/>
  <c r="AN160" i="5"/>
  <c r="AN159" i="5"/>
  <c r="AN158" i="5"/>
  <c r="AN157" i="5"/>
  <c r="AN156" i="5"/>
  <c r="AN155" i="5"/>
  <c r="AN154" i="5"/>
  <c r="AN153" i="5"/>
  <c r="AN152" i="5"/>
  <c r="AN151" i="5"/>
  <c r="AN150" i="5"/>
  <c r="AN149" i="5"/>
  <c r="AN148" i="5"/>
  <c r="AN147" i="5"/>
  <c r="AN146" i="5"/>
  <c r="AN145" i="5"/>
  <c r="AN144" i="5"/>
  <c r="AN143" i="5"/>
  <c r="AN142" i="5"/>
  <c r="AN141" i="5"/>
  <c r="AN140" i="5"/>
  <c r="AN139" i="5"/>
  <c r="AN138" i="5"/>
  <c r="AN137" i="5"/>
  <c r="AN136" i="5"/>
  <c r="AN135" i="5"/>
  <c r="AN134" i="5"/>
  <c r="AN133" i="5"/>
  <c r="AN132" i="5"/>
  <c r="AN131" i="5"/>
  <c r="AN130" i="5"/>
  <c r="AN129" i="5"/>
  <c r="AN128" i="5"/>
  <c r="AN127" i="5"/>
  <c r="AN126" i="5"/>
  <c r="AN125" i="5"/>
  <c r="AN124" i="5"/>
  <c r="AN123" i="5"/>
  <c r="AN122" i="5"/>
  <c r="AN121" i="5"/>
  <c r="AN120" i="5"/>
  <c r="AN119" i="5"/>
  <c r="AN118" i="5"/>
  <c r="AN117" i="5"/>
  <c r="AN116" i="5"/>
  <c r="AN115" i="5"/>
  <c r="AN114" i="5"/>
  <c r="AN113" i="5"/>
  <c r="AN112" i="5"/>
  <c r="AN111" i="5"/>
  <c r="AN110" i="5"/>
  <c r="AN109" i="5"/>
  <c r="AN108" i="5"/>
  <c r="AN107" i="5"/>
  <c r="AN106" i="5"/>
  <c r="AN105" i="5"/>
  <c r="AN10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86" i="5"/>
  <c r="AN85" i="5"/>
  <c r="AN84" i="5"/>
  <c r="AN83" i="5"/>
  <c r="AN81" i="5"/>
  <c r="AN80" i="5"/>
  <c r="AN79" i="5"/>
  <c r="AN78" i="5"/>
  <c r="AN77" i="5"/>
  <c r="AN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J317" i="5"/>
  <c r="AJ316" i="5"/>
  <c r="AJ315" i="5"/>
  <c r="AJ314" i="5"/>
  <c r="AJ313" i="5"/>
  <c r="AJ312" i="5"/>
  <c r="AJ311" i="5"/>
  <c r="AJ310" i="5"/>
  <c r="AJ309" i="5"/>
  <c r="AJ308" i="5"/>
  <c r="AJ307" i="5"/>
  <c r="AJ306" i="5"/>
  <c r="AJ305" i="5"/>
  <c r="AJ304" i="5"/>
  <c r="AJ303" i="5"/>
  <c r="AJ302" i="5"/>
  <c r="AJ301" i="5"/>
  <c r="AJ300" i="5"/>
  <c r="AJ299" i="5"/>
  <c r="AJ298" i="5"/>
  <c r="AJ297" i="5"/>
  <c r="AJ296" i="5"/>
  <c r="AJ295" i="5"/>
  <c r="AJ294" i="5"/>
  <c r="AJ293" i="5"/>
  <c r="AJ292" i="5"/>
  <c r="AJ291" i="5"/>
  <c r="AJ290" i="5"/>
  <c r="AJ289" i="5"/>
  <c r="AJ288" i="5"/>
  <c r="AJ287" i="5"/>
  <c r="AJ286" i="5"/>
  <c r="AJ285" i="5"/>
  <c r="AJ284" i="5"/>
  <c r="AJ283" i="5"/>
  <c r="AJ282" i="5"/>
  <c r="AJ281" i="5"/>
  <c r="AJ280" i="5"/>
  <c r="AJ279" i="5"/>
  <c r="AJ278" i="5"/>
  <c r="AJ277" i="5"/>
  <c r="AJ276" i="5"/>
  <c r="AJ275" i="5"/>
  <c r="AJ274" i="5"/>
  <c r="AJ273" i="5"/>
  <c r="AJ272" i="5"/>
  <c r="AJ271" i="5"/>
  <c r="AJ270" i="5"/>
  <c r="AJ269" i="5"/>
  <c r="AJ268" i="5"/>
  <c r="AJ267" i="5"/>
  <c r="AJ266" i="5"/>
  <c r="AJ265" i="5"/>
  <c r="AJ264" i="5"/>
  <c r="AJ263" i="5"/>
  <c r="AJ262" i="5"/>
  <c r="AJ261" i="5"/>
  <c r="AJ260" i="5"/>
  <c r="AJ259" i="5"/>
  <c r="AJ258" i="5"/>
  <c r="AJ257" i="5"/>
  <c r="AJ256" i="5"/>
  <c r="AJ255" i="5"/>
  <c r="AJ254" i="5"/>
  <c r="AJ253" i="5"/>
  <c r="AJ252" i="5"/>
  <c r="AJ251" i="5"/>
  <c r="AJ250" i="5"/>
  <c r="AJ249" i="5"/>
  <c r="AJ248" i="5"/>
  <c r="AJ247" i="5"/>
  <c r="AJ246" i="5"/>
  <c r="AJ245" i="5"/>
  <c r="AJ244" i="5"/>
  <c r="AJ243" i="5"/>
  <c r="AJ242" i="5"/>
  <c r="AJ241" i="5"/>
  <c r="AJ240" i="5"/>
  <c r="AJ239" i="5"/>
  <c r="AJ238" i="5"/>
  <c r="AJ237" i="5"/>
  <c r="AJ236" i="5"/>
  <c r="AJ235" i="5"/>
  <c r="AJ234" i="5"/>
  <c r="AJ233" i="5"/>
  <c r="AJ232" i="5"/>
  <c r="AJ231" i="5"/>
  <c r="AJ230" i="5"/>
  <c r="AJ229" i="5"/>
  <c r="AJ228" i="5"/>
  <c r="AJ227" i="5"/>
  <c r="AJ226" i="5"/>
  <c r="AJ225" i="5"/>
  <c r="AJ224" i="5"/>
  <c r="AJ222" i="5"/>
  <c r="AJ221" i="5"/>
  <c r="AJ220" i="5"/>
  <c r="AJ219" i="5"/>
  <c r="AJ218" i="5"/>
  <c r="AJ217" i="5"/>
  <c r="AJ216" i="5"/>
  <c r="AJ215" i="5"/>
  <c r="AJ214" i="5"/>
  <c r="AJ213" i="5"/>
  <c r="AJ212" i="5"/>
  <c r="AJ211" i="5"/>
  <c r="AJ210" i="5"/>
  <c r="AJ209" i="5"/>
  <c r="AJ205" i="5"/>
  <c r="AJ204" i="5"/>
  <c r="AJ203" i="5"/>
  <c r="AJ202" i="5"/>
  <c r="AJ201" i="5"/>
  <c r="AJ200" i="5"/>
  <c r="AJ199" i="5"/>
  <c r="AJ198" i="5"/>
  <c r="AJ197" i="5"/>
  <c r="AJ196" i="5"/>
  <c r="AJ195" i="5"/>
  <c r="AJ194" i="5"/>
  <c r="AJ193" i="5"/>
  <c r="AJ192" i="5"/>
  <c r="AJ191" i="5"/>
  <c r="AJ190" i="5"/>
  <c r="AJ189" i="5"/>
  <c r="AJ188" i="5"/>
  <c r="AJ187" i="5"/>
  <c r="AJ186" i="5"/>
  <c r="AJ185" i="5"/>
  <c r="AJ184" i="5"/>
  <c r="AJ183" i="5"/>
  <c r="AJ182" i="5"/>
  <c r="AJ181" i="5"/>
  <c r="AJ180" i="5"/>
  <c r="AJ179" i="5"/>
  <c r="AJ178" i="5"/>
  <c r="AJ177" i="5"/>
  <c r="AJ176" i="5"/>
  <c r="AJ175" i="5"/>
  <c r="AJ173" i="5"/>
  <c r="AJ172" i="5"/>
  <c r="AJ171" i="5"/>
  <c r="AJ170" i="5"/>
  <c r="AJ169" i="5"/>
  <c r="AJ168" i="5"/>
  <c r="AJ167" i="5"/>
  <c r="AJ166" i="5"/>
  <c r="AJ165" i="5"/>
  <c r="AJ164" i="5"/>
  <c r="AJ163" i="5"/>
  <c r="AJ162" i="5"/>
  <c r="AJ161" i="5"/>
  <c r="AJ160" i="5"/>
  <c r="AJ159" i="5"/>
  <c r="AJ158" i="5"/>
  <c r="AJ157" i="5"/>
  <c r="AJ156" i="5"/>
  <c r="AJ155" i="5"/>
  <c r="AJ154" i="5"/>
  <c r="AJ153" i="5"/>
  <c r="AJ152" i="5"/>
  <c r="AJ151" i="5"/>
  <c r="AJ150" i="5"/>
  <c r="AJ149" i="5"/>
  <c r="AJ148" i="5"/>
  <c r="AJ147" i="5"/>
  <c r="AJ146" i="5"/>
  <c r="AJ145" i="5"/>
  <c r="AJ144" i="5"/>
  <c r="AJ143" i="5"/>
  <c r="AJ142" i="5"/>
  <c r="AJ141" i="5"/>
  <c r="AJ140" i="5"/>
  <c r="AJ139" i="5"/>
  <c r="AJ138" i="5"/>
  <c r="AJ137" i="5"/>
  <c r="AJ136" i="5"/>
  <c r="AJ135" i="5"/>
  <c r="AJ134" i="5"/>
  <c r="AJ133" i="5"/>
  <c r="AJ132" i="5"/>
  <c r="AJ131" i="5"/>
  <c r="AJ130" i="5"/>
  <c r="AJ129" i="5"/>
  <c r="AJ128" i="5"/>
  <c r="AJ127" i="5"/>
  <c r="AJ126" i="5"/>
  <c r="AJ125" i="5"/>
  <c r="AJ124" i="5"/>
  <c r="AJ123" i="5"/>
  <c r="AJ122" i="5"/>
  <c r="AJ121" i="5"/>
  <c r="AJ120" i="5"/>
  <c r="AJ119" i="5"/>
  <c r="AJ118" i="5"/>
  <c r="AJ117" i="5"/>
  <c r="AJ116" i="5"/>
  <c r="AJ115" i="5"/>
  <c r="AJ114" i="5"/>
  <c r="AJ113" i="5"/>
  <c r="AJ112" i="5"/>
  <c r="AJ111" i="5"/>
  <c r="AJ110" i="5"/>
  <c r="AJ109" i="5"/>
  <c r="AJ108" i="5"/>
  <c r="AJ107" i="5"/>
  <c r="AJ106" i="5"/>
  <c r="AJ105" i="5"/>
  <c r="AJ104" i="5"/>
  <c r="AJ103" i="5"/>
  <c r="AJ102" i="5"/>
  <c r="AJ101" i="5"/>
  <c r="AJ100" i="5"/>
  <c r="AJ99" i="5"/>
  <c r="AJ98" i="5"/>
  <c r="AJ97" i="5"/>
  <c r="AJ96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S21" i="19"/>
  <c r="T21" i="19"/>
  <c r="T6" i="19"/>
  <c r="T10" i="19"/>
  <c r="T14" i="19"/>
  <c r="T19" i="19"/>
  <c r="T23" i="19"/>
  <c r="T28" i="19"/>
  <c r="S4" i="19"/>
  <c r="T4" i="19" s="1"/>
  <c r="S5" i="19"/>
  <c r="T5" i="19" s="1"/>
  <c r="S6" i="19"/>
  <c r="S7" i="19"/>
  <c r="T7" i="19" s="1"/>
  <c r="S8" i="19"/>
  <c r="T8" i="19" s="1"/>
  <c r="S9" i="19"/>
  <c r="T9" i="19" s="1"/>
  <c r="S10" i="19"/>
  <c r="S11" i="19"/>
  <c r="T11" i="19" s="1"/>
  <c r="S12" i="19"/>
  <c r="T12" i="19" s="1"/>
  <c r="S13" i="19"/>
  <c r="T13" i="19" s="1"/>
  <c r="S14" i="19"/>
  <c r="S16" i="19"/>
  <c r="T16" i="19" s="1"/>
  <c r="S17" i="19"/>
  <c r="T17" i="19" s="1"/>
  <c r="S18" i="19"/>
  <c r="S19" i="19"/>
  <c r="S20" i="19"/>
  <c r="S22" i="19"/>
  <c r="T22" i="19" s="1"/>
  <c r="S23" i="19"/>
  <c r="S24" i="19"/>
  <c r="T24" i="19" s="1"/>
  <c r="S25" i="19"/>
  <c r="T25" i="19" s="1"/>
  <c r="S26" i="19"/>
  <c r="T26" i="19" s="1"/>
  <c r="S28" i="19"/>
  <c r="S29" i="19"/>
  <c r="T29" i="19" s="1"/>
  <c r="S3" i="19"/>
  <c r="T3" i="19" s="1"/>
  <c r="T20" i="19" l="1"/>
  <c r="T18" i="19"/>
  <c r="CZ316" i="5" l="1"/>
  <c r="CZ312" i="5"/>
  <c r="CZ308" i="5"/>
  <c r="CZ304" i="5"/>
  <c r="CZ300" i="5"/>
  <c r="CZ296" i="5"/>
  <c r="CZ292" i="5"/>
  <c r="CZ288" i="5"/>
  <c r="CZ284" i="5"/>
  <c r="CZ281" i="5"/>
  <c r="CZ277" i="5"/>
  <c r="CZ273" i="5"/>
  <c r="CZ269" i="5"/>
  <c r="CZ265" i="5"/>
  <c r="CZ261" i="5"/>
  <c r="CZ257" i="5"/>
  <c r="CZ253" i="5"/>
  <c r="CZ247" i="5"/>
  <c r="CZ243" i="5"/>
  <c r="CZ239" i="5"/>
  <c r="CZ235" i="5"/>
  <c r="CZ231" i="5"/>
  <c r="CZ228" i="5"/>
  <c r="CZ224" i="5"/>
  <c r="CZ220" i="5"/>
  <c r="CZ216" i="5"/>
  <c r="CZ212" i="5"/>
  <c r="CZ205" i="5"/>
  <c r="CZ201" i="5"/>
  <c r="CZ198" i="5"/>
  <c r="CZ194" i="5"/>
  <c r="CZ190" i="5"/>
  <c r="CZ186" i="5"/>
  <c r="CZ182" i="5"/>
  <c r="CZ178" i="5"/>
  <c r="CZ173" i="5"/>
  <c r="CZ169" i="5"/>
  <c r="CZ165" i="5"/>
  <c r="CZ161" i="5"/>
  <c r="CZ158" i="5"/>
  <c r="CZ155" i="5"/>
  <c r="CZ151" i="5"/>
  <c r="CZ144" i="5"/>
  <c r="CZ140" i="5"/>
  <c r="CZ136" i="5"/>
  <c r="CZ134" i="5"/>
  <c r="CZ130" i="5"/>
  <c r="CZ126" i="5"/>
  <c r="CZ123" i="5"/>
  <c r="CZ119" i="5"/>
  <c r="CZ115" i="5"/>
  <c r="CZ111" i="5"/>
  <c r="CZ107" i="5"/>
  <c r="CZ103" i="5"/>
  <c r="CZ99" i="5"/>
  <c r="CZ96" i="5"/>
  <c r="CZ92" i="5"/>
  <c r="CZ88" i="5"/>
  <c r="CZ84" i="5"/>
  <c r="CZ80" i="5"/>
  <c r="CZ76" i="5"/>
  <c r="CZ72" i="5"/>
  <c r="CZ68" i="5"/>
  <c r="CZ64" i="5"/>
  <c r="CZ61" i="5"/>
  <c r="CZ57" i="5"/>
  <c r="CZ53" i="5"/>
  <c r="CZ49" i="5"/>
  <c r="CZ45" i="5"/>
  <c r="CZ38" i="5"/>
  <c r="CZ34" i="5"/>
  <c r="CZ30" i="5"/>
  <c r="CZ27" i="5"/>
  <c r="CZ23" i="5"/>
  <c r="CZ19" i="5"/>
  <c r="CZ15" i="5"/>
  <c r="CZ11" i="5"/>
  <c r="CZ315" i="5"/>
  <c r="CZ311" i="5"/>
  <c r="CZ307" i="5"/>
  <c r="CZ303" i="5"/>
  <c r="CZ299" i="5"/>
  <c r="CZ295" i="5"/>
  <c r="CZ291" i="5"/>
  <c r="CZ287" i="5"/>
  <c r="CZ283" i="5"/>
  <c r="CZ280" i="5"/>
  <c r="CZ276" i="5"/>
  <c r="CZ272" i="5"/>
  <c r="CZ268" i="5"/>
  <c r="CZ264" i="5"/>
  <c r="CZ260" i="5"/>
  <c r="CZ256" i="5"/>
  <c r="CZ252" i="5"/>
  <c r="CZ246" i="5"/>
  <c r="CZ242" i="5"/>
  <c r="CZ238" i="5"/>
  <c r="CZ234" i="5"/>
  <c r="CZ230" i="5"/>
  <c r="CZ227" i="5"/>
  <c r="CZ219" i="5"/>
  <c r="CZ215" i="5"/>
  <c r="CZ211" i="5"/>
  <c r="CZ204" i="5"/>
  <c r="CZ197" i="5"/>
  <c r="CZ193" i="5"/>
  <c r="CZ189" i="5"/>
  <c r="CZ185" i="5"/>
  <c r="CZ181" i="5"/>
  <c r="CZ177" i="5"/>
  <c r="CZ172" i="5"/>
  <c r="CZ168" i="5"/>
  <c r="CZ164" i="5"/>
  <c r="CZ157" i="5"/>
  <c r="CZ154" i="5"/>
  <c r="CZ150" i="5"/>
  <c r="CZ147" i="5"/>
  <c r="CZ143" i="5"/>
  <c r="CZ139" i="5"/>
  <c r="CZ135" i="5"/>
  <c r="CZ133" i="5"/>
  <c r="CZ129" i="5"/>
  <c r="CZ125" i="5"/>
  <c r="CZ122" i="5"/>
  <c r="CZ118" i="5"/>
  <c r="CZ114" i="5"/>
  <c r="CZ110" i="5"/>
  <c r="CZ106" i="5"/>
  <c r="CZ102" i="5"/>
  <c r="CZ98" i="5"/>
  <c r="CZ95" i="5"/>
  <c r="CZ91" i="5"/>
  <c r="CZ87" i="5"/>
  <c r="CZ83" i="5"/>
  <c r="CZ79" i="5"/>
  <c r="CZ75" i="5"/>
  <c r="CZ71" i="5"/>
  <c r="CZ67" i="5"/>
  <c r="CZ63" i="5"/>
  <c r="CZ60" i="5"/>
  <c r="CZ56" i="5"/>
  <c r="CZ52" i="5"/>
  <c r="CZ48" i="5"/>
  <c r="CZ44" i="5"/>
  <c r="CZ37" i="5"/>
  <c r="CZ33" i="5"/>
  <c r="CZ26" i="5"/>
  <c r="CZ22" i="5"/>
  <c r="CZ18" i="5"/>
  <c r="CZ14" i="5"/>
  <c r="CZ10" i="5"/>
  <c r="CZ314" i="5"/>
  <c r="CZ310" i="5"/>
  <c r="CZ306" i="5"/>
  <c r="CZ302" i="5"/>
  <c r="CZ298" i="5"/>
  <c r="CZ294" i="5"/>
  <c r="CZ290" i="5"/>
  <c r="CZ286" i="5"/>
  <c r="CZ279" i="5"/>
  <c r="CZ275" i="5"/>
  <c r="CZ271" i="5"/>
  <c r="CZ267" i="5"/>
  <c r="CZ263" i="5"/>
  <c r="CZ259" i="5"/>
  <c r="CZ255" i="5"/>
  <c r="CZ251" i="5"/>
  <c r="CZ249" i="5"/>
  <c r="CZ245" i="5"/>
  <c r="CZ241" i="5"/>
  <c r="CZ237" i="5"/>
  <c r="CZ233" i="5"/>
  <c r="CZ226" i="5"/>
  <c r="CZ222" i="5"/>
  <c r="CZ218" i="5"/>
  <c r="CZ214" i="5"/>
  <c r="CZ210" i="5"/>
  <c r="CZ203" i="5"/>
  <c r="CZ200" i="5"/>
  <c r="CZ196" i="5"/>
  <c r="CZ192" i="5"/>
  <c r="CZ188" i="5"/>
  <c r="CZ184" i="5"/>
  <c r="CZ180" i="5"/>
  <c r="CZ176" i="5"/>
  <c r="CZ171" i="5"/>
  <c r="CZ167" i="5"/>
  <c r="CZ163" i="5"/>
  <c r="CZ160" i="5"/>
  <c r="CZ156" i="5"/>
  <c r="CZ153" i="5"/>
  <c r="CZ149" i="5"/>
  <c r="CZ146" i="5"/>
  <c r="CZ142" i="5"/>
  <c r="CZ138" i="5"/>
  <c r="CZ132" i="5"/>
  <c r="CZ128" i="5"/>
  <c r="CZ124" i="5"/>
  <c r="CZ121" i="5"/>
  <c r="CZ117" i="5"/>
  <c r="CZ113" i="5"/>
  <c r="CZ109" i="5"/>
  <c r="CZ105" i="5"/>
  <c r="CZ101" i="5"/>
  <c r="CZ94" i="5"/>
  <c r="CZ90" i="5"/>
  <c r="CZ86" i="5"/>
  <c r="CZ82" i="5"/>
  <c r="CZ78" i="5"/>
  <c r="CZ74" i="5"/>
  <c r="CZ70" i="5"/>
  <c r="CZ66" i="5"/>
  <c r="CZ62" i="5"/>
  <c r="CZ59" i="5"/>
  <c r="CZ55" i="5"/>
  <c r="CZ51" i="5"/>
  <c r="CZ47" i="5"/>
  <c r="CZ43" i="5"/>
  <c r="CZ36" i="5"/>
  <c r="CZ32" i="5"/>
  <c r="CZ29" i="5"/>
  <c r="CZ25" i="5"/>
  <c r="CZ21" i="5"/>
  <c r="CZ17" i="5"/>
  <c r="CZ13" i="5"/>
  <c r="CZ313" i="5"/>
  <c r="CZ297" i="5"/>
  <c r="CZ282" i="5"/>
  <c r="CZ266" i="5"/>
  <c r="CZ250" i="5"/>
  <c r="CZ236" i="5"/>
  <c r="CZ221" i="5"/>
  <c r="CZ202" i="5"/>
  <c r="CZ187" i="5"/>
  <c r="CZ170" i="5"/>
  <c r="CZ141" i="5"/>
  <c r="CZ127" i="5"/>
  <c r="CZ112" i="5"/>
  <c r="CZ97" i="5"/>
  <c r="CZ81" i="5"/>
  <c r="CZ65" i="5"/>
  <c r="CZ50" i="5"/>
  <c r="CZ31" i="5"/>
  <c r="CZ16" i="5"/>
  <c r="CZ309" i="5"/>
  <c r="CZ293" i="5"/>
  <c r="CZ278" i="5"/>
  <c r="CZ262" i="5"/>
  <c r="CZ248" i="5"/>
  <c r="CZ232" i="5"/>
  <c r="CZ217" i="5"/>
  <c r="CZ199" i="5"/>
  <c r="CZ183" i="5"/>
  <c r="CZ166" i="5"/>
  <c r="CZ152" i="5"/>
  <c r="CZ137" i="5"/>
  <c r="CZ108" i="5"/>
  <c r="CZ93" i="5"/>
  <c r="CZ77" i="5"/>
  <c r="CZ46" i="5"/>
  <c r="CZ28" i="5"/>
  <c r="CZ12" i="5"/>
  <c r="CZ305" i="5"/>
  <c r="CZ289" i="5"/>
  <c r="CZ274" i="5"/>
  <c r="CZ258" i="5"/>
  <c r="CZ244" i="5"/>
  <c r="CZ229" i="5"/>
  <c r="CZ213" i="5"/>
  <c r="CZ195" i="5"/>
  <c r="CZ179" i="5"/>
  <c r="CZ162" i="5"/>
  <c r="CZ148" i="5"/>
  <c r="CZ120" i="5"/>
  <c r="CZ104" i="5"/>
  <c r="CZ89" i="5"/>
  <c r="CZ73" i="5"/>
  <c r="CZ58" i="5"/>
  <c r="CZ39" i="5"/>
  <c r="CZ24" i="5"/>
  <c r="CZ301" i="5"/>
  <c r="CZ240" i="5"/>
  <c r="CZ175" i="5"/>
  <c r="CZ116" i="5"/>
  <c r="CZ54" i="5"/>
  <c r="CZ285" i="5"/>
  <c r="CZ225" i="5"/>
  <c r="CZ159" i="5"/>
  <c r="CZ100" i="5"/>
  <c r="CZ35" i="5"/>
  <c r="CZ254" i="5"/>
  <c r="CZ131" i="5"/>
  <c r="CZ270" i="5"/>
  <c r="CZ209" i="5"/>
  <c r="CZ145" i="5"/>
  <c r="CZ85" i="5"/>
  <c r="CZ20" i="5"/>
  <c r="CZ317" i="5"/>
  <c r="CZ191" i="5"/>
  <c r="CZ69" i="5"/>
  <c r="CR314" i="5"/>
  <c r="CR310" i="5"/>
  <c r="CR306" i="5"/>
  <c r="CR302" i="5"/>
  <c r="CR298" i="5"/>
  <c r="CR294" i="5"/>
  <c r="CR290" i="5"/>
  <c r="CR286" i="5"/>
  <c r="CR279" i="5"/>
  <c r="CR275" i="5"/>
  <c r="CR271" i="5"/>
  <c r="CR267" i="5"/>
  <c r="CR263" i="5"/>
  <c r="CR259" i="5"/>
  <c r="CR255" i="5"/>
  <c r="CR251" i="5"/>
  <c r="CR249" i="5"/>
  <c r="CR245" i="5"/>
  <c r="CR241" i="5"/>
  <c r="CR237" i="5"/>
  <c r="CR233" i="5"/>
  <c r="CR226" i="5"/>
  <c r="CR222" i="5"/>
  <c r="CR218" i="5"/>
  <c r="CR214" i="5"/>
  <c r="CR210" i="5"/>
  <c r="CR203" i="5"/>
  <c r="CR200" i="5"/>
  <c r="CR196" i="5"/>
  <c r="CR192" i="5"/>
  <c r="CR188" i="5"/>
  <c r="CR184" i="5"/>
  <c r="CR180" i="5"/>
  <c r="CR176" i="5"/>
  <c r="CR171" i="5"/>
  <c r="CR167" i="5"/>
  <c r="CR163" i="5"/>
  <c r="CR160" i="5"/>
  <c r="CR156" i="5"/>
  <c r="CR153" i="5"/>
  <c r="CR149" i="5"/>
  <c r="CR146" i="5"/>
  <c r="CR142" i="5"/>
  <c r="CR138" i="5"/>
  <c r="CR132" i="5"/>
  <c r="CR128" i="5"/>
  <c r="CR124" i="5"/>
  <c r="CR121" i="5"/>
  <c r="CR117" i="5"/>
  <c r="CR113" i="5"/>
  <c r="CR109" i="5"/>
  <c r="CR105" i="5"/>
  <c r="CR101" i="5"/>
  <c r="CR94" i="5"/>
  <c r="CR90" i="5"/>
  <c r="CR86" i="5"/>
  <c r="CR82" i="5"/>
  <c r="CR78" i="5"/>
  <c r="CR74" i="5"/>
  <c r="CR70" i="5"/>
  <c r="CR66" i="5"/>
  <c r="CR62" i="5"/>
  <c r="CR59" i="5"/>
  <c r="CR55" i="5"/>
  <c r="CR51" i="5"/>
  <c r="CR47" i="5"/>
  <c r="CR43" i="5"/>
  <c r="CR36" i="5"/>
  <c r="CR32" i="5"/>
  <c r="CR29" i="5"/>
  <c r="CR25" i="5"/>
  <c r="CR21" i="5"/>
  <c r="CR17" i="5"/>
  <c r="CR13" i="5"/>
  <c r="CR317" i="5"/>
  <c r="CR313" i="5"/>
  <c r="CR309" i="5"/>
  <c r="CR305" i="5"/>
  <c r="CR301" i="5"/>
  <c r="CR297" i="5"/>
  <c r="CR293" i="5"/>
  <c r="CR289" i="5"/>
  <c r="CR285" i="5"/>
  <c r="CR282" i="5"/>
  <c r="CR278" i="5"/>
  <c r="CR274" i="5"/>
  <c r="CR270" i="5"/>
  <c r="CR266" i="5"/>
  <c r="CR262" i="5"/>
  <c r="CR258" i="5"/>
  <c r="CR254" i="5"/>
  <c r="CR250" i="5"/>
  <c r="CR248" i="5"/>
  <c r="CR244" i="5"/>
  <c r="CR240" i="5"/>
  <c r="CR236" i="5"/>
  <c r="CR232" i="5"/>
  <c r="CR229" i="5"/>
  <c r="CR225" i="5"/>
  <c r="CR221" i="5"/>
  <c r="CR217" i="5"/>
  <c r="CR213" i="5"/>
  <c r="CR209" i="5"/>
  <c r="CR202" i="5"/>
  <c r="CR199" i="5"/>
  <c r="CR195" i="5"/>
  <c r="CR191" i="5"/>
  <c r="CR187" i="5"/>
  <c r="CR183" i="5"/>
  <c r="CR179" i="5"/>
  <c r="CR175" i="5"/>
  <c r="CR170" i="5"/>
  <c r="CR166" i="5"/>
  <c r="CR162" i="5"/>
  <c r="CR159" i="5"/>
  <c r="CR152" i="5"/>
  <c r="CR148" i="5"/>
  <c r="CR145" i="5"/>
  <c r="CR141" i="5"/>
  <c r="CR137" i="5"/>
  <c r="CR131" i="5"/>
  <c r="CR127" i="5"/>
  <c r="CR120" i="5"/>
  <c r="CR116" i="5"/>
  <c r="CR112" i="5"/>
  <c r="CR108" i="5"/>
  <c r="CR104" i="5"/>
  <c r="CR100" i="5"/>
  <c r="CR97" i="5"/>
  <c r="CR93" i="5"/>
  <c r="CR89" i="5"/>
  <c r="CR85" i="5"/>
  <c r="CR81" i="5"/>
  <c r="CR77" i="5"/>
  <c r="CR73" i="5"/>
  <c r="CR69" i="5"/>
  <c r="CR65" i="5"/>
  <c r="CR58" i="5"/>
  <c r="CR54" i="5"/>
  <c r="CR50" i="5"/>
  <c r="CR46" i="5"/>
  <c r="CR39" i="5"/>
  <c r="CR35" i="5"/>
  <c r="CR31" i="5"/>
  <c r="CR28" i="5"/>
  <c r="CR24" i="5"/>
  <c r="CR20" i="5"/>
  <c r="CR16" i="5"/>
  <c r="CR12" i="5"/>
  <c r="CR315" i="5"/>
  <c r="CR311" i="5"/>
  <c r="CR307" i="5"/>
  <c r="CR303" i="5"/>
  <c r="CR299" i="5"/>
  <c r="CR295" i="5"/>
  <c r="CR291" i="5"/>
  <c r="CR287" i="5"/>
  <c r="CR283" i="5"/>
  <c r="CR280" i="5"/>
  <c r="CR276" i="5"/>
  <c r="CR272" i="5"/>
  <c r="CR268" i="5"/>
  <c r="CR264" i="5"/>
  <c r="CR260" i="5"/>
  <c r="CR256" i="5"/>
  <c r="CR252" i="5"/>
  <c r="CR246" i="5"/>
  <c r="CR242" i="5"/>
  <c r="CR238" i="5"/>
  <c r="CR234" i="5"/>
  <c r="CR230" i="5"/>
  <c r="CR227" i="5"/>
  <c r="CR219" i="5"/>
  <c r="CR215" i="5"/>
  <c r="CR211" i="5"/>
  <c r="CR204" i="5"/>
  <c r="CR197" i="5"/>
  <c r="CR193" i="5"/>
  <c r="CR189" i="5"/>
  <c r="CR185" i="5"/>
  <c r="CR181" i="5"/>
  <c r="CR177" i="5"/>
  <c r="CR172" i="5"/>
  <c r="CR168" i="5"/>
  <c r="CR164" i="5"/>
  <c r="CR157" i="5"/>
  <c r="CR154" i="5"/>
  <c r="CR150" i="5"/>
  <c r="CR147" i="5"/>
  <c r="CR143" i="5"/>
  <c r="CR139" i="5"/>
  <c r="CR135" i="5"/>
  <c r="CR133" i="5"/>
  <c r="CR129" i="5"/>
  <c r="CR125" i="5"/>
  <c r="CR122" i="5"/>
  <c r="CR118" i="5"/>
  <c r="CR114" i="5"/>
  <c r="CR110" i="5"/>
  <c r="CR106" i="5"/>
  <c r="CR102" i="5"/>
  <c r="CR98" i="5"/>
  <c r="CR95" i="5"/>
  <c r="CR91" i="5"/>
  <c r="CR87" i="5"/>
  <c r="CR83" i="5"/>
  <c r="CR79" i="5"/>
  <c r="CR75" i="5"/>
  <c r="CR71" i="5"/>
  <c r="CR67" i="5"/>
  <c r="CR63" i="5"/>
  <c r="CR60" i="5"/>
  <c r="CR56" i="5"/>
  <c r="CR52" i="5"/>
  <c r="CR48" i="5"/>
  <c r="CR44" i="5"/>
  <c r="CR37" i="5"/>
  <c r="CR33" i="5"/>
  <c r="CR26" i="5"/>
  <c r="CR22" i="5"/>
  <c r="CR18" i="5"/>
  <c r="CR14" i="5"/>
  <c r="CR10" i="5"/>
  <c r="CR304" i="5"/>
  <c r="CR288" i="5"/>
  <c r="CR273" i="5"/>
  <c r="CR257" i="5"/>
  <c r="CR243" i="5"/>
  <c r="CR228" i="5"/>
  <c r="CR212" i="5"/>
  <c r="CR194" i="5"/>
  <c r="CR178" i="5"/>
  <c r="CR161" i="5"/>
  <c r="CR134" i="5"/>
  <c r="CR119" i="5"/>
  <c r="CR103" i="5"/>
  <c r="CR88" i="5"/>
  <c r="CR72" i="5"/>
  <c r="CR57" i="5"/>
  <c r="CR38" i="5"/>
  <c r="CR23" i="5"/>
  <c r="CR316" i="5"/>
  <c r="CR300" i="5"/>
  <c r="CR284" i="5"/>
  <c r="CR269" i="5"/>
  <c r="CR253" i="5"/>
  <c r="CR239" i="5"/>
  <c r="CR224" i="5"/>
  <c r="CR205" i="5"/>
  <c r="CR190" i="5"/>
  <c r="CR173" i="5"/>
  <c r="CR158" i="5"/>
  <c r="CR144" i="5"/>
  <c r="CR130" i="5"/>
  <c r="CR115" i="5"/>
  <c r="CR99" i="5"/>
  <c r="CR84" i="5"/>
  <c r="CR68" i="5"/>
  <c r="CR53" i="5"/>
  <c r="CR34" i="5"/>
  <c r="CR19" i="5"/>
  <c r="CR292" i="5"/>
  <c r="CR261" i="5"/>
  <c r="CR231" i="5"/>
  <c r="CR198" i="5"/>
  <c r="CR165" i="5"/>
  <c r="CR136" i="5"/>
  <c r="CR107" i="5"/>
  <c r="CR76" i="5"/>
  <c r="CR45" i="5"/>
  <c r="CR11" i="5"/>
  <c r="CR296" i="5"/>
  <c r="CR201" i="5"/>
  <c r="CR169" i="5"/>
  <c r="CR80" i="5"/>
  <c r="CR312" i="5"/>
  <c r="CR281" i="5"/>
  <c r="CR220" i="5"/>
  <c r="CR186" i="5"/>
  <c r="CR155" i="5"/>
  <c r="CR126" i="5"/>
  <c r="CR96" i="5"/>
  <c r="CR64" i="5"/>
  <c r="CR30" i="5"/>
  <c r="CR235" i="5"/>
  <c r="CR140" i="5"/>
  <c r="CR49" i="5"/>
  <c r="CR308" i="5"/>
  <c r="CR277" i="5"/>
  <c r="CR247" i="5"/>
  <c r="CR216" i="5"/>
  <c r="CR182" i="5"/>
  <c r="CR151" i="5"/>
  <c r="CR123" i="5"/>
  <c r="CR92" i="5"/>
  <c r="CR61" i="5"/>
  <c r="CR27" i="5"/>
  <c r="CR265" i="5"/>
  <c r="CR111" i="5"/>
  <c r="CR15" i="5"/>
  <c r="E16" i="19" l="1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DR317" i="5" l="1"/>
  <c r="DE317" i="5"/>
  <c r="DF317" i="5"/>
  <c r="DQ317" i="5"/>
  <c r="AS317" i="5" l="1"/>
  <c r="BA317" i="5"/>
  <c r="AW317" i="5"/>
  <c r="BU317" i="5"/>
  <c r="CO317" i="5"/>
  <c r="CS317" i="5"/>
  <c r="CW317" i="5"/>
  <c r="DA317" i="5"/>
  <c r="DI317" i="5"/>
  <c r="DM317" i="5"/>
  <c r="EG317" i="5"/>
  <c r="EK317" i="5"/>
  <c r="BV317" i="5"/>
  <c r="AT317" i="5"/>
  <c r="BB317" i="5"/>
  <c r="AX317" i="5"/>
  <c r="CP317" i="5"/>
  <c r="CT317" i="5"/>
  <c r="CX317" i="5"/>
  <c r="DB317" i="5"/>
  <c r="DJ317" i="5"/>
  <c r="DN317" i="5"/>
  <c r="EH317" i="5"/>
  <c r="EL317" i="5"/>
  <c r="BY317" i="5"/>
  <c r="BM317" i="5"/>
  <c r="BE317" i="5"/>
  <c r="AK317" i="5"/>
  <c r="BI317" i="5"/>
  <c r="AO317" i="5"/>
  <c r="BQ317" i="5"/>
  <c r="CC317" i="5"/>
  <c r="CK317" i="5"/>
  <c r="DU317" i="5"/>
  <c r="DY317" i="5"/>
  <c r="CG317" i="5"/>
  <c r="EC317" i="5"/>
  <c r="AL317" i="5"/>
  <c r="AP317" i="5"/>
  <c r="BJ317" i="5"/>
  <c r="BZ317" i="5"/>
  <c r="BN317" i="5"/>
  <c r="BF317" i="5"/>
  <c r="BR317" i="5"/>
  <c r="CD317" i="5"/>
  <c r="CL317" i="5"/>
  <c r="DV317" i="5"/>
  <c r="DZ317" i="5"/>
  <c r="CH317" i="5"/>
  <c r="ED317" i="5"/>
  <c r="DQ174" i="5" l="1"/>
  <c r="DQ40" i="5"/>
  <c r="DQ207" i="5"/>
  <c r="DQ42" i="5"/>
  <c r="DQ223" i="5"/>
  <c r="DQ206" i="5"/>
  <c r="DQ41" i="5"/>
  <c r="DQ208" i="5"/>
  <c r="DQ16" i="5"/>
  <c r="DQ20" i="5"/>
  <c r="DQ28" i="5"/>
  <c r="DQ26" i="5"/>
  <c r="DQ38" i="5"/>
  <c r="DQ36" i="5"/>
  <c r="DQ49" i="5"/>
  <c r="DQ55" i="5"/>
  <c r="DQ68" i="5"/>
  <c r="DQ54" i="5"/>
  <c r="DQ48" i="5"/>
  <c r="DQ76" i="5"/>
  <c r="DQ79" i="5"/>
  <c r="DQ71" i="5"/>
  <c r="DQ105" i="5"/>
  <c r="DQ73" i="5"/>
  <c r="DQ98" i="5"/>
  <c r="DQ85" i="5"/>
  <c r="DQ92" i="5"/>
  <c r="DQ107" i="5"/>
  <c r="DQ86" i="5"/>
  <c r="DQ130" i="5"/>
  <c r="DQ63" i="5"/>
  <c r="DQ117" i="5"/>
  <c r="DQ127" i="5"/>
  <c r="DQ82" i="5"/>
  <c r="DQ129" i="5"/>
  <c r="DQ136" i="5"/>
  <c r="DQ143" i="5"/>
  <c r="DQ162" i="5"/>
  <c r="DQ93" i="5"/>
  <c r="DQ148" i="5"/>
  <c r="DQ165" i="5"/>
  <c r="DQ139" i="5"/>
  <c r="DQ155" i="5"/>
  <c r="DQ137" i="5"/>
  <c r="DQ164" i="5"/>
  <c r="DQ181" i="5"/>
  <c r="DQ186" i="5"/>
  <c r="DQ88" i="5"/>
  <c r="DQ158" i="5"/>
  <c r="DQ152" i="5"/>
  <c r="DQ173" i="5"/>
  <c r="DQ178" i="5"/>
  <c r="DQ203" i="5"/>
  <c r="DQ214" i="5"/>
  <c r="DQ230" i="5"/>
  <c r="DQ238" i="5"/>
  <c r="DQ176" i="5"/>
  <c r="DQ194" i="5"/>
  <c r="DQ204" i="5"/>
  <c r="DQ215" i="5"/>
  <c r="DQ229" i="5"/>
  <c r="DQ195" i="5"/>
  <c r="DQ211" i="5"/>
  <c r="DQ221" i="5"/>
  <c r="DQ232" i="5"/>
  <c r="DQ239" i="5"/>
  <c r="DQ249" i="5"/>
  <c r="DQ254" i="5"/>
  <c r="DQ199" i="5"/>
  <c r="DQ234" i="5"/>
  <c r="DQ280" i="5"/>
  <c r="DQ270" i="5"/>
  <c r="DQ289" i="5"/>
  <c r="DQ298" i="5"/>
  <c r="DQ306" i="5"/>
  <c r="DQ313" i="5"/>
  <c r="DQ217" i="5"/>
  <c r="DQ248" i="5"/>
  <c r="DQ271" i="5"/>
  <c r="DQ310" i="5"/>
  <c r="DQ131" i="5"/>
  <c r="DQ266" i="5"/>
  <c r="DQ281" i="5"/>
  <c r="DQ290" i="5"/>
  <c r="DQ300" i="5"/>
  <c r="DQ315" i="5"/>
  <c r="DQ18" i="5"/>
  <c r="DQ24" i="5"/>
  <c r="DQ13" i="5"/>
  <c r="DQ25" i="5"/>
  <c r="DQ37" i="5"/>
  <c r="DQ50" i="5"/>
  <c r="DQ31" i="5"/>
  <c r="DQ43" i="5"/>
  <c r="DQ51" i="5"/>
  <c r="DQ64" i="5"/>
  <c r="DQ52" i="5"/>
  <c r="DQ62" i="5"/>
  <c r="DQ29" i="5"/>
  <c r="DQ60" i="5"/>
  <c r="DQ77" i="5"/>
  <c r="DQ57" i="5"/>
  <c r="DQ35" i="5"/>
  <c r="DQ75" i="5"/>
  <c r="DQ83" i="5"/>
  <c r="DQ109" i="5"/>
  <c r="DQ89" i="5"/>
  <c r="DQ111" i="5"/>
  <c r="DQ87" i="5"/>
  <c r="DQ99" i="5"/>
  <c r="DQ115" i="5"/>
  <c r="DQ121" i="5"/>
  <c r="DQ135" i="5"/>
  <c r="DQ114" i="5"/>
  <c r="DQ138" i="5"/>
  <c r="DQ145" i="5"/>
  <c r="DQ116" i="5"/>
  <c r="DQ141" i="5"/>
  <c r="DQ159" i="5"/>
  <c r="DQ120" i="5"/>
  <c r="DQ149" i="5"/>
  <c r="DQ166" i="5"/>
  <c r="DQ140" i="5"/>
  <c r="DQ167" i="5"/>
  <c r="DQ183" i="5"/>
  <c r="DQ161" i="5"/>
  <c r="DQ180" i="5"/>
  <c r="DQ184" i="5"/>
  <c r="DQ185" i="5"/>
  <c r="DQ209" i="5"/>
  <c r="DQ218" i="5"/>
  <c r="DQ241" i="5"/>
  <c r="DQ251" i="5"/>
  <c r="DQ210" i="5"/>
  <c r="DQ231" i="5"/>
  <c r="DQ253" i="5"/>
  <c r="DQ146" i="5"/>
  <c r="DQ224" i="5"/>
  <c r="DQ233" i="5"/>
  <c r="DQ242" i="5"/>
  <c r="DQ256" i="5"/>
  <c r="DQ213" i="5"/>
  <c r="DQ243" i="5"/>
  <c r="DQ264" i="5"/>
  <c r="DQ273" i="5"/>
  <c r="DQ288" i="5"/>
  <c r="DQ297" i="5"/>
  <c r="DQ305" i="5"/>
  <c r="DQ312" i="5"/>
  <c r="DQ274" i="5"/>
  <c r="DQ302" i="5"/>
  <c r="DQ308" i="5"/>
  <c r="DQ299" i="5"/>
  <c r="DQ307" i="5"/>
  <c r="DQ314" i="5"/>
  <c r="DQ222" i="5"/>
  <c r="DQ268" i="5"/>
  <c r="DQ284" i="5"/>
  <c r="DQ293" i="5"/>
  <c r="DQ17" i="5"/>
  <c r="DQ10" i="5"/>
  <c r="DQ21" i="5"/>
  <c r="DQ15" i="5"/>
  <c r="DQ11" i="5"/>
  <c r="DQ33" i="5"/>
  <c r="DQ45" i="5"/>
  <c r="DQ32" i="5"/>
  <c r="DQ59" i="5"/>
  <c r="DQ56" i="5"/>
  <c r="DQ39" i="5"/>
  <c r="DQ58" i="5"/>
  <c r="DQ67" i="5"/>
  <c r="DQ69" i="5"/>
  <c r="DQ101" i="5"/>
  <c r="DQ110" i="5"/>
  <c r="DQ96" i="5"/>
  <c r="DQ102" i="5"/>
  <c r="DQ112" i="5"/>
  <c r="DQ90" i="5"/>
  <c r="DQ119" i="5"/>
  <c r="DQ125" i="5"/>
  <c r="DQ94" i="5"/>
  <c r="DQ132" i="5"/>
  <c r="DQ118" i="5"/>
  <c r="DQ124" i="5"/>
  <c r="DQ78" i="5"/>
  <c r="DQ157" i="5"/>
  <c r="DQ123" i="5"/>
  <c r="DQ153" i="5"/>
  <c r="DQ126" i="5"/>
  <c r="DQ142" i="5"/>
  <c r="DQ160" i="5"/>
  <c r="DQ168" i="5"/>
  <c r="DQ172" i="5"/>
  <c r="DQ177" i="5"/>
  <c r="DQ187" i="5"/>
  <c r="DQ175" i="5"/>
  <c r="DQ188" i="5"/>
  <c r="DQ189" i="5"/>
  <c r="DQ197" i="5"/>
  <c r="DQ212" i="5"/>
  <c r="DQ235" i="5"/>
  <c r="DQ244" i="5"/>
  <c r="DQ260" i="5"/>
  <c r="DQ198" i="5"/>
  <c r="DQ255" i="5"/>
  <c r="DQ171" i="5"/>
  <c r="DQ192" i="5"/>
  <c r="DQ201" i="5"/>
  <c r="DQ226" i="5"/>
  <c r="DQ236" i="5"/>
  <c r="DQ246" i="5"/>
  <c r="DQ252" i="5"/>
  <c r="DQ219" i="5"/>
  <c r="DQ250" i="5"/>
  <c r="DQ275" i="5"/>
  <c r="DQ282" i="5"/>
  <c r="DQ291" i="5"/>
  <c r="DQ301" i="5"/>
  <c r="DQ316" i="5"/>
  <c r="DQ193" i="5"/>
  <c r="DQ227" i="5"/>
  <c r="DQ259" i="5"/>
  <c r="DQ276" i="5"/>
  <c r="DQ295" i="5"/>
  <c r="DQ283" i="5"/>
  <c r="DQ292" i="5"/>
  <c r="DQ303" i="5"/>
  <c r="DQ309" i="5"/>
  <c r="DQ196" i="5"/>
  <c r="DQ263" i="5"/>
  <c r="DQ279" i="5"/>
  <c r="DQ12" i="5"/>
  <c r="DQ23" i="5"/>
  <c r="DQ19" i="5"/>
  <c r="DQ14" i="5"/>
  <c r="DQ27" i="5"/>
  <c r="DQ30" i="5"/>
  <c r="DQ46" i="5"/>
  <c r="DQ22" i="5"/>
  <c r="DQ47" i="5"/>
  <c r="DQ34" i="5"/>
  <c r="DQ44" i="5"/>
  <c r="DQ65" i="5"/>
  <c r="DQ61" i="5"/>
  <c r="DQ70" i="5"/>
  <c r="DQ72" i="5"/>
  <c r="DQ74" i="5"/>
  <c r="DQ66" i="5"/>
  <c r="DQ80" i="5"/>
  <c r="DQ95" i="5"/>
  <c r="DQ84" i="5"/>
  <c r="DQ91" i="5"/>
  <c r="DQ106" i="5"/>
  <c r="DQ53" i="5"/>
  <c r="DQ81" i="5"/>
  <c r="DQ97" i="5"/>
  <c r="DQ103" i="5"/>
  <c r="DQ113" i="5"/>
  <c r="DQ108" i="5"/>
  <c r="DQ104" i="5"/>
  <c r="DQ122" i="5"/>
  <c r="DQ128" i="5"/>
  <c r="DQ150" i="5"/>
  <c r="DQ169" i="5"/>
  <c r="DQ133" i="5"/>
  <c r="DQ147" i="5"/>
  <c r="DQ163" i="5"/>
  <c r="DQ100" i="5"/>
  <c r="DQ134" i="5"/>
  <c r="DQ154" i="5"/>
  <c r="DQ156" i="5"/>
  <c r="DQ179" i="5"/>
  <c r="DQ182" i="5"/>
  <c r="DQ151" i="5"/>
  <c r="DQ144" i="5"/>
  <c r="DQ170" i="5"/>
  <c r="DQ191" i="5"/>
  <c r="DQ200" i="5"/>
  <c r="DQ220" i="5"/>
  <c r="DQ228" i="5"/>
  <c r="DQ261" i="5"/>
  <c r="DQ245" i="5"/>
  <c r="DQ205" i="5"/>
  <c r="DQ216" i="5"/>
  <c r="DQ247" i="5"/>
  <c r="DQ258" i="5"/>
  <c r="DQ190" i="5"/>
  <c r="DQ225" i="5"/>
  <c r="DQ257" i="5"/>
  <c r="DQ267" i="5"/>
  <c r="DQ285" i="5"/>
  <c r="DQ294" i="5"/>
  <c r="DQ202" i="5"/>
  <c r="DQ277" i="5"/>
  <c r="DQ286" i="5"/>
  <c r="DQ237" i="5"/>
  <c r="DQ262" i="5"/>
  <c r="DQ269" i="5"/>
  <c r="DQ278" i="5"/>
  <c r="DQ287" i="5"/>
  <c r="DQ296" i="5"/>
  <c r="DQ240" i="5"/>
  <c r="DQ265" i="5"/>
  <c r="DQ272" i="5"/>
  <c r="DQ304" i="5"/>
  <c r="DQ311" i="5"/>
  <c r="DR174" i="5"/>
  <c r="DR208" i="5"/>
  <c r="DR223" i="5"/>
  <c r="DR206" i="5"/>
  <c r="DR41" i="5"/>
  <c r="DR40" i="5"/>
  <c r="DR207" i="5"/>
  <c r="DR42" i="5"/>
  <c r="DR15" i="5"/>
  <c r="DR18" i="5"/>
  <c r="DR24" i="5"/>
  <c r="DR20" i="5"/>
  <c r="DR21" i="5"/>
  <c r="DR37" i="5"/>
  <c r="DR50" i="5"/>
  <c r="DR32" i="5"/>
  <c r="DR44" i="5"/>
  <c r="DR31" i="5"/>
  <c r="DR38" i="5"/>
  <c r="DR66" i="5"/>
  <c r="DR71" i="5"/>
  <c r="DR56" i="5"/>
  <c r="DR78" i="5"/>
  <c r="DR74" i="5"/>
  <c r="DR86" i="5"/>
  <c r="DR108" i="5"/>
  <c r="DR72" i="5"/>
  <c r="DR83" i="5"/>
  <c r="DR109" i="5"/>
  <c r="DR76" i="5"/>
  <c r="DR98" i="5"/>
  <c r="DR107" i="5"/>
  <c r="DR122" i="5"/>
  <c r="DR128" i="5"/>
  <c r="DR131" i="5"/>
  <c r="DR81" i="5"/>
  <c r="DR113" i="5"/>
  <c r="DR117" i="5"/>
  <c r="DR127" i="5"/>
  <c r="DR142" i="5"/>
  <c r="DR160" i="5"/>
  <c r="DR168" i="5"/>
  <c r="DR146" i="5"/>
  <c r="DR138" i="5"/>
  <c r="DR147" i="5"/>
  <c r="DR163" i="5"/>
  <c r="DR171" i="5"/>
  <c r="DR181" i="5"/>
  <c r="DR186" i="5"/>
  <c r="DR130" i="5"/>
  <c r="DR169" i="5"/>
  <c r="DR183" i="5"/>
  <c r="DR196" i="5"/>
  <c r="DR213" i="5"/>
  <c r="DR219" i="5"/>
  <c r="DR225" i="5"/>
  <c r="DR234" i="5"/>
  <c r="DR243" i="5"/>
  <c r="DR259" i="5"/>
  <c r="DR209" i="5"/>
  <c r="DR218" i="5"/>
  <c r="DR241" i="5"/>
  <c r="DR251" i="5"/>
  <c r="DR194" i="5"/>
  <c r="DR204" i="5"/>
  <c r="DR215" i="5"/>
  <c r="DR229" i="5"/>
  <c r="DR233" i="5"/>
  <c r="DR268" i="5"/>
  <c r="DR284" i="5"/>
  <c r="DR293" i="5"/>
  <c r="DR201" i="5"/>
  <c r="DR236" i="5"/>
  <c r="DR258" i="5"/>
  <c r="DR267" i="5"/>
  <c r="DR285" i="5"/>
  <c r="DR294" i="5"/>
  <c r="DR205" i="5"/>
  <c r="DR277" i="5"/>
  <c r="DR286" i="5"/>
  <c r="DR221" i="5"/>
  <c r="DR254" i="5"/>
  <c r="DR283" i="5"/>
  <c r="DR292" i="5"/>
  <c r="DR303" i="5"/>
  <c r="DR309" i="5"/>
  <c r="DR13" i="5"/>
  <c r="DR25" i="5"/>
  <c r="DR14" i="5"/>
  <c r="DR45" i="5"/>
  <c r="DR43" i="5"/>
  <c r="DR58" i="5"/>
  <c r="DR67" i="5"/>
  <c r="DR55" i="5"/>
  <c r="DR60" i="5"/>
  <c r="DR69" i="5"/>
  <c r="DR75" i="5"/>
  <c r="DR47" i="5"/>
  <c r="DR79" i="5"/>
  <c r="DR88" i="5"/>
  <c r="DR93" i="5"/>
  <c r="DR100" i="5"/>
  <c r="DR101" i="5"/>
  <c r="DR110" i="5"/>
  <c r="DR89" i="5"/>
  <c r="DR111" i="5"/>
  <c r="DR85" i="5"/>
  <c r="DR129" i="5"/>
  <c r="DR136" i="5"/>
  <c r="DR116" i="5"/>
  <c r="DR123" i="5"/>
  <c r="DR133" i="5"/>
  <c r="DR121" i="5"/>
  <c r="DR135" i="5"/>
  <c r="DR154" i="5"/>
  <c r="DR99" i="5"/>
  <c r="DR140" i="5"/>
  <c r="DR156" i="5"/>
  <c r="DR164" i="5"/>
  <c r="DR119" i="5"/>
  <c r="DR148" i="5"/>
  <c r="DR165" i="5"/>
  <c r="DR185" i="5"/>
  <c r="DR189" i="5"/>
  <c r="DR150" i="5"/>
  <c r="DR143" i="5"/>
  <c r="DR187" i="5"/>
  <c r="DR190" i="5"/>
  <c r="DR199" i="5"/>
  <c r="DR227" i="5"/>
  <c r="DR188" i="5"/>
  <c r="DR197" i="5"/>
  <c r="DR212" i="5"/>
  <c r="DR235" i="5"/>
  <c r="DR244" i="5"/>
  <c r="DR260" i="5"/>
  <c r="DR210" i="5"/>
  <c r="DR231" i="5"/>
  <c r="DR253" i="5"/>
  <c r="DR242" i="5"/>
  <c r="DR263" i="5"/>
  <c r="DR279" i="5"/>
  <c r="DR246" i="5"/>
  <c r="DR280" i="5"/>
  <c r="DR216" i="5"/>
  <c r="DR247" i="5"/>
  <c r="DR270" i="5"/>
  <c r="DR289" i="5"/>
  <c r="DR298" i="5"/>
  <c r="DR306" i="5"/>
  <c r="DR313" i="5"/>
  <c r="DR195" i="5"/>
  <c r="DR232" i="5"/>
  <c r="DR262" i="5"/>
  <c r="DR269" i="5"/>
  <c r="DR278" i="5"/>
  <c r="DR287" i="5"/>
  <c r="DR296" i="5"/>
  <c r="DR12" i="5"/>
  <c r="DR23" i="5"/>
  <c r="DR17" i="5"/>
  <c r="DR27" i="5"/>
  <c r="DR26" i="5"/>
  <c r="DR34" i="5"/>
  <c r="DR30" i="5"/>
  <c r="DR46" i="5"/>
  <c r="DR10" i="5"/>
  <c r="DR35" i="5"/>
  <c r="DR48" i="5"/>
  <c r="DR51" i="5"/>
  <c r="DR61" i="5"/>
  <c r="DR70" i="5"/>
  <c r="DR64" i="5"/>
  <c r="DR53" i="5"/>
  <c r="DR63" i="5"/>
  <c r="DR28" i="5"/>
  <c r="DR73" i="5"/>
  <c r="DR94" i="5"/>
  <c r="DR95" i="5"/>
  <c r="DR96" i="5"/>
  <c r="DR102" i="5"/>
  <c r="DR112" i="5"/>
  <c r="DR92" i="5"/>
  <c r="DR114" i="5"/>
  <c r="DR90" i="5"/>
  <c r="DR120" i="5"/>
  <c r="DR126" i="5"/>
  <c r="DR134" i="5"/>
  <c r="DR97" i="5"/>
  <c r="DR132" i="5"/>
  <c r="DR139" i="5"/>
  <c r="DR155" i="5"/>
  <c r="DR115" i="5"/>
  <c r="DR151" i="5"/>
  <c r="DR158" i="5"/>
  <c r="DR167" i="5"/>
  <c r="DR125" i="5"/>
  <c r="DR141" i="5"/>
  <c r="DR159" i="5"/>
  <c r="DR157" i="5"/>
  <c r="DR172" i="5"/>
  <c r="DR177" i="5"/>
  <c r="DR180" i="5"/>
  <c r="DR193" i="5"/>
  <c r="DR202" i="5"/>
  <c r="DR217" i="5"/>
  <c r="DR237" i="5"/>
  <c r="DR248" i="5"/>
  <c r="DR145" i="5"/>
  <c r="DR191" i="5"/>
  <c r="DR200" i="5"/>
  <c r="DR220" i="5"/>
  <c r="DR228" i="5"/>
  <c r="DR261" i="5"/>
  <c r="DR198" i="5"/>
  <c r="DR255" i="5"/>
  <c r="DR162" i="5"/>
  <c r="DR265" i="5"/>
  <c r="DR272" i="5"/>
  <c r="DR304" i="5"/>
  <c r="DR311" i="5"/>
  <c r="DR178" i="5"/>
  <c r="DR252" i="5"/>
  <c r="DR264" i="5"/>
  <c r="DR273" i="5"/>
  <c r="DR288" i="5"/>
  <c r="DR297" i="5"/>
  <c r="DR305" i="5"/>
  <c r="DR312" i="5"/>
  <c r="DR274" i="5"/>
  <c r="DR302" i="5"/>
  <c r="DR308" i="5"/>
  <c r="DR211" i="5"/>
  <c r="DR239" i="5"/>
  <c r="DR271" i="5"/>
  <c r="DR310" i="5"/>
  <c r="DR11" i="5"/>
  <c r="DR22" i="5"/>
  <c r="DR16" i="5"/>
  <c r="DR19" i="5"/>
  <c r="DR29" i="5"/>
  <c r="DR36" i="5"/>
  <c r="DR49" i="5"/>
  <c r="DR39" i="5"/>
  <c r="DR54" i="5"/>
  <c r="DR33" i="5"/>
  <c r="DR59" i="5"/>
  <c r="DR57" i="5"/>
  <c r="DR68" i="5"/>
  <c r="DR80" i="5"/>
  <c r="DR65" i="5"/>
  <c r="DR82" i="5"/>
  <c r="DR104" i="5"/>
  <c r="DR52" i="5"/>
  <c r="DR105" i="5"/>
  <c r="DR62" i="5"/>
  <c r="DR84" i="5"/>
  <c r="DR91" i="5"/>
  <c r="DR106" i="5"/>
  <c r="DR77" i="5"/>
  <c r="DR118" i="5"/>
  <c r="DR124" i="5"/>
  <c r="DR137" i="5"/>
  <c r="DR103" i="5"/>
  <c r="DR87" i="5"/>
  <c r="DR149" i="5"/>
  <c r="DR166" i="5"/>
  <c r="DR144" i="5"/>
  <c r="DR152" i="5"/>
  <c r="DR161" i="5"/>
  <c r="DR153" i="5"/>
  <c r="DR176" i="5"/>
  <c r="DR179" i="5"/>
  <c r="DR182" i="5"/>
  <c r="DR184" i="5"/>
  <c r="DR222" i="5"/>
  <c r="DR240" i="5"/>
  <c r="DR250" i="5"/>
  <c r="DR257" i="5"/>
  <c r="DR175" i="5"/>
  <c r="DR203" i="5"/>
  <c r="DR214" i="5"/>
  <c r="DR230" i="5"/>
  <c r="DR238" i="5"/>
  <c r="DR170" i="5"/>
  <c r="DR245" i="5"/>
  <c r="DR173" i="5"/>
  <c r="DR224" i="5"/>
  <c r="DR256" i="5"/>
  <c r="DR266" i="5"/>
  <c r="DR281" i="5"/>
  <c r="DR290" i="5"/>
  <c r="DR300" i="5"/>
  <c r="DR315" i="5"/>
  <c r="DR192" i="5"/>
  <c r="DR226" i="5"/>
  <c r="DR275" i="5"/>
  <c r="DR282" i="5"/>
  <c r="DR291" i="5"/>
  <c r="DR301" i="5"/>
  <c r="DR316" i="5"/>
  <c r="DR276" i="5"/>
  <c r="DR295" i="5"/>
  <c r="DR249" i="5"/>
  <c r="DR299" i="5"/>
  <c r="DR307" i="5"/>
  <c r="DR314" i="5"/>
  <c r="DF305" i="5" l="1"/>
  <c r="DF273" i="5"/>
  <c r="DF279" i="5"/>
  <c r="DF259" i="5"/>
  <c r="DF225" i="5"/>
  <c r="DF186" i="5"/>
  <c r="DF239" i="5"/>
  <c r="DF211" i="5"/>
  <c r="DF183" i="5"/>
  <c r="DF105" i="5"/>
  <c r="DF132" i="5"/>
  <c r="DF152" i="5"/>
  <c r="DF129" i="5"/>
  <c r="DF134" i="5"/>
  <c r="DF82" i="5"/>
  <c r="DF72" i="5"/>
  <c r="DF63" i="5"/>
  <c r="DF49" i="5"/>
  <c r="DF44" i="5"/>
  <c r="DF13" i="5"/>
  <c r="DF280" i="5"/>
  <c r="DF203" i="5"/>
  <c r="DF284" i="5"/>
  <c r="DF235" i="5"/>
  <c r="DF296" i="5"/>
  <c r="DF262" i="5"/>
  <c r="DF295" i="5"/>
  <c r="DF261" i="5"/>
  <c r="DF250" i="5"/>
  <c r="DF258" i="5"/>
  <c r="DF168" i="5"/>
  <c r="DF122" i="5"/>
  <c r="DF123" i="5"/>
  <c r="DF64" i="5"/>
  <c r="DF285" i="5"/>
  <c r="DF228" i="5"/>
  <c r="DF300" i="5"/>
  <c r="DF266" i="5"/>
  <c r="DF283" i="5"/>
  <c r="DF212" i="5"/>
  <c r="DF248" i="5"/>
  <c r="DF217" i="5"/>
  <c r="DF226" i="5"/>
  <c r="DF192" i="5"/>
  <c r="DF297" i="5"/>
  <c r="DF264" i="5"/>
  <c r="DF141" i="5"/>
  <c r="DF219" i="5"/>
  <c r="DF232" i="5"/>
  <c r="DF195" i="5"/>
  <c r="DF172" i="5"/>
  <c r="DF165" i="5"/>
  <c r="DF175" i="5"/>
  <c r="DF162" i="5"/>
  <c r="DF144" i="5"/>
  <c r="DF115" i="5"/>
  <c r="DF126" i="5"/>
  <c r="DF104" i="5"/>
  <c r="DF70" i="5"/>
  <c r="DF81" i="5"/>
  <c r="DF91" i="5"/>
  <c r="DF53" i="5"/>
  <c r="DF50" i="5"/>
  <c r="DF32" i="5"/>
  <c r="DF200" i="5"/>
  <c r="DF287" i="5"/>
  <c r="DF230" i="5"/>
  <c r="DF240" i="5"/>
  <c r="DF182" i="5"/>
  <c r="DF185" i="5"/>
  <c r="DF150" i="5"/>
  <c r="DF160" i="5"/>
  <c r="DF167" i="5"/>
  <c r="DF109" i="5"/>
  <c r="DF116" i="5"/>
  <c r="DF94" i="5"/>
  <c r="DF112" i="5"/>
  <c r="DF75" i="5"/>
  <c r="DF65" i="5"/>
  <c r="DF290" i="5"/>
  <c r="DF288" i="5"/>
  <c r="DF263" i="5"/>
  <c r="DF310" i="5"/>
  <c r="DF286" i="5"/>
  <c r="DF238" i="5"/>
  <c r="DF243" i="5"/>
  <c r="DF213" i="5"/>
  <c r="DF254" i="5"/>
  <c r="DF221" i="5"/>
  <c r="DF245" i="5"/>
  <c r="DF163" i="5"/>
  <c r="DF117" i="5"/>
  <c r="DF101" i="5"/>
  <c r="DF120" i="5"/>
  <c r="DF103" i="5"/>
  <c r="DF45" i="5"/>
  <c r="DF84" i="5"/>
  <c r="DF59" i="5"/>
  <c r="DF68" i="5"/>
  <c r="DF37" i="5"/>
  <c r="DF47" i="5"/>
  <c r="DF15" i="5"/>
  <c r="DF268" i="5"/>
  <c r="DF278" i="5"/>
  <c r="DF276" i="5"/>
  <c r="DF247" i="5"/>
  <c r="DF216" i="5"/>
  <c r="DF121" i="5"/>
  <c r="DF198" i="5"/>
  <c r="DF184" i="5"/>
  <c r="DF153" i="5"/>
  <c r="DF158" i="5"/>
  <c r="DF130" i="5"/>
  <c r="DF102" i="5"/>
  <c r="DF69" i="5"/>
  <c r="DF267" i="5"/>
  <c r="DF315" i="5"/>
  <c r="DF281" i="5"/>
  <c r="DF303" i="5"/>
  <c r="DF308" i="5"/>
  <c r="DF274" i="5"/>
  <c r="DF193" i="5"/>
  <c r="DF246" i="5"/>
  <c r="DF231" i="5"/>
  <c r="DF139" i="5"/>
  <c r="DF149" i="5"/>
  <c r="DF156" i="5"/>
  <c r="DF74" i="5"/>
  <c r="DF88" i="5"/>
  <c r="DF77" i="5"/>
  <c r="DF66" i="5"/>
  <c r="DF56" i="5"/>
  <c r="DF48" i="5"/>
  <c r="DF25" i="5"/>
  <c r="DF275" i="5"/>
  <c r="DF251" i="5"/>
  <c r="DF307" i="5"/>
  <c r="DF313" i="5"/>
  <c r="DF218" i="5"/>
  <c r="DF199" i="5"/>
  <c r="DF204" i="5"/>
  <c r="DF145" i="5"/>
  <c r="DF155" i="5"/>
  <c r="DF138" i="5"/>
  <c r="DF61" i="5"/>
  <c r="DF62" i="5"/>
  <c r="DF38" i="5"/>
  <c r="DF33" i="5"/>
  <c r="DF23" i="5"/>
  <c r="DF14" i="5"/>
  <c r="DF19" i="5"/>
  <c r="DF207" i="5"/>
  <c r="DF223" i="5"/>
  <c r="DF312" i="5"/>
  <c r="DF214" i="5"/>
  <c r="DF244" i="5"/>
  <c r="DF271" i="5"/>
  <c r="DF277" i="5"/>
  <c r="DF209" i="5"/>
  <c r="DF234" i="5"/>
  <c r="DF196" i="5"/>
  <c r="DF249" i="5"/>
  <c r="DF159" i="5"/>
  <c r="DF188" i="5"/>
  <c r="DF143" i="5"/>
  <c r="DF154" i="5"/>
  <c r="DF161" i="5"/>
  <c r="DF136" i="5"/>
  <c r="DF97" i="5"/>
  <c r="DF106" i="5"/>
  <c r="DF34" i="5"/>
  <c r="DF24" i="5"/>
  <c r="DF293" i="5"/>
  <c r="DF269" i="5"/>
  <c r="DF257" i="5"/>
  <c r="DF222" i="5"/>
  <c r="DF181" i="5"/>
  <c r="DF205" i="5"/>
  <c r="DF255" i="5"/>
  <c r="DF180" i="5"/>
  <c r="DF169" i="5"/>
  <c r="DF142" i="5"/>
  <c r="DF151" i="5"/>
  <c r="DF128" i="5"/>
  <c r="DF133" i="5"/>
  <c r="DF90" i="5"/>
  <c r="DF96" i="5"/>
  <c r="DF73" i="5"/>
  <c r="DF60" i="5"/>
  <c r="DF36" i="5"/>
  <c r="DF39" i="5"/>
  <c r="DF294" i="5"/>
  <c r="DF260" i="5"/>
  <c r="DF148" i="5"/>
  <c r="DF173" i="5"/>
  <c r="DF157" i="5"/>
  <c r="DF166" i="5"/>
  <c r="DF140" i="5"/>
  <c r="DF113" i="5"/>
  <c r="DF118" i="5"/>
  <c r="DF100" i="5"/>
  <c r="DF79" i="5"/>
  <c r="DF89" i="5"/>
  <c r="DF46" i="5"/>
  <c r="DF51" i="5"/>
  <c r="DF291" i="5"/>
  <c r="DF304" i="5"/>
  <c r="DF272" i="5"/>
  <c r="DF241" i="5"/>
  <c r="DF298" i="5"/>
  <c r="DF233" i="5"/>
  <c r="DF177" i="5"/>
  <c r="DF135" i="5"/>
  <c r="DF146" i="5"/>
  <c r="DF119" i="5"/>
  <c r="DF108" i="5"/>
  <c r="DF85" i="5"/>
  <c r="DF57" i="5"/>
  <c r="DF28" i="5"/>
  <c r="DF29" i="5"/>
  <c r="DF11" i="5"/>
  <c r="DF21" i="5"/>
  <c r="DF41" i="5"/>
  <c r="DF309" i="5"/>
  <c r="DF237" i="5"/>
  <c r="DF202" i="5"/>
  <c r="DF252" i="5"/>
  <c r="DF179" i="5"/>
  <c r="DF210" i="5"/>
  <c r="DF147" i="5"/>
  <c r="DF164" i="5"/>
  <c r="DF93" i="5"/>
  <c r="DF99" i="5"/>
  <c r="DF111" i="5"/>
  <c r="DF58" i="5"/>
  <c r="DF71" i="5"/>
  <c r="DF55" i="5"/>
  <c r="DF30" i="5"/>
  <c r="DF43" i="5"/>
  <c r="DF316" i="5"/>
  <c r="DF282" i="5"/>
  <c r="DF265" i="5"/>
  <c r="DF314" i="5"/>
  <c r="DF197" i="5"/>
  <c r="DF289" i="5"/>
  <c r="DF256" i="5"/>
  <c r="DF224" i="5"/>
  <c r="DF189" i="5"/>
  <c r="DF215" i="5"/>
  <c r="DF170" i="5"/>
  <c r="DF83" i="5"/>
  <c r="DF110" i="5"/>
  <c r="DF114" i="5"/>
  <c r="DF107" i="5"/>
  <c r="DF67" i="5"/>
  <c r="DF80" i="5"/>
  <c r="DF31" i="5"/>
  <c r="DF12" i="5"/>
  <c r="DF10" i="5"/>
  <c r="DF42" i="5"/>
  <c r="DF206" i="5"/>
  <c r="DE289" i="5"/>
  <c r="DE305" i="5"/>
  <c r="DE273" i="5"/>
  <c r="DE296" i="5"/>
  <c r="DE262" i="5"/>
  <c r="DE251" i="5"/>
  <c r="DE218" i="5"/>
  <c r="DE259" i="5"/>
  <c r="DE225" i="5"/>
  <c r="DE242" i="5"/>
  <c r="DE162" i="5"/>
  <c r="DE124" i="5"/>
  <c r="DE119" i="5"/>
  <c r="DE101" i="5"/>
  <c r="DE108" i="5"/>
  <c r="DE80" i="5"/>
  <c r="DE85" i="5"/>
  <c r="DE62" i="5"/>
  <c r="DE47" i="5"/>
  <c r="DE277" i="5"/>
  <c r="DE204" i="5"/>
  <c r="DE283" i="5"/>
  <c r="DE238" i="5"/>
  <c r="DE203" i="5"/>
  <c r="DE250" i="5"/>
  <c r="DE232" i="5"/>
  <c r="DE195" i="5"/>
  <c r="DE181" i="5"/>
  <c r="DE185" i="5"/>
  <c r="DE154" i="5"/>
  <c r="DE144" i="5"/>
  <c r="DE150" i="5"/>
  <c r="DE159" i="5"/>
  <c r="DE133" i="5"/>
  <c r="DE75" i="5"/>
  <c r="DE98" i="5"/>
  <c r="DE103" i="5"/>
  <c r="DE46" i="5"/>
  <c r="DE33" i="5"/>
  <c r="DE39" i="5"/>
  <c r="DE13" i="5"/>
  <c r="DE15" i="5"/>
  <c r="DF191" i="5"/>
  <c r="DF292" i="5"/>
  <c r="DF302" i="5"/>
  <c r="DF236" i="5"/>
  <c r="DF201" i="5"/>
  <c r="DF253" i="5"/>
  <c r="DF171" i="5"/>
  <c r="DF178" i="5"/>
  <c r="DF124" i="5"/>
  <c r="DF131" i="5"/>
  <c r="DF87" i="5"/>
  <c r="DF54" i="5"/>
  <c r="DF18" i="5"/>
  <c r="DF35" i="5"/>
  <c r="DF16" i="5"/>
  <c r="DF301" i="5"/>
  <c r="DF311" i="5"/>
  <c r="DF220" i="5"/>
  <c r="DF299" i="5"/>
  <c r="DF306" i="5"/>
  <c r="DF270" i="5"/>
  <c r="DF227" i="5"/>
  <c r="DF190" i="5"/>
  <c r="DF242" i="5"/>
  <c r="DF229" i="5"/>
  <c r="DF194" i="5"/>
  <c r="DF176" i="5"/>
  <c r="DF187" i="5"/>
  <c r="DF127" i="5"/>
  <c r="DF125" i="5"/>
  <c r="DF137" i="5"/>
  <c r="DF95" i="5"/>
  <c r="DF86" i="5"/>
  <c r="DF92" i="5"/>
  <c r="DF98" i="5"/>
  <c r="DF76" i="5"/>
  <c r="DF78" i="5"/>
  <c r="DF52" i="5"/>
  <c r="DF17" i="5"/>
  <c r="DF27" i="5"/>
  <c r="DF22" i="5"/>
  <c r="DF20" i="5"/>
  <c r="DF26" i="5"/>
  <c r="DF40" i="5"/>
  <c r="DF208" i="5"/>
  <c r="DF174" i="5"/>
  <c r="DE306" i="5"/>
  <c r="DE270" i="5"/>
  <c r="DE168" i="5"/>
  <c r="DE288" i="5"/>
  <c r="DE304" i="5"/>
  <c r="DE272" i="5"/>
  <c r="DE278" i="5"/>
  <c r="DE284" i="5"/>
  <c r="DE299" i="5"/>
  <c r="DE220" i="5"/>
  <c r="DE160" i="5"/>
  <c r="DE193" i="5"/>
  <c r="DE247" i="5"/>
  <c r="DE216" i="5"/>
  <c r="DE171" i="5"/>
  <c r="DE158" i="5"/>
  <c r="DE127" i="5"/>
  <c r="DE105" i="5"/>
  <c r="DE90" i="5"/>
  <c r="DE65" i="5"/>
  <c r="DE54" i="5"/>
  <c r="DE51" i="5"/>
  <c r="DE36" i="5"/>
  <c r="DE20" i="5"/>
  <c r="DE14" i="5"/>
  <c r="DE275" i="5"/>
  <c r="DE290" i="5"/>
  <c r="DE255" i="5"/>
  <c r="DE271" i="5"/>
  <c r="DE260" i="5"/>
  <c r="DE187" i="5"/>
  <c r="DE199" i="5"/>
  <c r="DE252" i="5"/>
  <c r="DE172" i="5"/>
  <c r="DE176" i="5"/>
  <c r="DE164" i="5"/>
  <c r="DE84" i="5"/>
  <c r="DE136" i="5"/>
  <c r="DE147" i="5"/>
  <c r="DE88" i="5"/>
  <c r="DE64" i="5"/>
  <c r="DE61" i="5"/>
  <c r="DE50" i="5"/>
  <c r="DE16" i="5"/>
  <c r="DE21" i="5"/>
  <c r="DE207" i="5"/>
  <c r="DE243" i="5"/>
  <c r="DE213" i="5"/>
  <c r="DE256" i="5"/>
  <c r="DE224" i="5"/>
  <c r="DE189" i="5"/>
  <c r="DE184" i="5"/>
  <c r="DE143" i="5"/>
  <c r="DE153" i="5"/>
  <c r="DE126" i="5"/>
  <c r="DE96" i="5"/>
  <c r="DE78" i="5"/>
  <c r="DE79" i="5"/>
  <c r="DE67" i="5"/>
  <c r="DE19" i="5"/>
  <c r="DE32" i="5"/>
  <c r="DE23" i="5"/>
  <c r="DE280" i="5"/>
  <c r="DE303" i="5"/>
  <c r="DE249" i="5"/>
  <c r="DE142" i="5"/>
  <c r="DE166" i="5"/>
  <c r="DE178" i="5"/>
  <c r="DE161" i="5"/>
  <c r="DE169" i="5"/>
  <c r="DE141" i="5"/>
  <c r="DE116" i="5"/>
  <c r="DE109" i="5"/>
  <c r="DE82" i="5"/>
  <c r="DE68" i="5"/>
  <c r="DE298" i="5"/>
  <c r="DE312" i="5"/>
  <c r="DE265" i="5"/>
  <c r="DE269" i="5"/>
  <c r="DE234" i="5"/>
  <c r="DE196" i="5"/>
  <c r="DE180" i="5"/>
  <c r="DE129" i="5"/>
  <c r="DE120" i="5"/>
  <c r="DE125" i="5"/>
  <c r="DE132" i="5"/>
  <c r="DE110" i="5"/>
  <c r="DE71" i="5"/>
  <c r="DE86" i="5"/>
  <c r="DE92" i="5"/>
  <c r="DE55" i="5"/>
  <c r="DE58" i="5"/>
  <c r="DE37" i="5"/>
  <c r="DE45" i="5"/>
  <c r="DE28" i="5"/>
  <c r="DE12" i="5"/>
  <c r="DE286" i="5"/>
  <c r="DE279" i="5"/>
  <c r="DE292" i="5"/>
  <c r="DE253" i="5"/>
  <c r="DE214" i="5"/>
  <c r="DE257" i="5"/>
  <c r="DE222" i="5"/>
  <c r="DE183" i="5"/>
  <c r="DE239" i="5"/>
  <c r="DE211" i="5"/>
  <c r="DE186" i="5"/>
  <c r="DE155" i="5"/>
  <c r="DE173" i="5"/>
  <c r="DE152" i="5"/>
  <c r="DE118" i="5"/>
  <c r="DE111" i="5"/>
  <c r="DE115" i="5"/>
  <c r="DE121" i="5"/>
  <c r="DE104" i="5"/>
  <c r="DE59" i="5"/>
  <c r="DE81" i="5"/>
  <c r="DE77" i="5"/>
  <c r="DE30" i="5"/>
  <c r="DE276" i="5"/>
  <c r="DE313" i="5"/>
  <c r="DE215" i="5"/>
  <c r="DE297" i="5"/>
  <c r="DE264" i="5"/>
  <c r="DE311" i="5"/>
  <c r="DE287" i="5"/>
  <c r="DE231" i="5"/>
  <c r="DE241" i="5"/>
  <c r="DE209" i="5"/>
  <c r="DE219" i="5"/>
  <c r="DE233" i="5"/>
  <c r="DE146" i="5"/>
  <c r="DE134" i="5"/>
  <c r="DE89" i="5"/>
  <c r="DE107" i="5"/>
  <c r="DE52" i="5"/>
  <c r="DE66" i="5"/>
  <c r="DE44" i="5"/>
  <c r="DE26" i="5"/>
  <c r="DE245" i="5"/>
  <c r="DE263" i="5"/>
  <c r="DE309" i="5"/>
  <c r="DE230" i="5"/>
  <c r="DE240" i="5"/>
  <c r="DE254" i="5"/>
  <c r="DE221" i="5"/>
  <c r="DE123" i="5"/>
  <c r="DE135" i="5"/>
  <c r="DE83" i="5"/>
  <c r="DE97" i="5"/>
  <c r="DE74" i="5"/>
  <c r="DE57" i="5"/>
  <c r="DE295" i="5"/>
  <c r="DE229" i="5"/>
  <c r="DE294" i="5"/>
  <c r="DE268" i="5"/>
  <c r="DE314" i="5"/>
  <c r="DE200" i="5"/>
  <c r="DE248" i="5"/>
  <c r="DE217" i="5"/>
  <c r="DE258" i="5"/>
  <c r="DE179" i="5"/>
  <c r="DE131" i="5"/>
  <c r="DE139" i="5"/>
  <c r="DE112" i="5"/>
  <c r="DE94" i="5"/>
  <c r="DE63" i="5"/>
  <c r="DE31" i="5"/>
  <c r="DE35" i="5"/>
  <c r="DE24" i="5"/>
  <c r="DE11" i="5"/>
  <c r="DE308" i="5"/>
  <c r="DE274" i="5"/>
  <c r="DE291" i="5"/>
  <c r="DE244" i="5"/>
  <c r="DE212" i="5"/>
  <c r="DE236" i="5"/>
  <c r="DE201" i="5"/>
  <c r="DE128" i="5"/>
  <c r="DE163" i="5"/>
  <c r="DE137" i="5"/>
  <c r="DE113" i="5"/>
  <c r="DE95" i="5"/>
  <c r="DE100" i="5"/>
  <c r="DE72" i="5"/>
  <c r="DE56" i="5"/>
  <c r="DE69" i="5"/>
  <c r="DE38" i="5"/>
  <c r="DE29" i="5"/>
  <c r="DE206" i="5"/>
  <c r="DE40" i="5"/>
  <c r="DE194" i="5"/>
  <c r="DE285" i="5"/>
  <c r="DE293" i="5"/>
  <c r="DE307" i="5"/>
  <c r="DE261" i="5"/>
  <c r="DE228" i="5"/>
  <c r="DE191" i="5"/>
  <c r="DE237" i="5"/>
  <c r="DE202" i="5"/>
  <c r="DE167" i="5"/>
  <c r="DE114" i="5"/>
  <c r="DE138" i="5"/>
  <c r="DE148" i="5"/>
  <c r="DE130" i="5"/>
  <c r="DE73" i="5"/>
  <c r="DE70" i="5"/>
  <c r="DE53" i="5"/>
  <c r="DE49" i="5"/>
  <c r="DE25" i="5"/>
  <c r="DE18" i="5"/>
  <c r="DE302" i="5"/>
  <c r="DE316" i="5"/>
  <c r="DE282" i="5"/>
  <c r="DE300" i="5"/>
  <c r="DE266" i="5"/>
  <c r="DE310" i="5"/>
  <c r="DE210" i="5"/>
  <c r="DE235" i="5"/>
  <c r="DE197" i="5"/>
  <c r="DE226" i="5"/>
  <c r="DE192" i="5"/>
  <c r="DE177" i="5"/>
  <c r="DE188" i="5"/>
  <c r="DE122" i="5"/>
  <c r="DE140" i="5"/>
  <c r="DE145" i="5"/>
  <c r="DE102" i="5"/>
  <c r="DE93" i="5"/>
  <c r="DE99" i="5"/>
  <c r="DE60" i="5"/>
  <c r="DE27" i="5"/>
  <c r="DE223" i="5"/>
  <c r="DE42" i="5"/>
  <c r="DE267" i="5"/>
  <c r="DE198" i="5"/>
  <c r="DE205" i="5"/>
  <c r="DE182" i="5"/>
  <c r="DE170" i="5"/>
  <c r="DE151" i="5"/>
  <c r="DE157" i="5"/>
  <c r="DE165" i="5"/>
  <c r="DE91" i="5"/>
  <c r="DE117" i="5"/>
  <c r="DE76" i="5"/>
  <c r="DE43" i="5"/>
  <c r="DE48" i="5"/>
  <c r="DE17" i="5"/>
  <c r="DE22" i="5"/>
  <c r="DE301" i="5"/>
  <c r="DE315" i="5"/>
  <c r="DE281" i="5"/>
  <c r="DE227" i="5"/>
  <c r="DE190" i="5"/>
  <c r="DE246" i="5"/>
  <c r="DE149" i="5"/>
  <c r="DE175" i="5"/>
  <c r="DE156" i="5"/>
  <c r="DE106" i="5"/>
  <c r="DE87" i="5"/>
  <c r="DE34" i="5"/>
  <c r="DE10" i="5"/>
  <c r="DE41" i="5"/>
  <c r="DE208" i="5"/>
  <c r="DE174" i="5"/>
  <c r="CH310" i="5"/>
  <c r="ED310" i="5"/>
  <c r="ED289" i="5"/>
  <c r="CH289" i="5"/>
  <c r="ED239" i="5"/>
  <c r="CH239" i="5"/>
  <c r="CH301" i="5"/>
  <c r="ED301" i="5"/>
  <c r="CH279" i="5"/>
  <c r="ED279" i="5"/>
  <c r="ED199" i="5"/>
  <c r="CH199" i="5"/>
  <c r="CH182" i="5"/>
  <c r="ED182" i="5"/>
  <c r="CH147" i="5"/>
  <c r="ED147" i="5"/>
  <c r="ED151" i="5"/>
  <c r="CH151" i="5"/>
  <c r="ED137" i="5"/>
  <c r="CH137" i="5"/>
  <c r="CH97" i="5"/>
  <c r="ED97" i="5"/>
  <c r="CH91" i="5"/>
  <c r="ED91" i="5"/>
  <c r="CH53" i="5"/>
  <c r="ED53" i="5"/>
  <c r="CH14" i="5"/>
  <c r="ED14" i="5"/>
  <c r="ED34" i="5"/>
  <c r="CH34" i="5"/>
  <c r="CH12" i="5"/>
  <c r="ED12" i="5"/>
  <c r="ED269" i="5"/>
  <c r="CH269" i="5"/>
  <c r="ED277" i="5"/>
  <c r="CH277" i="5"/>
  <c r="CH195" i="5"/>
  <c r="ED195" i="5"/>
  <c r="CH288" i="5"/>
  <c r="ED288" i="5"/>
  <c r="CH247" i="5"/>
  <c r="ED247" i="5"/>
  <c r="CH268" i="5"/>
  <c r="ED268" i="5"/>
  <c r="CH231" i="5"/>
  <c r="ED231" i="5"/>
  <c r="CH225" i="5"/>
  <c r="ED225" i="5"/>
  <c r="CH188" i="5"/>
  <c r="ED188" i="5"/>
  <c r="CH177" i="5"/>
  <c r="ED177" i="5"/>
  <c r="CH185" i="5"/>
  <c r="ED185" i="5"/>
  <c r="CH140" i="5"/>
  <c r="ED140" i="5"/>
  <c r="CH126" i="5"/>
  <c r="ED126" i="5"/>
  <c r="ED112" i="5"/>
  <c r="CH112" i="5"/>
  <c r="ED93" i="5"/>
  <c r="CH93" i="5"/>
  <c r="ED64" i="5"/>
  <c r="CH64" i="5"/>
  <c r="CH26" i="5"/>
  <c r="ED26" i="5"/>
  <c r="CH17" i="5"/>
  <c r="ED17" i="5"/>
  <c r="CH292" i="5"/>
  <c r="ED292" i="5"/>
  <c r="CH256" i="5"/>
  <c r="ED256" i="5"/>
  <c r="ED280" i="5"/>
  <c r="CH280" i="5"/>
  <c r="CH205" i="5"/>
  <c r="ED205" i="5"/>
  <c r="CH290" i="5"/>
  <c r="ED290" i="5"/>
  <c r="CH258" i="5"/>
  <c r="ED258" i="5"/>
  <c r="CH178" i="5"/>
  <c r="ED178" i="5"/>
  <c r="ED235" i="5"/>
  <c r="CH235" i="5"/>
  <c r="ED197" i="5"/>
  <c r="CH197" i="5"/>
  <c r="ED250" i="5"/>
  <c r="CH250" i="5"/>
  <c r="ED159" i="5"/>
  <c r="CH159" i="5"/>
  <c r="CH130" i="5"/>
  <c r="ED130" i="5"/>
  <c r="CH116" i="5"/>
  <c r="ED116" i="5"/>
  <c r="CH110" i="5"/>
  <c r="ED110" i="5"/>
  <c r="CH76" i="5"/>
  <c r="ED76" i="5"/>
  <c r="CH86" i="5"/>
  <c r="ED86" i="5"/>
  <c r="CH66" i="5"/>
  <c r="ED66" i="5"/>
  <c r="CH55" i="5"/>
  <c r="ED55" i="5"/>
  <c r="CH21" i="5"/>
  <c r="ED21" i="5"/>
  <c r="CH24" i="5"/>
  <c r="ED24" i="5"/>
  <c r="CH314" i="5"/>
  <c r="ED314" i="5"/>
  <c r="ED249" i="5"/>
  <c r="CH249" i="5"/>
  <c r="CH267" i="5"/>
  <c r="ED267" i="5"/>
  <c r="CH311" i="5"/>
  <c r="ED311" i="5"/>
  <c r="CH226" i="5"/>
  <c r="ED226" i="5"/>
  <c r="CH245" i="5"/>
  <c r="ED245" i="5"/>
  <c r="CH237" i="5"/>
  <c r="ED237" i="5"/>
  <c r="ED202" i="5"/>
  <c r="CH202" i="5"/>
  <c r="CH186" i="5"/>
  <c r="ED186" i="5"/>
  <c r="CH148" i="5"/>
  <c r="ED148" i="5"/>
  <c r="CH152" i="5"/>
  <c r="ED152" i="5"/>
  <c r="ED160" i="5"/>
  <c r="CH160" i="5"/>
  <c r="ED135" i="5"/>
  <c r="CH135" i="5"/>
  <c r="ED85" i="5"/>
  <c r="CH85" i="5"/>
  <c r="CH103" i="5"/>
  <c r="ED103" i="5"/>
  <c r="CH104" i="5"/>
  <c r="ED104" i="5"/>
  <c r="CH65" i="5"/>
  <c r="ED65" i="5"/>
  <c r="CH57" i="5"/>
  <c r="ED57" i="5"/>
  <c r="CH32" i="5"/>
  <c r="ED32" i="5"/>
  <c r="ED36" i="5"/>
  <c r="CH36" i="5"/>
  <c r="ED16" i="5"/>
  <c r="CH16" i="5"/>
  <c r="CH42" i="5"/>
  <c r="ED42" i="5"/>
  <c r="CH206" i="5"/>
  <c r="ED206" i="5"/>
  <c r="ED174" i="5"/>
  <c r="CH174" i="5"/>
  <c r="CG293" i="5"/>
  <c r="EC293" i="5"/>
  <c r="CG307" i="5"/>
  <c r="EC307" i="5"/>
  <c r="CG313" i="5"/>
  <c r="EC313" i="5"/>
  <c r="CG217" i="5"/>
  <c r="EC217" i="5"/>
  <c r="CG294" i="5"/>
  <c r="EC294" i="5"/>
  <c r="EC259" i="5"/>
  <c r="CG259" i="5"/>
  <c r="CG198" i="5"/>
  <c r="EC198" i="5"/>
  <c r="CG251" i="5"/>
  <c r="EC251" i="5"/>
  <c r="EC218" i="5"/>
  <c r="CG218" i="5"/>
  <c r="CG179" i="5"/>
  <c r="EC179" i="5"/>
  <c r="EC126" i="5"/>
  <c r="CG126" i="5"/>
  <c r="CG122" i="5"/>
  <c r="EC122" i="5"/>
  <c r="CG125" i="5"/>
  <c r="EC125" i="5"/>
  <c r="CG103" i="5"/>
  <c r="EC103" i="5"/>
  <c r="CG112" i="5"/>
  <c r="EC112" i="5"/>
  <c r="CG70" i="5"/>
  <c r="EC70" i="5"/>
  <c r="CG12" i="5"/>
  <c r="EC12" i="5"/>
  <c r="EC290" i="5"/>
  <c r="CG290" i="5"/>
  <c r="CG257" i="5"/>
  <c r="EC257" i="5"/>
  <c r="CG271" i="5"/>
  <c r="EC271" i="5"/>
  <c r="CG277" i="5"/>
  <c r="EC277" i="5"/>
  <c r="EC291" i="5"/>
  <c r="CG291" i="5"/>
  <c r="CG252" i="5"/>
  <c r="EC252" i="5"/>
  <c r="EC231" i="5"/>
  <c r="CG231" i="5"/>
  <c r="CG214" i="5"/>
  <c r="EC214" i="5"/>
  <c r="CG146" i="5"/>
  <c r="EC146" i="5"/>
  <c r="CG177" i="5"/>
  <c r="EC177" i="5"/>
  <c r="CG120" i="5"/>
  <c r="EC120" i="5"/>
  <c r="CG137" i="5"/>
  <c r="EC137" i="5"/>
  <c r="CG118" i="5"/>
  <c r="EC118" i="5"/>
  <c r="CG111" i="5"/>
  <c r="EC111" i="5"/>
  <c r="CG67" i="5"/>
  <c r="EC67" i="5"/>
  <c r="CG45" i="5"/>
  <c r="EC45" i="5"/>
  <c r="CG50" i="5"/>
  <c r="EC50" i="5"/>
  <c r="CG28" i="5"/>
  <c r="EC28" i="5"/>
  <c r="CG311" i="5"/>
  <c r="EC311" i="5"/>
  <c r="EC219" i="5"/>
  <c r="CG219" i="5"/>
  <c r="CG296" i="5"/>
  <c r="EC296" i="5"/>
  <c r="CG262" i="5"/>
  <c r="EC262" i="5"/>
  <c r="CG312" i="5"/>
  <c r="EC312" i="5"/>
  <c r="CG242" i="5"/>
  <c r="EC242" i="5"/>
  <c r="CG200" i="5"/>
  <c r="EC200" i="5"/>
  <c r="CG144" i="5"/>
  <c r="EC144" i="5"/>
  <c r="CG138" i="5"/>
  <c r="EC138" i="5"/>
  <c r="EC98" i="5"/>
  <c r="CG98" i="5"/>
  <c r="CG109" i="5"/>
  <c r="EC109" i="5"/>
  <c r="CG64" i="5"/>
  <c r="EC64" i="5"/>
  <c r="CG27" i="5"/>
  <c r="EC27" i="5"/>
  <c r="EC13" i="5"/>
  <c r="CG13" i="5"/>
  <c r="CG283" i="5"/>
  <c r="EC283" i="5"/>
  <c r="CG232" i="5"/>
  <c r="EC232" i="5"/>
  <c r="EC195" i="5"/>
  <c r="CG195" i="5"/>
  <c r="CG245" i="5"/>
  <c r="EC245" i="5"/>
  <c r="CG260" i="5"/>
  <c r="EC260" i="5"/>
  <c r="EC175" i="5"/>
  <c r="CG175" i="5"/>
  <c r="EC186" i="5"/>
  <c r="CG186" i="5"/>
  <c r="EC139" i="5"/>
  <c r="CG139" i="5"/>
  <c r="CG147" i="5"/>
  <c r="EC147" i="5"/>
  <c r="CG129" i="5"/>
  <c r="EC129" i="5"/>
  <c r="CG85" i="5"/>
  <c r="EC85" i="5"/>
  <c r="CG91" i="5"/>
  <c r="EC91" i="5"/>
  <c r="CG71" i="5"/>
  <c r="EC71" i="5"/>
  <c r="EC76" i="5"/>
  <c r="CG76" i="5"/>
  <c r="CG55" i="5"/>
  <c r="EC55" i="5"/>
  <c r="CG21" i="5"/>
  <c r="EC21" i="5"/>
  <c r="EC206" i="5"/>
  <c r="CG206" i="5"/>
  <c r="CG207" i="5"/>
  <c r="EC207" i="5"/>
  <c r="BB288" i="5"/>
  <c r="CX288" i="5"/>
  <c r="EH288" i="5"/>
  <c r="BV288" i="5"/>
  <c r="DB288" i="5"/>
  <c r="EL288" i="5"/>
  <c r="AT288" i="5"/>
  <c r="CP288" i="5"/>
  <c r="DJ288" i="5"/>
  <c r="AX288" i="5"/>
  <c r="CT288" i="5"/>
  <c r="DN288" i="5"/>
  <c r="AX314" i="5"/>
  <c r="CP314" i="5"/>
  <c r="DJ314" i="5"/>
  <c r="BV314" i="5"/>
  <c r="CT314" i="5"/>
  <c r="DN314" i="5"/>
  <c r="AT314" i="5"/>
  <c r="CX314" i="5"/>
  <c r="EH314" i="5"/>
  <c r="BB314" i="5"/>
  <c r="DB314" i="5"/>
  <c r="EL314" i="5"/>
  <c r="BB226" i="5"/>
  <c r="CP226" i="5"/>
  <c r="DJ226" i="5"/>
  <c r="AT226" i="5"/>
  <c r="CT226" i="5"/>
  <c r="DN226" i="5"/>
  <c r="AX226" i="5"/>
  <c r="CX226" i="5"/>
  <c r="EH226" i="5"/>
  <c r="BV226" i="5"/>
  <c r="DB226" i="5"/>
  <c r="EL226" i="5"/>
  <c r="AT95" i="5"/>
  <c r="CP95" i="5"/>
  <c r="DJ95" i="5"/>
  <c r="AX95" i="5"/>
  <c r="CT95" i="5"/>
  <c r="DN95" i="5"/>
  <c r="BB95" i="5"/>
  <c r="CX95" i="5"/>
  <c r="EH95" i="5"/>
  <c r="BV95" i="5"/>
  <c r="DB95" i="5"/>
  <c r="EL95" i="5"/>
  <c r="DB293" i="5"/>
  <c r="BV293" i="5"/>
  <c r="AT293" i="5"/>
  <c r="CP293" i="5"/>
  <c r="DN293" i="5"/>
  <c r="DJ293" i="5"/>
  <c r="EH293" i="5"/>
  <c r="CT293" i="5"/>
  <c r="BB293" i="5"/>
  <c r="AX293" i="5"/>
  <c r="CX293" i="5"/>
  <c r="EL293" i="5"/>
  <c r="BB196" i="5"/>
  <c r="CX196" i="5"/>
  <c r="EH196" i="5"/>
  <c r="BV196" i="5"/>
  <c r="DB196" i="5"/>
  <c r="EL196" i="5"/>
  <c r="AT196" i="5"/>
  <c r="CP196" i="5"/>
  <c r="DJ196" i="5"/>
  <c r="AX196" i="5"/>
  <c r="CT196" i="5"/>
  <c r="DN196" i="5"/>
  <c r="AT109" i="5"/>
  <c r="CX109" i="5"/>
  <c r="EH109" i="5"/>
  <c r="AX109" i="5"/>
  <c r="DB109" i="5"/>
  <c r="EL109" i="5"/>
  <c r="BB109" i="5"/>
  <c r="CP109" i="5"/>
  <c r="DJ109" i="5"/>
  <c r="BV109" i="5"/>
  <c r="CT109" i="5"/>
  <c r="DN109" i="5"/>
  <c r="BB77" i="5"/>
  <c r="DB77" i="5"/>
  <c r="EL77" i="5"/>
  <c r="AX77" i="5"/>
  <c r="CP77" i="5"/>
  <c r="DJ77" i="5"/>
  <c r="BV77" i="5"/>
  <c r="CT77" i="5"/>
  <c r="DN77" i="5"/>
  <c r="AT77" i="5"/>
  <c r="CX77" i="5"/>
  <c r="EH77" i="5"/>
  <c r="BV273" i="5"/>
  <c r="CP273" i="5"/>
  <c r="DJ273" i="5"/>
  <c r="AT273" i="5"/>
  <c r="CT273" i="5"/>
  <c r="DN273" i="5"/>
  <c r="AX273" i="5"/>
  <c r="CX273" i="5"/>
  <c r="EH273" i="5"/>
  <c r="BB273" i="5"/>
  <c r="DB273" i="5"/>
  <c r="EL273" i="5"/>
  <c r="AT299" i="5"/>
  <c r="CP299" i="5"/>
  <c r="DJ299" i="5"/>
  <c r="AX299" i="5"/>
  <c r="CT299" i="5"/>
  <c r="DN299" i="5"/>
  <c r="BB299" i="5"/>
  <c r="CX299" i="5"/>
  <c r="EH299" i="5"/>
  <c r="BV299" i="5"/>
  <c r="DB299" i="5"/>
  <c r="EL299" i="5"/>
  <c r="BV259" i="5"/>
  <c r="CT259" i="5"/>
  <c r="DN259" i="5"/>
  <c r="AT259" i="5"/>
  <c r="CX259" i="5"/>
  <c r="EH259" i="5"/>
  <c r="BB259" i="5"/>
  <c r="DB259" i="5"/>
  <c r="EL259" i="5"/>
  <c r="AX259" i="5"/>
  <c r="CP259" i="5"/>
  <c r="DJ259" i="5"/>
  <c r="AX128" i="5"/>
  <c r="CT128" i="5"/>
  <c r="DN128" i="5"/>
  <c r="BB128" i="5"/>
  <c r="CX128" i="5"/>
  <c r="EH128" i="5"/>
  <c r="BV128" i="5"/>
  <c r="DB128" i="5"/>
  <c r="EL128" i="5"/>
  <c r="AT128" i="5"/>
  <c r="CP128" i="5"/>
  <c r="DJ128" i="5"/>
  <c r="BB90" i="5"/>
  <c r="AT90" i="5"/>
  <c r="EL90" i="5"/>
  <c r="DJ90" i="5"/>
  <c r="DN90" i="5"/>
  <c r="AX90" i="5"/>
  <c r="CX90" i="5"/>
  <c r="BV90" i="5"/>
  <c r="CP90" i="5"/>
  <c r="CT90" i="5"/>
  <c r="EH90" i="5"/>
  <c r="DB90" i="5"/>
  <c r="AT100" i="5"/>
  <c r="DB100" i="5"/>
  <c r="EL100" i="5"/>
  <c r="AX100" i="5"/>
  <c r="CP100" i="5"/>
  <c r="DJ100" i="5"/>
  <c r="BB100" i="5"/>
  <c r="CT100" i="5"/>
  <c r="DN100" i="5"/>
  <c r="BV100" i="5"/>
  <c r="CX100" i="5"/>
  <c r="EH100" i="5"/>
  <c r="AT32" i="5"/>
  <c r="CP32" i="5"/>
  <c r="DJ32" i="5"/>
  <c r="BB32" i="5"/>
  <c r="CT32" i="5"/>
  <c r="DN32" i="5"/>
  <c r="BV32" i="5"/>
  <c r="CX32" i="5"/>
  <c r="EH32" i="5"/>
  <c r="AX32" i="5"/>
  <c r="DB32" i="5"/>
  <c r="EL32" i="5"/>
  <c r="AX315" i="5"/>
  <c r="CX315" i="5"/>
  <c r="EH315" i="5"/>
  <c r="BB315" i="5"/>
  <c r="DB315" i="5"/>
  <c r="EL315" i="5"/>
  <c r="BV315" i="5"/>
  <c r="CP315" i="5"/>
  <c r="DJ315" i="5"/>
  <c r="AT315" i="5"/>
  <c r="CT315" i="5"/>
  <c r="DN315" i="5"/>
  <c r="AT281" i="5"/>
  <c r="CP281" i="5"/>
  <c r="DJ281" i="5"/>
  <c r="AX281" i="5"/>
  <c r="CT281" i="5"/>
  <c r="DN281" i="5"/>
  <c r="BB281" i="5"/>
  <c r="CX281" i="5"/>
  <c r="EH281" i="5"/>
  <c r="BV281" i="5"/>
  <c r="DB281" i="5"/>
  <c r="EL281" i="5"/>
  <c r="AX228" i="5"/>
  <c r="CX228" i="5"/>
  <c r="EH228" i="5"/>
  <c r="BB228" i="5"/>
  <c r="DB228" i="5"/>
  <c r="EL228" i="5"/>
  <c r="BV228" i="5"/>
  <c r="CP228" i="5"/>
  <c r="DJ228" i="5"/>
  <c r="AT228" i="5"/>
  <c r="CT228" i="5"/>
  <c r="DN228" i="5"/>
  <c r="AT308" i="5"/>
  <c r="CX308" i="5"/>
  <c r="EH308" i="5"/>
  <c r="AX308" i="5"/>
  <c r="DB308" i="5"/>
  <c r="EL308" i="5"/>
  <c r="BB308" i="5"/>
  <c r="CP308" i="5"/>
  <c r="DJ308" i="5"/>
  <c r="BV308" i="5"/>
  <c r="CT308" i="5"/>
  <c r="DN308" i="5"/>
  <c r="AT274" i="5"/>
  <c r="CX274" i="5"/>
  <c r="EH274" i="5"/>
  <c r="BB274" i="5"/>
  <c r="DB274" i="5"/>
  <c r="EL274" i="5"/>
  <c r="AX274" i="5"/>
  <c r="CP274" i="5"/>
  <c r="DJ274" i="5"/>
  <c r="BV274" i="5"/>
  <c r="CT274" i="5"/>
  <c r="DN274" i="5"/>
  <c r="AX257" i="5"/>
  <c r="CT257" i="5"/>
  <c r="DN257" i="5"/>
  <c r="BB257" i="5"/>
  <c r="CX257" i="5"/>
  <c r="EH257" i="5"/>
  <c r="BV257" i="5"/>
  <c r="DB257" i="5"/>
  <c r="EL257" i="5"/>
  <c r="AT257" i="5"/>
  <c r="CP257" i="5"/>
  <c r="DJ257" i="5"/>
  <c r="AX222" i="5"/>
  <c r="CX222" i="5"/>
  <c r="EH222" i="5"/>
  <c r="BB222" i="5"/>
  <c r="DB222" i="5"/>
  <c r="EL222" i="5"/>
  <c r="BV222" i="5"/>
  <c r="CP222" i="5"/>
  <c r="DJ222" i="5"/>
  <c r="AT222" i="5"/>
  <c r="CT222" i="5"/>
  <c r="DN222" i="5"/>
  <c r="AT242" i="5"/>
  <c r="CX242" i="5"/>
  <c r="EH242" i="5"/>
  <c r="AX242" i="5"/>
  <c r="DB242" i="5"/>
  <c r="EL242" i="5"/>
  <c r="BB242" i="5"/>
  <c r="CP242" i="5"/>
  <c r="DJ242" i="5"/>
  <c r="BV242" i="5"/>
  <c r="CT242" i="5"/>
  <c r="DN242" i="5"/>
  <c r="AT253" i="5"/>
  <c r="CX253" i="5"/>
  <c r="EH253" i="5"/>
  <c r="AX253" i="5"/>
  <c r="DB253" i="5"/>
  <c r="EL253" i="5"/>
  <c r="BB253" i="5"/>
  <c r="CP253" i="5"/>
  <c r="DJ253" i="5"/>
  <c r="BV253" i="5"/>
  <c r="CT253" i="5"/>
  <c r="DN253" i="5"/>
  <c r="BB182" i="5"/>
  <c r="CP182" i="5"/>
  <c r="DJ182" i="5"/>
  <c r="BV182" i="5"/>
  <c r="CT182" i="5"/>
  <c r="DN182" i="5"/>
  <c r="AT182" i="5"/>
  <c r="CX182" i="5"/>
  <c r="EH182" i="5"/>
  <c r="AX182" i="5"/>
  <c r="DB182" i="5"/>
  <c r="EL182" i="5"/>
  <c r="BV178" i="5"/>
  <c r="DB178" i="5"/>
  <c r="EL178" i="5"/>
  <c r="AT178" i="5"/>
  <c r="CP178" i="5"/>
  <c r="DJ178" i="5"/>
  <c r="AX178" i="5"/>
  <c r="CT178" i="5"/>
  <c r="DN178" i="5"/>
  <c r="BB178" i="5"/>
  <c r="CX178" i="5"/>
  <c r="EH178" i="5"/>
  <c r="AX183" i="5"/>
  <c r="CT183" i="5"/>
  <c r="DN183" i="5"/>
  <c r="BB183" i="5"/>
  <c r="CX183" i="5"/>
  <c r="EH183" i="5"/>
  <c r="BV183" i="5"/>
  <c r="DB183" i="5"/>
  <c r="EL183" i="5"/>
  <c r="AT183" i="5"/>
  <c r="CP183" i="5"/>
  <c r="DJ183" i="5"/>
  <c r="BB169" i="5"/>
  <c r="DB169" i="5"/>
  <c r="EL169" i="5"/>
  <c r="BV169" i="5"/>
  <c r="CP169" i="5"/>
  <c r="DJ169" i="5"/>
  <c r="AT169" i="5"/>
  <c r="CT169" i="5"/>
  <c r="DN169" i="5"/>
  <c r="AX169" i="5"/>
  <c r="CX169" i="5"/>
  <c r="EH169" i="5"/>
  <c r="AX132" i="5"/>
  <c r="CT132" i="5"/>
  <c r="DN132" i="5"/>
  <c r="BB132" i="5"/>
  <c r="CX132" i="5"/>
  <c r="EH132" i="5"/>
  <c r="BV132" i="5"/>
  <c r="DB132" i="5"/>
  <c r="EL132" i="5"/>
  <c r="AT132" i="5"/>
  <c r="CP132" i="5"/>
  <c r="DJ132" i="5"/>
  <c r="BV144" i="5"/>
  <c r="DB144" i="5"/>
  <c r="EL144" i="5"/>
  <c r="AT144" i="5"/>
  <c r="CP144" i="5"/>
  <c r="DJ144" i="5"/>
  <c r="AX144" i="5"/>
  <c r="CT144" i="5"/>
  <c r="DN144" i="5"/>
  <c r="BB144" i="5"/>
  <c r="CX144" i="5"/>
  <c r="EH144" i="5"/>
  <c r="AT124" i="5"/>
  <c r="CT124" i="5"/>
  <c r="DN124" i="5"/>
  <c r="AX124" i="5"/>
  <c r="CX124" i="5"/>
  <c r="EH124" i="5"/>
  <c r="BB124" i="5"/>
  <c r="DB124" i="5"/>
  <c r="EL124" i="5"/>
  <c r="BV124" i="5"/>
  <c r="CP124" i="5"/>
  <c r="DJ124" i="5"/>
  <c r="AT126" i="5"/>
  <c r="DB126" i="5"/>
  <c r="EL126" i="5"/>
  <c r="BB126" i="5"/>
  <c r="CP126" i="5"/>
  <c r="DJ126" i="5"/>
  <c r="BV126" i="5"/>
  <c r="CT126" i="5"/>
  <c r="DN126" i="5"/>
  <c r="AX126" i="5"/>
  <c r="CX126" i="5"/>
  <c r="EH126" i="5"/>
  <c r="BV108" i="5"/>
  <c r="DB108" i="5"/>
  <c r="EL108" i="5"/>
  <c r="AT108" i="5"/>
  <c r="CP108" i="5"/>
  <c r="DJ108" i="5"/>
  <c r="AX108" i="5"/>
  <c r="CT108" i="5"/>
  <c r="DN108" i="5"/>
  <c r="BB108" i="5"/>
  <c r="CX108" i="5"/>
  <c r="EH108" i="5"/>
  <c r="BV87" i="5"/>
  <c r="CT87" i="5"/>
  <c r="DN87" i="5"/>
  <c r="AT87" i="5"/>
  <c r="CX87" i="5"/>
  <c r="EH87" i="5"/>
  <c r="AX87" i="5"/>
  <c r="DB87" i="5"/>
  <c r="EL87" i="5"/>
  <c r="BB87" i="5"/>
  <c r="CP87" i="5"/>
  <c r="DJ87" i="5"/>
  <c r="BV91" i="5"/>
  <c r="DB91" i="5"/>
  <c r="EL91" i="5"/>
  <c r="AX91" i="5"/>
  <c r="CP91" i="5"/>
  <c r="DJ91" i="5"/>
  <c r="AT91" i="5"/>
  <c r="CT91" i="5"/>
  <c r="DN91" i="5"/>
  <c r="BB91" i="5"/>
  <c r="CX91" i="5"/>
  <c r="EH91" i="5"/>
  <c r="AX73" i="5"/>
  <c r="DB73" i="5"/>
  <c r="EL73" i="5"/>
  <c r="BB73" i="5"/>
  <c r="CP73" i="5"/>
  <c r="DJ73" i="5"/>
  <c r="BV73" i="5"/>
  <c r="CT73" i="5"/>
  <c r="DN73" i="5"/>
  <c r="AT73" i="5"/>
  <c r="CX73" i="5"/>
  <c r="EH73" i="5"/>
  <c r="BV63" i="5"/>
  <c r="CT63" i="5"/>
  <c r="DN63" i="5"/>
  <c r="AX63" i="5"/>
  <c r="CX63" i="5"/>
  <c r="EH63" i="5"/>
  <c r="BB63" i="5"/>
  <c r="DB63" i="5"/>
  <c r="EL63" i="5"/>
  <c r="AT63" i="5"/>
  <c r="CP63" i="5"/>
  <c r="DJ63" i="5"/>
  <c r="AT39" i="5"/>
  <c r="CT39" i="5"/>
  <c r="DN39" i="5"/>
  <c r="AX39" i="5"/>
  <c r="CX39" i="5"/>
  <c r="EH39" i="5"/>
  <c r="BV39" i="5"/>
  <c r="DB39" i="5"/>
  <c r="EL39" i="5"/>
  <c r="BB39" i="5"/>
  <c r="CP39" i="5"/>
  <c r="DJ39" i="5"/>
  <c r="AX267" i="5"/>
  <c r="CP267" i="5"/>
  <c r="DJ267" i="5"/>
  <c r="BB267" i="5"/>
  <c r="CT267" i="5"/>
  <c r="DN267" i="5"/>
  <c r="BV267" i="5"/>
  <c r="CX267" i="5"/>
  <c r="EH267" i="5"/>
  <c r="AT267" i="5"/>
  <c r="DB267" i="5"/>
  <c r="EL267" i="5"/>
  <c r="AX311" i="5"/>
  <c r="DB311" i="5"/>
  <c r="EL311" i="5"/>
  <c r="BB311" i="5"/>
  <c r="CP311" i="5"/>
  <c r="DJ311" i="5"/>
  <c r="BV311" i="5"/>
  <c r="CT311" i="5"/>
  <c r="DN311" i="5"/>
  <c r="AT311" i="5"/>
  <c r="CX311" i="5"/>
  <c r="EH311" i="5"/>
  <c r="BB296" i="5"/>
  <c r="CP296" i="5"/>
  <c r="DJ296" i="5"/>
  <c r="BV296" i="5"/>
  <c r="CT296" i="5"/>
  <c r="DN296" i="5"/>
  <c r="AT296" i="5"/>
  <c r="CX296" i="5"/>
  <c r="EH296" i="5"/>
  <c r="AX296" i="5"/>
  <c r="DB296" i="5"/>
  <c r="EL296" i="5"/>
  <c r="AT262" i="5"/>
  <c r="CP262" i="5"/>
  <c r="DJ262" i="5"/>
  <c r="AX262" i="5"/>
  <c r="CT262" i="5"/>
  <c r="DN262" i="5"/>
  <c r="BB262" i="5"/>
  <c r="CX262" i="5"/>
  <c r="EH262" i="5"/>
  <c r="BV262" i="5"/>
  <c r="DB262" i="5"/>
  <c r="EL262" i="5"/>
  <c r="AX306" i="5"/>
  <c r="CP306" i="5"/>
  <c r="DJ306" i="5"/>
  <c r="BV306" i="5"/>
  <c r="CT306" i="5"/>
  <c r="DN306" i="5"/>
  <c r="AT306" i="5"/>
  <c r="CX306" i="5"/>
  <c r="EH306" i="5"/>
  <c r="BB306" i="5"/>
  <c r="DB306" i="5"/>
  <c r="EL306" i="5"/>
  <c r="AT270" i="5"/>
  <c r="DB270" i="5"/>
  <c r="EL270" i="5"/>
  <c r="AX270" i="5"/>
  <c r="CP270" i="5"/>
  <c r="DJ270" i="5"/>
  <c r="BB270" i="5"/>
  <c r="CT270" i="5"/>
  <c r="DN270" i="5"/>
  <c r="BV270" i="5"/>
  <c r="CX270" i="5"/>
  <c r="EH270" i="5"/>
  <c r="AX239" i="5"/>
  <c r="DB239" i="5"/>
  <c r="EL239" i="5"/>
  <c r="BB239" i="5"/>
  <c r="CP239" i="5"/>
  <c r="DJ239" i="5"/>
  <c r="BV239" i="5"/>
  <c r="CT239" i="5"/>
  <c r="DN239" i="5"/>
  <c r="AT239" i="5"/>
  <c r="CX239" i="5"/>
  <c r="EH239" i="5"/>
  <c r="AX211" i="5"/>
  <c r="CT211" i="5"/>
  <c r="DN211" i="5"/>
  <c r="BV211" i="5"/>
  <c r="CX211" i="5"/>
  <c r="EH211" i="5"/>
  <c r="AT211" i="5"/>
  <c r="DB211" i="5"/>
  <c r="EL211" i="5"/>
  <c r="BB211" i="5"/>
  <c r="CP211" i="5"/>
  <c r="DJ211" i="5"/>
  <c r="BV179" i="5"/>
  <c r="DB179" i="5"/>
  <c r="EL179" i="5"/>
  <c r="AT179" i="5"/>
  <c r="CP179" i="5"/>
  <c r="DJ179" i="5"/>
  <c r="AX179" i="5"/>
  <c r="CT179" i="5"/>
  <c r="DN179" i="5"/>
  <c r="BB179" i="5"/>
  <c r="CX179" i="5"/>
  <c r="EH179" i="5"/>
  <c r="BV171" i="5"/>
  <c r="CP171" i="5"/>
  <c r="DJ171" i="5"/>
  <c r="BB171" i="5"/>
  <c r="CT171" i="5"/>
  <c r="DN171" i="5"/>
  <c r="AT171" i="5"/>
  <c r="CX171" i="5"/>
  <c r="EH171" i="5"/>
  <c r="AX171" i="5"/>
  <c r="DB171" i="5"/>
  <c r="EL171" i="5"/>
  <c r="AT168" i="5"/>
  <c r="CP168" i="5"/>
  <c r="DJ168" i="5"/>
  <c r="AX168" i="5"/>
  <c r="CT168" i="5"/>
  <c r="DN168" i="5"/>
  <c r="BB168" i="5"/>
  <c r="CX168" i="5"/>
  <c r="EH168" i="5"/>
  <c r="BV168" i="5"/>
  <c r="DB168" i="5"/>
  <c r="EL168" i="5"/>
  <c r="AT123" i="5"/>
  <c r="CT123" i="5"/>
  <c r="DN123" i="5"/>
  <c r="BV123" i="5"/>
  <c r="CX123" i="5"/>
  <c r="EH123" i="5"/>
  <c r="BB123" i="5"/>
  <c r="DB123" i="5"/>
  <c r="EL123" i="5"/>
  <c r="AX123" i="5"/>
  <c r="CP123" i="5"/>
  <c r="DJ123" i="5"/>
  <c r="AT104" i="5"/>
  <c r="CT104" i="5"/>
  <c r="DN104" i="5"/>
  <c r="AX104" i="5"/>
  <c r="CX104" i="5"/>
  <c r="EH104" i="5"/>
  <c r="BB104" i="5"/>
  <c r="DB104" i="5"/>
  <c r="EL104" i="5"/>
  <c r="BV104" i="5"/>
  <c r="CP104" i="5"/>
  <c r="DJ104" i="5"/>
  <c r="AT74" i="5"/>
  <c r="CT74" i="5"/>
  <c r="DN74" i="5"/>
  <c r="BB74" i="5"/>
  <c r="CX74" i="5"/>
  <c r="EH74" i="5"/>
  <c r="BV74" i="5"/>
  <c r="DB74" i="5"/>
  <c r="EL74" i="5"/>
  <c r="AX74" i="5"/>
  <c r="CP74" i="5"/>
  <c r="DJ74" i="5"/>
  <c r="BB85" i="5"/>
  <c r="DB85" i="5"/>
  <c r="EL85" i="5"/>
  <c r="AX85" i="5"/>
  <c r="CP85" i="5"/>
  <c r="DJ85" i="5"/>
  <c r="BV85" i="5"/>
  <c r="CT85" i="5"/>
  <c r="DN85" i="5"/>
  <c r="AT85" i="5"/>
  <c r="CX85" i="5"/>
  <c r="EH85" i="5"/>
  <c r="AX67" i="5"/>
  <c r="CX67" i="5"/>
  <c r="EH67" i="5"/>
  <c r="AT67" i="5"/>
  <c r="DB67" i="5"/>
  <c r="EL67" i="5"/>
  <c r="BB67" i="5"/>
  <c r="CP67" i="5"/>
  <c r="DJ67" i="5"/>
  <c r="BV67" i="5"/>
  <c r="CT67" i="5"/>
  <c r="DN67" i="5"/>
  <c r="BB60" i="5"/>
  <c r="CP60" i="5"/>
  <c r="DJ60" i="5"/>
  <c r="BV60" i="5"/>
  <c r="CT60" i="5"/>
  <c r="DN60" i="5"/>
  <c r="AT60" i="5"/>
  <c r="CX60" i="5"/>
  <c r="EH60" i="5"/>
  <c r="AX60" i="5"/>
  <c r="DB60" i="5"/>
  <c r="EL60" i="5"/>
  <c r="BB35" i="5"/>
  <c r="CT35" i="5"/>
  <c r="DN35" i="5"/>
  <c r="BV35" i="5"/>
  <c r="CX35" i="5"/>
  <c r="EH35" i="5"/>
  <c r="AX35" i="5"/>
  <c r="DB35" i="5"/>
  <c r="EL35" i="5"/>
  <c r="AT35" i="5"/>
  <c r="CP35" i="5"/>
  <c r="DJ35" i="5"/>
  <c r="BV23" i="5"/>
  <c r="CX23" i="5"/>
  <c r="EH23" i="5"/>
  <c r="AT23" i="5"/>
  <c r="DB23" i="5"/>
  <c r="EL23" i="5"/>
  <c r="CT23" i="5"/>
  <c r="AX23" i="5"/>
  <c r="DJ23" i="5"/>
  <c r="BB23" i="5"/>
  <c r="CP23" i="5"/>
  <c r="DN23" i="5"/>
  <c r="BV22" i="5"/>
  <c r="DB22" i="5"/>
  <c r="EL22" i="5"/>
  <c r="CT22" i="5"/>
  <c r="AX22" i="5"/>
  <c r="DJ22" i="5"/>
  <c r="AT22" i="5"/>
  <c r="CP22" i="5"/>
  <c r="DN22" i="5"/>
  <c r="CX22" i="5"/>
  <c r="EH22" i="5"/>
  <c r="BB22" i="5"/>
  <c r="AX25" i="5"/>
  <c r="DB25" i="5"/>
  <c r="EL25" i="5"/>
  <c r="AT25" i="5"/>
  <c r="CP25" i="5"/>
  <c r="DJ25" i="5"/>
  <c r="BB25" i="5"/>
  <c r="CT25" i="5"/>
  <c r="DN25" i="5"/>
  <c r="BV25" i="5"/>
  <c r="CX25" i="5"/>
  <c r="EH25" i="5"/>
  <c r="BB291" i="5"/>
  <c r="CP291" i="5"/>
  <c r="DJ291" i="5"/>
  <c r="BV291" i="5"/>
  <c r="CT291" i="5"/>
  <c r="DN291" i="5"/>
  <c r="AT291" i="5"/>
  <c r="CX291" i="5"/>
  <c r="EH291" i="5"/>
  <c r="AX291" i="5"/>
  <c r="DB291" i="5"/>
  <c r="EL291" i="5"/>
  <c r="AX283" i="5"/>
  <c r="CP283" i="5"/>
  <c r="DJ283" i="5"/>
  <c r="BB283" i="5"/>
  <c r="CT283" i="5"/>
  <c r="DN283" i="5"/>
  <c r="BV283" i="5"/>
  <c r="CX283" i="5"/>
  <c r="EH283" i="5"/>
  <c r="AT283" i="5"/>
  <c r="DB283" i="5"/>
  <c r="EL283" i="5"/>
  <c r="AX258" i="5"/>
  <c r="DB258" i="5"/>
  <c r="EL258" i="5"/>
  <c r="BB258" i="5"/>
  <c r="CP258" i="5"/>
  <c r="DJ258" i="5"/>
  <c r="BV258" i="5"/>
  <c r="CT258" i="5"/>
  <c r="DN258" i="5"/>
  <c r="AT258" i="5"/>
  <c r="CX258" i="5"/>
  <c r="EH258" i="5"/>
  <c r="BV245" i="5"/>
  <c r="CT245" i="5"/>
  <c r="DN245" i="5"/>
  <c r="AT245" i="5"/>
  <c r="CX245" i="5"/>
  <c r="EH245" i="5"/>
  <c r="BB245" i="5"/>
  <c r="DB245" i="5"/>
  <c r="EL245" i="5"/>
  <c r="AX245" i="5"/>
  <c r="CP245" i="5"/>
  <c r="DJ245" i="5"/>
  <c r="BB165" i="5"/>
  <c r="CX165" i="5"/>
  <c r="EH165" i="5"/>
  <c r="AT165" i="5"/>
  <c r="DB165" i="5"/>
  <c r="EL165" i="5"/>
  <c r="BV165" i="5"/>
  <c r="CP165" i="5"/>
  <c r="DJ165" i="5"/>
  <c r="AX165" i="5"/>
  <c r="CT165" i="5"/>
  <c r="DN165" i="5"/>
  <c r="AX164" i="5"/>
  <c r="DB164" i="5"/>
  <c r="EL164" i="5"/>
  <c r="AT164" i="5"/>
  <c r="CP164" i="5"/>
  <c r="DJ164" i="5"/>
  <c r="BB164" i="5"/>
  <c r="CT164" i="5"/>
  <c r="DN164" i="5"/>
  <c r="BV164" i="5"/>
  <c r="CX164" i="5"/>
  <c r="EH164" i="5"/>
  <c r="AT94" i="5"/>
  <c r="CX94" i="5"/>
  <c r="EH94" i="5"/>
  <c r="BB94" i="5"/>
  <c r="DB94" i="5"/>
  <c r="EL94" i="5"/>
  <c r="BV94" i="5"/>
  <c r="CP94" i="5"/>
  <c r="DJ94" i="5"/>
  <c r="AX94" i="5"/>
  <c r="CT94" i="5"/>
  <c r="DN94" i="5"/>
  <c r="AT103" i="5"/>
  <c r="CP103" i="5"/>
  <c r="DJ103" i="5"/>
  <c r="AX103" i="5"/>
  <c r="CT103" i="5"/>
  <c r="DN103" i="5"/>
  <c r="BB103" i="5"/>
  <c r="CX103" i="5"/>
  <c r="EH103" i="5"/>
  <c r="BV103" i="5"/>
  <c r="DB103" i="5"/>
  <c r="EL103" i="5"/>
  <c r="AX111" i="5"/>
  <c r="CX111" i="5"/>
  <c r="EH111" i="5"/>
  <c r="BB111" i="5"/>
  <c r="DB111" i="5"/>
  <c r="EL111" i="5"/>
  <c r="BV111" i="5"/>
  <c r="CP111" i="5"/>
  <c r="DJ111" i="5"/>
  <c r="AT111" i="5"/>
  <c r="CT111" i="5"/>
  <c r="DN111" i="5"/>
  <c r="BV79" i="5"/>
  <c r="DJ79" i="5"/>
  <c r="DB79" i="5"/>
  <c r="EL79" i="5"/>
  <c r="EH79" i="5"/>
  <c r="DN79" i="5"/>
  <c r="BB79" i="5"/>
  <c r="CP79" i="5"/>
  <c r="AT79" i="5"/>
  <c r="CX79" i="5"/>
  <c r="AX79" i="5"/>
  <c r="CT79" i="5"/>
  <c r="BB75" i="5"/>
  <c r="CT75" i="5"/>
  <c r="DN75" i="5"/>
  <c r="AT75" i="5"/>
  <c r="CX75" i="5"/>
  <c r="EH75" i="5"/>
  <c r="BV75" i="5"/>
  <c r="DB75" i="5"/>
  <c r="EL75" i="5"/>
  <c r="AX75" i="5"/>
  <c r="CP75" i="5"/>
  <c r="DJ75" i="5"/>
  <c r="AX46" i="5"/>
  <c r="CT46" i="5"/>
  <c r="DN46" i="5"/>
  <c r="AT46" i="5"/>
  <c r="CX46" i="5"/>
  <c r="EH46" i="5"/>
  <c r="BB46" i="5"/>
  <c r="DB46" i="5"/>
  <c r="EL46" i="5"/>
  <c r="DJ46" i="5"/>
  <c r="BV46" i="5"/>
  <c r="CP46" i="5"/>
  <c r="AX18" i="5"/>
  <c r="CP18" i="5"/>
  <c r="DJ18" i="5"/>
  <c r="BB18" i="5"/>
  <c r="CT18" i="5"/>
  <c r="DN18" i="5"/>
  <c r="BV18" i="5"/>
  <c r="CX18" i="5"/>
  <c r="EH18" i="5"/>
  <c r="AT18" i="5"/>
  <c r="DB18" i="5"/>
  <c r="EL18" i="5"/>
  <c r="AT40" i="5"/>
  <c r="BB40" i="5"/>
  <c r="DJ40" i="5"/>
  <c r="EL40" i="5"/>
  <c r="BV40" i="5"/>
  <c r="EH40" i="5"/>
  <c r="AX40" i="5"/>
  <c r="CT40" i="5"/>
  <c r="CP40" i="5"/>
  <c r="DN40" i="5"/>
  <c r="CX40" i="5"/>
  <c r="DB40" i="5"/>
  <c r="CP208" i="5"/>
  <c r="AX208" i="5"/>
  <c r="CX208" i="5"/>
  <c r="EH208" i="5"/>
  <c r="DN208" i="5"/>
  <c r="BV208" i="5"/>
  <c r="DJ208" i="5"/>
  <c r="BB208" i="5"/>
  <c r="AT208" i="5"/>
  <c r="DB208" i="5"/>
  <c r="EL208" i="5"/>
  <c r="CT208" i="5"/>
  <c r="AT174" i="5"/>
  <c r="CX174" i="5"/>
  <c r="BB174" i="5"/>
  <c r="EH174" i="5"/>
  <c r="DJ174" i="5"/>
  <c r="AX174" i="5"/>
  <c r="DB174" i="5"/>
  <c r="CT174" i="5"/>
  <c r="DN174" i="5"/>
  <c r="EL174" i="5"/>
  <c r="CP174" i="5"/>
  <c r="BV174" i="5"/>
  <c r="AP179" i="5"/>
  <c r="BF179" i="5"/>
  <c r="DV179" i="5"/>
  <c r="BN179" i="5"/>
  <c r="BJ179" i="5"/>
  <c r="DZ179" i="5"/>
  <c r="BZ179" i="5"/>
  <c r="CD179" i="5"/>
  <c r="AL179" i="5"/>
  <c r="BR179" i="5"/>
  <c r="CL179" i="5"/>
  <c r="BN237" i="5"/>
  <c r="CD237" i="5"/>
  <c r="AL237" i="5"/>
  <c r="BZ237" i="5"/>
  <c r="CL237" i="5"/>
  <c r="AP237" i="5"/>
  <c r="BR237" i="5"/>
  <c r="DV237" i="5"/>
  <c r="BJ237" i="5"/>
  <c r="BF237" i="5"/>
  <c r="DZ237" i="5"/>
  <c r="BJ184" i="5"/>
  <c r="BF184" i="5"/>
  <c r="DZ184" i="5"/>
  <c r="BN184" i="5"/>
  <c r="CD184" i="5"/>
  <c r="AL184" i="5"/>
  <c r="BZ184" i="5"/>
  <c r="CL184" i="5"/>
  <c r="AP184" i="5"/>
  <c r="BR184" i="5"/>
  <c r="DV184" i="5"/>
  <c r="AP154" i="5"/>
  <c r="DV154" i="5"/>
  <c r="BF154" i="5"/>
  <c r="BJ154" i="5"/>
  <c r="CD154" i="5"/>
  <c r="BZ154" i="5"/>
  <c r="BN154" i="5"/>
  <c r="BR154" i="5"/>
  <c r="AL154" i="5"/>
  <c r="DZ154" i="5"/>
  <c r="CL154" i="5"/>
  <c r="AP98" i="5"/>
  <c r="BJ98" i="5"/>
  <c r="DV98" i="5"/>
  <c r="BR98" i="5"/>
  <c r="BN98" i="5"/>
  <c r="DZ98" i="5"/>
  <c r="BZ98" i="5"/>
  <c r="CD98" i="5"/>
  <c r="AL98" i="5"/>
  <c r="BF98" i="5"/>
  <c r="CL98" i="5"/>
  <c r="BF62" i="5"/>
  <c r="BZ62" i="5"/>
  <c r="DZ62" i="5"/>
  <c r="BJ62" i="5"/>
  <c r="CD62" i="5"/>
  <c r="AL62" i="5"/>
  <c r="BN62" i="5"/>
  <c r="CL62" i="5"/>
  <c r="AP62" i="5"/>
  <c r="BR62" i="5"/>
  <c r="DV62" i="5"/>
  <c r="BR305" i="5"/>
  <c r="BJ305" i="5"/>
  <c r="DZ305" i="5"/>
  <c r="BN305" i="5"/>
  <c r="CD305" i="5"/>
  <c r="AL305" i="5"/>
  <c r="BF305" i="5"/>
  <c r="CL305" i="5"/>
  <c r="AP305" i="5"/>
  <c r="BZ305" i="5"/>
  <c r="DV305" i="5"/>
  <c r="BN209" i="5"/>
  <c r="CD209" i="5"/>
  <c r="AL209" i="5"/>
  <c r="BZ209" i="5"/>
  <c r="CL209" i="5"/>
  <c r="AP209" i="5"/>
  <c r="BR209" i="5"/>
  <c r="DV209" i="5"/>
  <c r="BJ209" i="5"/>
  <c r="BF209" i="5"/>
  <c r="DZ209" i="5"/>
  <c r="BZ246" i="5"/>
  <c r="CD246" i="5"/>
  <c r="AL246" i="5"/>
  <c r="BF246" i="5"/>
  <c r="CL246" i="5"/>
  <c r="AP246" i="5"/>
  <c r="BJ246" i="5"/>
  <c r="DV246" i="5"/>
  <c r="BR246" i="5"/>
  <c r="BN246" i="5"/>
  <c r="DZ246" i="5"/>
  <c r="BZ186" i="5"/>
  <c r="CD186" i="5"/>
  <c r="AL186" i="5"/>
  <c r="BN186" i="5"/>
  <c r="CL186" i="5"/>
  <c r="AP186" i="5"/>
  <c r="BF186" i="5"/>
  <c r="DV186" i="5"/>
  <c r="BJ186" i="5"/>
  <c r="BR186" i="5"/>
  <c r="DZ186" i="5"/>
  <c r="AL82" i="5"/>
  <c r="BR82" i="5"/>
  <c r="CL82" i="5"/>
  <c r="AP82" i="5"/>
  <c r="BZ82" i="5"/>
  <c r="DV82" i="5"/>
  <c r="BJ82" i="5"/>
  <c r="BF82" i="5"/>
  <c r="DZ82" i="5"/>
  <c r="BN82" i="5"/>
  <c r="CD82" i="5"/>
  <c r="BR228" i="5"/>
  <c r="CD228" i="5"/>
  <c r="AL228" i="5"/>
  <c r="BZ228" i="5"/>
  <c r="CL228" i="5"/>
  <c r="AP228" i="5"/>
  <c r="BN228" i="5"/>
  <c r="DV228" i="5"/>
  <c r="BJ228" i="5"/>
  <c r="BF228" i="5"/>
  <c r="DZ228" i="5"/>
  <c r="BJ117" i="5"/>
  <c r="BZ117" i="5"/>
  <c r="DZ117" i="5"/>
  <c r="BN117" i="5"/>
  <c r="CD117" i="5"/>
  <c r="AL117" i="5"/>
  <c r="BR117" i="5"/>
  <c r="CL117" i="5"/>
  <c r="AP117" i="5"/>
  <c r="BF117" i="5"/>
  <c r="DV117" i="5"/>
  <c r="AP126" i="5"/>
  <c r="BR126" i="5"/>
  <c r="DV126" i="5"/>
  <c r="BN126" i="5"/>
  <c r="BF126" i="5"/>
  <c r="DZ126" i="5"/>
  <c r="BJ126" i="5"/>
  <c r="CD126" i="5"/>
  <c r="AL126" i="5"/>
  <c r="BZ126" i="5"/>
  <c r="CL126" i="5"/>
  <c r="AL50" i="5"/>
  <c r="BN50" i="5"/>
  <c r="CL50" i="5"/>
  <c r="AP50" i="5"/>
  <c r="BF50" i="5"/>
  <c r="DV50" i="5"/>
  <c r="BJ50" i="5"/>
  <c r="BZ50" i="5"/>
  <c r="DZ50" i="5"/>
  <c r="BR50" i="5"/>
  <c r="CD50" i="5"/>
  <c r="AL288" i="5"/>
  <c r="BR288" i="5"/>
  <c r="CL288" i="5"/>
  <c r="AP288" i="5"/>
  <c r="BZ288" i="5"/>
  <c r="DV288" i="5"/>
  <c r="BJ288" i="5"/>
  <c r="BF288" i="5"/>
  <c r="DZ288" i="5"/>
  <c r="BN288" i="5"/>
  <c r="CD288" i="5"/>
  <c r="AL309" i="5"/>
  <c r="BR309" i="5"/>
  <c r="CL309" i="5"/>
  <c r="AP309" i="5"/>
  <c r="BJ309" i="5"/>
  <c r="DV309" i="5"/>
  <c r="BZ309" i="5"/>
  <c r="BF309" i="5"/>
  <c r="DZ309" i="5"/>
  <c r="BN309" i="5"/>
  <c r="CD309" i="5"/>
  <c r="AL235" i="5"/>
  <c r="BR235" i="5"/>
  <c r="CL235" i="5"/>
  <c r="AP235" i="5"/>
  <c r="BF235" i="5"/>
  <c r="DV235" i="5"/>
  <c r="BZ235" i="5"/>
  <c r="BN235" i="5"/>
  <c r="DZ235" i="5"/>
  <c r="BJ235" i="5"/>
  <c r="CD235" i="5"/>
  <c r="AP226" i="5"/>
  <c r="BN226" i="5"/>
  <c r="DV226" i="5"/>
  <c r="BR226" i="5"/>
  <c r="BF226" i="5"/>
  <c r="DZ226" i="5"/>
  <c r="BJ226" i="5"/>
  <c r="CD226" i="5"/>
  <c r="AL226" i="5"/>
  <c r="BZ226" i="5"/>
  <c r="CL226" i="5"/>
  <c r="AP185" i="5"/>
  <c r="BF185" i="5"/>
  <c r="DV185" i="5"/>
  <c r="BZ185" i="5"/>
  <c r="BN185" i="5"/>
  <c r="DZ185" i="5"/>
  <c r="BJ185" i="5"/>
  <c r="CD185" i="5"/>
  <c r="AL185" i="5"/>
  <c r="BR185" i="5"/>
  <c r="CL185" i="5"/>
  <c r="AL99" i="5"/>
  <c r="BZ99" i="5"/>
  <c r="CL99" i="5"/>
  <c r="AP99" i="5"/>
  <c r="BN99" i="5"/>
  <c r="DV99" i="5"/>
  <c r="BF99" i="5"/>
  <c r="BJ99" i="5"/>
  <c r="DZ99" i="5"/>
  <c r="BR99" i="5"/>
  <c r="CD99" i="5"/>
  <c r="AL290" i="5"/>
  <c r="BJ290" i="5"/>
  <c r="CL290" i="5"/>
  <c r="AP290" i="5"/>
  <c r="BN290" i="5"/>
  <c r="DV290" i="5"/>
  <c r="BR290" i="5"/>
  <c r="BZ290" i="5"/>
  <c r="DZ290" i="5"/>
  <c r="BF290" i="5"/>
  <c r="CD290" i="5"/>
  <c r="AL261" i="5"/>
  <c r="BR261" i="5"/>
  <c r="CL261" i="5"/>
  <c r="AP261" i="5"/>
  <c r="BF261" i="5"/>
  <c r="DV261" i="5"/>
  <c r="BJ261" i="5"/>
  <c r="BZ261" i="5"/>
  <c r="DZ261" i="5"/>
  <c r="BN261" i="5"/>
  <c r="CD261" i="5"/>
  <c r="AP307" i="5"/>
  <c r="BN307" i="5"/>
  <c r="DV307" i="5"/>
  <c r="BZ307" i="5"/>
  <c r="BR307" i="5"/>
  <c r="DZ307" i="5"/>
  <c r="BF307" i="5"/>
  <c r="CD307" i="5"/>
  <c r="AL307" i="5"/>
  <c r="BJ307" i="5"/>
  <c r="CL307" i="5"/>
  <c r="AP256" i="5"/>
  <c r="BJ256" i="5"/>
  <c r="BR256" i="5"/>
  <c r="BN256" i="5"/>
  <c r="BZ256" i="5"/>
  <c r="CD256" i="5"/>
  <c r="AL256" i="5"/>
  <c r="BF256" i="5"/>
  <c r="DZ256" i="5"/>
  <c r="CL256" i="5"/>
  <c r="DV256" i="5"/>
  <c r="BN224" i="5"/>
  <c r="BR224" i="5"/>
  <c r="DZ224" i="5"/>
  <c r="BF224" i="5"/>
  <c r="CD224" i="5"/>
  <c r="AL224" i="5"/>
  <c r="BJ224" i="5"/>
  <c r="CL224" i="5"/>
  <c r="AP224" i="5"/>
  <c r="BZ224" i="5"/>
  <c r="DV224" i="5"/>
  <c r="BN210" i="5"/>
  <c r="BR210" i="5"/>
  <c r="DZ210" i="5"/>
  <c r="BF210" i="5"/>
  <c r="CD210" i="5"/>
  <c r="AL210" i="5"/>
  <c r="BJ210" i="5"/>
  <c r="CL210" i="5"/>
  <c r="AP210" i="5"/>
  <c r="BZ210" i="5"/>
  <c r="DV210" i="5"/>
  <c r="BN150" i="5"/>
  <c r="CD150" i="5"/>
  <c r="AL150" i="5"/>
  <c r="BR150" i="5"/>
  <c r="CL150" i="5"/>
  <c r="AP150" i="5"/>
  <c r="BF150" i="5"/>
  <c r="DV150" i="5"/>
  <c r="BJ150" i="5"/>
  <c r="BZ150" i="5"/>
  <c r="DZ150" i="5"/>
  <c r="BR160" i="5"/>
  <c r="CD160" i="5"/>
  <c r="AL160" i="5"/>
  <c r="BF160" i="5"/>
  <c r="CL160" i="5"/>
  <c r="AP160" i="5"/>
  <c r="BJ160" i="5"/>
  <c r="DV160" i="5"/>
  <c r="BZ160" i="5"/>
  <c r="BN160" i="5"/>
  <c r="DZ160" i="5"/>
  <c r="AP161" i="5"/>
  <c r="BF161" i="5"/>
  <c r="DV161" i="5"/>
  <c r="BJ161" i="5"/>
  <c r="BZ161" i="5"/>
  <c r="DZ161" i="5"/>
  <c r="BN161" i="5"/>
  <c r="CD161" i="5"/>
  <c r="AL161" i="5"/>
  <c r="BR161" i="5"/>
  <c r="CL161" i="5"/>
  <c r="AP139" i="5"/>
  <c r="BR139" i="5"/>
  <c r="DV139" i="5"/>
  <c r="BJ139" i="5"/>
  <c r="BF139" i="5"/>
  <c r="DZ139" i="5"/>
  <c r="BN139" i="5"/>
  <c r="CD139" i="5"/>
  <c r="AL139" i="5"/>
  <c r="BZ139" i="5"/>
  <c r="CL139" i="5"/>
  <c r="BZ83" i="5"/>
  <c r="BF83" i="5"/>
  <c r="DZ83" i="5"/>
  <c r="BN83" i="5"/>
  <c r="CD83" i="5"/>
  <c r="AL83" i="5"/>
  <c r="BJ83" i="5"/>
  <c r="CL83" i="5"/>
  <c r="AP83" i="5"/>
  <c r="BR83" i="5"/>
  <c r="DV83" i="5"/>
  <c r="AL116" i="5"/>
  <c r="BF116" i="5"/>
  <c r="CL116" i="5"/>
  <c r="AP116" i="5"/>
  <c r="BJ116" i="5"/>
  <c r="DV116" i="5"/>
  <c r="BZ116" i="5"/>
  <c r="BN116" i="5"/>
  <c r="DZ116" i="5"/>
  <c r="BR116" i="5"/>
  <c r="CD116" i="5"/>
  <c r="AL94" i="5"/>
  <c r="BZ94" i="5"/>
  <c r="CL94" i="5"/>
  <c r="AP94" i="5"/>
  <c r="BF94" i="5"/>
  <c r="DV94" i="5"/>
  <c r="BN94" i="5"/>
  <c r="BJ94" i="5"/>
  <c r="DZ94" i="5"/>
  <c r="BR94" i="5"/>
  <c r="CD94" i="5"/>
  <c r="AP106" i="5"/>
  <c r="BR106" i="5"/>
  <c r="DV106" i="5"/>
  <c r="BF106" i="5"/>
  <c r="BZ106" i="5"/>
  <c r="DZ106" i="5"/>
  <c r="BJ106" i="5"/>
  <c r="CD106" i="5"/>
  <c r="AL106" i="5"/>
  <c r="BN106" i="5"/>
  <c r="CL106" i="5"/>
  <c r="AP71" i="5"/>
  <c r="BN71" i="5"/>
  <c r="DV71" i="5"/>
  <c r="BZ71" i="5"/>
  <c r="BJ71" i="5"/>
  <c r="DZ71" i="5"/>
  <c r="BR71" i="5"/>
  <c r="CD71" i="5"/>
  <c r="AL71" i="5"/>
  <c r="BF71" i="5"/>
  <c r="CL71" i="5"/>
  <c r="AP68" i="5"/>
  <c r="BJ68" i="5"/>
  <c r="DV68" i="5"/>
  <c r="BF68" i="5"/>
  <c r="BZ68" i="5"/>
  <c r="DZ68" i="5"/>
  <c r="BR68" i="5"/>
  <c r="CD68" i="5"/>
  <c r="AL68" i="5"/>
  <c r="BN68" i="5"/>
  <c r="CL68" i="5"/>
  <c r="AL43" i="5"/>
  <c r="BN43" i="5"/>
  <c r="CL43" i="5"/>
  <c r="AP43" i="5"/>
  <c r="BR43" i="5"/>
  <c r="DV43" i="5"/>
  <c r="BF43" i="5"/>
  <c r="BZ43" i="5"/>
  <c r="DZ43" i="5"/>
  <c r="BJ43" i="5"/>
  <c r="CD43" i="5"/>
  <c r="AL285" i="5"/>
  <c r="BJ285" i="5"/>
  <c r="CL285" i="5"/>
  <c r="AP285" i="5"/>
  <c r="BN285" i="5"/>
  <c r="DV285" i="5"/>
  <c r="BZ285" i="5"/>
  <c r="BR285" i="5"/>
  <c r="DZ285" i="5"/>
  <c r="BF285" i="5"/>
  <c r="CD285" i="5"/>
  <c r="AP212" i="5"/>
  <c r="BF212" i="5"/>
  <c r="DV212" i="5"/>
  <c r="BN212" i="5"/>
  <c r="BJ212" i="5"/>
  <c r="DZ212" i="5"/>
  <c r="BR212" i="5"/>
  <c r="CD212" i="5"/>
  <c r="AL212" i="5"/>
  <c r="BZ212" i="5"/>
  <c r="CL212" i="5"/>
  <c r="AL271" i="5"/>
  <c r="BF271" i="5"/>
  <c r="CL271" i="5"/>
  <c r="AP271" i="5"/>
  <c r="BJ271" i="5"/>
  <c r="DV271" i="5"/>
  <c r="BN271" i="5"/>
  <c r="BZ271" i="5"/>
  <c r="DZ271" i="5"/>
  <c r="BR271" i="5"/>
  <c r="CD271" i="5"/>
  <c r="AP220" i="5"/>
  <c r="BR220" i="5"/>
  <c r="DV220" i="5"/>
  <c r="BF220" i="5"/>
  <c r="BJ220" i="5"/>
  <c r="DZ220" i="5"/>
  <c r="BZ220" i="5"/>
  <c r="CD220" i="5"/>
  <c r="AL220" i="5"/>
  <c r="BN220" i="5"/>
  <c r="CL220" i="5"/>
  <c r="AP243" i="5"/>
  <c r="BF243" i="5"/>
  <c r="DV243" i="5"/>
  <c r="BN243" i="5"/>
  <c r="BJ243" i="5"/>
  <c r="DZ243" i="5"/>
  <c r="BZ243" i="5"/>
  <c r="CD243" i="5"/>
  <c r="AL243" i="5"/>
  <c r="BR243" i="5"/>
  <c r="CL243" i="5"/>
  <c r="AP213" i="5"/>
  <c r="BR213" i="5"/>
  <c r="DV213" i="5"/>
  <c r="BN213" i="5"/>
  <c r="BZ213" i="5"/>
  <c r="DZ213" i="5"/>
  <c r="BF213" i="5"/>
  <c r="CD213" i="5"/>
  <c r="AL213" i="5"/>
  <c r="BJ213" i="5"/>
  <c r="CL213" i="5"/>
  <c r="AL254" i="5"/>
  <c r="BZ254" i="5"/>
  <c r="CL254" i="5"/>
  <c r="AP254" i="5"/>
  <c r="BR254" i="5"/>
  <c r="DV254" i="5"/>
  <c r="BJ254" i="5"/>
  <c r="BF254" i="5"/>
  <c r="DZ254" i="5"/>
  <c r="BN254" i="5"/>
  <c r="CD254" i="5"/>
  <c r="AL221" i="5"/>
  <c r="BR221" i="5"/>
  <c r="CL221" i="5"/>
  <c r="AP221" i="5"/>
  <c r="BF221" i="5"/>
  <c r="DV221" i="5"/>
  <c r="BJ221" i="5"/>
  <c r="BZ221" i="5"/>
  <c r="DZ221" i="5"/>
  <c r="BN221" i="5"/>
  <c r="CD221" i="5"/>
  <c r="AL204" i="5"/>
  <c r="BR204" i="5"/>
  <c r="CL204" i="5"/>
  <c r="AP204" i="5"/>
  <c r="BZ204" i="5"/>
  <c r="DV204" i="5"/>
  <c r="BF204" i="5"/>
  <c r="BJ204" i="5"/>
  <c r="DZ204" i="5"/>
  <c r="BN204" i="5"/>
  <c r="CD204" i="5"/>
  <c r="BN141" i="5"/>
  <c r="CD141" i="5"/>
  <c r="AL141" i="5"/>
  <c r="BR141" i="5"/>
  <c r="CL141" i="5"/>
  <c r="AP141" i="5"/>
  <c r="BZ141" i="5"/>
  <c r="DV141" i="5"/>
  <c r="BJ141" i="5"/>
  <c r="BF141" i="5"/>
  <c r="DZ141" i="5"/>
  <c r="AL158" i="5"/>
  <c r="BN158" i="5"/>
  <c r="CL158" i="5"/>
  <c r="AP158" i="5"/>
  <c r="BR158" i="5"/>
  <c r="DV158" i="5"/>
  <c r="BF158" i="5"/>
  <c r="BZ158" i="5"/>
  <c r="DZ158" i="5"/>
  <c r="BJ158" i="5"/>
  <c r="CD158" i="5"/>
  <c r="BJ138" i="5"/>
  <c r="BR138" i="5"/>
  <c r="DZ138" i="5"/>
  <c r="BZ138" i="5"/>
  <c r="CD138" i="5"/>
  <c r="AL138" i="5"/>
  <c r="BN138" i="5"/>
  <c r="CL138" i="5"/>
  <c r="AP138" i="5"/>
  <c r="BF138" i="5"/>
  <c r="DV138" i="5"/>
  <c r="BF95" i="5"/>
  <c r="BJ95" i="5"/>
  <c r="DZ95" i="5"/>
  <c r="BR95" i="5"/>
  <c r="CD95" i="5"/>
  <c r="AL95" i="5"/>
  <c r="BN95" i="5"/>
  <c r="CL95" i="5"/>
  <c r="AP95" i="5"/>
  <c r="BZ95" i="5"/>
  <c r="DV95" i="5"/>
  <c r="BJ93" i="5"/>
  <c r="BZ93" i="5"/>
  <c r="DZ93" i="5"/>
  <c r="BN93" i="5"/>
  <c r="CD93" i="5"/>
  <c r="AL93" i="5"/>
  <c r="BR93" i="5"/>
  <c r="CL93" i="5"/>
  <c r="AP93" i="5"/>
  <c r="BF93" i="5"/>
  <c r="DV93" i="5"/>
  <c r="BF97" i="5"/>
  <c r="BZ97" i="5"/>
  <c r="DZ97" i="5"/>
  <c r="BJ97" i="5"/>
  <c r="CD97" i="5"/>
  <c r="AL97" i="5"/>
  <c r="BN97" i="5"/>
  <c r="CL97" i="5"/>
  <c r="AP97" i="5"/>
  <c r="BR97" i="5"/>
  <c r="DV97" i="5"/>
  <c r="BF102" i="5"/>
  <c r="BZ102" i="5"/>
  <c r="DZ102" i="5"/>
  <c r="BJ102" i="5"/>
  <c r="CD102" i="5"/>
  <c r="AL102" i="5"/>
  <c r="BN102" i="5"/>
  <c r="CL102" i="5"/>
  <c r="AP102" i="5"/>
  <c r="BR102" i="5"/>
  <c r="DV102" i="5"/>
  <c r="BF59" i="5"/>
  <c r="CD59" i="5"/>
  <c r="AL59" i="5"/>
  <c r="BZ59" i="5"/>
  <c r="CL59" i="5"/>
  <c r="AP59" i="5"/>
  <c r="BN59" i="5"/>
  <c r="DV59" i="5"/>
  <c r="BR59" i="5"/>
  <c r="BJ59" i="5"/>
  <c r="DZ59" i="5"/>
  <c r="BR65" i="5"/>
  <c r="BN65" i="5"/>
  <c r="DZ65" i="5"/>
  <c r="BZ65" i="5"/>
  <c r="CD65" i="5"/>
  <c r="AL65" i="5"/>
  <c r="BF65" i="5"/>
  <c r="CL65" i="5"/>
  <c r="AP65" i="5"/>
  <c r="BJ65" i="5"/>
  <c r="DV65" i="5"/>
  <c r="AL30" i="5"/>
  <c r="BR30" i="5"/>
  <c r="CL30" i="5"/>
  <c r="AP30" i="5"/>
  <c r="BF30" i="5"/>
  <c r="DV30" i="5"/>
  <c r="BJ30" i="5"/>
  <c r="BZ30" i="5"/>
  <c r="DZ30" i="5"/>
  <c r="BN30" i="5"/>
  <c r="CD30" i="5"/>
  <c r="BF38" i="5"/>
  <c r="BZ38" i="5"/>
  <c r="DZ38" i="5"/>
  <c r="BR38" i="5"/>
  <c r="CD38" i="5"/>
  <c r="AL38" i="5"/>
  <c r="BJ38" i="5"/>
  <c r="CL38" i="5"/>
  <c r="AP38" i="5"/>
  <c r="BN38" i="5"/>
  <c r="DV38" i="5"/>
  <c r="BN22" i="5"/>
  <c r="CD22" i="5"/>
  <c r="AL22" i="5"/>
  <c r="BZ22" i="5"/>
  <c r="CL22" i="5"/>
  <c r="AP22" i="5"/>
  <c r="BF22" i="5"/>
  <c r="DV22" i="5"/>
  <c r="BJ22" i="5"/>
  <c r="BR22" i="5"/>
  <c r="DZ22" i="5"/>
  <c r="AP316" i="5"/>
  <c r="BF316" i="5"/>
  <c r="DV316" i="5"/>
  <c r="BZ316" i="5"/>
  <c r="BN316" i="5"/>
  <c r="DZ316" i="5"/>
  <c r="BJ316" i="5"/>
  <c r="CD316" i="5"/>
  <c r="AL316" i="5"/>
  <c r="BR316" i="5"/>
  <c r="CL316" i="5"/>
  <c r="AP282" i="5"/>
  <c r="BN282" i="5"/>
  <c r="DV282" i="5"/>
  <c r="BR282" i="5"/>
  <c r="BZ282" i="5"/>
  <c r="DZ282" i="5"/>
  <c r="BF282" i="5"/>
  <c r="CD282" i="5"/>
  <c r="AL282" i="5"/>
  <c r="BJ282" i="5"/>
  <c r="CL282" i="5"/>
  <c r="AL197" i="5"/>
  <c r="BN197" i="5"/>
  <c r="CL197" i="5"/>
  <c r="AP197" i="5"/>
  <c r="BJ197" i="5"/>
  <c r="DV197" i="5"/>
  <c r="BZ197" i="5"/>
  <c r="BR197" i="5"/>
  <c r="DZ197" i="5"/>
  <c r="BF197" i="5"/>
  <c r="CD197" i="5"/>
  <c r="BR269" i="5"/>
  <c r="BZ269" i="5"/>
  <c r="DZ269" i="5"/>
  <c r="BF269" i="5"/>
  <c r="CD269" i="5"/>
  <c r="AL269" i="5"/>
  <c r="BJ269" i="5"/>
  <c r="CL269" i="5"/>
  <c r="AP269" i="5"/>
  <c r="BN269" i="5"/>
  <c r="DV269" i="5"/>
  <c r="AP313" i="5"/>
  <c r="BF313" i="5"/>
  <c r="DV313" i="5"/>
  <c r="BN313" i="5"/>
  <c r="BJ313" i="5"/>
  <c r="DZ313" i="5"/>
  <c r="BR313" i="5"/>
  <c r="CD313" i="5"/>
  <c r="AL313" i="5"/>
  <c r="BZ313" i="5"/>
  <c r="CL313" i="5"/>
  <c r="AL240" i="5"/>
  <c r="BR240" i="5"/>
  <c r="CL240" i="5"/>
  <c r="AP240" i="5"/>
  <c r="BZ240" i="5"/>
  <c r="DV240" i="5"/>
  <c r="BN240" i="5"/>
  <c r="BF240" i="5"/>
  <c r="DZ240" i="5"/>
  <c r="BJ240" i="5"/>
  <c r="CD240" i="5"/>
  <c r="BJ188" i="5"/>
  <c r="BZ188" i="5"/>
  <c r="DZ188" i="5"/>
  <c r="BN188" i="5"/>
  <c r="CD188" i="5"/>
  <c r="AL188" i="5"/>
  <c r="BR188" i="5"/>
  <c r="CL188" i="5"/>
  <c r="AP188" i="5"/>
  <c r="BF188" i="5"/>
  <c r="DV188" i="5"/>
  <c r="BZ165" i="5"/>
  <c r="BJ165" i="5"/>
  <c r="DZ165" i="5"/>
  <c r="BF165" i="5"/>
  <c r="CD165" i="5"/>
  <c r="AL165" i="5"/>
  <c r="BR165" i="5"/>
  <c r="CL165" i="5"/>
  <c r="AP165" i="5"/>
  <c r="BN165" i="5"/>
  <c r="DV165" i="5"/>
  <c r="AP145" i="5"/>
  <c r="BJ145" i="5"/>
  <c r="DV145" i="5"/>
  <c r="BN145" i="5"/>
  <c r="BZ145" i="5"/>
  <c r="DZ145" i="5"/>
  <c r="BR145" i="5"/>
  <c r="CD145" i="5"/>
  <c r="AL145" i="5"/>
  <c r="BF145" i="5"/>
  <c r="CL145" i="5"/>
  <c r="AP155" i="5"/>
  <c r="BR155" i="5"/>
  <c r="DV155" i="5"/>
  <c r="BF155" i="5"/>
  <c r="BZ155" i="5"/>
  <c r="DZ155" i="5"/>
  <c r="BJ155" i="5"/>
  <c r="CD155" i="5"/>
  <c r="AL155" i="5"/>
  <c r="BN155" i="5"/>
  <c r="CL155" i="5"/>
  <c r="AL156" i="5"/>
  <c r="BJ156" i="5"/>
  <c r="CL156" i="5"/>
  <c r="AP156" i="5"/>
  <c r="BN156" i="5"/>
  <c r="DV156" i="5"/>
  <c r="BR156" i="5"/>
  <c r="BZ156" i="5"/>
  <c r="DZ156" i="5"/>
  <c r="BF156" i="5"/>
  <c r="CD156" i="5"/>
  <c r="BF136" i="5"/>
  <c r="BZ136" i="5"/>
  <c r="DZ136" i="5"/>
  <c r="BJ136" i="5"/>
  <c r="CD136" i="5"/>
  <c r="AL136" i="5"/>
  <c r="BN136" i="5"/>
  <c r="CL136" i="5"/>
  <c r="AP136" i="5"/>
  <c r="BR136" i="5"/>
  <c r="DV136" i="5"/>
  <c r="AP14" i="5"/>
  <c r="BJ14" i="5"/>
  <c r="DV14" i="5"/>
  <c r="BZ14" i="5"/>
  <c r="BN14" i="5"/>
  <c r="DZ14" i="5"/>
  <c r="BF14" i="5"/>
  <c r="CD14" i="5"/>
  <c r="AL14" i="5"/>
  <c r="BR14" i="5"/>
  <c r="CL14" i="5"/>
  <c r="AP33" i="5"/>
  <c r="BJ33" i="5"/>
  <c r="DV33" i="5"/>
  <c r="BZ33" i="5"/>
  <c r="BN33" i="5"/>
  <c r="DZ33" i="5"/>
  <c r="BF33" i="5"/>
  <c r="CD33" i="5"/>
  <c r="AL33" i="5"/>
  <c r="BR33" i="5"/>
  <c r="CL33" i="5"/>
  <c r="AP10" i="5"/>
  <c r="BR10" i="5"/>
  <c r="DV10" i="5"/>
  <c r="BN10" i="5"/>
  <c r="BJ10" i="5"/>
  <c r="DZ10" i="5"/>
  <c r="BZ10" i="5"/>
  <c r="CD10" i="5"/>
  <c r="AL10" i="5"/>
  <c r="BF10" i="5"/>
  <c r="CL10" i="5"/>
  <c r="BZ19" i="5"/>
  <c r="CD19" i="5"/>
  <c r="AL19" i="5"/>
  <c r="BJ19" i="5"/>
  <c r="CL19" i="5"/>
  <c r="AP19" i="5"/>
  <c r="BR19" i="5"/>
  <c r="DV19" i="5"/>
  <c r="BF19" i="5"/>
  <c r="BN19" i="5"/>
  <c r="DZ19" i="5"/>
  <c r="CD42" i="5"/>
  <c r="CL42" i="5"/>
  <c r="BF42" i="5"/>
  <c r="BR42" i="5"/>
  <c r="AL42" i="5"/>
  <c r="DV42" i="5"/>
  <c r="AP42" i="5"/>
  <c r="BJ42" i="5"/>
  <c r="BZ42" i="5"/>
  <c r="DZ42" i="5"/>
  <c r="BN42" i="5"/>
  <c r="AL206" i="5"/>
  <c r="BJ206" i="5"/>
  <c r="DZ206" i="5"/>
  <c r="AP206" i="5"/>
  <c r="CD206" i="5"/>
  <c r="BZ206" i="5"/>
  <c r="CL206" i="5"/>
  <c r="BR206" i="5"/>
  <c r="BF206" i="5"/>
  <c r="DV206" i="5"/>
  <c r="BN206" i="5"/>
  <c r="BU276" i="5"/>
  <c r="EG276" i="5"/>
  <c r="CO276" i="5"/>
  <c r="CS276" i="5"/>
  <c r="AW276" i="5"/>
  <c r="DI276" i="5"/>
  <c r="BA276" i="5"/>
  <c r="DA276" i="5"/>
  <c r="AS276" i="5"/>
  <c r="EK276" i="5"/>
  <c r="CW276" i="5"/>
  <c r="DM276" i="5"/>
  <c r="BA300" i="5"/>
  <c r="DA300" i="5"/>
  <c r="EK300" i="5"/>
  <c r="BU300" i="5"/>
  <c r="CO300" i="5"/>
  <c r="DI300" i="5"/>
  <c r="AS300" i="5"/>
  <c r="CS300" i="5"/>
  <c r="DM300" i="5"/>
  <c r="AW300" i="5"/>
  <c r="CW300" i="5"/>
  <c r="EG300" i="5"/>
  <c r="BA266" i="5"/>
  <c r="CS266" i="5"/>
  <c r="DM266" i="5"/>
  <c r="AS266" i="5"/>
  <c r="CW266" i="5"/>
  <c r="EG266" i="5"/>
  <c r="AW266" i="5"/>
  <c r="DA266" i="5"/>
  <c r="EK266" i="5"/>
  <c r="BU266" i="5"/>
  <c r="CO266" i="5"/>
  <c r="DI266" i="5"/>
  <c r="AW283" i="5"/>
  <c r="DA283" i="5"/>
  <c r="EK283" i="5"/>
  <c r="BA283" i="5"/>
  <c r="CO283" i="5"/>
  <c r="DI283" i="5"/>
  <c r="BU283" i="5"/>
  <c r="CS283" i="5"/>
  <c r="DM283" i="5"/>
  <c r="AS283" i="5"/>
  <c r="CW283" i="5"/>
  <c r="EG283" i="5"/>
  <c r="AW238" i="5"/>
  <c r="DA238" i="5"/>
  <c r="EK238" i="5"/>
  <c r="BA238" i="5"/>
  <c r="CO238" i="5"/>
  <c r="DI238" i="5"/>
  <c r="BU238" i="5"/>
  <c r="CS238" i="5"/>
  <c r="DM238" i="5"/>
  <c r="AS238" i="5"/>
  <c r="CW238" i="5"/>
  <c r="EG238" i="5"/>
  <c r="AW203" i="5"/>
  <c r="CW203" i="5"/>
  <c r="EG203" i="5"/>
  <c r="BA203" i="5"/>
  <c r="DA203" i="5"/>
  <c r="EK203" i="5"/>
  <c r="BU203" i="5"/>
  <c r="CO203" i="5"/>
  <c r="DI203" i="5"/>
  <c r="AS203" i="5"/>
  <c r="CS203" i="5"/>
  <c r="DM203" i="5"/>
  <c r="AS236" i="5"/>
  <c r="CW236" i="5"/>
  <c r="EG236" i="5"/>
  <c r="AW236" i="5"/>
  <c r="DA236" i="5"/>
  <c r="EK236" i="5"/>
  <c r="BU236" i="5"/>
  <c r="CO236" i="5"/>
  <c r="DI236" i="5"/>
  <c r="BA236" i="5"/>
  <c r="CS236" i="5"/>
  <c r="DM236" i="5"/>
  <c r="BU308" i="5"/>
  <c r="CS308" i="5"/>
  <c r="DM308" i="5"/>
  <c r="AS308" i="5"/>
  <c r="CW308" i="5"/>
  <c r="EG308" i="5"/>
  <c r="BA308" i="5"/>
  <c r="DA308" i="5"/>
  <c r="EK308" i="5"/>
  <c r="AW308" i="5"/>
  <c r="CO308" i="5"/>
  <c r="DI308" i="5"/>
  <c r="BU274" i="5"/>
  <c r="CW274" i="5"/>
  <c r="EG274" i="5"/>
  <c r="AS274" i="5"/>
  <c r="DA274" i="5"/>
  <c r="EK274" i="5"/>
  <c r="BA274" i="5"/>
  <c r="CO274" i="5"/>
  <c r="DI274" i="5"/>
  <c r="AW274" i="5"/>
  <c r="CS274" i="5"/>
  <c r="DM274" i="5"/>
  <c r="AS285" i="5"/>
  <c r="CS285" i="5"/>
  <c r="DM285" i="5"/>
  <c r="AW285" i="5"/>
  <c r="CW285" i="5"/>
  <c r="EG285" i="5"/>
  <c r="BU285" i="5"/>
  <c r="DA285" i="5"/>
  <c r="EK285" i="5"/>
  <c r="BA285" i="5"/>
  <c r="CO285" i="5"/>
  <c r="DI285" i="5"/>
  <c r="BA229" i="5"/>
  <c r="CS229" i="5"/>
  <c r="DM229" i="5"/>
  <c r="AS229" i="5"/>
  <c r="CW229" i="5"/>
  <c r="EG229" i="5"/>
  <c r="BU229" i="5"/>
  <c r="DA229" i="5"/>
  <c r="EK229" i="5"/>
  <c r="AW229" i="5"/>
  <c r="CO229" i="5"/>
  <c r="DI229" i="5"/>
  <c r="BA265" i="5"/>
  <c r="CS265" i="5"/>
  <c r="DM265" i="5"/>
  <c r="BU265" i="5"/>
  <c r="CW265" i="5"/>
  <c r="EG265" i="5"/>
  <c r="AS265" i="5"/>
  <c r="DA265" i="5"/>
  <c r="EK265" i="5"/>
  <c r="AW265" i="5"/>
  <c r="CO265" i="5"/>
  <c r="DI265" i="5"/>
  <c r="BA314" i="5"/>
  <c r="DA314" i="5"/>
  <c r="EK314" i="5"/>
  <c r="BU314" i="5"/>
  <c r="CO314" i="5"/>
  <c r="DI314" i="5"/>
  <c r="AS314" i="5"/>
  <c r="CS314" i="5"/>
  <c r="DM314" i="5"/>
  <c r="AW314" i="5"/>
  <c r="CW314" i="5"/>
  <c r="EG314" i="5"/>
  <c r="BU200" i="5"/>
  <c r="CS200" i="5"/>
  <c r="DM200" i="5"/>
  <c r="AW200" i="5"/>
  <c r="CW200" i="5"/>
  <c r="EG200" i="5"/>
  <c r="BA200" i="5"/>
  <c r="DA200" i="5"/>
  <c r="EK200" i="5"/>
  <c r="AS200" i="5"/>
  <c r="CO200" i="5"/>
  <c r="DI200" i="5"/>
  <c r="BA219" i="5"/>
  <c r="CW219" i="5"/>
  <c r="EG219" i="5"/>
  <c r="AS219" i="5"/>
  <c r="DA219" i="5"/>
  <c r="EK219" i="5"/>
  <c r="BU219" i="5"/>
  <c r="CO219" i="5"/>
  <c r="DI219" i="5"/>
  <c r="AW219" i="5"/>
  <c r="CS219" i="5"/>
  <c r="DM219" i="5"/>
  <c r="CW154" i="5"/>
  <c r="AW154" i="5"/>
  <c r="AS154" i="5"/>
  <c r="DA154" i="5"/>
  <c r="DI154" i="5"/>
  <c r="DM154" i="5"/>
  <c r="BA154" i="5"/>
  <c r="BU154" i="5"/>
  <c r="EK154" i="5"/>
  <c r="EG154" i="5"/>
  <c r="CS154" i="5"/>
  <c r="CO154" i="5"/>
  <c r="BU233" i="5"/>
  <c r="CS233" i="5"/>
  <c r="DM233" i="5"/>
  <c r="AS233" i="5"/>
  <c r="CW233" i="5"/>
  <c r="EG233" i="5"/>
  <c r="AW233" i="5"/>
  <c r="DA233" i="5"/>
  <c r="EK233" i="5"/>
  <c r="BA233" i="5"/>
  <c r="CO233" i="5"/>
  <c r="DI233" i="5"/>
  <c r="AS306" i="5"/>
  <c r="CO306" i="5"/>
  <c r="DI306" i="5"/>
  <c r="BA306" i="5"/>
  <c r="CS306" i="5"/>
  <c r="DM306" i="5"/>
  <c r="AW306" i="5"/>
  <c r="CW306" i="5"/>
  <c r="EG306" i="5"/>
  <c r="BU306" i="5"/>
  <c r="DA306" i="5"/>
  <c r="EK306" i="5"/>
  <c r="BU270" i="5"/>
  <c r="DA270" i="5"/>
  <c r="EK270" i="5"/>
  <c r="AS270" i="5"/>
  <c r="CO270" i="5"/>
  <c r="DI270" i="5"/>
  <c r="BA270" i="5"/>
  <c r="CS270" i="5"/>
  <c r="DM270" i="5"/>
  <c r="AW270" i="5"/>
  <c r="CW270" i="5"/>
  <c r="EG270" i="5"/>
  <c r="BU316" i="5"/>
  <c r="CS316" i="5"/>
  <c r="DM316" i="5"/>
  <c r="AS316" i="5"/>
  <c r="CW316" i="5"/>
  <c r="EG316" i="5"/>
  <c r="BA316" i="5"/>
  <c r="DA316" i="5"/>
  <c r="EK316" i="5"/>
  <c r="AW316" i="5"/>
  <c r="CO316" i="5"/>
  <c r="DI316" i="5"/>
  <c r="BA282" i="5"/>
  <c r="DA282" i="5"/>
  <c r="EK282" i="5"/>
  <c r="BU282" i="5"/>
  <c r="CO282" i="5"/>
  <c r="DI282" i="5"/>
  <c r="AS282" i="5"/>
  <c r="CS282" i="5"/>
  <c r="DM282" i="5"/>
  <c r="AW282" i="5"/>
  <c r="CW282" i="5"/>
  <c r="EG282" i="5"/>
  <c r="AS263" i="5"/>
  <c r="CW263" i="5"/>
  <c r="EG263" i="5"/>
  <c r="AW263" i="5"/>
  <c r="DA263" i="5"/>
  <c r="EK263" i="5"/>
  <c r="BA263" i="5"/>
  <c r="CO263" i="5"/>
  <c r="DI263" i="5"/>
  <c r="BU263" i="5"/>
  <c r="CS263" i="5"/>
  <c r="DM263" i="5"/>
  <c r="AS310" i="5"/>
  <c r="CO310" i="5"/>
  <c r="DI310" i="5"/>
  <c r="BU310" i="5"/>
  <c r="CS310" i="5"/>
  <c r="DM310" i="5"/>
  <c r="AW310" i="5"/>
  <c r="CW310" i="5"/>
  <c r="EG310" i="5"/>
  <c r="BA310" i="5"/>
  <c r="DA310" i="5"/>
  <c r="EK310" i="5"/>
  <c r="AW235" i="5"/>
  <c r="CO235" i="5"/>
  <c r="DI235" i="5"/>
  <c r="BA235" i="5"/>
  <c r="CS235" i="5"/>
  <c r="DM235" i="5"/>
  <c r="BU235" i="5"/>
  <c r="CW235" i="5"/>
  <c r="EG235" i="5"/>
  <c r="AS235" i="5"/>
  <c r="DA235" i="5"/>
  <c r="EK235" i="5"/>
  <c r="BU197" i="5"/>
  <c r="CS197" i="5"/>
  <c r="DM197" i="5"/>
  <c r="AS197" i="5"/>
  <c r="CW197" i="5"/>
  <c r="EG197" i="5"/>
  <c r="AW197" i="5"/>
  <c r="DA197" i="5"/>
  <c r="EK197" i="5"/>
  <c r="BA197" i="5"/>
  <c r="CO197" i="5"/>
  <c r="DI197" i="5"/>
  <c r="BA250" i="5"/>
  <c r="CW250" i="5"/>
  <c r="EG250" i="5"/>
  <c r="BU250" i="5"/>
  <c r="DA250" i="5"/>
  <c r="EK250" i="5"/>
  <c r="AW250" i="5"/>
  <c r="CO250" i="5"/>
  <c r="DI250" i="5"/>
  <c r="AS250" i="5"/>
  <c r="CS250" i="5"/>
  <c r="DM250" i="5"/>
  <c r="BA232" i="5"/>
  <c r="CW232" i="5"/>
  <c r="EG232" i="5"/>
  <c r="AS232" i="5"/>
  <c r="DA232" i="5"/>
  <c r="EK232" i="5"/>
  <c r="AW232" i="5"/>
  <c r="CO232" i="5"/>
  <c r="DI232" i="5"/>
  <c r="BU232" i="5"/>
  <c r="CS232" i="5"/>
  <c r="DM232" i="5"/>
  <c r="BU305" i="5"/>
  <c r="CS305" i="5"/>
  <c r="DM305" i="5"/>
  <c r="AS305" i="5"/>
  <c r="CW305" i="5"/>
  <c r="EG305" i="5"/>
  <c r="BA305" i="5"/>
  <c r="DA305" i="5"/>
  <c r="EK305" i="5"/>
  <c r="AW305" i="5"/>
  <c r="CO305" i="5"/>
  <c r="DI305" i="5"/>
  <c r="AS273" i="5"/>
  <c r="DA273" i="5"/>
  <c r="EK273" i="5"/>
  <c r="AW273" i="5"/>
  <c r="CO273" i="5"/>
  <c r="DI273" i="5"/>
  <c r="BA273" i="5"/>
  <c r="CS273" i="5"/>
  <c r="DM273" i="5"/>
  <c r="BU273" i="5"/>
  <c r="CW273" i="5"/>
  <c r="EG273" i="5"/>
  <c r="BU287" i="5"/>
  <c r="CS287" i="5"/>
  <c r="DM287" i="5"/>
  <c r="AW287" i="5"/>
  <c r="CW287" i="5"/>
  <c r="EG287" i="5"/>
  <c r="AS287" i="5"/>
  <c r="DA287" i="5"/>
  <c r="EK287" i="5"/>
  <c r="BA287" i="5"/>
  <c r="CO287" i="5"/>
  <c r="DI287" i="5"/>
  <c r="BU241" i="5"/>
  <c r="CS241" i="5"/>
  <c r="DM241" i="5"/>
  <c r="AW241" i="5"/>
  <c r="CW241" i="5"/>
  <c r="EG241" i="5"/>
  <c r="AS241" i="5"/>
  <c r="DA241" i="5"/>
  <c r="EK241" i="5"/>
  <c r="BA241" i="5"/>
  <c r="CO241" i="5"/>
  <c r="DI241" i="5"/>
  <c r="BU209" i="5"/>
  <c r="CS209" i="5"/>
  <c r="DM209" i="5"/>
  <c r="AW209" i="5"/>
  <c r="CW209" i="5"/>
  <c r="EG209" i="5"/>
  <c r="BA209" i="5"/>
  <c r="DA209" i="5"/>
  <c r="EK209" i="5"/>
  <c r="AS209" i="5"/>
  <c r="CO209" i="5"/>
  <c r="DI209" i="5"/>
  <c r="AS142" i="5"/>
  <c r="DA142" i="5"/>
  <c r="EK142" i="5"/>
  <c r="BA142" i="5"/>
  <c r="CO142" i="5"/>
  <c r="DI142" i="5"/>
  <c r="AW142" i="5"/>
  <c r="CS142" i="5"/>
  <c r="DM142" i="5"/>
  <c r="BU142" i="5"/>
  <c r="CW142" i="5"/>
  <c r="EG142" i="5"/>
  <c r="BU152" i="5"/>
  <c r="CO152" i="5"/>
  <c r="DI152" i="5"/>
  <c r="BA152" i="5"/>
  <c r="CS152" i="5"/>
  <c r="DM152" i="5"/>
  <c r="AS152" i="5"/>
  <c r="CW152" i="5"/>
  <c r="EG152" i="5"/>
  <c r="AW152" i="5"/>
  <c r="DA152" i="5"/>
  <c r="EK152" i="5"/>
  <c r="BA165" i="5"/>
  <c r="CS165" i="5"/>
  <c r="DM165" i="5"/>
  <c r="AW165" i="5"/>
  <c r="CW165" i="5"/>
  <c r="EG165" i="5"/>
  <c r="BU165" i="5"/>
  <c r="DA165" i="5"/>
  <c r="EK165" i="5"/>
  <c r="AS165" i="5"/>
  <c r="CO165" i="5"/>
  <c r="DI165" i="5"/>
  <c r="AW122" i="5"/>
  <c r="CS122" i="5"/>
  <c r="DM122" i="5"/>
  <c r="AS122" i="5"/>
  <c r="CW122" i="5"/>
  <c r="EG122" i="5"/>
  <c r="BA122" i="5"/>
  <c r="DA122" i="5"/>
  <c r="EK122" i="5"/>
  <c r="BU122" i="5"/>
  <c r="CO122" i="5"/>
  <c r="DI122" i="5"/>
  <c r="BA112" i="5"/>
  <c r="CO112" i="5"/>
  <c r="DI112" i="5"/>
  <c r="AS112" i="5"/>
  <c r="CS112" i="5"/>
  <c r="DM112" i="5"/>
  <c r="BU112" i="5"/>
  <c r="CW112" i="5"/>
  <c r="EG112" i="5"/>
  <c r="AW112" i="5"/>
  <c r="DA112" i="5"/>
  <c r="EK112" i="5"/>
  <c r="BU115" i="5"/>
  <c r="DA115" i="5"/>
  <c r="EK115" i="5"/>
  <c r="AW115" i="5"/>
  <c r="CO115" i="5"/>
  <c r="DI115" i="5"/>
  <c r="AS115" i="5"/>
  <c r="CS115" i="5"/>
  <c r="DM115" i="5"/>
  <c r="BA115" i="5"/>
  <c r="CW115" i="5"/>
  <c r="EG115" i="5"/>
  <c r="AS117" i="5"/>
  <c r="CW117" i="5"/>
  <c r="BA117" i="5"/>
  <c r="DA117" i="5"/>
  <c r="AW117" i="5"/>
  <c r="CO117" i="5"/>
  <c r="DM117" i="5"/>
  <c r="BU117" i="5"/>
  <c r="EG117" i="5"/>
  <c r="CS117" i="5"/>
  <c r="EK117" i="5"/>
  <c r="DI117" i="5"/>
  <c r="BU95" i="5"/>
  <c r="CS95" i="5"/>
  <c r="DM95" i="5"/>
  <c r="AS95" i="5"/>
  <c r="CW95" i="5"/>
  <c r="EG95" i="5"/>
  <c r="BA95" i="5"/>
  <c r="DA95" i="5"/>
  <c r="EK95" i="5"/>
  <c r="AW95" i="5"/>
  <c r="CO95" i="5"/>
  <c r="DI95" i="5"/>
  <c r="AW100" i="5"/>
  <c r="CS100" i="5"/>
  <c r="DM100" i="5"/>
  <c r="BA100" i="5"/>
  <c r="CW100" i="5"/>
  <c r="EG100" i="5"/>
  <c r="BU100" i="5"/>
  <c r="DA100" i="5"/>
  <c r="EK100" i="5"/>
  <c r="CO100" i="5"/>
  <c r="DI100" i="5"/>
  <c r="AS100" i="5"/>
  <c r="BU85" i="5"/>
  <c r="CS85" i="5"/>
  <c r="DM85" i="5"/>
  <c r="AS85" i="5"/>
  <c r="CW85" i="5"/>
  <c r="EG85" i="5"/>
  <c r="BA85" i="5"/>
  <c r="DA85" i="5"/>
  <c r="EK85" i="5"/>
  <c r="AW85" i="5"/>
  <c r="CO85" i="5"/>
  <c r="DI85" i="5"/>
  <c r="BA62" i="5"/>
  <c r="CS62" i="5"/>
  <c r="DM62" i="5"/>
  <c r="AS62" i="5"/>
  <c r="CW62" i="5"/>
  <c r="EG62" i="5"/>
  <c r="BU62" i="5"/>
  <c r="DA62" i="5"/>
  <c r="EK62" i="5"/>
  <c r="AW62" i="5"/>
  <c r="CO62" i="5"/>
  <c r="DI62" i="5"/>
  <c r="BA69" i="5"/>
  <c r="CO69" i="5"/>
  <c r="DI69" i="5"/>
  <c r="AS69" i="5"/>
  <c r="CS69" i="5"/>
  <c r="DM69" i="5"/>
  <c r="AW69" i="5"/>
  <c r="CW69" i="5"/>
  <c r="EG69" i="5"/>
  <c r="BU69" i="5"/>
  <c r="DA69" i="5"/>
  <c r="EK69" i="5"/>
  <c r="AW38" i="5"/>
  <c r="CO38" i="5"/>
  <c r="DI38" i="5"/>
  <c r="BA38" i="5"/>
  <c r="CS38" i="5"/>
  <c r="DM38" i="5"/>
  <c r="AS38" i="5"/>
  <c r="CW38" i="5"/>
  <c r="EG38" i="5"/>
  <c r="BU38" i="5"/>
  <c r="DA38" i="5"/>
  <c r="EK38" i="5"/>
  <c r="BU22" i="5"/>
  <c r="CW22" i="5"/>
  <c r="EG22" i="5"/>
  <c r="AW22" i="5"/>
  <c r="DA22" i="5"/>
  <c r="EK22" i="5"/>
  <c r="AS22" i="5"/>
  <c r="CO22" i="5"/>
  <c r="DI22" i="5"/>
  <c r="BA22" i="5"/>
  <c r="CS22" i="5"/>
  <c r="DM22" i="5"/>
  <c r="BA221" i="5"/>
  <c r="CW221" i="5"/>
  <c r="EG221" i="5"/>
  <c r="AS221" i="5"/>
  <c r="DA221" i="5"/>
  <c r="EK221" i="5"/>
  <c r="AW221" i="5"/>
  <c r="CO221" i="5"/>
  <c r="DI221" i="5"/>
  <c r="BU221" i="5"/>
  <c r="CS221" i="5"/>
  <c r="DM221" i="5"/>
  <c r="AW183" i="5"/>
  <c r="CO183" i="5"/>
  <c r="DI183" i="5"/>
  <c r="BA183" i="5"/>
  <c r="CS183" i="5"/>
  <c r="DM183" i="5"/>
  <c r="BU183" i="5"/>
  <c r="CW183" i="5"/>
  <c r="EG183" i="5"/>
  <c r="AS183" i="5"/>
  <c r="DA183" i="5"/>
  <c r="EK183" i="5"/>
  <c r="AW184" i="5"/>
  <c r="DA184" i="5"/>
  <c r="EK184" i="5"/>
  <c r="BA184" i="5"/>
  <c r="CO184" i="5"/>
  <c r="DI184" i="5"/>
  <c r="AS184" i="5"/>
  <c r="CS184" i="5"/>
  <c r="DM184" i="5"/>
  <c r="BU184" i="5"/>
  <c r="CW184" i="5"/>
  <c r="EG184" i="5"/>
  <c r="BU167" i="5"/>
  <c r="CS167" i="5"/>
  <c r="DM167" i="5"/>
  <c r="AW167" i="5"/>
  <c r="CW167" i="5"/>
  <c r="EG167" i="5"/>
  <c r="AS167" i="5"/>
  <c r="DA167" i="5"/>
  <c r="EK167" i="5"/>
  <c r="BA167" i="5"/>
  <c r="CO167" i="5"/>
  <c r="DI167" i="5"/>
  <c r="BA118" i="5"/>
  <c r="DA118" i="5"/>
  <c r="EK118" i="5"/>
  <c r="AS118" i="5"/>
  <c r="CO118" i="5"/>
  <c r="DI118" i="5"/>
  <c r="BU118" i="5"/>
  <c r="CS118" i="5"/>
  <c r="DM118" i="5"/>
  <c r="AW118" i="5"/>
  <c r="CW118" i="5"/>
  <c r="EG118" i="5"/>
  <c r="BA147" i="5"/>
  <c r="CS147" i="5"/>
  <c r="DM147" i="5"/>
  <c r="BU147" i="5"/>
  <c r="CW147" i="5"/>
  <c r="EG147" i="5"/>
  <c r="AS147" i="5"/>
  <c r="DA147" i="5"/>
  <c r="EK147" i="5"/>
  <c r="AW147" i="5"/>
  <c r="CO147" i="5"/>
  <c r="DI147" i="5"/>
  <c r="BU130" i="5"/>
  <c r="DA130" i="5"/>
  <c r="EK130" i="5"/>
  <c r="AS130" i="5"/>
  <c r="CO130" i="5"/>
  <c r="DI130" i="5"/>
  <c r="AW130" i="5"/>
  <c r="CS130" i="5"/>
  <c r="DM130" i="5"/>
  <c r="BA130" i="5"/>
  <c r="CW130" i="5"/>
  <c r="EG130" i="5"/>
  <c r="AS110" i="5"/>
  <c r="CO110" i="5"/>
  <c r="DI110" i="5"/>
  <c r="AW110" i="5"/>
  <c r="CS110" i="5"/>
  <c r="DM110" i="5"/>
  <c r="BA110" i="5"/>
  <c r="CW110" i="5"/>
  <c r="EG110" i="5"/>
  <c r="BU110" i="5"/>
  <c r="DA110" i="5"/>
  <c r="EK110" i="5"/>
  <c r="BA75" i="5"/>
  <c r="CS75" i="5"/>
  <c r="DM75" i="5"/>
  <c r="AW75" i="5"/>
  <c r="CW75" i="5"/>
  <c r="EG75" i="5"/>
  <c r="AS75" i="5"/>
  <c r="DA75" i="5"/>
  <c r="EK75" i="5"/>
  <c r="BU75" i="5"/>
  <c r="CO75" i="5"/>
  <c r="DI75" i="5"/>
  <c r="AS86" i="5"/>
  <c r="CS86" i="5"/>
  <c r="DM86" i="5"/>
  <c r="BU86" i="5"/>
  <c r="CW86" i="5"/>
  <c r="EG86" i="5"/>
  <c r="BA86" i="5"/>
  <c r="DA86" i="5"/>
  <c r="EK86" i="5"/>
  <c r="AW86" i="5"/>
  <c r="CO86" i="5"/>
  <c r="DI86" i="5"/>
  <c r="BU97" i="5"/>
  <c r="DA97" i="5"/>
  <c r="EK97" i="5"/>
  <c r="AW97" i="5"/>
  <c r="CO97" i="5"/>
  <c r="DI97" i="5"/>
  <c r="AS97" i="5"/>
  <c r="CS97" i="5"/>
  <c r="DM97" i="5"/>
  <c r="BA97" i="5"/>
  <c r="CW97" i="5"/>
  <c r="EG97" i="5"/>
  <c r="AW73" i="5"/>
  <c r="DA73" i="5"/>
  <c r="EK73" i="5"/>
  <c r="BU73" i="5"/>
  <c r="CO73" i="5"/>
  <c r="DI73" i="5"/>
  <c r="BA73" i="5"/>
  <c r="CS73" i="5"/>
  <c r="DM73" i="5"/>
  <c r="AS73" i="5"/>
  <c r="CW73" i="5"/>
  <c r="EG73" i="5"/>
  <c r="DM79" i="5"/>
  <c r="EK79" i="5"/>
  <c r="CO79" i="5"/>
  <c r="AS79" i="5"/>
  <c r="CW79" i="5"/>
  <c r="AW79" i="5"/>
  <c r="CS79" i="5"/>
  <c r="BU79" i="5"/>
  <c r="DI79" i="5"/>
  <c r="BA79" i="5"/>
  <c r="DA79" i="5"/>
  <c r="EG79" i="5"/>
  <c r="AS28" i="5"/>
  <c r="DA28" i="5"/>
  <c r="EK28" i="5"/>
  <c r="BA28" i="5"/>
  <c r="CO28" i="5"/>
  <c r="DI28" i="5"/>
  <c r="BU28" i="5"/>
  <c r="CS28" i="5"/>
  <c r="DM28" i="5"/>
  <c r="AW28" i="5"/>
  <c r="CW28" i="5"/>
  <c r="EG28" i="5"/>
  <c r="BU16" i="5"/>
  <c r="CW16" i="5"/>
  <c r="EG16" i="5"/>
  <c r="BA16" i="5"/>
  <c r="DA16" i="5"/>
  <c r="EK16" i="5"/>
  <c r="AW16" i="5"/>
  <c r="CO16" i="5"/>
  <c r="DI16" i="5"/>
  <c r="AS16" i="5"/>
  <c r="CS16" i="5"/>
  <c r="DM16" i="5"/>
  <c r="AS177" i="5"/>
  <c r="DA177" i="5"/>
  <c r="EK177" i="5"/>
  <c r="BA177" i="5"/>
  <c r="CO177" i="5"/>
  <c r="DI177" i="5"/>
  <c r="BU177" i="5"/>
  <c r="CS177" i="5"/>
  <c r="DM177" i="5"/>
  <c r="AW177" i="5"/>
  <c r="CW177" i="5"/>
  <c r="EG177" i="5"/>
  <c r="AW140" i="5"/>
  <c r="CS140" i="5"/>
  <c r="DM140" i="5"/>
  <c r="BA140" i="5"/>
  <c r="CW140" i="5"/>
  <c r="EG140" i="5"/>
  <c r="BU140" i="5"/>
  <c r="DA140" i="5"/>
  <c r="EK140" i="5"/>
  <c r="AS140" i="5"/>
  <c r="CO140" i="5"/>
  <c r="DI140" i="5"/>
  <c r="BA145" i="5"/>
  <c r="CO145" i="5"/>
  <c r="DI145" i="5"/>
  <c r="AS145" i="5"/>
  <c r="CS145" i="5"/>
  <c r="DM145" i="5"/>
  <c r="AW145" i="5"/>
  <c r="CW145" i="5"/>
  <c r="EG145" i="5"/>
  <c r="BU145" i="5"/>
  <c r="DA145" i="5"/>
  <c r="EK145" i="5"/>
  <c r="CO153" i="5"/>
  <c r="AS153" i="5"/>
  <c r="CS153" i="5"/>
  <c r="CW153" i="5"/>
  <c r="AW153" i="5"/>
  <c r="BA153" i="5"/>
  <c r="DA153" i="5"/>
  <c r="BU153" i="5"/>
  <c r="EK153" i="5"/>
  <c r="DM153" i="5"/>
  <c r="EG153" i="5"/>
  <c r="DI153" i="5"/>
  <c r="BA91" i="5"/>
  <c r="DA91" i="5"/>
  <c r="EK91" i="5"/>
  <c r="BU91" i="5"/>
  <c r="CO91" i="5"/>
  <c r="DI91" i="5"/>
  <c r="AW91" i="5"/>
  <c r="CS91" i="5"/>
  <c r="DM91" i="5"/>
  <c r="AS91" i="5"/>
  <c r="CW91" i="5"/>
  <c r="EG91" i="5"/>
  <c r="BU83" i="5"/>
  <c r="CS83" i="5"/>
  <c r="DM83" i="5"/>
  <c r="AW83" i="5"/>
  <c r="CW83" i="5"/>
  <c r="EG83" i="5"/>
  <c r="BA83" i="5"/>
  <c r="DA83" i="5"/>
  <c r="EK83" i="5"/>
  <c r="AS83" i="5"/>
  <c r="CO83" i="5"/>
  <c r="DI83" i="5"/>
  <c r="AS37" i="5"/>
  <c r="CO37" i="5"/>
  <c r="DI37" i="5"/>
  <c r="BU37" i="5"/>
  <c r="CS37" i="5"/>
  <c r="DM37" i="5"/>
  <c r="AW37" i="5"/>
  <c r="CW37" i="5"/>
  <c r="EG37" i="5"/>
  <c r="BA37" i="5"/>
  <c r="DA37" i="5"/>
  <c r="EK37" i="5"/>
  <c r="BA57" i="5"/>
  <c r="DA57" i="5"/>
  <c r="EK57" i="5"/>
  <c r="AW57" i="5"/>
  <c r="CO57" i="5"/>
  <c r="DI57" i="5"/>
  <c r="BU57" i="5"/>
  <c r="CS57" i="5"/>
  <c r="DM57" i="5"/>
  <c r="AS57" i="5"/>
  <c r="CW57" i="5"/>
  <c r="EG57" i="5"/>
  <c r="AS23" i="5"/>
  <c r="CO23" i="5"/>
  <c r="DI23" i="5"/>
  <c r="AW23" i="5"/>
  <c r="CS23" i="5"/>
  <c r="DM23" i="5"/>
  <c r="BA23" i="5"/>
  <c r="CW23" i="5"/>
  <c r="EG23" i="5"/>
  <c r="BU23" i="5"/>
  <c r="DA23" i="5"/>
  <c r="EK23" i="5"/>
  <c r="BU201" i="5"/>
  <c r="CW201" i="5"/>
  <c r="EG201" i="5"/>
  <c r="BA201" i="5"/>
  <c r="DA201" i="5"/>
  <c r="EK201" i="5"/>
  <c r="AS201" i="5"/>
  <c r="CO201" i="5"/>
  <c r="DI201" i="5"/>
  <c r="AW201" i="5"/>
  <c r="CS201" i="5"/>
  <c r="DM201" i="5"/>
  <c r="BU129" i="5"/>
  <c r="DA129" i="5"/>
  <c r="EK129" i="5"/>
  <c r="AW129" i="5"/>
  <c r="CO129" i="5"/>
  <c r="DI129" i="5"/>
  <c r="BA129" i="5"/>
  <c r="CS129" i="5"/>
  <c r="DM129" i="5"/>
  <c r="AS129" i="5"/>
  <c r="CW129" i="5"/>
  <c r="EG129" i="5"/>
  <c r="BA170" i="5"/>
  <c r="CW170" i="5"/>
  <c r="EG170" i="5"/>
  <c r="AW170" i="5"/>
  <c r="DA170" i="5"/>
  <c r="EK170" i="5"/>
  <c r="BU170" i="5"/>
  <c r="CO170" i="5"/>
  <c r="DI170" i="5"/>
  <c r="AS170" i="5"/>
  <c r="CS170" i="5"/>
  <c r="DM170" i="5"/>
  <c r="BU146" i="5"/>
  <c r="CO146" i="5"/>
  <c r="DI146" i="5"/>
  <c r="AW146" i="5"/>
  <c r="CS146" i="5"/>
  <c r="DM146" i="5"/>
  <c r="BA146" i="5"/>
  <c r="CW146" i="5"/>
  <c r="EG146" i="5"/>
  <c r="AS146" i="5"/>
  <c r="DA146" i="5"/>
  <c r="EK146" i="5"/>
  <c r="BA159" i="5"/>
  <c r="CO159" i="5"/>
  <c r="DI159" i="5"/>
  <c r="AW159" i="5"/>
  <c r="CS159" i="5"/>
  <c r="DM159" i="5"/>
  <c r="BU159" i="5"/>
  <c r="CW159" i="5"/>
  <c r="EG159" i="5"/>
  <c r="AS159" i="5"/>
  <c r="DA159" i="5"/>
  <c r="EK159" i="5"/>
  <c r="BA134" i="5"/>
  <c r="CS134" i="5"/>
  <c r="DM134" i="5"/>
  <c r="AW134" i="5"/>
  <c r="CW134" i="5"/>
  <c r="EG134" i="5"/>
  <c r="BU134" i="5"/>
  <c r="DA134" i="5"/>
  <c r="EK134" i="5"/>
  <c r="AS134" i="5"/>
  <c r="CO134" i="5"/>
  <c r="DI134" i="5"/>
  <c r="AS94" i="5"/>
  <c r="CO94" i="5"/>
  <c r="DI94" i="5"/>
  <c r="AW94" i="5"/>
  <c r="CS94" i="5"/>
  <c r="DM94" i="5"/>
  <c r="BA94" i="5"/>
  <c r="CW94" i="5"/>
  <c r="EG94" i="5"/>
  <c r="BU94" i="5"/>
  <c r="DA94" i="5"/>
  <c r="EK94" i="5"/>
  <c r="AW80" i="5"/>
  <c r="CW80" i="5"/>
  <c r="DM80" i="5"/>
  <c r="EK80" i="5"/>
  <c r="EG80" i="5"/>
  <c r="DI80" i="5"/>
  <c r="DA80" i="5"/>
  <c r="CS80" i="5"/>
  <c r="BA80" i="5"/>
  <c r="AS80" i="5"/>
  <c r="BU80" i="5"/>
  <c r="CO80" i="5"/>
  <c r="BU72" i="5"/>
  <c r="CO72" i="5"/>
  <c r="DI72" i="5"/>
  <c r="AS72" i="5"/>
  <c r="CS72" i="5"/>
  <c r="DM72" i="5"/>
  <c r="AW72" i="5"/>
  <c r="CW72" i="5"/>
  <c r="EG72" i="5"/>
  <c r="BA72" i="5"/>
  <c r="DA72" i="5"/>
  <c r="EK72" i="5"/>
  <c r="AS56" i="5"/>
  <c r="CS56" i="5"/>
  <c r="DM56" i="5"/>
  <c r="AW56" i="5"/>
  <c r="CW56" i="5"/>
  <c r="EG56" i="5"/>
  <c r="BA56" i="5"/>
  <c r="DA56" i="5"/>
  <c r="EK56" i="5"/>
  <c r="CO56" i="5"/>
  <c r="DI56" i="5"/>
  <c r="BU56" i="5"/>
  <c r="AS63" i="5"/>
  <c r="CS63" i="5"/>
  <c r="DM63" i="5"/>
  <c r="BU63" i="5"/>
  <c r="CW63" i="5"/>
  <c r="EG63" i="5"/>
  <c r="AW63" i="5"/>
  <c r="DA63" i="5"/>
  <c r="EK63" i="5"/>
  <c r="BA63" i="5"/>
  <c r="CO63" i="5"/>
  <c r="DI63" i="5"/>
  <c r="BA31" i="5"/>
  <c r="CW31" i="5"/>
  <c r="EG31" i="5"/>
  <c r="AS31" i="5"/>
  <c r="DA31" i="5"/>
  <c r="EK31" i="5"/>
  <c r="BU31" i="5"/>
  <c r="CO31" i="5"/>
  <c r="DI31" i="5"/>
  <c r="AW31" i="5"/>
  <c r="CS31" i="5"/>
  <c r="DM31" i="5"/>
  <c r="AS44" i="5"/>
  <c r="CO44" i="5"/>
  <c r="DI44" i="5"/>
  <c r="BA44" i="5"/>
  <c r="CS44" i="5"/>
  <c r="DM44" i="5"/>
  <c r="BU44" i="5"/>
  <c r="CW44" i="5"/>
  <c r="EG44" i="5"/>
  <c r="AW44" i="5"/>
  <c r="DA44" i="5"/>
  <c r="EK44" i="5"/>
  <c r="AS17" i="5"/>
  <c r="CO17" i="5"/>
  <c r="DI17" i="5"/>
  <c r="BU17" i="5"/>
  <c r="CS17" i="5"/>
  <c r="DM17" i="5"/>
  <c r="AW17" i="5"/>
  <c r="CW17" i="5"/>
  <c r="EG17" i="5"/>
  <c r="BA17" i="5"/>
  <c r="DA17" i="5"/>
  <c r="EK17" i="5"/>
  <c r="AW15" i="5"/>
  <c r="CW15" i="5"/>
  <c r="EG15" i="5"/>
  <c r="BA15" i="5"/>
  <c r="DA15" i="5"/>
  <c r="EK15" i="5"/>
  <c r="BU15" i="5"/>
  <c r="CO15" i="5"/>
  <c r="DI15" i="5"/>
  <c r="AS15" i="5"/>
  <c r="CS15" i="5"/>
  <c r="DM15" i="5"/>
  <c r="AW206" i="5"/>
  <c r="CW206" i="5"/>
  <c r="EK206" i="5"/>
  <c r="BA206" i="5"/>
  <c r="EG206" i="5"/>
  <c r="AS206" i="5"/>
  <c r="CS206" i="5"/>
  <c r="BU206" i="5"/>
  <c r="DI206" i="5"/>
  <c r="CO206" i="5"/>
  <c r="DA206" i="5"/>
  <c r="DM206" i="5"/>
  <c r="AW40" i="5"/>
  <c r="DI40" i="5"/>
  <c r="DA40" i="5"/>
  <c r="CS40" i="5"/>
  <c r="EK40" i="5"/>
  <c r="BA40" i="5"/>
  <c r="CW40" i="5"/>
  <c r="BU40" i="5"/>
  <c r="AS40" i="5"/>
  <c r="EG40" i="5"/>
  <c r="CO40" i="5"/>
  <c r="DM40" i="5"/>
  <c r="BA174" i="5"/>
  <c r="DM174" i="5"/>
  <c r="CS174" i="5"/>
  <c r="EG174" i="5"/>
  <c r="EK174" i="5"/>
  <c r="AW174" i="5"/>
  <c r="DA174" i="5"/>
  <c r="CO174" i="5"/>
  <c r="DI174" i="5"/>
  <c r="BU174" i="5"/>
  <c r="AS174" i="5"/>
  <c r="CW174" i="5"/>
  <c r="CK275" i="5"/>
  <c r="BM275" i="5"/>
  <c r="DU275" i="5"/>
  <c r="BE275" i="5"/>
  <c r="BY275" i="5"/>
  <c r="DY275" i="5"/>
  <c r="AO275" i="5"/>
  <c r="AK275" i="5"/>
  <c r="CC275" i="5"/>
  <c r="BQ275" i="5"/>
  <c r="BI275" i="5"/>
  <c r="AK204" i="5"/>
  <c r="BY204" i="5"/>
  <c r="DY204" i="5"/>
  <c r="BE204" i="5"/>
  <c r="CC204" i="5"/>
  <c r="AO204" i="5"/>
  <c r="BQ204" i="5"/>
  <c r="CK204" i="5"/>
  <c r="BM204" i="5"/>
  <c r="BI204" i="5"/>
  <c r="DU204" i="5"/>
  <c r="CK292" i="5"/>
  <c r="DU292" i="5"/>
  <c r="BM292" i="5"/>
  <c r="DY292" i="5"/>
  <c r="BE292" i="5"/>
  <c r="BY292" i="5"/>
  <c r="CC292" i="5"/>
  <c r="AO292" i="5"/>
  <c r="BQ292" i="5"/>
  <c r="AK292" i="5"/>
  <c r="BI292" i="5"/>
  <c r="BQ251" i="5"/>
  <c r="BI251" i="5"/>
  <c r="DY251" i="5"/>
  <c r="AK251" i="5"/>
  <c r="CC251" i="5"/>
  <c r="BY251" i="5"/>
  <c r="AO251" i="5"/>
  <c r="CK251" i="5"/>
  <c r="BE251" i="5"/>
  <c r="BM251" i="5"/>
  <c r="DU251" i="5"/>
  <c r="BE218" i="5"/>
  <c r="BY218" i="5"/>
  <c r="DY218" i="5"/>
  <c r="BQ218" i="5"/>
  <c r="CC218" i="5"/>
  <c r="AK218" i="5"/>
  <c r="BM218" i="5"/>
  <c r="CK218" i="5"/>
  <c r="BI218" i="5"/>
  <c r="AO218" i="5"/>
  <c r="DU218" i="5"/>
  <c r="DY193" i="5"/>
  <c r="AK193" i="5"/>
  <c r="BI193" i="5"/>
  <c r="CC193" i="5"/>
  <c r="CK193" i="5"/>
  <c r="BY193" i="5"/>
  <c r="BM193" i="5"/>
  <c r="DU193" i="5"/>
  <c r="BQ193" i="5"/>
  <c r="AO193" i="5"/>
  <c r="BE193" i="5"/>
  <c r="BM247" i="5"/>
  <c r="CC247" i="5"/>
  <c r="AK247" i="5"/>
  <c r="BI247" i="5"/>
  <c r="CK247" i="5"/>
  <c r="BE247" i="5"/>
  <c r="BQ247" i="5"/>
  <c r="DU247" i="5"/>
  <c r="AO247" i="5"/>
  <c r="BY247" i="5"/>
  <c r="DY247" i="5"/>
  <c r="BY216" i="5"/>
  <c r="DU216" i="5"/>
  <c r="BI216" i="5"/>
  <c r="DY216" i="5"/>
  <c r="CK216" i="5"/>
  <c r="CC216" i="5"/>
  <c r="AK216" i="5"/>
  <c r="BE216" i="5"/>
  <c r="BQ216" i="5"/>
  <c r="BM216" i="5"/>
  <c r="AO216" i="5"/>
  <c r="BQ160" i="5"/>
  <c r="AK160" i="5"/>
  <c r="CK160" i="5"/>
  <c r="BM160" i="5"/>
  <c r="BI160" i="5"/>
  <c r="DU160" i="5"/>
  <c r="AO160" i="5"/>
  <c r="BY160" i="5"/>
  <c r="DY160" i="5"/>
  <c r="BE160" i="5"/>
  <c r="CC160" i="5"/>
  <c r="AO162" i="5"/>
  <c r="BM162" i="5"/>
  <c r="CK162" i="5"/>
  <c r="BI162" i="5"/>
  <c r="BY162" i="5"/>
  <c r="DU162" i="5"/>
  <c r="AK162" i="5"/>
  <c r="BQ162" i="5"/>
  <c r="DY162" i="5"/>
  <c r="BE162" i="5"/>
  <c r="CC162" i="5"/>
  <c r="BY104" i="5"/>
  <c r="AK104" i="5"/>
  <c r="CK104" i="5"/>
  <c r="BI104" i="5"/>
  <c r="BM104" i="5"/>
  <c r="DU104" i="5"/>
  <c r="AO104" i="5"/>
  <c r="BQ104" i="5"/>
  <c r="DY104" i="5"/>
  <c r="BE104" i="5"/>
  <c r="CC104" i="5"/>
  <c r="BI85" i="5"/>
  <c r="BY85" i="5"/>
  <c r="CK85" i="5"/>
  <c r="BM85" i="5"/>
  <c r="AK85" i="5"/>
  <c r="DU85" i="5"/>
  <c r="AO85" i="5"/>
  <c r="BQ85" i="5"/>
  <c r="DY85" i="5"/>
  <c r="BE85" i="5"/>
  <c r="CC85" i="5"/>
  <c r="BE65" i="5"/>
  <c r="CC65" i="5"/>
  <c r="BI65" i="5"/>
  <c r="BY65" i="5"/>
  <c r="CK65" i="5"/>
  <c r="BM65" i="5"/>
  <c r="BQ65" i="5"/>
  <c r="DU65" i="5"/>
  <c r="AK65" i="5"/>
  <c r="AO65" i="5"/>
  <c r="DY65" i="5"/>
  <c r="BQ54" i="5"/>
  <c r="CC54" i="5"/>
  <c r="BY54" i="5"/>
  <c r="BI54" i="5"/>
  <c r="CK54" i="5"/>
  <c r="AK54" i="5"/>
  <c r="AO54" i="5"/>
  <c r="DU54" i="5"/>
  <c r="BE54" i="5"/>
  <c r="BM54" i="5"/>
  <c r="DY54" i="5"/>
  <c r="BE48" i="5"/>
  <c r="BI48" i="5"/>
  <c r="DU48" i="5"/>
  <c r="BY48" i="5"/>
  <c r="BM48" i="5"/>
  <c r="DY48" i="5"/>
  <c r="BQ48" i="5"/>
  <c r="CC48" i="5"/>
  <c r="AO48" i="5"/>
  <c r="AK48" i="5"/>
  <c r="CK48" i="5"/>
  <c r="DU276" i="5"/>
  <c r="DY276" i="5"/>
  <c r="AO276" i="5"/>
  <c r="BQ276" i="5"/>
  <c r="BY276" i="5"/>
  <c r="BI276" i="5"/>
  <c r="CK276" i="5"/>
  <c r="BM276" i="5"/>
  <c r="AK276" i="5"/>
  <c r="CC276" i="5"/>
  <c r="BE276" i="5"/>
  <c r="BM288" i="5"/>
  <c r="BE288" i="5"/>
  <c r="DY288" i="5"/>
  <c r="BY288" i="5"/>
  <c r="CC288" i="5"/>
  <c r="AO288" i="5"/>
  <c r="BQ288" i="5"/>
  <c r="CK288" i="5"/>
  <c r="BI288" i="5"/>
  <c r="AK288" i="5"/>
  <c r="DU288" i="5"/>
  <c r="BE300" i="5"/>
  <c r="CC300" i="5"/>
  <c r="BM300" i="5"/>
  <c r="AK300" i="5"/>
  <c r="CK300" i="5"/>
  <c r="BI300" i="5"/>
  <c r="AO300" i="5"/>
  <c r="DU300" i="5"/>
  <c r="BQ300" i="5"/>
  <c r="BY300" i="5"/>
  <c r="DY300" i="5"/>
  <c r="BE266" i="5"/>
  <c r="CC266" i="5"/>
  <c r="AO266" i="5"/>
  <c r="AK266" i="5"/>
  <c r="CK266" i="5"/>
  <c r="BQ266" i="5"/>
  <c r="BI266" i="5"/>
  <c r="DU266" i="5"/>
  <c r="BY266" i="5"/>
  <c r="BM266" i="5"/>
  <c r="DY266" i="5"/>
  <c r="AK314" i="5"/>
  <c r="BI314" i="5"/>
  <c r="DY314" i="5"/>
  <c r="BE314" i="5"/>
  <c r="CC314" i="5"/>
  <c r="BQ314" i="5"/>
  <c r="AO314" i="5"/>
  <c r="CK314" i="5"/>
  <c r="BY314" i="5"/>
  <c r="BM314" i="5"/>
  <c r="DU314" i="5"/>
  <c r="BM238" i="5"/>
  <c r="CC238" i="5"/>
  <c r="AK238" i="5"/>
  <c r="AO238" i="5"/>
  <c r="CK238" i="5"/>
  <c r="BE238" i="5"/>
  <c r="BI238" i="5"/>
  <c r="DU238" i="5"/>
  <c r="BQ238" i="5"/>
  <c r="BY238" i="5"/>
  <c r="DY238" i="5"/>
  <c r="BQ203" i="5"/>
  <c r="AO203" i="5"/>
  <c r="CK203" i="5"/>
  <c r="BY203" i="5"/>
  <c r="BM203" i="5"/>
  <c r="DU203" i="5"/>
  <c r="AK203" i="5"/>
  <c r="BI203" i="5"/>
  <c r="DY203" i="5"/>
  <c r="BE203" i="5"/>
  <c r="CC203" i="5"/>
  <c r="BQ236" i="5"/>
  <c r="BI236" i="5"/>
  <c r="DU236" i="5"/>
  <c r="BY236" i="5"/>
  <c r="BM236" i="5"/>
  <c r="DY236" i="5"/>
  <c r="BE236" i="5"/>
  <c r="CC236" i="5"/>
  <c r="AO236" i="5"/>
  <c r="AK236" i="5"/>
  <c r="CK236" i="5"/>
  <c r="BI201" i="5"/>
  <c r="BE201" i="5"/>
  <c r="DU201" i="5"/>
  <c r="AO201" i="5"/>
  <c r="AK201" i="5"/>
  <c r="DY201" i="5"/>
  <c r="BY201" i="5"/>
  <c r="CC201" i="5"/>
  <c r="BM201" i="5"/>
  <c r="BQ201" i="5"/>
  <c r="CK201" i="5"/>
  <c r="BM181" i="5"/>
  <c r="AK181" i="5"/>
  <c r="DU181" i="5"/>
  <c r="BI181" i="5"/>
  <c r="BE181" i="5"/>
  <c r="DY181" i="5"/>
  <c r="BQ181" i="5"/>
  <c r="CC181" i="5"/>
  <c r="AO181" i="5"/>
  <c r="BY181" i="5"/>
  <c r="CK181" i="5"/>
  <c r="BI185" i="5"/>
  <c r="AO185" i="5"/>
  <c r="DU185" i="5"/>
  <c r="BE185" i="5"/>
  <c r="BY185" i="5"/>
  <c r="DY185" i="5"/>
  <c r="BQ185" i="5"/>
  <c r="CC185" i="5"/>
  <c r="AK185" i="5"/>
  <c r="BM185" i="5"/>
  <c r="CK185" i="5"/>
  <c r="BI144" i="5"/>
  <c r="BY144" i="5"/>
  <c r="DU144" i="5"/>
  <c r="AK144" i="5"/>
  <c r="BQ144" i="5"/>
  <c r="DY144" i="5"/>
  <c r="BE144" i="5"/>
  <c r="CC144" i="5"/>
  <c r="AO144" i="5"/>
  <c r="BM144" i="5"/>
  <c r="CK144" i="5"/>
  <c r="BQ150" i="5"/>
  <c r="BY150" i="5"/>
  <c r="CK150" i="5"/>
  <c r="BM150" i="5"/>
  <c r="AK150" i="5"/>
  <c r="DU150" i="5"/>
  <c r="AO150" i="5"/>
  <c r="BI150" i="5"/>
  <c r="DY150" i="5"/>
  <c r="BE150" i="5"/>
  <c r="CC150" i="5"/>
  <c r="AO133" i="5"/>
  <c r="BI133" i="5"/>
  <c r="DY133" i="5"/>
  <c r="BQ133" i="5"/>
  <c r="CC133" i="5"/>
  <c r="BE133" i="5"/>
  <c r="AK133" i="5"/>
  <c r="CK133" i="5"/>
  <c r="BY133" i="5"/>
  <c r="BM133" i="5"/>
  <c r="DU133" i="5"/>
  <c r="BQ102" i="5"/>
  <c r="AK102" i="5"/>
  <c r="DU102" i="5"/>
  <c r="BI102" i="5"/>
  <c r="BY102" i="5"/>
  <c r="DY102" i="5"/>
  <c r="BE102" i="5"/>
  <c r="CC102" i="5"/>
  <c r="AO102" i="5"/>
  <c r="BM102" i="5"/>
  <c r="CK102" i="5"/>
  <c r="BM94" i="5"/>
  <c r="BQ94" i="5"/>
  <c r="DU94" i="5"/>
  <c r="AK94" i="5"/>
  <c r="BI94" i="5"/>
  <c r="DY94" i="5"/>
  <c r="BY94" i="5"/>
  <c r="CC94" i="5"/>
  <c r="BE94" i="5"/>
  <c r="AO94" i="5"/>
  <c r="CK94" i="5"/>
  <c r="BY103" i="5"/>
  <c r="BM103" i="5"/>
  <c r="DU103" i="5"/>
  <c r="AK103" i="5"/>
  <c r="BI103" i="5"/>
  <c r="DY103" i="5"/>
  <c r="BQ103" i="5"/>
  <c r="CC103" i="5"/>
  <c r="BE103" i="5"/>
  <c r="AO103" i="5"/>
  <c r="CK103" i="5"/>
  <c r="BE55" i="5"/>
  <c r="BY55" i="5"/>
  <c r="DU55" i="5"/>
  <c r="AO55" i="5"/>
  <c r="BQ55" i="5"/>
  <c r="DY55" i="5"/>
  <c r="BI55" i="5"/>
  <c r="CC55" i="5"/>
  <c r="AK55" i="5"/>
  <c r="BM55" i="5"/>
  <c r="CK55" i="5"/>
  <c r="BQ76" i="5"/>
  <c r="AO76" i="5"/>
  <c r="DU76" i="5"/>
  <c r="AK76" i="5"/>
  <c r="BE76" i="5"/>
  <c r="DY76" i="5"/>
  <c r="BI76" i="5"/>
  <c r="CC76" i="5"/>
  <c r="BY76" i="5"/>
  <c r="BM76" i="5"/>
  <c r="CK76" i="5"/>
  <c r="AO56" i="5"/>
  <c r="BE56" i="5"/>
  <c r="DY56" i="5"/>
  <c r="BI56" i="5"/>
  <c r="CC56" i="5"/>
  <c r="BY56" i="5"/>
  <c r="BM56" i="5"/>
  <c r="CK56" i="5"/>
  <c r="BQ56" i="5"/>
  <c r="AK56" i="5"/>
  <c r="DU56" i="5"/>
  <c r="BI66" i="5"/>
  <c r="BY66" i="5"/>
  <c r="DY66" i="5"/>
  <c r="BM66" i="5"/>
  <c r="CC66" i="5"/>
  <c r="BQ66" i="5"/>
  <c r="AK66" i="5"/>
  <c r="CK66" i="5"/>
  <c r="AO66" i="5"/>
  <c r="BE66" i="5"/>
  <c r="DU66" i="5"/>
  <c r="BM31" i="5"/>
  <c r="BI31" i="5"/>
  <c r="DU31" i="5"/>
  <c r="BQ31" i="5"/>
  <c r="AO31" i="5"/>
  <c r="DY31" i="5"/>
  <c r="BE31" i="5"/>
  <c r="CC31" i="5"/>
  <c r="BY31" i="5"/>
  <c r="AK31" i="5"/>
  <c r="CK31" i="5"/>
  <c r="BE15" i="5"/>
  <c r="AK15" i="5"/>
  <c r="DU15" i="5"/>
  <c r="AO15" i="5"/>
  <c r="BQ15" i="5"/>
  <c r="DY15" i="5"/>
  <c r="BI15" i="5"/>
  <c r="CC15" i="5"/>
  <c r="BY15" i="5"/>
  <c r="BM15" i="5"/>
  <c r="CK15" i="5"/>
  <c r="BM308" i="5"/>
  <c r="BQ308" i="5"/>
  <c r="DY308" i="5"/>
  <c r="AK308" i="5"/>
  <c r="CC308" i="5"/>
  <c r="BY308" i="5"/>
  <c r="AO308" i="5"/>
  <c r="CK308" i="5"/>
  <c r="BI308" i="5"/>
  <c r="BE308" i="5"/>
  <c r="DU308" i="5"/>
  <c r="BY274" i="5"/>
  <c r="BM274" i="5"/>
  <c r="DY274" i="5"/>
  <c r="AO274" i="5"/>
  <c r="CC274" i="5"/>
  <c r="BI274" i="5"/>
  <c r="BQ274" i="5"/>
  <c r="CK274" i="5"/>
  <c r="AK274" i="5"/>
  <c r="BE274" i="5"/>
  <c r="DU274" i="5"/>
  <c r="AK231" i="5"/>
  <c r="CC231" i="5"/>
  <c r="BQ231" i="5"/>
  <c r="BI231" i="5"/>
  <c r="CK231" i="5"/>
  <c r="BY231" i="5"/>
  <c r="AO231" i="5"/>
  <c r="DU231" i="5"/>
  <c r="BE231" i="5"/>
  <c r="BM231" i="5"/>
  <c r="DY231" i="5"/>
  <c r="AK265" i="5"/>
  <c r="BM265" i="5"/>
  <c r="DY265" i="5"/>
  <c r="BE265" i="5"/>
  <c r="CC265" i="5"/>
  <c r="BY265" i="5"/>
  <c r="BI265" i="5"/>
  <c r="CK265" i="5"/>
  <c r="AO265" i="5"/>
  <c r="BQ265" i="5"/>
  <c r="DU265" i="5"/>
  <c r="BI310" i="5"/>
  <c r="CC310" i="5"/>
  <c r="BQ310" i="5"/>
  <c r="BE310" i="5"/>
  <c r="CK310" i="5"/>
  <c r="AO310" i="5"/>
  <c r="BM310" i="5"/>
  <c r="DU310" i="5"/>
  <c r="BY310" i="5"/>
  <c r="AK310" i="5"/>
  <c r="DY310" i="5"/>
  <c r="BQ200" i="5"/>
  <c r="BE200" i="5"/>
  <c r="CK200" i="5"/>
  <c r="AO200" i="5"/>
  <c r="BM200" i="5"/>
  <c r="DU200" i="5"/>
  <c r="BY200" i="5"/>
  <c r="AK200" i="5"/>
  <c r="DY200" i="5"/>
  <c r="BI200" i="5"/>
  <c r="CC200" i="5"/>
  <c r="BI219" i="5"/>
  <c r="BQ219" i="5"/>
  <c r="DU219" i="5"/>
  <c r="BE219" i="5"/>
  <c r="AO219" i="5"/>
  <c r="DY219" i="5"/>
  <c r="BM219" i="5"/>
  <c r="CC219" i="5"/>
  <c r="BY219" i="5"/>
  <c r="AK219" i="5"/>
  <c r="CK219" i="5"/>
  <c r="AO155" i="5"/>
  <c r="CC155" i="5"/>
  <c r="BY155" i="5"/>
  <c r="BE155" i="5"/>
  <c r="CK155" i="5"/>
  <c r="BQ155" i="5"/>
  <c r="BI155" i="5"/>
  <c r="DU155" i="5"/>
  <c r="BM155" i="5"/>
  <c r="AK155" i="5"/>
  <c r="DY155" i="5"/>
  <c r="BI233" i="5"/>
  <c r="AO233" i="5"/>
  <c r="DY233" i="5"/>
  <c r="BQ233" i="5"/>
  <c r="CC233" i="5"/>
  <c r="AK233" i="5"/>
  <c r="BM233" i="5"/>
  <c r="CK233" i="5"/>
  <c r="BE233" i="5"/>
  <c r="BY233" i="5"/>
  <c r="DU233" i="5"/>
  <c r="AK179" i="5"/>
  <c r="BI179" i="5"/>
  <c r="DY179" i="5"/>
  <c r="BQ179" i="5"/>
  <c r="CC179" i="5"/>
  <c r="BE179" i="5"/>
  <c r="AO179" i="5"/>
  <c r="CK179" i="5"/>
  <c r="BM179" i="5"/>
  <c r="BY179" i="5"/>
  <c r="DU179" i="5"/>
  <c r="BE149" i="5"/>
  <c r="AK149" i="5"/>
  <c r="DU149" i="5"/>
  <c r="BY149" i="5"/>
  <c r="BM149" i="5"/>
  <c r="DY149" i="5"/>
  <c r="AO149" i="5"/>
  <c r="CC149" i="5"/>
  <c r="BI149" i="5"/>
  <c r="BQ149" i="5"/>
  <c r="CK149" i="5"/>
  <c r="BY131" i="5"/>
  <c r="BM131" i="5"/>
  <c r="DU131" i="5"/>
  <c r="AK131" i="5"/>
  <c r="AO131" i="5"/>
  <c r="DY131" i="5"/>
  <c r="BQ131" i="5"/>
  <c r="CC131" i="5"/>
  <c r="BE131" i="5"/>
  <c r="BI131" i="5"/>
  <c r="CK131" i="5"/>
  <c r="BE80" i="5"/>
  <c r="AK80" i="5"/>
  <c r="CK80" i="5"/>
  <c r="CC80" i="5"/>
  <c r="BI80" i="5"/>
  <c r="DY80" i="5"/>
  <c r="BM80" i="5"/>
  <c r="DU80" i="5"/>
  <c r="BY80" i="5"/>
  <c r="AO80" i="5"/>
  <c r="BQ80" i="5"/>
  <c r="BI96" i="5"/>
  <c r="BQ96" i="5"/>
  <c r="DU96" i="5"/>
  <c r="AO96" i="5"/>
  <c r="BM96" i="5"/>
  <c r="DY96" i="5"/>
  <c r="BE96" i="5"/>
  <c r="CC96" i="5"/>
  <c r="BY96" i="5"/>
  <c r="AK96" i="5"/>
  <c r="CK96" i="5"/>
  <c r="BQ93" i="5"/>
  <c r="BI93" i="5"/>
  <c r="AO93" i="5"/>
  <c r="BE93" i="5"/>
  <c r="BY93" i="5"/>
  <c r="BM93" i="5"/>
  <c r="CK93" i="5"/>
  <c r="DY93" i="5"/>
  <c r="AK93" i="5"/>
  <c r="CC93" i="5"/>
  <c r="DU93" i="5"/>
  <c r="AO72" i="5"/>
  <c r="BY72" i="5"/>
  <c r="DY72" i="5"/>
  <c r="BM72" i="5"/>
  <c r="CC72" i="5"/>
  <c r="AK72" i="5"/>
  <c r="BI72" i="5"/>
  <c r="CK72" i="5"/>
  <c r="BQ72" i="5"/>
  <c r="BE72" i="5"/>
  <c r="DU72" i="5"/>
  <c r="AK32" i="5"/>
  <c r="BE32" i="5"/>
  <c r="DY32" i="5"/>
  <c r="BI32" i="5"/>
  <c r="CC32" i="5"/>
  <c r="BY32" i="5"/>
  <c r="BM32" i="5"/>
  <c r="CK32" i="5"/>
  <c r="BQ32" i="5"/>
  <c r="AO32" i="5"/>
  <c r="DU32" i="5"/>
  <c r="BE24" i="5"/>
  <c r="BI24" i="5"/>
  <c r="DY24" i="5"/>
  <c r="AK24" i="5"/>
  <c r="CC24" i="5"/>
  <c r="BM24" i="5"/>
  <c r="BY24" i="5"/>
  <c r="CK24" i="5"/>
  <c r="AO24" i="5"/>
  <c r="BQ24" i="5"/>
  <c r="DU24" i="5"/>
  <c r="BE11" i="5"/>
  <c r="BQ11" i="5"/>
  <c r="DY11" i="5"/>
  <c r="BY11" i="5"/>
  <c r="CC11" i="5"/>
  <c r="AK11" i="5"/>
  <c r="BM11" i="5"/>
  <c r="CK11" i="5"/>
  <c r="AO11" i="5"/>
  <c r="BI11" i="5"/>
  <c r="DU11" i="5"/>
  <c r="BE306" i="5"/>
  <c r="BQ306" i="5"/>
  <c r="DY306" i="5"/>
  <c r="AK306" i="5"/>
  <c r="CC306" i="5"/>
  <c r="BY306" i="5"/>
  <c r="BI306" i="5"/>
  <c r="CK306" i="5"/>
  <c r="BM306" i="5"/>
  <c r="AO306" i="5"/>
  <c r="DU306" i="5"/>
  <c r="BY270" i="5"/>
  <c r="BI270" i="5"/>
  <c r="CK270" i="5"/>
  <c r="AO270" i="5"/>
  <c r="BM270" i="5"/>
  <c r="DU270" i="5"/>
  <c r="BE270" i="5"/>
  <c r="AK270" i="5"/>
  <c r="DY270" i="5"/>
  <c r="BQ270" i="5"/>
  <c r="CC270" i="5"/>
  <c r="BQ269" i="5"/>
  <c r="BI269" i="5"/>
  <c r="DU269" i="5"/>
  <c r="BM269" i="5"/>
  <c r="AO269" i="5"/>
  <c r="DY269" i="5"/>
  <c r="BE269" i="5"/>
  <c r="CC269" i="5"/>
  <c r="BY269" i="5"/>
  <c r="AK269" i="5"/>
  <c r="CK269" i="5"/>
  <c r="AK260" i="5"/>
  <c r="BQ260" i="5"/>
  <c r="BY260" i="5"/>
  <c r="DU260" i="5"/>
  <c r="CC260" i="5"/>
  <c r="CK260" i="5"/>
  <c r="BM260" i="5"/>
  <c r="BI260" i="5"/>
  <c r="AO260" i="5"/>
  <c r="DY260" i="5"/>
  <c r="BE260" i="5"/>
  <c r="AK240" i="5"/>
  <c r="BI240" i="5"/>
  <c r="CK240" i="5"/>
  <c r="BE240" i="5"/>
  <c r="BQ240" i="5"/>
  <c r="DU240" i="5"/>
  <c r="AO240" i="5"/>
  <c r="BY240" i="5"/>
  <c r="DY240" i="5"/>
  <c r="BM240" i="5"/>
  <c r="CC240" i="5"/>
  <c r="BE254" i="5"/>
  <c r="AO254" i="5"/>
  <c r="DY254" i="5"/>
  <c r="BM254" i="5"/>
  <c r="CC254" i="5"/>
  <c r="BY254" i="5"/>
  <c r="AK254" i="5"/>
  <c r="CK254" i="5"/>
  <c r="BI254" i="5"/>
  <c r="BQ254" i="5"/>
  <c r="DU254" i="5"/>
  <c r="BI221" i="5"/>
  <c r="AK221" i="5"/>
  <c r="DY221" i="5"/>
  <c r="BQ221" i="5"/>
  <c r="CC221" i="5"/>
  <c r="BY221" i="5"/>
  <c r="AO221" i="5"/>
  <c r="CK221" i="5"/>
  <c r="BM221" i="5"/>
  <c r="BE221" i="5"/>
  <c r="DU221" i="5"/>
  <c r="BQ172" i="5"/>
  <c r="BY172" i="5"/>
  <c r="DY172" i="5"/>
  <c r="BM172" i="5"/>
  <c r="CC172" i="5"/>
  <c r="AK172" i="5"/>
  <c r="BI172" i="5"/>
  <c r="CK172" i="5"/>
  <c r="BE172" i="5"/>
  <c r="AO172" i="5"/>
  <c r="DU172" i="5"/>
  <c r="BQ176" i="5"/>
  <c r="BE176" i="5"/>
  <c r="DY176" i="5"/>
  <c r="BM176" i="5"/>
  <c r="CC176" i="5"/>
  <c r="AK176" i="5"/>
  <c r="BI176" i="5"/>
  <c r="CK176" i="5"/>
  <c r="BY176" i="5"/>
  <c r="AO176" i="5"/>
  <c r="DU176" i="5"/>
  <c r="AO164" i="5"/>
  <c r="BM164" i="5"/>
  <c r="DY164" i="5"/>
  <c r="BQ164" i="5"/>
  <c r="CC164" i="5"/>
  <c r="BY164" i="5"/>
  <c r="BI164" i="5"/>
  <c r="CK164" i="5"/>
  <c r="AK164" i="5"/>
  <c r="BE164" i="5"/>
  <c r="DU164" i="5"/>
  <c r="AO89" i="5"/>
  <c r="CC89" i="5"/>
  <c r="BI89" i="5"/>
  <c r="DU89" i="5"/>
  <c r="BQ89" i="5"/>
  <c r="BM89" i="5"/>
  <c r="AK89" i="5"/>
  <c r="BE89" i="5"/>
  <c r="DY89" i="5"/>
  <c r="BY89" i="5"/>
  <c r="CK89" i="5"/>
  <c r="BI130" i="5"/>
  <c r="AO130" i="5"/>
  <c r="DY130" i="5"/>
  <c r="BE130" i="5"/>
  <c r="CC130" i="5"/>
  <c r="BY130" i="5"/>
  <c r="BM130" i="5"/>
  <c r="CK130" i="5"/>
  <c r="BQ130" i="5"/>
  <c r="AK130" i="5"/>
  <c r="DU130" i="5"/>
  <c r="BQ37" i="5"/>
  <c r="AK37" i="5"/>
  <c r="DY37" i="5"/>
  <c r="BI37" i="5"/>
  <c r="CC37" i="5"/>
  <c r="BY37" i="5"/>
  <c r="AO37" i="5"/>
  <c r="CK37" i="5"/>
  <c r="BE37" i="5"/>
  <c r="BM37" i="5"/>
  <c r="DU37" i="5"/>
  <c r="BI86" i="5"/>
  <c r="AK86" i="5"/>
  <c r="DY86" i="5"/>
  <c r="AO86" i="5"/>
  <c r="CC86" i="5"/>
  <c r="BY86" i="5"/>
  <c r="BM86" i="5"/>
  <c r="CK86" i="5"/>
  <c r="BE86" i="5"/>
  <c r="BQ86" i="5"/>
  <c r="DU86" i="5"/>
  <c r="AO73" i="5"/>
  <c r="BI73" i="5"/>
  <c r="DY73" i="5"/>
  <c r="BE73" i="5"/>
  <c r="CC73" i="5"/>
  <c r="BY73" i="5"/>
  <c r="BM73" i="5"/>
  <c r="CK73" i="5"/>
  <c r="BQ73" i="5"/>
  <c r="AK73" i="5"/>
  <c r="DU73" i="5"/>
  <c r="AO53" i="5"/>
  <c r="BQ53" i="5"/>
  <c r="DU53" i="5"/>
  <c r="BE53" i="5"/>
  <c r="BI53" i="5"/>
  <c r="DY53" i="5"/>
  <c r="BY53" i="5"/>
  <c r="CC53" i="5"/>
  <c r="BM53" i="5"/>
  <c r="AK53" i="5"/>
  <c r="CK53" i="5"/>
  <c r="BY36" i="5"/>
  <c r="CC36" i="5"/>
  <c r="BM36" i="5"/>
  <c r="AK36" i="5"/>
  <c r="CK36" i="5"/>
  <c r="AO36" i="5"/>
  <c r="BQ36" i="5"/>
  <c r="DU36" i="5"/>
  <c r="BE36" i="5"/>
  <c r="BI36" i="5"/>
  <c r="DY36" i="5"/>
  <c r="BE16" i="5"/>
  <c r="BQ16" i="5"/>
  <c r="CK16" i="5"/>
  <c r="BY16" i="5"/>
  <c r="AO16" i="5"/>
  <c r="DU16" i="5"/>
  <c r="BM16" i="5"/>
  <c r="BI16" i="5"/>
  <c r="DY16" i="5"/>
  <c r="AK16" i="5"/>
  <c r="CC16" i="5"/>
  <c r="BY21" i="5"/>
  <c r="BQ21" i="5"/>
  <c r="DY21" i="5"/>
  <c r="AO21" i="5"/>
  <c r="CC21" i="5"/>
  <c r="BI21" i="5"/>
  <c r="BM21" i="5"/>
  <c r="CK21" i="5"/>
  <c r="AK21" i="5"/>
  <c r="BE21" i="5"/>
  <c r="DU21" i="5"/>
  <c r="BE223" i="5"/>
  <c r="BQ223" i="5"/>
  <c r="AK223" i="5"/>
  <c r="AO223" i="5"/>
  <c r="CC223" i="5"/>
  <c r="BI223" i="5"/>
  <c r="BM223" i="5"/>
  <c r="CK223" i="5"/>
  <c r="DY223" i="5"/>
  <c r="DU223" i="5"/>
  <c r="BY223" i="5"/>
  <c r="AO42" i="5"/>
  <c r="BM42" i="5"/>
  <c r="CK42" i="5"/>
  <c r="BE42" i="5"/>
  <c r="BQ42" i="5"/>
  <c r="DU42" i="5"/>
  <c r="CC42" i="5"/>
  <c r="BY42" i="5"/>
  <c r="AK42" i="5"/>
  <c r="DY42" i="5"/>
  <c r="BI42" i="5"/>
  <c r="CH271" i="5"/>
  <c r="ED271" i="5"/>
  <c r="CH313" i="5"/>
  <c r="ED313" i="5"/>
  <c r="CH211" i="5"/>
  <c r="ED211" i="5"/>
  <c r="CH291" i="5"/>
  <c r="ED291" i="5"/>
  <c r="ED198" i="5"/>
  <c r="CH198" i="5"/>
  <c r="ED214" i="5"/>
  <c r="CH214" i="5"/>
  <c r="CH259" i="5"/>
  <c r="ED259" i="5"/>
  <c r="CH227" i="5"/>
  <c r="ED227" i="5"/>
  <c r="CH190" i="5"/>
  <c r="ED190" i="5"/>
  <c r="CH179" i="5"/>
  <c r="ED179" i="5"/>
  <c r="CH115" i="5"/>
  <c r="ED115" i="5"/>
  <c r="CH149" i="5"/>
  <c r="ED149" i="5"/>
  <c r="ED127" i="5"/>
  <c r="CH127" i="5"/>
  <c r="ED84" i="5"/>
  <c r="CH84" i="5"/>
  <c r="CH94" i="5"/>
  <c r="ED94" i="5"/>
  <c r="ED68" i="5"/>
  <c r="CH68" i="5"/>
  <c r="CH80" i="5"/>
  <c r="ED80" i="5"/>
  <c r="CH54" i="5"/>
  <c r="ED54" i="5"/>
  <c r="ED46" i="5"/>
  <c r="CH46" i="5"/>
  <c r="CH29" i="5"/>
  <c r="ED29" i="5"/>
  <c r="CH19" i="5"/>
  <c r="ED19" i="5"/>
  <c r="CH296" i="5"/>
  <c r="ED296" i="5"/>
  <c r="CH262" i="5"/>
  <c r="ED262" i="5"/>
  <c r="CH312" i="5"/>
  <c r="ED312" i="5"/>
  <c r="CH216" i="5"/>
  <c r="ED216" i="5"/>
  <c r="ED293" i="5"/>
  <c r="CH293" i="5"/>
  <c r="CH253" i="5"/>
  <c r="ED253" i="5"/>
  <c r="ED200" i="5"/>
  <c r="CH200" i="5"/>
  <c r="ED219" i="5"/>
  <c r="CH219" i="5"/>
  <c r="CH138" i="5"/>
  <c r="ED138" i="5"/>
  <c r="CH172" i="5"/>
  <c r="ED172" i="5"/>
  <c r="CH164" i="5"/>
  <c r="ED164" i="5"/>
  <c r="CH119" i="5"/>
  <c r="ED119" i="5"/>
  <c r="ED120" i="5"/>
  <c r="CH120" i="5"/>
  <c r="CH124" i="5"/>
  <c r="ED124" i="5"/>
  <c r="CH102" i="5"/>
  <c r="ED102" i="5"/>
  <c r="CH88" i="5"/>
  <c r="ED88" i="5"/>
  <c r="CH69" i="5"/>
  <c r="ED69" i="5"/>
  <c r="CH48" i="5"/>
  <c r="ED48" i="5"/>
  <c r="CH28" i="5"/>
  <c r="ED28" i="5"/>
  <c r="ED27" i="5"/>
  <c r="CH27" i="5"/>
  <c r="ED283" i="5"/>
  <c r="CH283" i="5"/>
  <c r="ED224" i="5"/>
  <c r="CH224" i="5"/>
  <c r="CH295" i="5"/>
  <c r="ED295" i="5"/>
  <c r="CH254" i="5"/>
  <c r="ED254" i="5"/>
  <c r="CH315" i="5"/>
  <c r="ED315" i="5"/>
  <c r="CH281" i="5"/>
  <c r="ED281" i="5"/>
  <c r="CH236" i="5"/>
  <c r="ED236" i="5"/>
  <c r="ED215" i="5"/>
  <c r="CH215" i="5"/>
  <c r="CH260" i="5"/>
  <c r="ED260" i="5"/>
  <c r="CH240" i="5"/>
  <c r="ED240" i="5"/>
  <c r="CH143" i="5"/>
  <c r="ED143" i="5"/>
  <c r="ED171" i="5"/>
  <c r="CH171" i="5"/>
  <c r="CH92" i="5"/>
  <c r="ED92" i="5"/>
  <c r="ED113" i="5"/>
  <c r="CH113" i="5"/>
  <c r="ED114" i="5"/>
  <c r="CH114" i="5"/>
  <c r="CH101" i="5"/>
  <c r="ED101" i="5"/>
  <c r="ED108" i="5"/>
  <c r="CH108" i="5"/>
  <c r="ED72" i="5"/>
  <c r="CH72" i="5"/>
  <c r="CH73" i="5"/>
  <c r="ED73" i="5"/>
  <c r="CH67" i="5"/>
  <c r="ED67" i="5"/>
  <c r="CH18" i="5"/>
  <c r="ED18" i="5"/>
  <c r="CH307" i="5"/>
  <c r="ED307" i="5"/>
  <c r="ED294" i="5"/>
  <c r="CH294" i="5"/>
  <c r="ED304" i="5"/>
  <c r="CH304" i="5"/>
  <c r="CH272" i="5"/>
  <c r="ED272" i="5"/>
  <c r="ED192" i="5"/>
  <c r="CH192" i="5"/>
  <c r="ED251" i="5"/>
  <c r="CH251" i="5"/>
  <c r="CH218" i="5"/>
  <c r="ED218" i="5"/>
  <c r="ED193" i="5"/>
  <c r="CH193" i="5"/>
  <c r="ED181" i="5"/>
  <c r="CH181" i="5"/>
  <c r="ED144" i="5"/>
  <c r="CH144" i="5"/>
  <c r="CH131" i="5"/>
  <c r="ED131" i="5"/>
  <c r="CH136" i="5"/>
  <c r="ED136" i="5"/>
  <c r="CH87" i="5"/>
  <c r="ED87" i="5"/>
  <c r="CH74" i="5"/>
  <c r="ED74" i="5"/>
  <c r="CH31" i="5"/>
  <c r="ED31" i="5"/>
  <c r="CH20" i="5"/>
  <c r="ED20" i="5"/>
  <c r="CH15" i="5"/>
  <c r="ED15" i="5"/>
  <c r="ED207" i="5"/>
  <c r="CH207" i="5"/>
  <c r="CH223" i="5"/>
  <c r="ED223" i="5"/>
  <c r="CG284" i="5"/>
  <c r="EC284" i="5"/>
  <c r="CG234" i="5"/>
  <c r="EC234" i="5"/>
  <c r="CG299" i="5"/>
  <c r="EC299" i="5"/>
  <c r="EC306" i="5"/>
  <c r="CG306" i="5"/>
  <c r="CG270" i="5"/>
  <c r="EC270" i="5"/>
  <c r="CG285" i="5"/>
  <c r="EC285" i="5"/>
  <c r="CG247" i="5"/>
  <c r="EC247" i="5"/>
  <c r="EC216" i="5"/>
  <c r="CG216" i="5"/>
  <c r="CG255" i="5"/>
  <c r="EC255" i="5"/>
  <c r="CG241" i="5"/>
  <c r="EC241" i="5"/>
  <c r="CG209" i="5"/>
  <c r="EC209" i="5"/>
  <c r="EC184" i="5"/>
  <c r="CG184" i="5"/>
  <c r="CG161" i="5"/>
  <c r="EC161" i="5"/>
  <c r="CG155" i="5"/>
  <c r="EC155" i="5"/>
  <c r="CG169" i="5"/>
  <c r="EC169" i="5"/>
  <c r="EC108" i="5"/>
  <c r="CG108" i="5"/>
  <c r="EC119" i="5"/>
  <c r="CG119" i="5"/>
  <c r="CG97" i="5"/>
  <c r="EC97" i="5"/>
  <c r="CG102" i="5"/>
  <c r="EC102" i="5"/>
  <c r="CG74" i="5"/>
  <c r="EC74" i="5"/>
  <c r="CG61" i="5"/>
  <c r="EC61" i="5"/>
  <c r="CG35" i="5"/>
  <c r="EC35" i="5"/>
  <c r="CG34" i="5"/>
  <c r="EC34" i="5"/>
  <c r="EC11" i="5"/>
  <c r="CG11" i="5"/>
  <c r="EC19" i="5"/>
  <c r="CG19" i="5"/>
  <c r="CG315" i="5"/>
  <c r="EC315" i="5"/>
  <c r="CG281" i="5"/>
  <c r="EC281" i="5"/>
  <c r="CG225" i="5"/>
  <c r="EC225" i="5"/>
  <c r="EC316" i="5"/>
  <c r="CG316" i="5"/>
  <c r="CG282" i="5"/>
  <c r="EC282" i="5"/>
  <c r="CG227" i="5"/>
  <c r="EC227" i="5"/>
  <c r="CG246" i="5"/>
  <c r="EC246" i="5"/>
  <c r="CG253" i="5"/>
  <c r="EC253" i="5"/>
  <c r="EC238" i="5"/>
  <c r="CG238" i="5"/>
  <c r="CG203" i="5"/>
  <c r="EC203" i="5"/>
  <c r="EC152" i="5"/>
  <c r="CG152" i="5"/>
  <c r="EC172" i="5"/>
  <c r="CG172" i="5"/>
  <c r="CG154" i="5"/>
  <c r="EC154" i="5"/>
  <c r="CG159" i="5"/>
  <c r="EC159" i="5"/>
  <c r="CG115" i="5"/>
  <c r="EC115" i="5"/>
  <c r="CG110" i="5"/>
  <c r="EC110" i="5"/>
  <c r="CG73" i="5"/>
  <c r="EC73" i="5"/>
  <c r="EC66" i="5"/>
  <c r="CG66" i="5"/>
  <c r="EC58" i="5"/>
  <c r="CG58" i="5"/>
  <c r="EC51" i="5"/>
  <c r="CG51" i="5"/>
  <c r="EC37" i="5"/>
  <c r="CG37" i="5"/>
  <c r="CG17" i="5"/>
  <c r="EC17" i="5"/>
  <c r="EC304" i="5"/>
  <c r="CG304" i="5"/>
  <c r="CG272" i="5"/>
  <c r="EC272" i="5"/>
  <c r="CG185" i="5"/>
  <c r="EC185" i="5"/>
  <c r="EC287" i="5"/>
  <c r="CG287" i="5"/>
  <c r="CG222" i="5"/>
  <c r="EC222" i="5"/>
  <c r="EC295" i="5"/>
  <c r="CG295" i="5"/>
  <c r="CG305" i="5"/>
  <c r="EC305" i="5"/>
  <c r="CG273" i="5"/>
  <c r="EC273" i="5"/>
  <c r="EC189" i="5"/>
  <c r="CG189" i="5"/>
  <c r="EC233" i="5"/>
  <c r="CG233" i="5"/>
  <c r="EC215" i="5"/>
  <c r="CG215" i="5"/>
  <c r="CG261" i="5"/>
  <c r="EC261" i="5"/>
  <c r="CG228" i="5"/>
  <c r="EC228" i="5"/>
  <c r="CG191" i="5"/>
  <c r="EC191" i="5"/>
  <c r="CG142" i="5"/>
  <c r="EC142" i="5"/>
  <c r="EC148" i="5"/>
  <c r="CG148" i="5"/>
  <c r="EC135" i="5"/>
  <c r="CG135" i="5"/>
  <c r="CG82" i="5"/>
  <c r="EC82" i="5"/>
  <c r="EC88" i="5"/>
  <c r="CG88" i="5"/>
  <c r="EC87" i="5"/>
  <c r="CG87" i="5"/>
  <c r="CG75" i="5"/>
  <c r="EC75" i="5"/>
  <c r="CG77" i="5"/>
  <c r="EC77" i="5"/>
  <c r="CG32" i="5"/>
  <c r="EC32" i="5"/>
  <c r="EC38" i="5"/>
  <c r="CG38" i="5"/>
  <c r="CG24" i="5"/>
  <c r="EC24" i="5"/>
  <c r="EC263" i="5"/>
  <c r="CG263" i="5"/>
  <c r="CG309" i="5"/>
  <c r="EC309" i="5"/>
  <c r="EC254" i="5"/>
  <c r="CG254" i="5"/>
  <c r="EC221" i="5"/>
  <c r="CG221" i="5"/>
  <c r="CG133" i="5"/>
  <c r="EC133" i="5"/>
  <c r="CG181" i="5"/>
  <c r="EC181" i="5"/>
  <c r="EC166" i="5"/>
  <c r="CG166" i="5"/>
  <c r="EC134" i="5"/>
  <c r="CG134" i="5"/>
  <c r="CG143" i="5"/>
  <c r="EC143" i="5"/>
  <c r="CG127" i="5"/>
  <c r="EC127" i="5"/>
  <c r="CG107" i="5"/>
  <c r="EC107" i="5"/>
  <c r="EC57" i="5"/>
  <c r="CG57" i="5"/>
  <c r="EC84" i="5"/>
  <c r="CG84" i="5"/>
  <c r="CG62" i="5"/>
  <c r="EC62" i="5"/>
  <c r="EC49" i="5"/>
  <c r="CG49" i="5"/>
  <c r="EC10" i="5"/>
  <c r="CG10" i="5"/>
  <c r="CG16" i="5"/>
  <c r="EC16" i="5"/>
  <c r="EC223" i="5"/>
  <c r="CG223" i="5"/>
  <c r="EC40" i="5"/>
  <c r="CG40" i="5"/>
  <c r="AX243" i="5"/>
  <c r="CT243" i="5"/>
  <c r="DN243" i="5"/>
  <c r="BB243" i="5"/>
  <c r="CX243" i="5"/>
  <c r="EH243" i="5"/>
  <c r="BV243" i="5"/>
  <c r="DB243" i="5"/>
  <c r="EL243" i="5"/>
  <c r="AT243" i="5"/>
  <c r="CP243" i="5"/>
  <c r="DJ243" i="5"/>
  <c r="BV192" i="5"/>
  <c r="CP192" i="5"/>
  <c r="DJ192" i="5"/>
  <c r="AT192" i="5"/>
  <c r="CT192" i="5"/>
  <c r="DN192" i="5"/>
  <c r="AX192" i="5"/>
  <c r="CX192" i="5"/>
  <c r="EH192" i="5"/>
  <c r="BB192" i="5"/>
  <c r="DB192" i="5"/>
  <c r="EL192" i="5"/>
  <c r="AT155" i="5"/>
  <c r="CT155" i="5"/>
  <c r="DN155" i="5"/>
  <c r="AX155" i="5"/>
  <c r="CX155" i="5"/>
  <c r="EH155" i="5"/>
  <c r="BB155" i="5"/>
  <c r="DB155" i="5"/>
  <c r="EL155" i="5"/>
  <c r="BV155" i="5"/>
  <c r="CP155" i="5"/>
  <c r="DJ155" i="5"/>
  <c r="BV110" i="5"/>
  <c r="CT110" i="5"/>
  <c r="DN110" i="5"/>
  <c r="AT110" i="5"/>
  <c r="CX110" i="5"/>
  <c r="EH110" i="5"/>
  <c r="AX110" i="5"/>
  <c r="DB110" i="5"/>
  <c r="EL110" i="5"/>
  <c r="BB110" i="5"/>
  <c r="CP110" i="5"/>
  <c r="DJ110" i="5"/>
  <c r="AX68" i="5"/>
  <c r="CT68" i="5"/>
  <c r="DN68" i="5"/>
  <c r="BB68" i="5"/>
  <c r="CX68" i="5"/>
  <c r="EH68" i="5"/>
  <c r="AT68" i="5"/>
  <c r="DB68" i="5"/>
  <c r="EL68" i="5"/>
  <c r="BV68" i="5"/>
  <c r="CP68" i="5"/>
  <c r="DJ68" i="5"/>
  <c r="BB312" i="5"/>
  <c r="CX312" i="5"/>
  <c r="EH312" i="5"/>
  <c r="AX312" i="5"/>
  <c r="DB312" i="5"/>
  <c r="EL312" i="5"/>
  <c r="BV312" i="5"/>
  <c r="CP312" i="5"/>
  <c r="DJ312" i="5"/>
  <c r="AT312" i="5"/>
  <c r="CT312" i="5"/>
  <c r="DN312" i="5"/>
  <c r="BB252" i="5"/>
  <c r="CP252" i="5"/>
  <c r="DJ252" i="5"/>
  <c r="BV252" i="5"/>
  <c r="CT252" i="5"/>
  <c r="DN252" i="5"/>
  <c r="AT252" i="5"/>
  <c r="CX252" i="5"/>
  <c r="EH252" i="5"/>
  <c r="AX252" i="5"/>
  <c r="DB252" i="5"/>
  <c r="EL252" i="5"/>
  <c r="BB198" i="5"/>
  <c r="CX198" i="5"/>
  <c r="EH198" i="5"/>
  <c r="AT198" i="5"/>
  <c r="DB198" i="5"/>
  <c r="EL198" i="5"/>
  <c r="BV198" i="5"/>
  <c r="CP198" i="5"/>
  <c r="DJ198" i="5"/>
  <c r="AX198" i="5"/>
  <c r="CT198" i="5"/>
  <c r="DN198" i="5"/>
  <c r="AT163" i="5"/>
  <c r="CX163" i="5"/>
  <c r="EH163" i="5"/>
  <c r="BB163" i="5"/>
  <c r="DB163" i="5"/>
  <c r="EL163" i="5"/>
  <c r="AX163" i="5"/>
  <c r="CP163" i="5"/>
  <c r="DJ163" i="5"/>
  <c r="BV163" i="5"/>
  <c r="CT163" i="5"/>
  <c r="DN163" i="5"/>
  <c r="BV88" i="5"/>
  <c r="DB88" i="5"/>
  <c r="EL88" i="5"/>
  <c r="AX88" i="5"/>
  <c r="CP88" i="5"/>
  <c r="DJ88" i="5"/>
  <c r="AT88" i="5"/>
  <c r="CT88" i="5"/>
  <c r="DN88" i="5"/>
  <c r="BB88" i="5"/>
  <c r="CX88" i="5"/>
  <c r="EH88" i="5"/>
  <c r="BB225" i="5"/>
  <c r="CT225" i="5"/>
  <c r="DN225" i="5"/>
  <c r="AX225" i="5"/>
  <c r="CX225" i="5"/>
  <c r="EH225" i="5"/>
  <c r="BV225" i="5"/>
  <c r="DB225" i="5"/>
  <c r="EL225" i="5"/>
  <c r="AT225" i="5"/>
  <c r="CP225" i="5"/>
  <c r="DJ225" i="5"/>
  <c r="BV255" i="5"/>
  <c r="AX255" i="5"/>
  <c r="DJ255" i="5"/>
  <c r="DB255" i="5"/>
  <c r="BB255" i="5"/>
  <c r="DN255" i="5"/>
  <c r="AT255" i="5"/>
  <c r="EH255" i="5"/>
  <c r="EL255" i="5"/>
  <c r="CT255" i="5"/>
  <c r="CP255" i="5"/>
  <c r="CX255" i="5"/>
  <c r="AT180" i="5"/>
  <c r="CX180" i="5"/>
  <c r="EH180" i="5"/>
  <c r="BB180" i="5"/>
  <c r="DB180" i="5"/>
  <c r="EL180" i="5"/>
  <c r="AX180" i="5"/>
  <c r="CP180" i="5"/>
  <c r="DJ180" i="5"/>
  <c r="BV180" i="5"/>
  <c r="CT180" i="5"/>
  <c r="DN180" i="5"/>
  <c r="BB297" i="5"/>
  <c r="CX297" i="5"/>
  <c r="EH297" i="5"/>
  <c r="BV297" i="5"/>
  <c r="DB297" i="5"/>
  <c r="EL297" i="5"/>
  <c r="AT297" i="5"/>
  <c r="CP297" i="5"/>
  <c r="DJ297" i="5"/>
  <c r="AX297" i="5"/>
  <c r="CT297" i="5"/>
  <c r="DN297" i="5"/>
  <c r="AT203" i="5"/>
  <c r="CX203" i="5"/>
  <c r="EH203" i="5"/>
  <c r="AX203" i="5"/>
  <c r="DB203" i="5"/>
  <c r="EL203" i="5"/>
  <c r="BB203" i="5"/>
  <c r="CP203" i="5"/>
  <c r="DJ203" i="5"/>
  <c r="BV203" i="5"/>
  <c r="CT203" i="5"/>
  <c r="DN203" i="5"/>
  <c r="BB236" i="5"/>
  <c r="CP236" i="5"/>
  <c r="DJ236" i="5"/>
  <c r="BV236" i="5"/>
  <c r="CT236" i="5"/>
  <c r="DN236" i="5"/>
  <c r="AT236" i="5"/>
  <c r="CX236" i="5"/>
  <c r="EH236" i="5"/>
  <c r="AX236" i="5"/>
  <c r="DB236" i="5"/>
  <c r="EL236" i="5"/>
  <c r="EL153" i="5"/>
  <c r="BB153" i="5"/>
  <c r="BV153" i="5"/>
  <c r="CX153" i="5"/>
  <c r="CP153" i="5"/>
  <c r="DJ153" i="5"/>
  <c r="EH153" i="5"/>
  <c r="AT153" i="5"/>
  <c r="DB153" i="5"/>
  <c r="AX153" i="5"/>
  <c r="DN153" i="5"/>
  <c r="CT153" i="5"/>
  <c r="BB162" i="5"/>
  <c r="CP162" i="5"/>
  <c r="DJ162" i="5"/>
  <c r="BV162" i="5"/>
  <c r="CT162" i="5"/>
  <c r="DN162" i="5"/>
  <c r="AT162" i="5"/>
  <c r="CX162" i="5"/>
  <c r="EH162" i="5"/>
  <c r="AX162" i="5"/>
  <c r="DB162" i="5"/>
  <c r="EL162" i="5"/>
  <c r="AX115" i="5"/>
  <c r="DB115" i="5"/>
  <c r="EL115" i="5"/>
  <c r="AT115" i="5"/>
  <c r="CP115" i="5"/>
  <c r="DJ115" i="5"/>
  <c r="BB115" i="5"/>
  <c r="CT115" i="5"/>
  <c r="DN115" i="5"/>
  <c r="BV115" i="5"/>
  <c r="CX115" i="5"/>
  <c r="EH115" i="5"/>
  <c r="AX34" i="5"/>
  <c r="DB34" i="5"/>
  <c r="EL34" i="5"/>
  <c r="BB34" i="5"/>
  <c r="CP34" i="5"/>
  <c r="DJ34" i="5"/>
  <c r="BV34" i="5"/>
  <c r="CT34" i="5"/>
  <c r="DN34" i="5"/>
  <c r="EH34" i="5"/>
  <c r="AT34" i="5"/>
  <c r="CX34" i="5"/>
  <c r="AT29" i="5"/>
  <c r="CX29" i="5"/>
  <c r="EH29" i="5"/>
  <c r="AX29" i="5"/>
  <c r="DB29" i="5"/>
  <c r="EL29" i="5"/>
  <c r="CT29" i="5"/>
  <c r="BB29" i="5"/>
  <c r="DJ29" i="5"/>
  <c r="BV29" i="5"/>
  <c r="CP29" i="5"/>
  <c r="DN29" i="5"/>
  <c r="AX244" i="5"/>
  <c r="DB244" i="5"/>
  <c r="EL244" i="5"/>
  <c r="BB244" i="5"/>
  <c r="CP244" i="5"/>
  <c r="DJ244" i="5"/>
  <c r="AT244" i="5"/>
  <c r="CT244" i="5"/>
  <c r="DN244" i="5"/>
  <c r="BV244" i="5"/>
  <c r="CX244" i="5"/>
  <c r="EH244" i="5"/>
  <c r="BV302" i="5"/>
  <c r="CX302" i="5"/>
  <c r="EH302" i="5"/>
  <c r="AT302" i="5"/>
  <c r="DB302" i="5"/>
  <c r="EL302" i="5"/>
  <c r="AX302" i="5"/>
  <c r="CP302" i="5"/>
  <c r="DJ302" i="5"/>
  <c r="BB302" i="5"/>
  <c r="CT302" i="5"/>
  <c r="DN302" i="5"/>
  <c r="AT250" i="5"/>
  <c r="CT250" i="5"/>
  <c r="DN250" i="5"/>
  <c r="BV250" i="5"/>
  <c r="CX250" i="5"/>
  <c r="EH250" i="5"/>
  <c r="AX250" i="5"/>
  <c r="DB250" i="5"/>
  <c r="EL250" i="5"/>
  <c r="BB250" i="5"/>
  <c r="CP250" i="5"/>
  <c r="DJ250" i="5"/>
  <c r="AT233" i="5"/>
  <c r="CX233" i="5"/>
  <c r="EH233" i="5"/>
  <c r="AX233" i="5"/>
  <c r="DB233" i="5"/>
  <c r="EL233" i="5"/>
  <c r="BB233" i="5"/>
  <c r="CP233" i="5"/>
  <c r="DJ233" i="5"/>
  <c r="BV233" i="5"/>
  <c r="CT233" i="5"/>
  <c r="DN233" i="5"/>
  <c r="AX189" i="5"/>
  <c r="CX189" i="5"/>
  <c r="CT189" i="5"/>
  <c r="EL189" i="5"/>
  <c r="BB189" i="5"/>
  <c r="DJ189" i="5"/>
  <c r="BV189" i="5"/>
  <c r="CP189" i="5"/>
  <c r="DB189" i="5"/>
  <c r="DN189" i="5"/>
  <c r="AT189" i="5"/>
  <c r="EH189" i="5"/>
  <c r="BV173" i="5"/>
  <c r="DB173" i="5"/>
  <c r="EL173" i="5"/>
  <c r="BB173" i="5"/>
  <c r="CP173" i="5"/>
  <c r="DJ173" i="5"/>
  <c r="AT173" i="5"/>
  <c r="CT173" i="5"/>
  <c r="DN173" i="5"/>
  <c r="AX173" i="5"/>
  <c r="CX173" i="5"/>
  <c r="EH173" i="5"/>
  <c r="AT127" i="5"/>
  <c r="DB127" i="5"/>
  <c r="EL127" i="5"/>
  <c r="AX127" i="5"/>
  <c r="CP127" i="5"/>
  <c r="DJ127" i="5"/>
  <c r="BB127" i="5"/>
  <c r="CT127" i="5"/>
  <c r="DN127" i="5"/>
  <c r="BV127" i="5"/>
  <c r="CX127" i="5"/>
  <c r="EH127" i="5"/>
  <c r="BB118" i="5"/>
  <c r="CT118" i="5"/>
  <c r="DN118" i="5"/>
  <c r="BV118" i="5"/>
  <c r="CX118" i="5"/>
  <c r="EH118" i="5"/>
  <c r="AT118" i="5"/>
  <c r="DB118" i="5"/>
  <c r="EL118" i="5"/>
  <c r="AX118" i="5"/>
  <c r="CP118" i="5"/>
  <c r="DJ118" i="5"/>
  <c r="BV120" i="5"/>
  <c r="DB120" i="5"/>
  <c r="EL120" i="5"/>
  <c r="AT120" i="5"/>
  <c r="CP120" i="5"/>
  <c r="DJ120" i="5"/>
  <c r="AX120" i="5"/>
  <c r="CT120" i="5"/>
  <c r="DN120" i="5"/>
  <c r="BB120" i="5"/>
  <c r="CX120" i="5"/>
  <c r="EH120" i="5"/>
  <c r="BB84" i="5"/>
  <c r="DB84" i="5"/>
  <c r="EL84" i="5"/>
  <c r="BV84" i="5"/>
  <c r="CP84" i="5"/>
  <c r="DJ84" i="5"/>
  <c r="AX84" i="5"/>
  <c r="CT84" i="5"/>
  <c r="DN84" i="5"/>
  <c r="AT84" i="5"/>
  <c r="CX84" i="5"/>
  <c r="EH84" i="5"/>
  <c r="CP80" i="5"/>
  <c r="EL80" i="5"/>
  <c r="BB80" i="5"/>
  <c r="BV80" i="5"/>
  <c r="CT80" i="5"/>
  <c r="DN80" i="5"/>
  <c r="AX80" i="5"/>
  <c r="DJ80" i="5"/>
  <c r="AT80" i="5"/>
  <c r="DB80" i="5"/>
  <c r="EH80" i="5"/>
  <c r="CX80" i="5"/>
  <c r="BV53" i="5"/>
  <c r="CT53" i="5"/>
  <c r="DN53" i="5"/>
  <c r="AT53" i="5"/>
  <c r="CX53" i="5"/>
  <c r="EH53" i="5"/>
  <c r="AX53" i="5"/>
  <c r="DB53" i="5"/>
  <c r="EL53" i="5"/>
  <c r="BB53" i="5"/>
  <c r="CP53" i="5"/>
  <c r="DJ53" i="5"/>
  <c r="AT50" i="5"/>
  <c r="CX50" i="5"/>
  <c r="EH50" i="5"/>
  <c r="BB50" i="5"/>
  <c r="DB50" i="5"/>
  <c r="EL50" i="5"/>
  <c r="BV50" i="5"/>
  <c r="CP50" i="5"/>
  <c r="DJ50" i="5"/>
  <c r="AX50" i="5"/>
  <c r="CT50" i="5"/>
  <c r="DN50" i="5"/>
  <c r="BB26" i="5"/>
  <c r="DB26" i="5"/>
  <c r="EL26" i="5"/>
  <c r="BV26" i="5"/>
  <c r="CP26" i="5"/>
  <c r="DJ26" i="5"/>
  <c r="AT26" i="5"/>
  <c r="CT26" i="5"/>
  <c r="DN26" i="5"/>
  <c r="AX26" i="5"/>
  <c r="CX26" i="5"/>
  <c r="EH26" i="5"/>
  <c r="AT15" i="5"/>
  <c r="CT15" i="5"/>
  <c r="DN15" i="5"/>
  <c r="AX15" i="5"/>
  <c r="CX15" i="5"/>
  <c r="EH15" i="5"/>
  <c r="BV15" i="5"/>
  <c r="DB15" i="5"/>
  <c r="EL15" i="5"/>
  <c r="BB15" i="5"/>
  <c r="CP15" i="5"/>
  <c r="DJ15" i="5"/>
  <c r="AX17" i="5"/>
  <c r="CP17" i="5"/>
  <c r="DJ17" i="5"/>
  <c r="AT17" i="5"/>
  <c r="CT17" i="5"/>
  <c r="DN17" i="5"/>
  <c r="BB17" i="5"/>
  <c r="CX17" i="5"/>
  <c r="EH17" i="5"/>
  <c r="BV17" i="5"/>
  <c r="DB17" i="5"/>
  <c r="EL17" i="5"/>
  <c r="EH294" i="5"/>
  <c r="AT294" i="5"/>
  <c r="EL294" i="5"/>
  <c r="BV294" i="5"/>
  <c r="CX294" i="5"/>
  <c r="AX294" i="5"/>
  <c r="DN294" i="5"/>
  <c r="DJ294" i="5"/>
  <c r="DB294" i="5"/>
  <c r="BB294" i="5"/>
  <c r="CP294" i="5"/>
  <c r="CT294" i="5"/>
  <c r="AT261" i="5"/>
  <c r="CP261" i="5"/>
  <c r="DJ261" i="5"/>
  <c r="AX261" i="5"/>
  <c r="CT261" i="5"/>
  <c r="DN261" i="5"/>
  <c r="BB261" i="5"/>
  <c r="CX261" i="5"/>
  <c r="EH261" i="5"/>
  <c r="BV261" i="5"/>
  <c r="DB261" i="5"/>
  <c r="EL261" i="5"/>
  <c r="AT304" i="5"/>
  <c r="DB304" i="5"/>
  <c r="EL304" i="5"/>
  <c r="BV304" i="5"/>
  <c r="CP304" i="5"/>
  <c r="DJ304" i="5"/>
  <c r="AX304" i="5"/>
  <c r="CT304" i="5"/>
  <c r="DN304" i="5"/>
  <c r="BB304" i="5"/>
  <c r="CX304" i="5"/>
  <c r="EH304" i="5"/>
  <c r="AT272" i="5"/>
  <c r="CT272" i="5"/>
  <c r="DN272" i="5"/>
  <c r="AX272" i="5"/>
  <c r="CX272" i="5"/>
  <c r="EH272" i="5"/>
  <c r="BB272" i="5"/>
  <c r="DB272" i="5"/>
  <c r="EL272" i="5"/>
  <c r="BV272" i="5"/>
  <c r="CP272" i="5"/>
  <c r="DJ272" i="5"/>
  <c r="AX172" i="5"/>
  <c r="CT172" i="5"/>
  <c r="DN172" i="5"/>
  <c r="BB172" i="5"/>
  <c r="CX172" i="5"/>
  <c r="EH172" i="5"/>
  <c r="BV172" i="5"/>
  <c r="DB172" i="5"/>
  <c r="EL172" i="5"/>
  <c r="AT172" i="5"/>
  <c r="CP172" i="5"/>
  <c r="DJ172" i="5"/>
  <c r="BB287" i="5"/>
  <c r="CP287" i="5"/>
  <c r="DJ287" i="5"/>
  <c r="BV287" i="5"/>
  <c r="CT287" i="5"/>
  <c r="DN287" i="5"/>
  <c r="AT287" i="5"/>
  <c r="CX287" i="5"/>
  <c r="AX287" i="5"/>
  <c r="DB287" i="5"/>
  <c r="EH287" i="5"/>
  <c r="EL287" i="5"/>
  <c r="AT235" i="5"/>
  <c r="CP235" i="5"/>
  <c r="DJ235" i="5"/>
  <c r="BB235" i="5"/>
  <c r="CT235" i="5"/>
  <c r="DN235" i="5"/>
  <c r="BV235" i="5"/>
  <c r="CX235" i="5"/>
  <c r="EH235" i="5"/>
  <c r="AX235" i="5"/>
  <c r="DB235" i="5"/>
  <c r="EL235" i="5"/>
  <c r="BB298" i="5"/>
  <c r="CP298" i="5"/>
  <c r="DJ298" i="5"/>
  <c r="AX298" i="5"/>
  <c r="CT298" i="5"/>
  <c r="DN298" i="5"/>
  <c r="BV298" i="5"/>
  <c r="CX298" i="5"/>
  <c r="EH298" i="5"/>
  <c r="AT298" i="5"/>
  <c r="DB298" i="5"/>
  <c r="EL298" i="5"/>
  <c r="BB248" i="5"/>
  <c r="CX248" i="5"/>
  <c r="EH248" i="5"/>
  <c r="AT248" i="5"/>
  <c r="DB248" i="5"/>
  <c r="EL248" i="5"/>
  <c r="BV248" i="5"/>
  <c r="CP248" i="5"/>
  <c r="DJ248" i="5"/>
  <c r="AX248" i="5"/>
  <c r="CT248" i="5"/>
  <c r="DN248" i="5"/>
  <c r="AX217" i="5"/>
  <c r="CX217" i="5"/>
  <c r="EH217" i="5"/>
  <c r="BB217" i="5"/>
  <c r="DB217" i="5"/>
  <c r="EL217" i="5"/>
  <c r="BV217" i="5"/>
  <c r="CP217" i="5"/>
  <c r="DJ217" i="5"/>
  <c r="AT217" i="5"/>
  <c r="CT217" i="5"/>
  <c r="DN217" i="5"/>
  <c r="AX232" i="5"/>
  <c r="DB232" i="5"/>
  <c r="EL232" i="5"/>
  <c r="BB232" i="5"/>
  <c r="CP232" i="5"/>
  <c r="DJ232" i="5"/>
  <c r="BV232" i="5"/>
  <c r="CT232" i="5"/>
  <c r="DN232" i="5"/>
  <c r="AT232" i="5"/>
  <c r="CX232" i="5"/>
  <c r="EH232" i="5"/>
  <c r="AX195" i="5"/>
  <c r="CT195" i="5"/>
  <c r="DN195" i="5"/>
  <c r="BV195" i="5"/>
  <c r="CX195" i="5"/>
  <c r="EH195" i="5"/>
  <c r="AT195" i="5"/>
  <c r="DB195" i="5"/>
  <c r="EL195" i="5"/>
  <c r="BB195" i="5"/>
  <c r="CP195" i="5"/>
  <c r="DJ195" i="5"/>
  <c r="CT215" i="5"/>
  <c r="BB215" i="5"/>
  <c r="EL215" i="5"/>
  <c r="EH215" i="5"/>
  <c r="CX215" i="5"/>
  <c r="DN215" i="5"/>
  <c r="DB215" i="5"/>
  <c r="AT215" i="5"/>
  <c r="AX215" i="5"/>
  <c r="CP215" i="5"/>
  <c r="DJ215" i="5"/>
  <c r="BV215" i="5"/>
  <c r="BB141" i="5"/>
  <c r="CP141" i="5"/>
  <c r="DJ141" i="5"/>
  <c r="BV141" i="5"/>
  <c r="CT141" i="5"/>
  <c r="DN141" i="5"/>
  <c r="AX141" i="5"/>
  <c r="CX141" i="5"/>
  <c r="EH141" i="5"/>
  <c r="AT141" i="5"/>
  <c r="DB141" i="5"/>
  <c r="EL141" i="5"/>
  <c r="BB170" i="5"/>
  <c r="DB170" i="5"/>
  <c r="EL170" i="5"/>
  <c r="AX170" i="5"/>
  <c r="CP170" i="5"/>
  <c r="DJ170" i="5"/>
  <c r="AT170" i="5"/>
  <c r="CT170" i="5"/>
  <c r="DN170" i="5"/>
  <c r="BV170" i="5"/>
  <c r="CX170" i="5"/>
  <c r="EH170" i="5"/>
  <c r="AT157" i="5"/>
  <c r="DB157" i="5"/>
  <c r="EL157" i="5"/>
  <c r="AX157" i="5"/>
  <c r="CP157" i="5"/>
  <c r="DJ157" i="5"/>
  <c r="BB157" i="5"/>
  <c r="CT157" i="5"/>
  <c r="DN157" i="5"/>
  <c r="BV157" i="5"/>
  <c r="CX157" i="5"/>
  <c r="EH157" i="5"/>
  <c r="BB160" i="5"/>
  <c r="CP160" i="5"/>
  <c r="DJ160" i="5"/>
  <c r="BV160" i="5"/>
  <c r="CT160" i="5"/>
  <c r="DN160" i="5"/>
  <c r="AT160" i="5"/>
  <c r="CX160" i="5"/>
  <c r="EH160" i="5"/>
  <c r="AX160" i="5"/>
  <c r="DB160" i="5"/>
  <c r="EL160" i="5"/>
  <c r="AT167" i="5"/>
  <c r="CP167" i="5"/>
  <c r="DJ167" i="5"/>
  <c r="BB167" i="5"/>
  <c r="CT167" i="5"/>
  <c r="DN167" i="5"/>
  <c r="BV167" i="5"/>
  <c r="CX167" i="5"/>
  <c r="EH167" i="5"/>
  <c r="AX167" i="5"/>
  <c r="DB167" i="5"/>
  <c r="EL167" i="5"/>
  <c r="BV121" i="5"/>
  <c r="CX121" i="5"/>
  <c r="EH121" i="5"/>
  <c r="AT121" i="5"/>
  <c r="DB121" i="5"/>
  <c r="EL121" i="5"/>
  <c r="AX121" i="5"/>
  <c r="CP121" i="5"/>
  <c r="DJ121" i="5"/>
  <c r="BB121" i="5"/>
  <c r="CT121" i="5"/>
  <c r="DN121" i="5"/>
  <c r="BB114" i="5"/>
  <c r="CT114" i="5"/>
  <c r="DN114" i="5"/>
  <c r="BV114" i="5"/>
  <c r="CX114" i="5"/>
  <c r="EH114" i="5"/>
  <c r="AT114" i="5"/>
  <c r="DB114" i="5"/>
  <c r="EL114" i="5"/>
  <c r="AX114" i="5"/>
  <c r="CP114" i="5"/>
  <c r="DJ114" i="5"/>
  <c r="AT116" i="5"/>
  <c r="CT116" i="5"/>
  <c r="DN116" i="5"/>
  <c r="BV116" i="5"/>
  <c r="CX116" i="5"/>
  <c r="EH116" i="5"/>
  <c r="BB116" i="5"/>
  <c r="DB116" i="5"/>
  <c r="EL116" i="5"/>
  <c r="AX116" i="5"/>
  <c r="CP116" i="5"/>
  <c r="DJ116" i="5"/>
  <c r="BV107" i="5"/>
  <c r="CT107" i="5"/>
  <c r="DN107" i="5"/>
  <c r="AT107" i="5"/>
  <c r="CX107" i="5"/>
  <c r="EH107" i="5"/>
  <c r="BB107" i="5"/>
  <c r="DB107" i="5"/>
  <c r="EL107" i="5"/>
  <c r="AX107" i="5"/>
  <c r="CP107" i="5"/>
  <c r="DJ107" i="5"/>
  <c r="BB112" i="5"/>
  <c r="DB112" i="5"/>
  <c r="EL112" i="5"/>
  <c r="BV112" i="5"/>
  <c r="CP112" i="5"/>
  <c r="DJ112" i="5"/>
  <c r="AT112" i="5"/>
  <c r="CT112" i="5"/>
  <c r="DN112" i="5"/>
  <c r="AX112" i="5"/>
  <c r="CX112" i="5"/>
  <c r="EH112" i="5"/>
  <c r="AX64" i="5"/>
  <c r="CX64" i="5"/>
  <c r="EH64" i="5"/>
  <c r="BB64" i="5"/>
  <c r="DB64" i="5"/>
  <c r="EL64" i="5"/>
  <c r="AT64" i="5"/>
  <c r="CP64" i="5"/>
  <c r="DJ64" i="5"/>
  <c r="BV64" i="5"/>
  <c r="CT64" i="5"/>
  <c r="DN64" i="5"/>
  <c r="BV45" i="5"/>
  <c r="CP45" i="5"/>
  <c r="DJ45" i="5"/>
  <c r="AT45" i="5"/>
  <c r="CT45" i="5"/>
  <c r="DN45" i="5"/>
  <c r="AX45" i="5"/>
  <c r="CX45" i="5"/>
  <c r="EH45" i="5"/>
  <c r="BB45" i="5"/>
  <c r="DB45" i="5"/>
  <c r="EL45" i="5"/>
  <c r="BB51" i="5"/>
  <c r="CT51" i="5"/>
  <c r="DN51" i="5"/>
  <c r="AT51" i="5"/>
  <c r="CX51" i="5"/>
  <c r="EH51" i="5"/>
  <c r="BV51" i="5"/>
  <c r="DB51" i="5"/>
  <c r="EL51" i="5"/>
  <c r="CP51" i="5"/>
  <c r="DJ51" i="5"/>
  <c r="AX51" i="5"/>
  <c r="BV24" i="5"/>
  <c r="CX24" i="5"/>
  <c r="EH24" i="5"/>
  <c r="AT24" i="5"/>
  <c r="DB24" i="5"/>
  <c r="EL24" i="5"/>
  <c r="CT24" i="5"/>
  <c r="AX24" i="5"/>
  <c r="DJ24" i="5"/>
  <c r="CP24" i="5"/>
  <c r="DN24" i="5"/>
  <c r="BB24" i="5"/>
  <c r="AX11" i="5"/>
  <c r="DB11" i="5"/>
  <c r="EL11" i="5"/>
  <c r="AT11" i="5"/>
  <c r="CP11" i="5"/>
  <c r="DJ11" i="5"/>
  <c r="BB11" i="5"/>
  <c r="CT11" i="5"/>
  <c r="DN11" i="5"/>
  <c r="EH11" i="5"/>
  <c r="BV11" i="5"/>
  <c r="CX11" i="5"/>
  <c r="BV13" i="5"/>
  <c r="CP13" i="5"/>
  <c r="DJ13" i="5"/>
  <c r="AX13" i="5"/>
  <c r="CT13" i="5"/>
  <c r="DN13" i="5"/>
  <c r="AT13" i="5"/>
  <c r="CX13" i="5"/>
  <c r="EH13" i="5"/>
  <c r="BB13" i="5"/>
  <c r="DB13" i="5"/>
  <c r="EL13" i="5"/>
  <c r="AX316" i="5"/>
  <c r="CX316" i="5"/>
  <c r="EH316" i="5"/>
  <c r="BB316" i="5"/>
  <c r="DB316" i="5"/>
  <c r="EL316" i="5"/>
  <c r="BV316" i="5"/>
  <c r="CP316" i="5"/>
  <c r="DJ316" i="5"/>
  <c r="AT316" i="5"/>
  <c r="CT316" i="5"/>
  <c r="DN316" i="5"/>
  <c r="BB282" i="5"/>
  <c r="CP282" i="5"/>
  <c r="DJ282" i="5"/>
  <c r="BV282" i="5"/>
  <c r="CT282" i="5"/>
  <c r="DN282" i="5"/>
  <c r="AT282" i="5"/>
  <c r="CX282" i="5"/>
  <c r="EH282" i="5"/>
  <c r="AX282" i="5"/>
  <c r="DB282" i="5"/>
  <c r="EL282" i="5"/>
  <c r="AX263" i="5"/>
  <c r="CP263" i="5"/>
  <c r="DJ263" i="5"/>
  <c r="BB263" i="5"/>
  <c r="CT263" i="5"/>
  <c r="DN263" i="5"/>
  <c r="BV263" i="5"/>
  <c r="CX263" i="5"/>
  <c r="EH263" i="5"/>
  <c r="DB263" i="5"/>
  <c r="EL263" i="5"/>
  <c r="AT263" i="5"/>
  <c r="AT309" i="5"/>
  <c r="CP309" i="5"/>
  <c r="DJ309" i="5"/>
  <c r="AX309" i="5"/>
  <c r="CT309" i="5"/>
  <c r="DN309" i="5"/>
  <c r="BB309" i="5"/>
  <c r="CX309" i="5"/>
  <c r="EH309" i="5"/>
  <c r="BV309" i="5"/>
  <c r="DB309" i="5"/>
  <c r="EL309" i="5"/>
  <c r="BB191" i="5"/>
  <c r="CP191" i="5"/>
  <c r="DJ191" i="5"/>
  <c r="AT191" i="5"/>
  <c r="CT191" i="5"/>
  <c r="DN191" i="5"/>
  <c r="AX191" i="5"/>
  <c r="CX191" i="5"/>
  <c r="EH191" i="5"/>
  <c r="BV191" i="5"/>
  <c r="DB191" i="5"/>
  <c r="EL191" i="5"/>
  <c r="BV286" i="5"/>
  <c r="DB286" i="5"/>
  <c r="EL286" i="5"/>
  <c r="AT286" i="5"/>
  <c r="CP286" i="5"/>
  <c r="DJ286" i="5"/>
  <c r="AX286" i="5"/>
  <c r="CT286" i="5"/>
  <c r="DN286" i="5"/>
  <c r="BB286" i="5"/>
  <c r="CX286" i="5"/>
  <c r="EH286" i="5"/>
  <c r="BB199" i="5"/>
  <c r="CT199" i="5"/>
  <c r="DN199" i="5"/>
  <c r="BV199" i="5"/>
  <c r="CX199" i="5"/>
  <c r="EH199" i="5"/>
  <c r="AT199" i="5"/>
  <c r="DB199" i="5"/>
  <c r="EL199" i="5"/>
  <c r="AX199" i="5"/>
  <c r="CP199" i="5"/>
  <c r="DJ199" i="5"/>
  <c r="AT188" i="5"/>
  <c r="CP188" i="5"/>
  <c r="DJ188" i="5"/>
  <c r="AX188" i="5"/>
  <c r="CT188" i="5"/>
  <c r="DN188" i="5"/>
  <c r="BB188" i="5"/>
  <c r="CX188" i="5"/>
  <c r="EH188" i="5"/>
  <c r="BV188" i="5"/>
  <c r="DB188" i="5"/>
  <c r="EL188" i="5"/>
  <c r="AT135" i="5"/>
  <c r="CX135" i="5"/>
  <c r="EH135" i="5"/>
  <c r="AX135" i="5"/>
  <c r="DB135" i="5"/>
  <c r="EL135" i="5"/>
  <c r="BB135" i="5"/>
  <c r="CP135" i="5"/>
  <c r="DJ135" i="5"/>
  <c r="BV135" i="5"/>
  <c r="CT135" i="5"/>
  <c r="DN135" i="5"/>
  <c r="AX145" i="5"/>
  <c r="CP145" i="5"/>
  <c r="DJ145" i="5"/>
  <c r="BB145" i="5"/>
  <c r="CT145" i="5"/>
  <c r="DN145" i="5"/>
  <c r="BV145" i="5"/>
  <c r="CX145" i="5"/>
  <c r="EH145" i="5"/>
  <c r="AT145" i="5"/>
  <c r="DB145" i="5"/>
  <c r="EL145" i="5"/>
  <c r="BV149" i="5"/>
  <c r="DB149" i="5"/>
  <c r="EL149" i="5"/>
  <c r="BB149" i="5"/>
  <c r="CP149" i="5"/>
  <c r="DJ149" i="5"/>
  <c r="AT149" i="5"/>
  <c r="CT149" i="5"/>
  <c r="DN149" i="5"/>
  <c r="AX149" i="5"/>
  <c r="CX149" i="5"/>
  <c r="EH149" i="5"/>
  <c r="AX156" i="5"/>
  <c r="DB156" i="5"/>
  <c r="EL156" i="5"/>
  <c r="AT156" i="5"/>
  <c r="CP156" i="5"/>
  <c r="DJ156" i="5"/>
  <c r="BB156" i="5"/>
  <c r="CT156" i="5"/>
  <c r="DN156" i="5"/>
  <c r="BV156" i="5"/>
  <c r="CX156" i="5"/>
  <c r="EH156" i="5"/>
  <c r="BB136" i="5"/>
  <c r="CP136" i="5"/>
  <c r="DJ136" i="5"/>
  <c r="BV136" i="5"/>
  <c r="CT136" i="5"/>
  <c r="DN136" i="5"/>
  <c r="AT136" i="5"/>
  <c r="CX136" i="5"/>
  <c r="EH136" i="5"/>
  <c r="AX136" i="5"/>
  <c r="DB136" i="5"/>
  <c r="EL136" i="5"/>
  <c r="AT105" i="5"/>
  <c r="CX105" i="5"/>
  <c r="EH105" i="5"/>
  <c r="AX105" i="5"/>
  <c r="DB105" i="5"/>
  <c r="EL105" i="5"/>
  <c r="BB105" i="5"/>
  <c r="CP105" i="5"/>
  <c r="DJ105" i="5"/>
  <c r="BV105" i="5"/>
  <c r="CT105" i="5"/>
  <c r="DN105" i="5"/>
  <c r="BB97" i="5"/>
  <c r="CP97" i="5"/>
  <c r="DJ97" i="5"/>
  <c r="BV97" i="5"/>
  <c r="CT97" i="5"/>
  <c r="DN97" i="5"/>
  <c r="AT97" i="5"/>
  <c r="CX97" i="5"/>
  <c r="EH97" i="5"/>
  <c r="AX97" i="5"/>
  <c r="DB97" i="5"/>
  <c r="EL97" i="5"/>
  <c r="AT54" i="5"/>
  <c r="CT54" i="5"/>
  <c r="DN54" i="5"/>
  <c r="BB54" i="5"/>
  <c r="CX54" i="5"/>
  <c r="EH54" i="5"/>
  <c r="BV54" i="5"/>
  <c r="DB54" i="5"/>
  <c r="EL54" i="5"/>
  <c r="AX54" i="5"/>
  <c r="CP54" i="5"/>
  <c r="DJ54" i="5"/>
  <c r="BV55" i="5"/>
  <c r="DB55" i="5"/>
  <c r="EL55" i="5"/>
  <c r="AX55" i="5"/>
  <c r="CP55" i="5"/>
  <c r="DJ55" i="5"/>
  <c r="BB55" i="5"/>
  <c r="CT55" i="5"/>
  <c r="DN55" i="5"/>
  <c r="AT55" i="5"/>
  <c r="CX55" i="5"/>
  <c r="EH55" i="5"/>
  <c r="AT62" i="5"/>
  <c r="DB62" i="5"/>
  <c r="EL62" i="5"/>
  <c r="BB62" i="5"/>
  <c r="CP62" i="5"/>
  <c r="DJ62" i="5"/>
  <c r="BV62" i="5"/>
  <c r="CT62" i="5"/>
  <c r="DN62" i="5"/>
  <c r="AX62" i="5"/>
  <c r="CX62" i="5"/>
  <c r="EH62" i="5"/>
  <c r="BV30" i="5"/>
  <c r="CP30" i="5"/>
  <c r="DJ30" i="5"/>
  <c r="AX30" i="5"/>
  <c r="CT30" i="5"/>
  <c r="DN30" i="5"/>
  <c r="AT30" i="5"/>
  <c r="CX30" i="5"/>
  <c r="EH30" i="5"/>
  <c r="BB30" i="5"/>
  <c r="DB30" i="5"/>
  <c r="EL30" i="5"/>
  <c r="AT38" i="5"/>
  <c r="CX38" i="5"/>
  <c r="EH38" i="5"/>
  <c r="AX38" i="5"/>
  <c r="DB38" i="5"/>
  <c r="EL38" i="5"/>
  <c r="BB38" i="5"/>
  <c r="CP38" i="5"/>
  <c r="DJ38" i="5"/>
  <c r="BV38" i="5"/>
  <c r="CT38" i="5"/>
  <c r="DN38" i="5"/>
  <c r="CT41" i="5"/>
  <c r="BB41" i="5"/>
  <c r="EL41" i="5"/>
  <c r="AT41" i="5"/>
  <c r="CP41" i="5"/>
  <c r="CX41" i="5"/>
  <c r="DB41" i="5"/>
  <c r="AX41" i="5"/>
  <c r="BV41" i="5"/>
  <c r="EH41" i="5"/>
  <c r="DN41" i="5"/>
  <c r="DJ41" i="5"/>
  <c r="BN284" i="5"/>
  <c r="BZ284" i="5"/>
  <c r="DZ284" i="5"/>
  <c r="BF284" i="5"/>
  <c r="CD284" i="5"/>
  <c r="AL284" i="5"/>
  <c r="BR284" i="5"/>
  <c r="CL284" i="5"/>
  <c r="AP284" i="5"/>
  <c r="BJ284" i="5"/>
  <c r="DV284" i="5"/>
  <c r="BN202" i="5"/>
  <c r="BJ202" i="5"/>
  <c r="DZ202" i="5"/>
  <c r="BR202" i="5"/>
  <c r="CD202" i="5"/>
  <c r="AL202" i="5"/>
  <c r="BZ202" i="5"/>
  <c r="CL202" i="5"/>
  <c r="AP202" i="5"/>
  <c r="BF202" i="5"/>
  <c r="DV202" i="5"/>
  <c r="BZ273" i="5"/>
  <c r="BR273" i="5"/>
  <c r="DZ273" i="5"/>
  <c r="BF273" i="5"/>
  <c r="CD273" i="5"/>
  <c r="AL273" i="5"/>
  <c r="BJ273" i="5"/>
  <c r="CL273" i="5"/>
  <c r="AP273" i="5"/>
  <c r="BN273" i="5"/>
  <c r="DV273" i="5"/>
  <c r="DZ292" i="5"/>
  <c r="BN292" i="5"/>
  <c r="DV292" i="5"/>
  <c r="CL292" i="5"/>
  <c r="BZ292" i="5"/>
  <c r="AL292" i="5"/>
  <c r="BJ292" i="5"/>
  <c r="CD292" i="5"/>
  <c r="AP292" i="5"/>
  <c r="BF292" i="5"/>
  <c r="BR292" i="5"/>
  <c r="BN121" i="5"/>
  <c r="BJ121" i="5"/>
  <c r="DZ121" i="5"/>
  <c r="BR121" i="5"/>
  <c r="CD121" i="5"/>
  <c r="AL121" i="5"/>
  <c r="BZ121" i="5"/>
  <c r="CL121" i="5"/>
  <c r="AP121" i="5"/>
  <c r="BF121" i="5"/>
  <c r="DV121" i="5"/>
  <c r="BN128" i="5"/>
  <c r="BZ128" i="5"/>
  <c r="DZ128" i="5"/>
  <c r="BR128" i="5"/>
  <c r="CD128" i="5"/>
  <c r="AL128" i="5"/>
  <c r="BF128" i="5"/>
  <c r="CL128" i="5"/>
  <c r="AP128" i="5"/>
  <c r="BJ128" i="5"/>
  <c r="DV128" i="5"/>
  <c r="BZ87" i="5"/>
  <c r="BF87" i="5"/>
  <c r="DZ87" i="5"/>
  <c r="BN87" i="5"/>
  <c r="CD87" i="5"/>
  <c r="AL87" i="5"/>
  <c r="BJ87" i="5"/>
  <c r="CL87" i="5"/>
  <c r="AP87" i="5"/>
  <c r="BR87" i="5"/>
  <c r="DV87" i="5"/>
  <c r="BN66" i="5"/>
  <c r="CD66" i="5"/>
  <c r="AL66" i="5"/>
  <c r="BR66" i="5"/>
  <c r="CL66" i="5"/>
  <c r="AP66" i="5"/>
  <c r="BF66" i="5"/>
  <c r="DV66" i="5"/>
  <c r="BZ66" i="5"/>
  <c r="BJ66" i="5"/>
  <c r="DZ66" i="5"/>
  <c r="AL268" i="5"/>
  <c r="BJ268" i="5"/>
  <c r="CL268" i="5"/>
  <c r="AP268" i="5"/>
  <c r="BN268" i="5"/>
  <c r="DV268" i="5"/>
  <c r="BR268" i="5"/>
  <c r="BZ268" i="5"/>
  <c r="DZ268" i="5"/>
  <c r="BF268" i="5"/>
  <c r="CD268" i="5"/>
  <c r="AL177" i="5"/>
  <c r="BJ177" i="5"/>
  <c r="CL177" i="5"/>
  <c r="AP177" i="5"/>
  <c r="BN177" i="5"/>
  <c r="DV177" i="5"/>
  <c r="BR177" i="5"/>
  <c r="BZ177" i="5"/>
  <c r="DZ177" i="5"/>
  <c r="BF177" i="5"/>
  <c r="CD177" i="5"/>
  <c r="AL135" i="5"/>
  <c r="BF135" i="5"/>
  <c r="CL135" i="5"/>
  <c r="AP135" i="5"/>
  <c r="BJ135" i="5"/>
  <c r="DV135" i="5"/>
  <c r="BR135" i="5"/>
  <c r="BN135" i="5"/>
  <c r="DZ135" i="5"/>
  <c r="BZ135" i="5"/>
  <c r="CD135" i="5"/>
  <c r="AP104" i="5"/>
  <c r="BN104" i="5"/>
  <c r="DV104" i="5"/>
  <c r="BZ104" i="5"/>
  <c r="BR104" i="5"/>
  <c r="DZ104" i="5"/>
  <c r="BF104" i="5"/>
  <c r="CD104" i="5"/>
  <c r="AL104" i="5"/>
  <c r="BJ104" i="5"/>
  <c r="CL104" i="5"/>
  <c r="BZ248" i="5"/>
  <c r="BJ248" i="5"/>
  <c r="DZ248" i="5"/>
  <c r="BF248" i="5"/>
  <c r="CD248" i="5"/>
  <c r="AL248" i="5"/>
  <c r="BN248" i="5"/>
  <c r="CL248" i="5"/>
  <c r="AP248" i="5"/>
  <c r="BR248" i="5"/>
  <c r="DV248" i="5"/>
  <c r="AP192" i="5"/>
  <c r="BN192" i="5"/>
  <c r="DV192" i="5"/>
  <c r="BZ192" i="5"/>
  <c r="BR192" i="5"/>
  <c r="DZ192" i="5"/>
  <c r="BF192" i="5"/>
  <c r="CD192" i="5"/>
  <c r="AL192" i="5"/>
  <c r="BJ192" i="5"/>
  <c r="CL192" i="5"/>
  <c r="AP34" i="5"/>
  <c r="BR34" i="5"/>
  <c r="DV34" i="5"/>
  <c r="BZ34" i="5"/>
  <c r="BF34" i="5"/>
  <c r="DZ34" i="5"/>
  <c r="BN34" i="5"/>
  <c r="CD34" i="5"/>
  <c r="AL34" i="5"/>
  <c r="BJ34" i="5"/>
  <c r="CL34" i="5"/>
  <c r="AP280" i="5"/>
  <c r="BR280" i="5"/>
  <c r="BN280" i="5"/>
  <c r="BF280" i="5"/>
  <c r="DZ280" i="5"/>
  <c r="DV280" i="5"/>
  <c r="BJ280" i="5"/>
  <c r="BZ280" i="5"/>
  <c r="AL280" i="5"/>
  <c r="CD280" i="5"/>
  <c r="CL280" i="5"/>
  <c r="AP315" i="5"/>
  <c r="BN315" i="5"/>
  <c r="DV315" i="5"/>
  <c r="BZ315" i="5"/>
  <c r="BR315" i="5"/>
  <c r="DZ315" i="5"/>
  <c r="BF315" i="5"/>
  <c r="CD315" i="5"/>
  <c r="AL315" i="5"/>
  <c r="BJ315" i="5"/>
  <c r="CL315" i="5"/>
  <c r="AP281" i="5"/>
  <c r="BN281" i="5"/>
  <c r="DV281" i="5"/>
  <c r="BJ281" i="5"/>
  <c r="BZ281" i="5"/>
  <c r="DZ281" i="5"/>
  <c r="BR281" i="5"/>
  <c r="CD281" i="5"/>
  <c r="AL281" i="5"/>
  <c r="BF281" i="5"/>
  <c r="CL281" i="5"/>
  <c r="AP230" i="5"/>
  <c r="BF230" i="5"/>
  <c r="DV230" i="5"/>
  <c r="BJ230" i="5"/>
  <c r="BN230" i="5"/>
  <c r="DZ230" i="5"/>
  <c r="BZ230" i="5"/>
  <c r="CD230" i="5"/>
  <c r="AL230" i="5"/>
  <c r="BR230" i="5"/>
  <c r="CL230" i="5"/>
  <c r="BJ299" i="5"/>
  <c r="BF299" i="5"/>
  <c r="DZ299" i="5"/>
  <c r="BN299" i="5"/>
  <c r="CD299" i="5"/>
  <c r="AP299" i="5"/>
  <c r="BR299" i="5"/>
  <c r="CL299" i="5"/>
  <c r="AL299" i="5"/>
  <c r="BZ299" i="5"/>
  <c r="DV299" i="5"/>
  <c r="BN276" i="5"/>
  <c r="BF276" i="5"/>
  <c r="AL276" i="5"/>
  <c r="BZ276" i="5"/>
  <c r="DZ276" i="5"/>
  <c r="AP276" i="5"/>
  <c r="DV276" i="5"/>
  <c r="CL276" i="5"/>
  <c r="CD276" i="5"/>
  <c r="BR276" i="5"/>
  <c r="BJ276" i="5"/>
  <c r="BJ191" i="5"/>
  <c r="CD191" i="5"/>
  <c r="AL191" i="5"/>
  <c r="BZ191" i="5"/>
  <c r="CL191" i="5"/>
  <c r="AP191" i="5"/>
  <c r="BN191" i="5"/>
  <c r="DV191" i="5"/>
  <c r="BR191" i="5"/>
  <c r="BF191" i="5"/>
  <c r="DZ191" i="5"/>
  <c r="BN199" i="5"/>
  <c r="BZ199" i="5"/>
  <c r="DZ199" i="5"/>
  <c r="BR199" i="5"/>
  <c r="CD199" i="5"/>
  <c r="AL199" i="5"/>
  <c r="BF199" i="5"/>
  <c r="CL199" i="5"/>
  <c r="AP199" i="5"/>
  <c r="BJ199" i="5"/>
  <c r="DV199" i="5"/>
  <c r="BZ163" i="5"/>
  <c r="CD163" i="5"/>
  <c r="AL163" i="5"/>
  <c r="BF163" i="5"/>
  <c r="CL163" i="5"/>
  <c r="AP163" i="5"/>
  <c r="BJ163" i="5"/>
  <c r="DV163" i="5"/>
  <c r="BR163" i="5"/>
  <c r="BN163" i="5"/>
  <c r="DZ163" i="5"/>
  <c r="BR231" i="5"/>
  <c r="CD231" i="5"/>
  <c r="AL231" i="5"/>
  <c r="BJ231" i="5"/>
  <c r="CL231" i="5"/>
  <c r="AP231" i="5"/>
  <c r="BZ231" i="5"/>
  <c r="DV231" i="5"/>
  <c r="BF231" i="5"/>
  <c r="BN231" i="5"/>
  <c r="DZ231" i="5"/>
  <c r="AP148" i="5"/>
  <c r="BJ148" i="5"/>
  <c r="DV148" i="5"/>
  <c r="BN148" i="5"/>
  <c r="BZ148" i="5"/>
  <c r="DZ148" i="5"/>
  <c r="BR148" i="5"/>
  <c r="CD148" i="5"/>
  <c r="AL148" i="5"/>
  <c r="BF148" i="5"/>
  <c r="CL148" i="5"/>
  <c r="BR152" i="5"/>
  <c r="BZ152" i="5"/>
  <c r="DZ152" i="5"/>
  <c r="BF152" i="5"/>
  <c r="CD152" i="5"/>
  <c r="AL152" i="5"/>
  <c r="BJ152" i="5"/>
  <c r="CL152" i="5"/>
  <c r="AP152" i="5"/>
  <c r="BN152" i="5"/>
  <c r="DV152" i="5"/>
  <c r="AP130" i="5"/>
  <c r="BN130" i="5"/>
  <c r="DV130" i="5"/>
  <c r="BR130" i="5"/>
  <c r="BZ130" i="5"/>
  <c r="DZ130" i="5"/>
  <c r="BF130" i="5"/>
  <c r="CD130" i="5"/>
  <c r="AL130" i="5"/>
  <c r="BJ130" i="5"/>
  <c r="CL130" i="5"/>
  <c r="BN79" i="5"/>
  <c r="CD79" i="5"/>
  <c r="AL79" i="5"/>
  <c r="BR79" i="5"/>
  <c r="CL79" i="5"/>
  <c r="AP79" i="5"/>
  <c r="BJ79" i="5"/>
  <c r="BZ79" i="5"/>
  <c r="BF79" i="5"/>
  <c r="DV79" i="5"/>
  <c r="DZ79" i="5"/>
  <c r="AP109" i="5"/>
  <c r="BR109" i="5"/>
  <c r="DV109" i="5"/>
  <c r="BZ109" i="5"/>
  <c r="BF109" i="5"/>
  <c r="DZ109" i="5"/>
  <c r="BN109" i="5"/>
  <c r="CD109" i="5"/>
  <c r="AL109" i="5"/>
  <c r="BJ109" i="5"/>
  <c r="CL109" i="5"/>
  <c r="BF92" i="5"/>
  <c r="BJ92" i="5"/>
  <c r="DZ92" i="5"/>
  <c r="BR92" i="5"/>
  <c r="CD92" i="5"/>
  <c r="AL92" i="5"/>
  <c r="BZ92" i="5"/>
  <c r="CL92" i="5"/>
  <c r="AP92" i="5"/>
  <c r="BN92" i="5"/>
  <c r="DV92" i="5"/>
  <c r="BN77" i="5"/>
  <c r="BR77" i="5"/>
  <c r="DZ77" i="5"/>
  <c r="BZ77" i="5"/>
  <c r="CD77" i="5"/>
  <c r="AL77" i="5"/>
  <c r="BF77" i="5"/>
  <c r="CL77" i="5"/>
  <c r="AP77" i="5"/>
  <c r="BJ77" i="5"/>
  <c r="DV77" i="5"/>
  <c r="AP48" i="5"/>
  <c r="BF48" i="5"/>
  <c r="DV48" i="5"/>
  <c r="BZ48" i="5"/>
  <c r="BR48" i="5"/>
  <c r="DZ48" i="5"/>
  <c r="BJ48" i="5"/>
  <c r="CD48" i="5"/>
  <c r="AL48" i="5"/>
  <c r="BN48" i="5"/>
  <c r="CL48" i="5"/>
  <c r="AL11" i="5"/>
  <c r="BZ11" i="5"/>
  <c r="CL11" i="5"/>
  <c r="AP11" i="5"/>
  <c r="BF11" i="5"/>
  <c r="DV11" i="5"/>
  <c r="BJ11" i="5"/>
  <c r="BR11" i="5"/>
  <c r="DZ11" i="5"/>
  <c r="BN11" i="5"/>
  <c r="CD11" i="5"/>
  <c r="BF311" i="5"/>
  <c r="BN311" i="5"/>
  <c r="DZ311" i="5"/>
  <c r="BZ311" i="5"/>
  <c r="CD311" i="5"/>
  <c r="AL311" i="5"/>
  <c r="BJ311" i="5"/>
  <c r="CL311" i="5"/>
  <c r="AP311" i="5"/>
  <c r="BR311" i="5"/>
  <c r="DV311" i="5"/>
  <c r="BN308" i="5"/>
  <c r="CD308" i="5"/>
  <c r="AL308" i="5"/>
  <c r="BZ308" i="5"/>
  <c r="CL308" i="5"/>
  <c r="AP308" i="5"/>
  <c r="BJ308" i="5"/>
  <c r="DV308" i="5"/>
  <c r="BF308" i="5"/>
  <c r="BR308" i="5"/>
  <c r="DZ308" i="5"/>
  <c r="BF274" i="5"/>
  <c r="BN274" i="5"/>
  <c r="DZ274" i="5"/>
  <c r="BR274" i="5"/>
  <c r="CD274" i="5"/>
  <c r="AL274" i="5"/>
  <c r="BJ274" i="5"/>
  <c r="CL274" i="5"/>
  <c r="AP274" i="5"/>
  <c r="BZ274" i="5"/>
  <c r="DV274" i="5"/>
  <c r="BN182" i="5"/>
  <c r="BZ182" i="5"/>
  <c r="DZ182" i="5"/>
  <c r="BF182" i="5"/>
  <c r="CD182" i="5"/>
  <c r="AL182" i="5"/>
  <c r="BJ182" i="5"/>
  <c r="CL182" i="5"/>
  <c r="AP182" i="5"/>
  <c r="BR182" i="5"/>
  <c r="DV182" i="5"/>
  <c r="BF234" i="5"/>
  <c r="BR234" i="5"/>
  <c r="DZ234" i="5"/>
  <c r="BJ234" i="5"/>
  <c r="CD234" i="5"/>
  <c r="AL234" i="5"/>
  <c r="BN234" i="5"/>
  <c r="CL234" i="5"/>
  <c r="AP234" i="5"/>
  <c r="BZ234" i="5"/>
  <c r="DV234" i="5"/>
  <c r="AP196" i="5"/>
  <c r="BZ196" i="5"/>
  <c r="DV196" i="5"/>
  <c r="BJ196" i="5"/>
  <c r="BF196" i="5"/>
  <c r="DZ196" i="5"/>
  <c r="BN196" i="5"/>
  <c r="CD196" i="5"/>
  <c r="AL196" i="5"/>
  <c r="BR196" i="5"/>
  <c r="CL196" i="5"/>
  <c r="AP249" i="5"/>
  <c r="BN249" i="5"/>
  <c r="DV249" i="5"/>
  <c r="BR249" i="5"/>
  <c r="BZ249" i="5"/>
  <c r="DZ249" i="5"/>
  <c r="BF249" i="5"/>
  <c r="CD249" i="5"/>
  <c r="AL249" i="5"/>
  <c r="BJ249" i="5"/>
  <c r="CL249" i="5"/>
  <c r="AP229" i="5"/>
  <c r="BJ229" i="5"/>
  <c r="DV229" i="5"/>
  <c r="BN229" i="5"/>
  <c r="BR229" i="5"/>
  <c r="DZ229" i="5"/>
  <c r="BZ229" i="5"/>
  <c r="CD229" i="5"/>
  <c r="AL229" i="5"/>
  <c r="BF229" i="5"/>
  <c r="CL229" i="5"/>
  <c r="AP194" i="5"/>
  <c r="BF194" i="5"/>
  <c r="DV194" i="5"/>
  <c r="BJ194" i="5"/>
  <c r="BN194" i="5"/>
  <c r="DZ194" i="5"/>
  <c r="BZ194" i="5"/>
  <c r="CD194" i="5"/>
  <c r="AL194" i="5"/>
  <c r="BR194" i="5"/>
  <c r="CL194" i="5"/>
  <c r="AL176" i="5"/>
  <c r="BJ176" i="5"/>
  <c r="CL176" i="5"/>
  <c r="AP176" i="5"/>
  <c r="BR176" i="5"/>
  <c r="DV176" i="5"/>
  <c r="BZ176" i="5"/>
  <c r="BF176" i="5"/>
  <c r="DZ176" i="5"/>
  <c r="BN176" i="5"/>
  <c r="CD176" i="5"/>
  <c r="BJ149" i="5"/>
  <c r="CD149" i="5"/>
  <c r="AL149" i="5"/>
  <c r="BZ149" i="5"/>
  <c r="CL149" i="5"/>
  <c r="AP149" i="5"/>
  <c r="BR149" i="5"/>
  <c r="DV149" i="5"/>
  <c r="BN149" i="5"/>
  <c r="BF149" i="5"/>
  <c r="DZ149" i="5"/>
  <c r="AP151" i="5"/>
  <c r="BJ151" i="5"/>
  <c r="DV151" i="5"/>
  <c r="BN151" i="5"/>
  <c r="BZ151" i="5"/>
  <c r="DZ151" i="5"/>
  <c r="BR151" i="5"/>
  <c r="CD151" i="5"/>
  <c r="AL151" i="5"/>
  <c r="BF151" i="5"/>
  <c r="CL151" i="5"/>
  <c r="AP54" i="5"/>
  <c r="BZ54" i="5"/>
  <c r="DV54" i="5"/>
  <c r="BR54" i="5"/>
  <c r="BJ54" i="5"/>
  <c r="DZ54" i="5"/>
  <c r="BN54" i="5"/>
  <c r="CD54" i="5"/>
  <c r="AL54" i="5"/>
  <c r="BF54" i="5"/>
  <c r="CL54" i="5"/>
  <c r="BR88" i="5"/>
  <c r="CD88" i="5"/>
  <c r="AL88" i="5"/>
  <c r="BF88" i="5"/>
  <c r="CL88" i="5"/>
  <c r="AP88" i="5"/>
  <c r="BJ88" i="5"/>
  <c r="DV88" i="5"/>
  <c r="BN88" i="5"/>
  <c r="BZ88" i="5"/>
  <c r="DZ88" i="5"/>
  <c r="BZ96" i="5"/>
  <c r="CD96" i="5"/>
  <c r="AL96" i="5"/>
  <c r="BF96" i="5"/>
  <c r="CL96" i="5"/>
  <c r="AP96" i="5"/>
  <c r="BJ96" i="5"/>
  <c r="DV96" i="5"/>
  <c r="BR96" i="5"/>
  <c r="BN96" i="5"/>
  <c r="DZ96" i="5"/>
  <c r="AL76" i="5"/>
  <c r="BZ76" i="5"/>
  <c r="CL76" i="5"/>
  <c r="AP76" i="5"/>
  <c r="BR76" i="5"/>
  <c r="DV76" i="5"/>
  <c r="BF76" i="5"/>
  <c r="BJ76" i="5"/>
  <c r="DZ76" i="5"/>
  <c r="BN76" i="5"/>
  <c r="CD76" i="5"/>
  <c r="BZ27" i="5"/>
  <c r="CD27" i="5"/>
  <c r="AL27" i="5"/>
  <c r="BF27" i="5"/>
  <c r="CL27" i="5"/>
  <c r="AP27" i="5"/>
  <c r="BR27" i="5"/>
  <c r="DV27" i="5"/>
  <c r="BN27" i="5"/>
  <c r="BJ27" i="5"/>
  <c r="DZ27" i="5"/>
  <c r="BJ275" i="5"/>
  <c r="BZ275" i="5"/>
  <c r="BN275" i="5"/>
  <c r="CD275" i="5"/>
  <c r="DZ275" i="5"/>
  <c r="AL275" i="5"/>
  <c r="CL275" i="5"/>
  <c r="BF275" i="5"/>
  <c r="AP275" i="5"/>
  <c r="DV275" i="5"/>
  <c r="BR275" i="5"/>
  <c r="BR279" i="5"/>
  <c r="BZ279" i="5"/>
  <c r="BJ279" i="5"/>
  <c r="BN279" i="5"/>
  <c r="CD279" i="5"/>
  <c r="AL279" i="5"/>
  <c r="DV279" i="5"/>
  <c r="DZ279" i="5"/>
  <c r="AP279" i="5"/>
  <c r="BF279" i="5"/>
  <c r="CL279" i="5"/>
  <c r="AP218" i="5"/>
  <c r="BF218" i="5"/>
  <c r="DV218" i="5"/>
  <c r="BZ218" i="5"/>
  <c r="BJ218" i="5"/>
  <c r="DZ218" i="5"/>
  <c r="BR218" i="5"/>
  <c r="CD218" i="5"/>
  <c r="AL218" i="5"/>
  <c r="BN218" i="5"/>
  <c r="CL218" i="5"/>
  <c r="BZ296" i="5"/>
  <c r="CD296" i="5"/>
  <c r="AL296" i="5"/>
  <c r="BF296" i="5"/>
  <c r="CL296" i="5"/>
  <c r="AP296" i="5"/>
  <c r="BJ296" i="5"/>
  <c r="DV296" i="5"/>
  <c r="BR296" i="5"/>
  <c r="BN296" i="5"/>
  <c r="DZ296" i="5"/>
  <c r="BN262" i="5"/>
  <c r="CD262" i="5"/>
  <c r="AL262" i="5"/>
  <c r="BR262" i="5"/>
  <c r="CL262" i="5"/>
  <c r="AP262" i="5"/>
  <c r="BZ262" i="5"/>
  <c r="DV262" i="5"/>
  <c r="BJ262" i="5"/>
  <c r="BF262" i="5"/>
  <c r="DZ262" i="5"/>
  <c r="BF306" i="5"/>
  <c r="BN306" i="5"/>
  <c r="DZ306" i="5"/>
  <c r="BR306" i="5"/>
  <c r="CD306" i="5"/>
  <c r="AL306" i="5"/>
  <c r="BJ306" i="5"/>
  <c r="CL306" i="5"/>
  <c r="AP306" i="5"/>
  <c r="BZ306" i="5"/>
  <c r="DV306" i="5"/>
  <c r="BR270" i="5"/>
  <c r="BZ270" i="5"/>
  <c r="DZ270" i="5"/>
  <c r="BN270" i="5"/>
  <c r="CD270" i="5"/>
  <c r="AL270" i="5"/>
  <c r="BF270" i="5"/>
  <c r="CL270" i="5"/>
  <c r="AP270" i="5"/>
  <c r="BJ270" i="5"/>
  <c r="DV270" i="5"/>
  <c r="BN147" i="5"/>
  <c r="BJ147" i="5"/>
  <c r="DZ147" i="5"/>
  <c r="BR147" i="5"/>
  <c r="CD147" i="5"/>
  <c r="AL147" i="5"/>
  <c r="BZ147" i="5"/>
  <c r="CL147" i="5"/>
  <c r="AP147" i="5"/>
  <c r="BF147" i="5"/>
  <c r="DV147" i="5"/>
  <c r="AL247" i="5"/>
  <c r="BF247" i="5"/>
  <c r="CL247" i="5"/>
  <c r="AP247" i="5"/>
  <c r="BN247" i="5"/>
  <c r="DV247" i="5"/>
  <c r="BR247" i="5"/>
  <c r="BJ247" i="5"/>
  <c r="DZ247" i="5"/>
  <c r="BZ247" i="5"/>
  <c r="CD247" i="5"/>
  <c r="AL216" i="5"/>
  <c r="DZ216" i="5"/>
  <c r="BR216" i="5"/>
  <c r="AP216" i="5"/>
  <c r="CL216" i="5"/>
  <c r="BF216" i="5"/>
  <c r="BJ216" i="5"/>
  <c r="BZ216" i="5"/>
  <c r="CD216" i="5"/>
  <c r="BN216" i="5"/>
  <c r="DV216" i="5"/>
  <c r="BN187" i="5"/>
  <c r="CD187" i="5"/>
  <c r="AL187" i="5"/>
  <c r="BR187" i="5"/>
  <c r="CL187" i="5"/>
  <c r="AP187" i="5"/>
  <c r="BZ187" i="5"/>
  <c r="DV187" i="5"/>
  <c r="BJ187" i="5"/>
  <c r="BF187" i="5"/>
  <c r="DZ187" i="5"/>
  <c r="BN132" i="5"/>
  <c r="CD132" i="5"/>
  <c r="AL132" i="5"/>
  <c r="BR132" i="5"/>
  <c r="CL132" i="5"/>
  <c r="AP132" i="5"/>
  <c r="BF132" i="5"/>
  <c r="DV132" i="5"/>
  <c r="BJ132" i="5"/>
  <c r="BZ132" i="5"/>
  <c r="DZ132" i="5"/>
  <c r="BN127" i="5"/>
  <c r="BJ127" i="5"/>
  <c r="DZ127" i="5"/>
  <c r="BR127" i="5"/>
  <c r="CD127" i="5"/>
  <c r="AL127" i="5"/>
  <c r="BZ127" i="5"/>
  <c r="CL127" i="5"/>
  <c r="AP127" i="5"/>
  <c r="BF127" i="5"/>
  <c r="DV127" i="5"/>
  <c r="BR125" i="5"/>
  <c r="CD125" i="5"/>
  <c r="AL125" i="5"/>
  <c r="BZ125" i="5"/>
  <c r="CL125" i="5"/>
  <c r="AP125" i="5"/>
  <c r="BF125" i="5"/>
  <c r="DV125" i="5"/>
  <c r="BN125" i="5"/>
  <c r="BJ125" i="5"/>
  <c r="DZ125" i="5"/>
  <c r="BF129" i="5"/>
  <c r="CD129" i="5"/>
  <c r="AL129" i="5"/>
  <c r="BZ129" i="5"/>
  <c r="CL129" i="5"/>
  <c r="AP129" i="5"/>
  <c r="BN129" i="5"/>
  <c r="DV129" i="5"/>
  <c r="BR129" i="5"/>
  <c r="BJ129" i="5"/>
  <c r="DZ129" i="5"/>
  <c r="CL137" i="5"/>
  <c r="BN137" i="5"/>
  <c r="AL137" i="5"/>
  <c r="BJ137" i="5"/>
  <c r="BF137" i="5"/>
  <c r="AP137" i="5"/>
  <c r="DV137" i="5"/>
  <c r="DZ137" i="5"/>
  <c r="CD137" i="5"/>
  <c r="BR137" i="5"/>
  <c r="BZ137" i="5"/>
  <c r="BF86" i="5"/>
  <c r="CD86" i="5"/>
  <c r="AL86" i="5"/>
  <c r="BJ86" i="5"/>
  <c r="CL86" i="5"/>
  <c r="AP86" i="5"/>
  <c r="BN86" i="5"/>
  <c r="DV86" i="5"/>
  <c r="BR86" i="5"/>
  <c r="BZ86" i="5"/>
  <c r="DZ86" i="5"/>
  <c r="AL90" i="5"/>
  <c r="BN90" i="5"/>
  <c r="BR90" i="5"/>
  <c r="AP90" i="5"/>
  <c r="DZ90" i="5"/>
  <c r="BF90" i="5"/>
  <c r="CL90" i="5"/>
  <c r="BZ90" i="5"/>
  <c r="DV90" i="5"/>
  <c r="BJ90" i="5"/>
  <c r="CD90" i="5"/>
  <c r="BZ72" i="5"/>
  <c r="BR72" i="5"/>
  <c r="DZ72" i="5"/>
  <c r="BN72" i="5"/>
  <c r="CD72" i="5"/>
  <c r="AL72" i="5"/>
  <c r="BF72" i="5"/>
  <c r="CL72" i="5"/>
  <c r="AP72" i="5"/>
  <c r="BJ72" i="5"/>
  <c r="DV72" i="5"/>
  <c r="CD78" i="5"/>
  <c r="CL78" i="5"/>
  <c r="BF78" i="5"/>
  <c r="DV78" i="5"/>
  <c r="BJ78" i="5"/>
  <c r="AL78" i="5"/>
  <c r="BR78" i="5"/>
  <c r="DZ78" i="5"/>
  <c r="AP78" i="5"/>
  <c r="BN78" i="5"/>
  <c r="BZ78" i="5"/>
  <c r="BR69" i="5"/>
  <c r="BZ69" i="5"/>
  <c r="DZ69" i="5"/>
  <c r="BF69" i="5"/>
  <c r="CD69" i="5"/>
  <c r="AL69" i="5"/>
  <c r="BJ69" i="5"/>
  <c r="CL69" i="5"/>
  <c r="AP69" i="5"/>
  <c r="BN69" i="5"/>
  <c r="DV69" i="5"/>
  <c r="BN56" i="5"/>
  <c r="BF56" i="5"/>
  <c r="DZ56" i="5"/>
  <c r="BJ56" i="5"/>
  <c r="CD56" i="5"/>
  <c r="AL56" i="5"/>
  <c r="BR56" i="5"/>
  <c r="CL56" i="5"/>
  <c r="AP56" i="5"/>
  <c r="BZ56" i="5"/>
  <c r="DV56" i="5"/>
  <c r="BN44" i="5"/>
  <c r="CD44" i="5"/>
  <c r="AL44" i="5"/>
  <c r="BZ44" i="5"/>
  <c r="CL44" i="5"/>
  <c r="AP44" i="5"/>
  <c r="BF44" i="5"/>
  <c r="DV44" i="5"/>
  <c r="BJ44" i="5"/>
  <c r="BR44" i="5"/>
  <c r="DZ44" i="5"/>
  <c r="BJ16" i="5"/>
  <c r="BZ16" i="5"/>
  <c r="DZ16" i="5"/>
  <c r="BN16" i="5"/>
  <c r="CD16" i="5"/>
  <c r="AL16" i="5"/>
  <c r="BR16" i="5"/>
  <c r="CL16" i="5"/>
  <c r="AP16" i="5"/>
  <c r="BF16" i="5"/>
  <c r="DV16" i="5"/>
  <c r="BR25" i="5"/>
  <c r="BZ25" i="5"/>
  <c r="DZ25" i="5"/>
  <c r="BF25" i="5"/>
  <c r="CD25" i="5"/>
  <c r="AL25" i="5"/>
  <c r="BJ25" i="5"/>
  <c r="CL25" i="5"/>
  <c r="AP25" i="5"/>
  <c r="BN25" i="5"/>
  <c r="DV25" i="5"/>
  <c r="AL20" i="5"/>
  <c r="BR20" i="5"/>
  <c r="CL20" i="5"/>
  <c r="AP20" i="5"/>
  <c r="BN20" i="5"/>
  <c r="DV20" i="5"/>
  <c r="BZ20" i="5"/>
  <c r="BF20" i="5"/>
  <c r="DZ20" i="5"/>
  <c r="BJ20" i="5"/>
  <c r="CD20" i="5"/>
  <c r="DV207" i="5"/>
  <c r="BJ207" i="5"/>
  <c r="DZ207" i="5"/>
  <c r="AP207" i="5"/>
  <c r="CD207" i="5"/>
  <c r="BR207" i="5"/>
  <c r="BN207" i="5"/>
  <c r="BF207" i="5"/>
  <c r="BZ207" i="5"/>
  <c r="CL207" i="5"/>
  <c r="AL207" i="5"/>
  <c r="BZ223" i="5"/>
  <c r="BF223" i="5"/>
  <c r="DZ223" i="5"/>
  <c r="DV223" i="5"/>
  <c r="BJ223" i="5"/>
  <c r="AP223" i="5"/>
  <c r="CD223" i="5"/>
  <c r="BR223" i="5"/>
  <c r="CL223" i="5"/>
  <c r="AL223" i="5"/>
  <c r="BN223" i="5"/>
  <c r="AW280" i="5"/>
  <c r="AS280" i="5"/>
  <c r="CW280" i="5"/>
  <c r="CS280" i="5"/>
  <c r="BU280" i="5"/>
  <c r="DM280" i="5"/>
  <c r="DI280" i="5"/>
  <c r="CO280" i="5"/>
  <c r="EK280" i="5"/>
  <c r="DA280" i="5"/>
  <c r="EG280" i="5"/>
  <c r="BA280" i="5"/>
  <c r="AW204" i="5"/>
  <c r="DA204" i="5"/>
  <c r="EK204" i="5"/>
  <c r="AS204" i="5"/>
  <c r="CO204" i="5"/>
  <c r="DI204" i="5"/>
  <c r="BA204" i="5"/>
  <c r="CS204" i="5"/>
  <c r="DM204" i="5"/>
  <c r="BU204" i="5"/>
  <c r="CW204" i="5"/>
  <c r="EG204" i="5"/>
  <c r="AW290" i="5"/>
  <c r="DA290" i="5"/>
  <c r="EK290" i="5"/>
  <c r="BA290" i="5"/>
  <c r="CO290" i="5"/>
  <c r="DI290" i="5"/>
  <c r="BU290" i="5"/>
  <c r="CS290" i="5"/>
  <c r="DM290" i="5"/>
  <c r="AS290" i="5"/>
  <c r="CW290" i="5"/>
  <c r="EG290" i="5"/>
  <c r="BU309" i="5"/>
  <c r="DA309" i="5"/>
  <c r="EK309" i="5"/>
  <c r="AS309" i="5"/>
  <c r="CO309" i="5"/>
  <c r="DI309" i="5"/>
  <c r="AW309" i="5"/>
  <c r="CS309" i="5"/>
  <c r="DM309" i="5"/>
  <c r="BA309" i="5"/>
  <c r="CW309" i="5"/>
  <c r="EG309" i="5"/>
  <c r="BU230" i="5"/>
  <c r="DA230" i="5"/>
  <c r="EK230" i="5"/>
  <c r="AS230" i="5"/>
  <c r="CO230" i="5"/>
  <c r="DI230" i="5"/>
  <c r="AW230" i="5"/>
  <c r="CS230" i="5"/>
  <c r="DM230" i="5"/>
  <c r="BA230" i="5"/>
  <c r="CW230" i="5"/>
  <c r="EG230" i="5"/>
  <c r="BA226" i="5"/>
  <c r="CW226" i="5"/>
  <c r="EG226" i="5"/>
  <c r="BU226" i="5"/>
  <c r="DA226" i="5"/>
  <c r="EK226" i="5"/>
  <c r="AW226" i="5"/>
  <c r="CO226" i="5"/>
  <c r="DI226" i="5"/>
  <c r="AS226" i="5"/>
  <c r="CS226" i="5"/>
  <c r="DM226" i="5"/>
  <c r="BU98" i="5"/>
  <c r="CW98" i="5"/>
  <c r="EG98" i="5"/>
  <c r="AS98" i="5"/>
  <c r="DA98" i="5"/>
  <c r="EK98" i="5"/>
  <c r="AW98" i="5"/>
  <c r="CO98" i="5"/>
  <c r="DI98" i="5"/>
  <c r="BA98" i="5"/>
  <c r="CS98" i="5"/>
  <c r="DM98" i="5"/>
  <c r="BA302" i="5"/>
  <c r="CS302" i="5"/>
  <c r="DM302" i="5"/>
  <c r="AW302" i="5"/>
  <c r="CW302" i="5"/>
  <c r="EG302" i="5"/>
  <c r="BU302" i="5"/>
  <c r="DA302" i="5"/>
  <c r="EK302" i="5"/>
  <c r="AS302" i="5"/>
  <c r="CO302" i="5"/>
  <c r="DI302" i="5"/>
  <c r="AS194" i="5"/>
  <c r="CS194" i="5"/>
  <c r="DM194" i="5"/>
  <c r="BA194" i="5"/>
  <c r="CW194" i="5"/>
  <c r="EG194" i="5"/>
  <c r="BU194" i="5"/>
  <c r="DA194" i="5"/>
  <c r="EK194" i="5"/>
  <c r="AW194" i="5"/>
  <c r="CO194" i="5"/>
  <c r="DI194" i="5"/>
  <c r="BA307" i="5"/>
  <c r="DA307" i="5"/>
  <c r="EK307" i="5"/>
  <c r="AS307" i="5"/>
  <c r="CO307" i="5"/>
  <c r="DI307" i="5"/>
  <c r="AW307" i="5"/>
  <c r="CS307" i="5"/>
  <c r="DM307" i="5"/>
  <c r="BU307" i="5"/>
  <c r="CW307" i="5"/>
  <c r="EG307" i="5"/>
  <c r="BU261" i="5"/>
  <c r="DA261" i="5"/>
  <c r="EK261" i="5"/>
  <c r="AS261" i="5"/>
  <c r="CO261" i="5"/>
  <c r="DI261" i="5"/>
  <c r="AW261" i="5"/>
  <c r="CS261" i="5"/>
  <c r="DM261" i="5"/>
  <c r="BA261" i="5"/>
  <c r="CW261" i="5"/>
  <c r="EG261" i="5"/>
  <c r="BA228" i="5"/>
  <c r="CO228" i="5"/>
  <c r="DI228" i="5"/>
  <c r="BU228" i="5"/>
  <c r="CS228" i="5"/>
  <c r="DM228" i="5"/>
  <c r="AS228" i="5"/>
  <c r="CW228" i="5"/>
  <c r="EG228" i="5"/>
  <c r="AW228" i="5"/>
  <c r="DA228" i="5"/>
  <c r="EK228" i="5"/>
  <c r="AW191" i="5"/>
  <c r="CS191" i="5"/>
  <c r="DM191" i="5"/>
  <c r="BA191" i="5"/>
  <c r="CW191" i="5"/>
  <c r="EG191" i="5"/>
  <c r="BU191" i="5"/>
  <c r="DA191" i="5"/>
  <c r="EK191" i="5"/>
  <c r="AS191" i="5"/>
  <c r="CO191" i="5"/>
  <c r="DI191" i="5"/>
  <c r="BA243" i="5"/>
  <c r="CW243" i="5"/>
  <c r="EG243" i="5"/>
  <c r="AS243" i="5"/>
  <c r="DA243" i="5"/>
  <c r="EK243" i="5"/>
  <c r="BU243" i="5"/>
  <c r="CO243" i="5"/>
  <c r="DI243" i="5"/>
  <c r="AW243" i="5"/>
  <c r="CS243" i="5"/>
  <c r="DM243" i="5"/>
  <c r="AS213" i="5"/>
  <c r="CW213" i="5"/>
  <c r="EG213" i="5"/>
  <c r="AW213" i="5"/>
  <c r="DA213" i="5"/>
  <c r="EK213" i="5"/>
  <c r="BA213" i="5"/>
  <c r="CO213" i="5"/>
  <c r="DI213" i="5"/>
  <c r="BU213" i="5"/>
  <c r="CS213" i="5"/>
  <c r="DM213" i="5"/>
  <c r="BU256" i="5"/>
  <c r="DA256" i="5"/>
  <c r="EK256" i="5"/>
  <c r="BA256" i="5"/>
  <c r="CO256" i="5"/>
  <c r="DI256" i="5"/>
  <c r="AS256" i="5"/>
  <c r="CS256" i="5"/>
  <c r="DM256" i="5"/>
  <c r="AW256" i="5"/>
  <c r="CW256" i="5"/>
  <c r="EG256" i="5"/>
  <c r="AW224" i="5"/>
  <c r="CS224" i="5"/>
  <c r="DM224" i="5"/>
  <c r="BA224" i="5"/>
  <c r="CW224" i="5"/>
  <c r="EG224" i="5"/>
  <c r="BU224" i="5"/>
  <c r="DA224" i="5"/>
  <c r="EK224" i="5"/>
  <c r="AS224" i="5"/>
  <c r="CO224" i="5"/>
  <c r="DI224" i="5"/>
  <c r="AW188" i="5"/>
  <c r="CW188" i="5"/>
  <c r="EG188" i="5"/>
  <c r="BA188" i="5"/>
  <c r="DA188" i="5"/>
  <c r="EK188" i="5"/>
  <c r="BU188" i="5"/>
  <c r="CO188" i="5"/>
  <c r="DI188" i="5"/>
  <c r="AS188" i="5"/>
  <c r="CS188" i="5"/>
  <c r="DM188" i="5"/>
  <c r="BU298" i="5"/>
  <c r="CO298" i="5"/>
  <c r="DI298" i="5"/>
  <c r="AS298" i="5"/>
  <c r="CS298" i="5"/>
  <c r="DM298" i="5"/>
  <c r="BA298" i="5"/>
  <c r="CW298" i="5"/>
  <c r="EG298" i="5"/>
  <c r="AW298" i="5"/>
  <c r="DA298" i="5"/>
  <c r="EK298" i="5"/>
  <c r="DA275" i="5"/>
  <c r="CW275" i="5"/>
  <c r="AS275" i="5"/>
  <c r="CS275" i="5"/>
  <c r="DI275" i="5"/>
  <c r="EG275" i="5"/>
  <c r="DM275" i="5"/>
  <c r="EK275" i="5"/>
  <c r="AW275" i="5"/>
  <c r="CO275" i="5"/>
  <c r="BA275" i="5"/>
  <c r="BU275" i="5"/>
  <c r="AS271" i="5"/>
  <c r="CO271" i="5"/>
  <c r="DI271" i="5"/>
  <c r="AW271" i="5"/>
  <c r="CS271" i="5"/>
  <c r="DM271" i="5"/>
  <c r="BA271" i="5"/>
  <c r="CW271" i="5"/>
  <c r="EG271" i="5"/>
  <c r="BU271" i="5"/>
  <c r="DA271" i="5"/>
  <c r="EK271" i="5"/>
  <c r="CW260" i="5"/>
  <c r="DM260" i="5"/>
  <c r="CO260" i="5"/>
  <c r="BU260" i="5"/>
  <c r="EG260" i="5"/>
  <c r="CS260" i="5"/>
  <c r="AS260" i="5"/>
  <c r="DI260" i="5"/>
  <c r="DA260" i="5"/>
  <c r="AW260" i="5"/>
  <c r="BA260" i="5"/>
  <c r="EK260" i="5"/>
  <c r="AW240" i="5"/>
  <c r="CS240" i="5"/>
  <c r="DM240" i="5"/>
  <c r="BA240" i="5"/>
  <c r="CW240" i="5"/>
  <c r="EG240" i="5"/>
  <c r="BU240" i="5"/>
  <c r="DA240" i="5"/>
  <c r="EK240" i="5"/>
  <c r="AS240" i="5"/>
  <c r="CO240" i="5"/>
  <c r="DI240" i="5"/>
  <c r="BA254" i="5"/>
  <c r="CW254" i="5"/>
  <c r="EG254" i="5"/>
  <c r="AS254" i="5"/>
  <c r="DA254" i="5"/>
  <c r="EK254" i="5"/>
  <c r="BU254" i="5"/>
  <c r="CO254" i="5"/>
  <c r="DI254" i="5"/>
  <c r="AW254" i="5"/>
  <c r="CS254" i="5"/>
  <c r="DM254" i="5"/>
  <c r="AS286" i="5"/>
  <c r="DA286" i="5"/>
  <c r="EK286" i="5"/>
  <c r="AW286" i="5"/>
  <c r="CO286" i="5"/>
  <c r="DI286" i="5"/>
  <c r="BA286" i="5"/>
  <c r="CS286" i="5"/>
  <c r="DM286" i="5"/>
  <c r="BU286" i="5"/>
  <c r="CW286" i="5"/>
  <c r="EG286" i="5"/>
  <c r="AS231" i="5"/>
  <c r="DA231" i="5"/>
  <c r="EK231" i="5"/>
  <c r="BU231" i="5"/>
  <c r="CO231" i="5"/>
  <c r="DI231" i="5"/>
  <c r="BA231" i="5"/>
  <c r="CS231" i="5"/>
  <c r="DM231" i="5"/>
  <c r="AW231" i="5"/>
  <c r="CW231" i="5"/>
  <c r="EG231" i="5"/>
  <c r="BU297" i="5"/>
  <c r="CS297" i="5"/>
  <c r="DM297" i="5"/>
  <c r="AS297" i="5"/>
  <c r="CW297" i="5"/>
  <c r="EG297" i="5"/>
  <c r="AW297" i="5"/>
  <c r="DA297" i="5"/>
  <c r="EK297" i="5"/>
  <c r="BA297" i="5"/>
  <c r="CO297" i="5"/>
  <c r="DI297" i="5"/>
  <c r="AS264" i="5"/>
  <c r="CW264" i="5"/>
  <c r="EG264" i="5"/>
  <c r="BA264" i="5"/>
  <c r="DA264" i="5"/>
  <c r="EK264" i="5"/>
  <c r="BU264" i="5"/>
  <c r="CO264" i="5"/>
  <c r="DI264" i="5"/>
  <c r="AW264" i="5"/>
  <c r="CS264" i="5"/>
  <c r="DM264" i="5"/>
  <c r="AS268" i="5"/>
  <c r="CS268" i="5"/>
  <c r="DM268" i="5"/>
  <c r="AW268" i="5"/>
  <c r="CW268" i="5"/>
  <c r="EG268" i="5"/>
  <c r="BA268" i="5"/>
  <c r="DA268" i="5"/>
  <c r="EK268" i="5"/>
  <c r="BU268" i="5"/>
  <c r="CO268" i="5"/>
  <c r="DI268" i="5"/>
  <c r="CO278" i="5"/>
  <c r="EG278" i="5"/>
  <c r="AW278" i="5"/>
  <c r="CW278" i="5"/>
  <c r="DI278" i="5"/>
  <c r="BU278" i="5"/>
  <c r="BA278" i="5"/>
  <c r="CS278" i="5"/>
  <c r="DM278" i="5"/>
  <c r="EK278" i="5"/>
  <c r="AS278" i="5"/>
  <c r="DA278" i="5"/>
  <c r="AS198" i="5"/>
  <c r="CS198" i="5"/>
  <c r="DM198" i="5"/>
  <c r="BA198" i="5"/>
  <c r="CW198" i="5"/>
  <c r="EG198" i="5"/>
  <c r="BU198" i="5"/>
  <c r="DA198" i="5"/>
  <c r="EK198" i="5"/>
  <c r="AW198" i="5"/>
  <c r="CO198" i="5"/>
  <c r="DI198" i="5"/>
  <c r="AS248" i="5"/>
  <c r="CW248" i="5"/>
  <c r="EG248" i="5"/>
  <c r="BA248" i="5"/>
  <c r="DA248" i="5"/>
  <c r="EK248" i="5"/>
  <c r="BU248" i="5"/>
  <c r="CO248" i="5"/>
  <c r="DI248" i="5"/>
  <c r="AW248" i="5"/>
  <c r="CS248" i="5"/>
  <c r="DM248" i="5"/>
  <c r="AW217" i="5"/>
  <c r="CW217" i="5"/>
  <c r="EG217" i="5"/>
  <c r="BA217" i="5"/>
  <c r="DA217" i="5"/>
  <c r="EK217" i="5"/>
  <c r="AS217" i="5"/>
  <c r="CO217" i="5"/>
  <c r="DI217" i="5"/>
  <c r="BU217" i="5"/>
  <c r="CS217" i="5"/>
  <c r="DM217" i="5"/>
  <c r="AW258" i="5"/>
  <c r="CW258" i="5"/>
  <c r="EG258" i="5"/>
  <c r="BA258" i="5"/>
  <c r="DA258" i="5"/>
  <c r="EK258" i="5"/>
  <c r="BU258" i="5"/>
  <c r="CO258" i="5"/>
  <c r="DI258" i="5"/>
  <c r="AS258" i="5"/>
  <c r="CS258" i="5"/>
  <c r="DM258" i="5"/>
  <c r="AS144" i="5"/>
  <c r="CO144" i="5"/>
  <c r="DI144" i="5"/>
  <c r="BA144" i="5"/>
  <c r="CS144" i="5"/>
  <c r="DM144" i="5"/>
  <c r="BU144" i="5"/>
  <c r="CW144" i="5"/>
  <c r="EG144" i="5"/>
  <c r="AW144" i="5"/>
  <c r="DA144" i="5"/>
  <c r="EK144" i="5"/>
  <c r="AS150" i="5"/>
  <c r="CS150" i="5"/>
  <c r="DM150" i="5"/>
  <c r="AW150" i="5"/>
  <c r="CW150" i="5"/>
  <c r="EG150" i="5"/>
  <c r="BU150" i="5"/>
  <c r="DA150" i="5"/>
  <c r="EK150" i="5"/>
  <c r="DI150" i="5"/>
  <c r="BA150" i="5"/>
  <c r="CO150" i="5"/>
  <c r="AS133" i="5"/>
  <c r="CO133" i="5"/>
  <c r="DI133" i="5"/>
  <c r="BA133" i="5"/>
  <c r="CS133" i="5"/>
  <c r="DM133" i="5"/>
  <c r="AW133" i="5"/>
  <c r="CW133" i="5"/>
  <c r="EG133" i="5"/>
  <c r="BU133" i="5"/>
  <c r="DA133" i="5"/>
  <c r="EK133" i="5"/>
  <c r="BA106" i="5"/>
  <c r="CS106" i="5"/>
  <c r="DM106" i="5"/>
  <c r="BU106" i="5"/>
  <c r="CW106" i="5"/>
  <c r="EG106" i="5"/>
  <c r="AW106" i="5"/>
  <c r="DA106" i="5"/>
  <c r="EK106" i="5"/>
  <c r="AS106" i="5"/>
  <c r="CO106" i="5"/>
  <c r="DI106" i="5"/>
  <c r="AS93" i="5"/>
  <c r="CS93" i="5"/>
  <c r="DM93" i="5"/>
  <c r="BA93" i="5"/>
  <c r="CW93" i="5"/>
  <c r="EG93" i="5"/>
  <c r="BU93" i="5"/>
  <c r="DA93" i="5"/>
  <c r="EK93" i="5"/>
  <c r="DI93" i="5"/>
  <c r="AW93" i="5"/>
  <c r="CO93" i="5"/>
  <c r="AS107" i="5"/>
  <c r="DA107" i="5"/>
  <c r="EK107" i="5"/>
  <c r="BA107" i="5"/>
  <c r="CO107" i="5"/>
  <c r="DI107" i="5"/>
  <c r="AW107" i="5"/>
  <c r="CS107" i="5"/>
  <c r="DM107" i="5"/>
  <c r="CW107" i="5"/>
  <c r="EG107" i="5"/>
  <c r="BU107" i="5"/>
  <c r="AW52" i="5"/>
  <c r="CS52" i="5"/>
  <c r="DM52" i="5"/>
  <c r="AS52" i="5"/>
  <c r="CW52" i="5"/>
  <c r="EG52" i="5"/>
  <c r="BA52" i="5"/>
  <c r="DA52" i="5"/>
  <c r="EK52" i="5"/>
  <c r="BU52" i="5"/>
  <c r="CO52" i="5"/>
  <c r="DI52" i="5"/>
  <c r="AW60" i="5"/>
  <c r="CO60" i="5"/>
  <c r="DI60" i="5"/>
  <c r="BA60" i="5"/>
  <c r="CS60" i="5"/>
  <c r="DM60" i="5"/>
  <c r="AS60" i="5"/>
  <c r="CW60" i="5"/>
  <c r="EG60" i="5"/>
  <c r="BU60" i="5"/>
  <c r="DA60" i="5"/>
  <c r="EK60" i="5"/>
  <c r="BA39" i="5"/>
  <c r="CW39" i="5"/>
  <c r="EG39" i="5"/>
  <c r="BU39" i="5"/>
  <c r="DA39" i="5"/>
  <c r="EK39" i="5"/>
  <c r="AS39" i="5"/>
  <c r="CO39" i="5"/>
  <c r="DI39" i="5"/>
  <c r="AW39" i="5"/>
  <c r="CS39" i="5"/>
  <c r="DM39" i="5"/>
  <c r="BU24" i="5"/>
  <c r="CO24" i="5"/>
  <c r="DI24" i="5"/>
  <c r="AW24" i="5"/>
  <c r="CS24" i="5"/>
  <c r="DM24" i="5"/>
  <c r="BA24" i="5"/>
  <c r="CW24" i="5"/>
  <c r="EG24" i="5"/>
  <c r="AS24" i="5"/>
  <c r="DA24" i="5"/>
  <c r="EK24" i="5"/>
  <c r="AS11" i="5"/>
  <c r="CW11" i="5"/>
  <c r="EG11" i="5"/>
  <c r="BA11" i="5"/>
  <c r="DA11" i="5"/>
  <c r="EK11" i="5"/>
  <c r="BU11" i="5"/>
  <c r="CO11" i="5"/>
  <c r="DI11" i="5"/>
  <c r="AW11" i="5"/>
  <c r="CS11" i="5"/>
  <c r="DM11" i="5"/>
  <c r="AW168" i="5"/>
  <c r="CO168" i="5"/>
  <c r="DI168" i="5"/>
  <c r="BU168" i="5"/>
  <c r="CS168" i="5"/>
  <c r="DM168" i="5"/>
  <c r="AS168" i="5"/>
  <c r="CW168" i="5"/>
  <c r="EG168" i="5"/>
  <c r="BA168" i="5"/>
  <c r="DA168" i="5"/>
  <c r="EK168" i="5"/>
  <c r="AS180" i="5"/>
  <c r="DA180" i="5"/>
  <c r="EK180" i="5"/>
  <c r="BU180" i="5"/>
  <c r="CO180" i="5"/>
  <c r="DI180" i="5"/>
  <c r="BA180" i="5"/>
  <c r="CS180" i="5"/>
  <c r="DM180" i="5"/>
  <c r="CW180" i="5"/>
  <c r="EG180" i="5"/>
  <c r="AW180" i="5"/>
  <c r="AS158" i="5"/>
  <c r="CS158" i="5"/>
  <c r="DM158" i="5"/>
  <c r="BA158" i="5"/>
  <c r="CW158" i="5"/>
  <c r="EG158" i="5"/>
  <c r="BU158" i="5"/>
  <c r="DA158" i="5"/>
  <c r="EK158" i="5"/>
  <c r="CO158" i="5"/>
  <c r="DI158" i="5"/>
  <c r="AW158" i="5"/>
  <c r="BA138" i="5"/>
  <c r="CS138" i="5"/>
  <c r="DM138" i="5"/>
  <c r="AW138" i="5"/>
  <c r="CW138" i="5"/>
  <c r="EG138" i="5"/>
  <c r="BU138" i="5"/>
  <c r="DA138" i="5"/>
  <c r="EK138" i="5"/>
  <c r="AS138" i="5"/>
  <c r="CO138" i="5"/>
  <c r="DI138" i="5"/>
  <c r="BA101" i="5"/>
  <c r="CO101" i="5"/>
  <c r="DI101" i="5"/>
  <c r="BU101" i="5"/>
  <c r="CS101" i="5"/>
  <c r="DM101" i="5"/>
  <c r="AW101" i="5"/>
  <c r="CW101" i="5"/>
  <c r="EG101" i="5"/>
  <c r="AS101" i="5"/>
  <c r="DA101" i="5"/>
  <c r="EK101" i="5"/>
  <c r="BU108" i="5"/>
  <c r="CS108" i="5"/>
  <c r="DM108" i="5"/>
  <c r="AS108" i="5"/>
  <c r="CW108" i="5"/>
  <c r="EG108" i="5"/>
  <c r="BA108" i="5"/>
  <c r="DA108" i="5"/>
  <c r="EK108" i="5"/>
  <c r="AW108" i="5"/>
  <c r="CO108" i="5"/>
  <c r="DI108" i="5"/>
  <c r="AS68" i="5"/>
  <c r="DA68" i="5"/>
  <c r="EK68" i="5"/>
  <c r="BA68" i="5"/>
  <c r="CO68" i="5"/>
  <c r="DI68" i="5"/>
  <c r="BU68" i="5"/>
  <c r="CS68" i="5"/>
  <c r="DM68" i="5"/>
  <c r="AW68" i="5"/>
  <c r="CW68" i="5"/>
  <c r="EG68" i="5"/>
  <c r="AW54" i="5"/>
  <c r="DA54" i="5"/>
  <c r="EK54" i="5"/>
  <c r="BA54" i="5"/>
  <c r="CO54" i="5"/>
  <c r="DI54" i="5"/>
  <c r="AS54" i="5"/>
  <c r="CS54" i="5"/>
  <c r="DM54" i="5"/>
  <c r="BU54" i="5"/>
  <c r="CW54" i="5"/>
  <c r="EG54" i="5"/>
  <c r="AS47" i="5"/>
  <c r="CO47" i="5"/>
  <c r="DI47" i="5"/>
  <c r="BU47" i="5"/>
  <c r="CS47" i="5"/>
  <c r="DM47" i="5"/>
  <c r="AW47" i="5"/>
  <c r="CW47" i="5"/>
  <c r="EG47" i="5"/>
  <c r="BA47" i="5"/>
  <c r="DA47" i="5"/>
  <c r="EK47" i="5"/>
  <c r="AW34" i="5"/>
  <c r="CO34" i="5"/>
  <c r="DI34" i="5"/>
  <c r="BU34" i="5"/>
  <c r="CS34" i="5"/>
  <c r="DM34" i="5"/>
  <c r="AS34" i="5"/>
  <c r="CW34" i="5"/>
  <c r="EG34" i="5"/>
  <c r="EK34" i="5"/>
  <c r="BA34" i="5"/>
  <c r="DA34" i="5"/>
  <c r="BU172" i="5"/>
  <c r="DA172" i="5"/>
  <c r="EK172" i="5"/>
  <c r="AS172" i="5"/>
  <c r="CO172" i="5"/>
  <c r="DI172" i="5"/>
  <c r="AW172" i="5"/>
  <c r="CS172" i="5"/>
  <c r="DM172" i="5"/>
  <c r="BA172" i="5"/>
  <c r="CW172" i="5"/>
  <c r="EG172" i="5"/>
  <c r="BU164" i="5"/>
  <c r="CS164" i="5"/>
  <c r="DM164" i="5"/>
  <c r="AS164" i="5"/>
  <c r="CW164" i="5"/>
  <c r="EG164" i="5"/>
  <c r="AW164" i="5"/>
  <c r="DA164" i="5"/>
  <c r="EK164" i="5"/>
  <c r="BA164" i="5"/>
  <c r="CO164" i="5"/>
  <c r="DI164" i="5"/>
  <c r="BA132" i="5"/>
  <c r="CO132" i="5"/>
  <c r="DI132" i="5"/>
  <c r="BU132" i="5"/>
  <c r="CS132" i="5"/>
  <c r="DM132" i="5"/>
  <c r="AW132" i="5"/>
  <c r="CW132" i="5"/>
  <c r="EG132" i="5"/>
  <c r="AS132" i="5"/>
  <c r="DA132" i="5"/>
  <c r="EK132" i="5"/>
  <c r="BA109" i="5"/>
  <c r="DA109" i="5"/>
  <c r="EK109" i="5"/>
  <c r="AS109" i="5"/>
  <c r="CO109" i="5"/>
  <c r="DI109" i="5"/>
  <c r="BU109" i="5"/>
  <c r="CS109" i="5"/>
  <c r="DM109" i="5"/>
  <c r="CW109" i="5"/>
  <c r="EG109" i="5"/>
  <c r="AW109" i="5"/>
  <c r="AW82" i="5"/>
  <c r="CS82" i="5"/>
  <c r="DM82" i="5"/>
  <c r="BA82" i="5"/>
  <c r="CW82" i="5"/>
  <c r="EG82" i="5"/>
  <c r="AS82" i="5"/>
  <c r="DA82" i="5"/>
  <c r="EK82" i="5"/>
  <c r="BU82" i="5"/>
  <c r="CO82" i="5"/>
  <c r="DI82" i="5"/>
  <c r="AW64" i="5"/>
  <c r="DA64" i="5"/>
  <c r="EK64" i="5"/>
  <c r="BA64" i="5"/>
  <c r="CO64" i="5"/>
  <c r="DI64" i="5"/>
  <c r="AS64" i="5"/>
  <c r="CS64" i="5"/>
  <c r="DM64" i="5"/>
  <c r="BU64" i="5"/>
  <c r="CW64" i="5"/>
  <c r="EG64" i="5"/>
  <c r="BU74" i="5"/>
  <c r="CW74" i="5"/>
  <c r="EG74" i="5"/>
  <c r="AW74" i="5"/>
  <c r="DA74" i="5"/>
  <c r="EK74" i="5"/>
  <c r="BA74" i="5"/>
  <c r="CO74" i="5"/>
  <c r="DI74" i="5"/>
  <c r="AS74" i="5"/>
  <c r="CS74" i="5"/>
  <c r="DM74" i="5"/>
  <c r="AW61" i="5"/>
  <c r="CO61" i="5"/>
  <c r="DI61" i="5"/>
  <c r="BA61" i="5"/>
  <c r="CS61" i="5"/>
  <c r="DM61" i="5"/>
  <c r="BU61" i="5"/>
  <c r="CW61" i="5"/>
  <c r="EG61" i="5"/>
  <c r="AS61" i="5"/>
  <c r="DA61" i="5"/>
  <c r="EK61" i="5"/>
  <c r="AS30" i="5"/>
  <c r="DA30" i="5"/>
  <c r="EK30" i="5"/>
  <c r="BU30" i="5"/>
  <c r="CO30" i="5"/>
  <c r="DI30" i="5"/>
  <c r="AW30" i="5"/>
  <c r="CS30" i="5"/>
  <c r="DM30" i="5"/>
  <c r="BA30" i="5"/>
  <c r="CW30" i="5"/>
  <c r="EG30" i="5"/>
  <c r="AS45" i="5"/>
  <c r="DA45" i="5"/>
  <c r="EK45" i="5"/>
  <c r="BU45" i="5"/>
  <c r="CO45" i="5"/>
  <c r="DI45" i="5"/>
  <c r="AW45" i="5"/>
  <c r="CS45" i="5"/>
  <c r="DM45" i="5"/>
  <c r="BA45" i="5"/>
  <c r="CW45" i="5"/>
  <c r="EG45" i="5"/>
  <c r="AS12" i="5"/>
  <c r="CO12" i="5"/>
  <c r="DI12" i="5"/>
  <c r="AW12" i="5"/>
  <c r="CS12" i="5"/>
  <c r="DM12" i="5"/>
  <c r="BA12" i="5"/>
  <c r="CW12" i="5"/>
  <c r="EG12" i="5"/>
  <c r="BU12" i="5"/>
  <c r="DA12" i="5"/>
  <c r="EK12" i="5"/>
  <c r="BA192" i="5"/>
  <c r="CW192" i="5"/>
  <c r="EG192" i="5"/>
  <c r="AS192" i="5"/>
  <c r="DA192" i="5"/>
  <c r="EK192" i="5"/>
  <c r="AW192" i="5"/>
  <c r="CO192" i="5"/>
  <c r="DI192" i="5"/>
  <c r="BU192" i="5"/>
  <c r="CS192" i="5"/>
  <c r="DM192" i="5"/>
  <c r="AS143" i="5"/>
  <c r="CW143" i="5"/>
  <c r="EG143" i="5"/>
  <c r="AW143" i="5"/>
  <c r="DA143" i="5"/>
  <c r="EK143" i="5"/>
  <c r="BU143" i="5"/>
  <c r="CO143" i="5"/>
  <c r="DI143" i="5"/>
  <c r="BA143" i="5"/>
  <c r="CS143" i="5"/>
  <c r="DM143" i="5"/>
  <c r="BU126" i="5"/>
  <c r="CS126" i="5"/>
  <c r="DM126" i="5"/>
  <c r="AS126" i="5"/>
  <c r="CW126" i="5"/>
  <c r="EG126" i="5"/>
  <c r="BA126" i="5"/>
  <c r="DA126" i="5"/>
  <c r="EK126" i="5"/>
  <c r="AW126" i="5"/>
  <c r="CO126" i="5"/>
  <c r="DI126" i="5"/>
  <c r="AS135" i="5"/>
  <c r="CS135" i="5"/>
  <c r="DM135" i="5"/>
  <c r="AW135" i="5"/>
  <c r="CW135" i="5"/>
  <c r="EG135" i="5"/>
  <c r="BU135" i="5"/>
  <c r="DA135" i="5"/>
  <c r="EK135" i="5"/>
  <c r="DI135" i="5"/>
  <c r="BA135" i="5"/>
  <c r="CO135" i="5"/>
  <c r="BA84" i="5"/>
  <c r="CS84" i="5"/>
  <c r="DM84" i="5"/>
  <c r="BU84" i="5"/>
  <c r="CW84" i="5"/>
  <c r="EG84" i="5"/>
  <c r="AS84" i="5"/>
  <c r="DA84" i="5"/>
  <c r="EK84" i="5"/>
  <c r="AW84" i="5"/>
  <c r="CO84" i="5"/>
  <c r="DI84" i="5"/>
  <c r="BA99" i="5"/>
  <c r="CW99" i="5"/>
  <c r="EG99" i="5"/>
  <c r="AW99" i="5"/>
  <c r="DA99" i="5"/>
  <c r="EK99" i="5"/>
  <c r="BU99" i="5"/>
  <c r="CO99" i="5"/>
  <c r="DI99" i="5"/>
  <c r="AS99" i="5"/>
  <c r="CS99" i="5"/>
  <c r="DM99" i="5"/>
  <c r="DM78" i="5"/>
  <c r="AW78" i="5"/>
  <c r="DI78" i="5"/>
  <c r="BU78" i="5"/>
  <c r="EG78" i="5"/>
  <c r="DA78" i="5"/>
  <c r="EK78" i="5"/>
  <c r="CO78" i="5"/>
  <c r="BA78" i="5"/>
  <c r="CW78" i="5"/>
  <c r="AS78" i="5"/>
  <c r="CS78" i="5"/>
  <c r="BU67" i="5"/>
  <c r="CS67" i="5"/>
  <c r="DM67" i="5"/>
  <c r="AW67" i="5"/>
  <c r="CW67" i="5"/>
  <c r="EG67" i="5"/>
  <c r="BA67" i="5"/>
  <c r="DA67" i="5"/>
  <c r="EK67" i="5"/>
  <c r="DI67" i="5"/>
  <c r="AS67" i="5"/>
  <c r="CO67" i="5"/>
  <c r="AW53" i="5"/>
  <c r="CS53" i="5"/>
  <c r="DM53" i="5"/>
  <c r="BA53" i="5"/>
  <c r="CW53" i="5"/>
  <c r="EG53" i="5"/>
  <c r="AS53" i="5"/>
  <c r="DA53" i="5"/>
  <c r="EK53" i="5"/>
  <c r="BU53" i="5"/>
  <c r="CO53" i="5"/>
  <c r="DI53" i="5"/>
  <c r="BU32" i="5"/>
  <c r="CO32" i="5"/>
  <c r="DI32" i="5"/>
  <c r="AW32" i="5"/>
  <c r="CS32" i="5"/>
  <c r="DM32" i="5"/>
  <c r="AS32" i="5"/>
  <c r="CW32" i="5"/>
  <c r="EG32" i="5"/>
  <c r="BA32" i="5"/>
  <c r="DA32" i="5"/>
  <c r="EK32" i="5"/>
  <c r="DI223" i="5"/>
  <c r="AW223" i="5"/>
  <c r="DM223" i="5"/>
  <c r="CS223" i="5"/>
  <c r="DA223" i="5"/>
  <c r="BU223" i="5"/>
  <c r="CW223" i="5"/>
  <c r="BA223" i="5"/>
  <c r="EK223" i="5"/>
  <c r="CO223" i="5"/>
  <c r="EG223" i="5"/>
  <c r="AS223" i="5"/>
  <c r="EK42" i="5"/>
  <c r="DA42" i="5"/>
  <c r="CS42" i="5"/>
  <c r="BA42" i="5"/>
  <c r="DM42" i="5"/>
  <c r="BU42" i="5"/>
  <c r="DI42" i="5"/>
  <c r="EG42" i="5"/>
  <c r="AS42" i="5"/>
  <c r="CO42" i="5"/>
  <c r="CW42" i="5"/>
  <c r="AW42" i="5"/>
  <c r="AO286" i="5"/>
  <c r="BY286" i="5"/>
  <c r="CK286" i="5"/>
  <c r="BM286" i="5"/>
  <c r="AK286" i="5"/>
  <c r="DU286" i="5"/>
  <c r="BI286" i="5"/>
  <c r="BE286" i="5"/>
  <c r="DY286" i="5"/>
  <c r="BQ286" i="5"/>
  <c r="CC286" i="5"/>
  <c r="BQ301" i="5"/>
  <c r="AO301" i="5"/>
  <c r="CK301" i="5"/>
  <c r="BI301" i="5"/>
  <c r="BY301" i="5"/>
  <c r="DU301" i="5"/>
  <c r="AK301" i="5"/>
  <c r="BE301" i="5"/>
  <c r="DY301" i="5"/>
  <c r="BM301" i="5"/>
  <c r="CC301" i="5"/>
  <c r="BM268" i="5"/>
  <c r="CC268" i="5"/>
  <c r="BY268" i="5"/>
  <c r="AO268" i="5"/>
  <c r="CK268" i="5"/>
  <c r="BI268" i="5"/>
  <c r="AK268" i="5"/>
  <c r="DU268" i="5"/>
  <c r="BQ268" i="5"/>
  <c r="BE268" i="5"/>
  <c r="DY268" i="5"/>
  <c r="AK283" i="5"/>
  <c r="CC283" i="5"/>
  <c r="BE283" i="5"/>
  <c r="BY283" i="5"/>
  <c r="CK283" i="5"/>
  <c r="BQ283" i="5"/>
  <c r="AO283" i="5"/>
  <c r="DU283" i="5"/>
  <c r="BM283" i="5"/>
  <c r="BI283" i="5"/>
  <c r="DY283" i="5"/>
  <c r="BQ241" i="5"/>
  <c r="AK241" i="5"/>
  <c r="DU241" i="5"/>
  <c r="BI241" i="5"/>
  <c r="BY241" i="5"/>
  <c r="DY241" i="5"/>
  <c r="AO241" i="5"/>
  <c r="CC241" i="5"/>
  <c r="BE241" i="5"/>
  <c r="BM241" i="5"/>
  <c r="CK241" i="5"/>
  <c r="BI209" i="5"/>
  <c r="CC209" i="5"/>
  <c r="BQ209" i="5"/>
  <c r="BE209" i="5"/>
  <c r="CK209" i="5"/>
  <c r="AO209" i="5"/>
  <c r="BM209" i="5"/>
  <c r="DU209" i="5"/>
  <c r="BY209" i="5"/>
  <c r="AK209" i="5"/>
  <c r="DY209" i="5"/>
  <c r="BI205" i="5"/>
  <c r="BE205" i="5"/>
  <c r="CK205" i="5"/>
  <c r="BM205" i="5"/>
  <c r="BQ205" i="5"/>
  <c r="DU205" i="5"/>
  <c r="BY205" i="5"/>
  <c r="AK205" i="5"/>
  <c r="DY205" i="5"/>
  <c r="AO205" i="5"/>
  <c r="CC205" i="5"/>
  <c r="BI166" i="5"/>
  <c r="BM166" i="5"/>
  <c r="DU166" i="5"/>
  <c r="AO166" i="5"/>
  <c r="BQ166" i="5"/>
  <c r="DY166" i="5"/>
  <c r="BE166" i="5"/>
  <c r="CC166" i="5"/>
  <c r="BY166" i="5"/>
  <c r="AK166" i="5"/>
  <c r="CK166" i="5"/>
  <c r="AO146" i="5"/>
  <c r="BM146" i="5"/>
  <c r="DU146" i="5"/>
  <c r="BE146" i="5"/>
  <c r="BI146" i="5"/>
  <c r="DY146" i="5"/>
  <c r="AK146" i="5"/>
  <c r="CC146" i="5"/>
  <c r="BY146" i="5"/>
  <c r="BQ146" i="5"/>
  <c r="CK146" i="5"/>
  <c r="BQ159" i="5"/>
  <c r="BI159" i="5"/>
  <c r="DU159" i="5"/>
  <c r="AO159" i="5"/>
  <c r="BY159" i="5"/>
  <c r="DY159" i="5"/>
  <c r="BM159" i="5"/>
  <c r="CC159" i="5"/>
  <c r="BE159" i="5"/>
  <c r="AK159" i="5"/>
  <c r="CK159" i="5"/>
  <c r="BE134" i="5"/>
  <c r="AO134" i="5"/>
  <c r="CK134" i="5"/>
  <c r="BY134" i="5"/>
  <c r="BM134" i="5"/>
  <c r="DU134" i="5"/>
  <c r="AK134" i="5"/>
  <c r="BI134" i="5"/>
  <c r="DY134" i="5"/>
  <c r="BQ134" i="5"/>
  <c r="CC134" i="5"/>
  <c r="AK84" i="5"/>
  <c r="BI84" i="5"/>
  <c r="CK84" i="5"/>
  <c r="BY84" i="5"/>
  <c r="BE84" i="5"/>
  <c r="DU84" i="5"/>
  <c r="AO84" i="5"/>
  <c r="BM84" i="5"/>
  <c r="DY84" i="5"/>
  <c r="BQ84" i="5"/>
  <c r="CC84" i="5"/>
  <c r="BQ112" i="5"/>
  <c r="BE112" i="5"/>
  <c r="DU112" i="5"/>
  <c r="BM112" i="5"/>
  <c r="AK112" i="5"/>
  <c r="DY112" i="5"/>
  <c r="BI112" i="5"/>
  <c r="CC112" i="5"/>
  <c r="BY112" i="5"/>
  <c r="AO112" i="5"/>
  <c r="CK112" i="5"/>
  <c r="BM95" i="5"/>
  <c r="AK95" i="5"/>
  <c r="DU95" i="5"/>
  <c r="AO95" i="5"/>
  <c r="BQ95" i="5"/>
  <c r="DY95" i="5"/>
  <c r="BE95" i="5"/>
  <c r="CC95" i="5"/>
  <c r="BI95" i="5"/>
  <c r="BY95" i="5"/>
  <c r="CK95" i="5"/>
  <c r="BQ107" i="5"/>
  <c r="BI107" i="5"/>
  <c r="DU107" i="5"/>
  <c r="AO107" i="5"/>
  <c r="BY107" i="5"/>
  <c r="DY107" i="5"/>
  <c r="BM107" i="5"/>
  <c r="CC107" i="5"/>
  <c r="BE107" i="5"/>
  <c r="AK107" i="5"/>
  <c r="CK107" i="5"/>
  <c r="BM71" i="5"/>
  <c r="BI71" i="5"/>
  <c r="DU71" i="5"/>
  <c r="AK71" i="5"/>
  <c r="BQ71" i="5"/>
  <c r="DY71" i="5"/>
  <c r="BE71" i="5"/>
  <c r="CC71" i="5"/>
  <c r="BY71" i="5"/>
  <c r="AO71" i="5"/>
  <c r="CK71" i="5"/>
  <c r="BQ77" i="5"/>
  <c r="AK77" i="5"/>
  <c r="DU77" i="5"/>
  <c r="AO77" i="5"/>
  <c r="BE77" i="5"/>
  <c r="DY77" i="5"/>
  <c r="BI77" i="5"/>
  <c r="CC77" i="5"/>
  <c r="BY77" i="5"/>
  <c r="BM77" i="5"/>
  <c r="CK77" i="5"/>
  <c r="AK69" i="5"/>
  <c r="AO69" i="5"/>
  <c r="CK69" i="5"/>
  <c r="BQ69" i="5"/>
  <c r="BY69" i="5"/>
  <c r="DU69" i="5"/>
  <c r="BI69" i="5"/>
  <c r="BM69" i="5"/>
  <c r="DY69" i="5"/>
  <c r="BE69" i="5"/>
  <c r="CC69" i="5"/>
  <c r="AO33" i="5"/>
  <c r="BQ33" i="5"/>
  <c r="DU33" i="5"/>
  <c r="BE33" i="5"/>
  <c r="AK33" i="5"/>
  <c r="DY33" i="5"/>
  <c r="BM33" i="5"/>
  <c r="CC33" i="5"/>
  <c r="BY33" i="5"/>
  <c r="BI33" i="5"/>
  <c r="CK33" i="5"/>
  <c r="BM35" i="5"/>
  <c r="BQ35" i="5"/>
  <c r="DY35" i="5"/>
  <c r="AO35" i="5"/>
  <c r="CC35" i="5"/>
  <c r="AK35" i="5"/>
  <c r="BE35" i="5"/>
  <c r="CK35" i="5"/>
  <c r="BI35" i="5"/>
  <c r="BY35" i="5"/>
  <c r="DU35" i="5"/>
  <c r="AO19" i="5"/>
  <c r="BE19" i="5"/>
  <c r="CK19" i="5"/>
  <c r="BM19" i="5"/>
  <c r="BQ19" i="5"/>
  <c r="DU19" i="5"/>
  <c r="AK19" i="5"/>
  <c r="BI19" i="5"/>
  <c r="DY19" i="5"/>
  <c r="BY19" i="5"/>
  <c r="CC19" i="5"/>
  <c r="AK312" i="5"/>
  <c r="CC312" i="5"/>
  <c r="BE312" i="5"/>
  <c r="BY312" i="5"/>
  <c r="CK312" i="5"/>
  <c r="BM312" i="5"/>
  <c r="AO312" i="5"/>
  <c r="DU312" i="5"/>
  <c r="BI312" i="5"/>
  <c r="BQ312" i="5"/>
  <c r="DY312" i="5"/>
  <c r="AK210" i="5"/>
  <c r="BM210" i="5"/>
  <c r="CK210" i="5"/>
  <c r="BI210" i="5"/>
  <c r="AO210" i="5"/>
  <c r="DU210" i="5"/>
  <c r="BE210" i="5"/>
  <c r="BY210" i="5"/>
  <c r="DY210" i="5"/>
  <c r="BQ210" i="5"/>
  <c r="CC210" i="5"/>
  <c r="BY290" i="5"/>
  <c r="BQ290" i="5"/>
  <c r="CK290" i="5"/>
  <c r="AK290" i="5"/>
  <c r="AO290" i="5"/>
  <c r="DU290" i="5"/>
  <c r="BE290" i="5"/>
  <c r="BM290" i="5"/>
  <c r="DY290" i="5"/>
  <c r="BI290" i="5"/>
  <c r="CC290" i="5"/>
  <c r="BY307" i="5"/>
  <c r="CC307" i="5"/>
  <c r="AO307" i="5"/>
  <c r="BQ307" i="5"/>
  <c r="CK307" i="5"/>
  <c r="BI307" i="5"/>
  <c r="AK307" i="5"/>
  <c r="DU307" i="5"/>
  <c r="BM307" i="5"/>
  <c r="BE307" i="5"/>
  <c r="DY307" i="5"/>
  <c r="AO230" i="5"/>
  <c r="BE230" i="5"/>
  <c r="CK230" i="5"/>
  <c r="BY230" i="5"/>
  <c r="BQ230" i="5"/>
  <c r="DU230" i="5"/>
  <c r="AK230" i="5"/>
  <c r="BM230" i="5"/>
  <c r="DY230" i="5"/>
  <c r="BI230" i="5"/>
  <c r="CC230" i="5"/>
  <c r="AK226" i="5"/>
  <c r="BI226" i="5"/>
  <c r="DY226" i="5"/>
  <c r="BY226" i="5"/>
  <c r="CC226" i="5"/>
  <c r="AO226" i="5"/>
  <c r="BE226" i="5"/>
  <c r="CK226" i="5"/>
  <c r="BM226" i="5"/>
  <c r="BQ226" i="5"/>
  <c r="DU226" i="5"/>
  <c r="AO192" i="5"/>
  <c r="AK192" i="5"/>
  <c r="DY192" i="5"/>
  <c r="BQ192" i="5"/>
  <c r="CC192" i="5"/>
  <c r="BI192" i="5"/>
  <c r="BY192" i="5"/>
  <c r="CK192" i="5"/>
  <c r="BM192" i="5"/>
  <c r="BE192" i="5"/>
  <c r="DU192" i="5"/>
  <c r="BE128" i="5"/>
  <c r="BI128" i="5"/>
  <c r="DY128" i="5"/>
  <c r="BM128" i="5"/>
  <c r="CC128" i="5"/>
  <c r="BY128" i="5"/>
  <c r="BQ128" i="5"/>
  <c r="CK128" i="5"/>
  <c r="AK128" i="5"/>
  <c r="AO128" i="5"/>
  <c r="DU128" i="5"/>
  <c r="BI148" i="5"/>
  <c r="BE148" i="5"/>
  <c r="DU148" i="5"/>
  <c r="AK148" i="5"/>
  <c r="BM148" i="5"/>
  <c r="DY148" i="5"/>
  <c r="BQ148" i="5"/>
  <c r="CC148" i="5"/>
  <c r="BY148" i="5"/>
  <c r="AO148" i="5"/>
  <c r="CK148" i="5"/>
  <c r="BE123" i="5"/>
  <c r="CC123" i="5"/>
  <c r="AK123" i="5"/>
  <c r="BY123" i="5"/>
  <c r="CK123" i="5"/>
  <c r="BM123" i="5"/>
  <c r="AO123" i="5"/>
  <c r="DU123" i="5"/>
  <c r="BI123" i="5"/>
  <c r="BQ123" i="5"/>
  <c r="DY123" i="5"/>
  <c r="BQ97" i="5"/>
  <c r="BE97" i="5"/>
  <c r="DY97" i="5"/>
  <c r="AO97" i="5"/>
  <c r="CC97" i="5"/>
  <c r="BY97" i="5"/>
  <c r="BI97" i="5"/>
  <c r="CK97" i="5"/>
  <c r="BM97" i="5"/>
  <c r="AK97" i="5"/>
  <c r="DU97" i="5"/>
  <c r="BQ78" i="5"/>
  <c r="DY78" i="5"/>
  <c r="AK78" i="5"/>
  <c r="AO78" i="5"/>
  <c r="BY78" i="5"/>
  <c r="CC78" i="5"/>
  <c r="CK78" i="5"/>
  <c r="BE78" i="5"/>
  <c r="DU78" i="5"/>
  <c r="BI78" i="5"/>
  <c r="BM78" i="5"/>
  <c r="AK50" i="5"/>
  <c r="BI50" i="5"/>
  <c r="DY50" i="5"/>
  <c r="BY50" i="5"/>
  <c r="CC50" i="5"/>
  <c r="AO50" i="5"/>
  <c r="BE50" i="5"/>
  <c r="CK50" i="5"/>
  <c r="BM50" i="5"/>
  <c r="BQ50" i="5"/>
  <c r="DU50" i="5"/>
  <c r="AK70" i="5"/>
  <c r="CC70" i="5"/>
  <c r="BY70" i="5"/>
  <c r="BE70" i="5"/>
  <c r="CK70" i="5"/>
  <c r="AO70" i="5"/>
  <c r="BQ70" i="5"/>
  <c r="DU70" i="5"/>
  <c r="BM70" i="5"/>
  <c r="BI70" i="5"/>
  <c r="DY70" i="5"/>
  <c r="BM45" i="5"/>
  <c r="BY45" i="5"/>
  <c r="CK45" i="5"/>
  <c r="AO45" i="5"/>
  <c r="BQ45" i="5"/>
  <c r="DU45" i="5"/>
  <c r="BE45" i="5"/>
  <c r="BI45" i="5"/>
  <c r="DY45" i="5"/>
  <c r="AK45" i="5"/>
  <c r="CC45" i="5"/>
  <c r="BQ302" i="5"/>
  <c r="CC302" i="5"/>
  <c r="BY302" i="5"/>
  <c r="BI302" i="5"/>
  <c r="CK302" i="5"/>
  <c r="AO302" i="5"/>
  <c r="BM302" i="5"/>
  <c r="DU302" i="5"/>
  <c r="BE302" i="5"/>
  <c r="AK302" i="5"/>
  <c r="DY302" i="5"/>
  <c r="BE280" i="5"/>
  <c r="BI280" i="5"/>
  <c r="BY280" i="5"/>
  <c r="DY280" i="5"/>
  <c r="AO280" i="5"/>
  <c r="CK280" i="5"/>
  <c r="CC280" i="5"/>
  <c r="DU280" i="5"/>
  <c r="BM280" i="5"/>
  <c r="BQ280" i="5"/>
  <c r="AK280" i="5"/>
  <c r="BY271" i="5"/>
  <c r="BE271" i="5"/>
  <c r="CK271" i="5"/>
  <c r="AO271" i="5"/>
  <c r="BI271" i="5"/>
  <c r="DU271" i="5"/>
  <c r="BM271" i="5"/>
  <c r="BQ271" i="5"/>
  <c r="DY271" i="5"/>
  <c r="AK271" i="5"/>
  <c r="CC271" i="5"/>
  <c r="BY261" i="5"/>
  <c r="BE261" i="5"/>
  <c r="CK261" i="5"/>
  <c r="AO261" i="5"/>
  <c r="BI261" i="5"/>
  <c r="DU261" i="5"/>
  <c r="BM261" i="5"/>
  <c r="BQ261" i="5"/>
  <c r="DY261" i="5"/>
  <c r="AK261" i="5"/>
  <c r="CC261" i="5"/>
  <c r="BE228" i="5"/>
  <c r="BY228" i="5"/>
  <c r="DU228" i="5"/>
  <c r="BI228" i="5"/>
  <c r="BM228" i="5"/>
  <c r="DY228" i="5"/>
  <c r="BQ228" i="5"/>
  <c r="CC228" i="5"/>
  <c r="AK228" i="5"/>
  <c r="AO228" i="5"/>
  <c r="CK228" i="5"/>
  <c r="BY191" i="5"/>
  <c r="BQ191" i="5"/>
  <c r="DU191" i="5"/>
  <c r="AK191" i="5"/>
  <c r="BM191" i="5"/>
  <c r="DY191" i="5"/>
  <c r="BI191" i="5"/>
  <c r="CC191" i="5"/>
  <c r="AO191" i="5"/>
  <c r="BE191" i="5"/>
  <c r="CK191" i="5"/>
  <c r="BE243" i="5"/>
  <c r="AO243" i="5"/>
  <c r="DY243" i="5"/>
  <c r="BM243" i="5"/>
  <c r="CC243" i="5"/>
  <c r="BY243" i="5"/>
  <c r="AK243" i="5"/>
  <c r="CK243" i="5"/>
  <c r="BI243" i="5"/>
  <c r="BQ243" i="5"/>
  <c r="DU243" i="5"/>
  <c r="AK213" i="5"/>
  <c r="BM213" i="5"/>
  <c r="DY213" i="5"/>
  <c r="AO213" i="5"/>
  <c r="CC213" i="5"/>
  <c r="BE213" i="5"/>
  <c r="BI213" i="5"/>
  <c r="CK213" i="5"/>
  <c r="BQ213" i="5"/>
  <c r="BY213" i="5"/>
  <c r="DU213" i="5"/>
  <c r="BY256" i="5"/>
  <c r="BM256" i="5"/>
  <c r="CK256" i="5"/>
  <c r="BE256" i="5"/>
  <c r="AO256" i="5"/>
  <c r="DU256" i="5"/>
  <c r="AK256" i="5"/>
  <c r="BQ256" i="5"/>
  <c r="DY256" i="5"/>
  <c r="BI256" i="5"/>
  <c r="CC256" i="5"/>
  <c r="BI224" i="5"/>
  <c r="CC224" i="5"/>
  <c r="AO224" i="5"/>
  <c r="BE224" i="5"/>
  <c r="CK224" i="5"/>
  <c r="BY224" i="5"/>
  <c r="BQ224" i="5"/>
  <c r="DU224" i="5"/>
  <c r="AK224" i="5"/>
  <c r="BM224" i="5"/>
  <c r="DY224" i="5"/>
  <c r="AO187" i="5"/>
  <c r="CC187" i="5"/>
  <c r="BY187" i="5"/>
  <c r="BE187" i="5"/>
  <c r="CK187" i="5"/>
  <c r="BI187" i="5"/>
  <c r="AK187" i="5"/>
  <c r="DU187" i="5"/>
  <c r="BQ187" i="5"/>
  <c r="BM187" i="5"/>
  <c r="DY187" i="5"/>
  <c r="AO167" i="5"/>
  <c r="BY167" i="5"/>
  <c r="DY167" i="5"/>
  <c r="BE167" i="5"/>
  <c r="CC167" i="5"/>
  <c r="AK167" i="5"/>
  <c r="BM167" i="5"/>
  <c r="CK167" i="5"/>
  <c r="BQ167" i="5"/>
  <c r="BI167" i="5"/>
  <c r="DU167" i="5"/>
  <c r="BE122" i="5"/>
  <c r="BI122" i="5"/>
  <c r="DY122" i="5"/>
  <c r="BM122" i="5"/>
  <c r="CC122" i="5"/>
  <c r="BY122" i="5"/>
  <c r="BQ122" i="5"/>
  <c r="CK122" i="5"/>
  <c r="AK122" i="5"/>
  <c r="AO122" i="5"/>
  <c r="DU122" i="5"/>
  <c r="BQ138" i="5"/>
  <c r="CC138" i="5"/>
  <c r="BE138" i="5"/>
  <c r="BI138" i="5"/>
  <c r="CK138" i="5"/>
  <c r="BY138" i="5"/>
  <c r="BM138" i="5"/>
  <c r="DU138" i="5"/>
  <c r="AK138" i="5"/>
  <c r="AO138" i="5"/>
  <c r="DY138" i="5"/>
  <c r="BQ147" i="5"/>
  <c r="CC147" i="5"/>
  <c r="AK147" i="5"/>
  <c r="BI147" i="5"/>
  <c r="CK147" i="5"/>
  <c r="BY147" i="5"/>
  <c r="BE147" i="5"/>
  <c r="DU147" i="5"/>
  <c r="AO147" i="5"/>
  <c r="BM147" i="5"/>
  <c r="DY147" i="5"/>
  <c r="BM135" i="5"/>
  <c r="AK135" i="5"/>
  <c r="DY135" i="5"/>
  <c r="AO135" i="5"/>
  <c r="CC135" i="5"/>
  <c r="BI135" i="5"/>
  <c r="BE135" i="5"/>
  <c r="CK135" i="5"/>
  <c r="BQ135" i="5"/>
  <c r="BY135" i="5"/>
  <c r="DU135" i="5"/>
  <c r="BI83" i="5"/>
  <c r="BQ83" i="5"/>
  <c r="DY83" i="5"/>
  <c r="AO83" i="5"/>
  <c r="CC83" i="5"/>
  <c r="BY83" i="5"/>
  <c r="BE83" i="5"/>
  <c r="CK83" i="5"/>
  <c r="BM83" i="5"/>
  <c r="AK83" i="5"/>
  <c r="DU83" i="5"/>
  <c r="BQ88" i="5"/>
  <c r="CC88" i="5"/>
  <c r="BY88" i="5"/>
  <c r="AO88" i="5"/>
  <c r="CK88" i="5"/>
  <c r="BI88" i="5"/>
  <c r="BE88" i="5"/>
  <c r="DU88" i="5"/>
  <c r="AK88" i="5"/>
  <c r="BM88" i="5"/>
  <c r="DY88" i="5"/>
  <c r="AK67" i="5"/>
  <c r="BE67" i="5"/>
  <c r="DY67" i="5"/>
  <c r="BM67" i="5"/>
  <c r="CC67" i="5"/>
  <c r="AO67" i="5"/>
  <c r="BQ67" i="5"/>
  <c r="CK67" i="5"/>
  <c r="BI67" i="5"/>
  <c r="BY67" i="5"/>
  <c r="DU67" i="5"/>
  <c r="AK57" i="5"/>
  <c r="BY57" i="5"/>
  <c r="DY57" i="5"/>
  <c r="BQ57" i="5"/>
  <c r="CC57" i="5"/>
  <c r="BE57" i="5"/>
  <c r="AO57" i="5"/>
  <c r="CK57" i="5"/>
  <c r="BM57" i="5"/>
  <c r="BI57" i="5"/>
  <c r="DU57" i="5"/>
  <c r="BI17" i="5"/>
  <c r="CC17" i="5"/>
  <c r="BY17" i="5"/>
  <c r="AK17" i="5"/>
  <c r="CK17" i="5"/>
  <c r="BE17" i="5"/>
  <c r="BM17" i="5"/>
  <c r="DU17" i="5"/>
  <c r="AO17" i="5"/>
  <c r="BQ17" i="5"/>
  <c r="DY17" i="5"/>
  <c r="AK18" i="5"/>
  <c r="CC18" i="5"/>
  <c r="BM18" i="5"/>
  <c r="BQ18" i="5"/>
  <c r="CK18" i="5"/>
  <c r="AO18" i="5"/>
  <c r="BY18" i="5"/>
  <c r="DU18" i="5"/>
  <c r="BE18" i="5"/>
  <c r="BI18" i="5"/>
  <c r="DY18" i="5"/>
  <c r="BE298" i="5"/>
  <c r="CC298" i="5"/>
  <c r="BY298" i="5"/>
  <c r="AK298" i="5"/>
  <c r="CK298" i="5"/>
  <c r="BQ298" i="5"/>
  <c r="BI298" i="5"/>
  <c r="DU298" i="5"/>
  <c r="BM298" i="5"/>
  <c r="AO298" i="5"/>
  <c r="DY298" i="5"/>
  <c r="BQ267" i="5"/>
  <c r="AO267" i="5"/>
  <c r="CK267" i="5"/>
  <c r="BY267" i="5"/>
  <c r="BM267" i="5"/>
  <c r="DU267" i="5"/>
  <c r="AK267" i="5"/>
  <c r="BI267" i="5"/>
  <c r="DY267" i="5"/>
  <c r="BE267" i="5"/>
  <c r="CC267" i="5"/>
  <c r="BI279" i="5"/>
  <c r="AK279" i="5"/>
  <c r="BM279" i="5"/>
  <c r="AO279" i="5"/>
  <c r="DU279" i="5"/>
  <c r="BQ279" i="5"/>
  <c r="CK279" i="5"/>
  <c r="BE279" i="5"/>
  <c r="CC279" i="5"/>
  <c r="BY279" i="5"/>
  <c r="DY279" i="5"/>
  <c r="BI215" i="5"/>
  <c r="BE215" i="5"/>
  <c r="CC215" i="5"/>
  <c r="BY215" i="5"/>
  <c r="AO215" i="5"/>
  <c r="CK215" i="5"/>
  <c r="AK215" i="5"/>
  <c r="BM215" i="5"/>
  <c r="BQ215" i="5"/>
  <c r="DU215" i="5"/>
  <c r="DY215" i="5"/>
  <c r="AK296" i="5"/>
  <c r="BM296" i="5"/>
  <c r="DY296" i="5"/>
  <c r="BE296" i="5"/>
  <c r="CC296" i="5"/>
  <c r="BY296" i="5"/>
  <c r="AO296" i="5"/>
  <c r="CK296" i="5"/>
  <c r="BQ296" i="5"/>
  <c r="BI296" i="5"/>
  <c r="DU296" i="5"/>
  <c r="BM262" i="5"/>
  <c r="BE262" i="5"/>
  <c r="DY262" i="5"/>
  <c r="AO262" i="5"/>
  <c r="CC262" i="5"/>
  <c r="AK262" i="5"/>
  <c r="BQ262" i="5"/>
  <c r="CK262" i="5"/>
  <c r="BI262" i="5"/>
  <c r="BY262" i="5"/>
  <c r="DU262" i="5"/>
  <c r="BM249" i="5"/>
  <c r="CC249" i="5"/>
  <c r="BY249" i="5"/>
  <c r="AK249" i="5"/>
  <c r="CK249" i="5"/>
  <c r="BI249" i="5"/>
  <c r="BQ249" i="5"/>
  <c r="DU249" i="5"/>
  <c r="BE249" i="5"/>
  <c r="AO249" i="5"/>
  <c r="DY249" i="5"/>
  <c r="BY168" i="5"/>
  <c r="CC168" i="5"/>
  <c r="BE168" i="5"/>
  <c r="BM168" i="5"/>
  <c r="CK168" i="5"/>
  <c r="BI168" i="5"/>
  <c r="AO168" i="5"/>
  <c r="DU168" i="5"/>
  <c r="AK168" i="5"/>
  <c r="BQ168" i="5"/>
  <c r="DY168" i="5"/>
  <c r="BI175" i="5"/>
  <c r="CC175" i="5"/>
  <c r="BM175" i="5"/>
  <c r="AO175" i="5"/>
  <c r="CK175" i="5"/>
  <c r="BQ175" i="5"/>
  <c r="BY175" i="5"/>
  <c r="DU175" i="5"/>
  <c r="AK175" i="5"/>
  <c r="BE175" i="5"/>
  <c r="DY175" i="5"/>
  <c r="BE156" i="5"/>
  <c r="CC156" i="5"/>
  <c r="BY156" i="5"/>
  <c r="BM156" i="5"/>
  <c r="CK156" i="5"/>
  <c r="BQ156" i="5"/>
  <c r="AK156" i="5"/>
  <c r="DU156" i="5"/>
  <c r="BI156" i="5"/>
  <c r="AO156" i="5"/>
  <c r="DY156" i="5"/>
  <c r="BM129" i="5"/>
  <c r="CC129" i="5"/>
  <c r="BY129" i="5"/>
  <c r="BI129" i="5"/>
  <c r="CK129" i="5"/>
  <c r="AK129" i="5"/>
  <c r="AO129" i="5"/>
  <c r="DU129" i="5"/>
  <c r="BQ129" i="5"/>
  <c r="BE129" i="5"/>
  <c r="DY129" i="5"/>
  <c r="BQ127" i="5"/>
  <c r="CC127" i="5"/>
  <c r="BY127" i="5"/>
  <c r="BE127" i="5"/>
  <c r="CK127" i="5"/>
  <c r="AK127" i="5"/>
  <c r="AO127" i="5"/>
  <c r="DU127" i="5"/>
  <c r="BM127" i="5"/>
  <c r="BI127" i="5"/>
  <c r="DY127" i="5"/>
  <c r="BI105" i="5"/>
  <c r="CC105" i="5"/>
  <c r="BY105" i="5"/>
  <c r="AK105" i="5"/>
  <c r="CK105" i="5"/>
  <c r="BQ105" i="5"/>
  <c r="BE105" i="5"/>
  <c r="DU105" i="5"/>
  <c r="AO105" i="5"/>
  <c r="BM105" i="5"/>
  <c r="DY105" i="5"/>
  <c r="BY108" i="5"/>
  <c r="CC108" i="5"/>
  <c r="BE108" i="5"/>
  <c r="BM108" i="5"/>
  <c r="CK108" i="5"/>
  <c r="BI108" i="5"/>
  <c r="AO108" i="5"/>
  <c r="DU108" i="5"/>
  <c r="AK108" i="5"/>
  <c r="BQ108" i="5"/>
  <c r="DY108" i="5"/>
  <c r="BI75" i="5"/>
  <c r="CC75" i="5"/>
  <c r="BQ75" i="5"/>
  <c r="AK75" i="5"/>
  <c r="CK75" i="5"/>
  <c r="BE75" i="5"/>
  <c r="BY75" i="5"/>
  <c r="DU75" i="5"/>
  <c r="BM75" i="5"/>
  <c r="AO75" i="5"/>
  <c r="DY75" i="5"/>
  <c r="AO87" i="5"/>
  <c r="CC87" i="5"/>
  <c r="BM87" i="5"/>
  <c r="BI87" i="5"/>
  <c r="CK87" i="5"/>
  <c r="BY87" i="5"/>
  <c r="AK87" i="5"/>
  <c r="DU87" i="5"/>
  <c r="BQ87" i="5"/>
  <c r="BE87" i="5"/>
  <c r="DY87" i="5"/>
  <c r="AO68" i="5"/>
  <c r="AK68" i="5"/>
  <c r="CK68" i="5"/>
  <c r="BE68" i="5"/>
  <c r="BI68" i="5"/>
  <c r="DU68" i="5"/>
  <c r="BY68" i="5"/>
  <c r="BM68" i="5"/>
  <c r="DY68" i="5"/>
  <c r="BQ68" i="5"/>
  <c r="CC68" i="5"/>
  <c r="BE47" i="5"/>
  <c r="CC47" i="5"/>
  <c r="BY47" i="5"/>
  <c r="BQ47" i="5"/>
  <c r="CK47" i="5"/>
  <c r="AO47" i="5"/>
  <c r="BI47" i="5"/>
  <c r="DU47" i="5"/>
  <c r="BM47" i="5"/>
  <c r="AK47" i="5"/>
  <c r="DY47" i="5"/>
  <c r="BE10" i="5"/>
  <c r="CC10" i="5"/>
  <c r="BY10" i="5"/>
  <c r="BQ10" i="5"/>
  <c r="CK10" i="5"/>
  <c r="AO10" i="5"/>
  <c r="BI10" i="5"/>
  <c r="DU10" i="5"/>
  <c r="BM10" i="5"/>
  <c r="AK10" i="5"/>
  <c r="DY10" i="5"/>
  <c r="AK207" i="5"/>
  <c r="BI207" i="5"/>
  <c r="CC207" i="5"/>
  <c r="BM207" i="5"/>
  <c r="AO207" i="5"/>
  <c r="DU207" i="5"/>
  <c r="DY207" i="5"/>
  <c r="BQ207" i="5"/>
  <c r="CK207" i="5"/>
  <c r="BY207" i="5"/>
  <c r="BE207" i="5"/>
  <c r="ED306" i="5"/>
  <c r="CH306" i="5"/>
  <c r="CH270" i="5"/>
  <c r="ED270" i="5"/>
  <c r="CH316" i="5"/>
  <c r="ED316" i="5"/>
  <c r="CH282" i="5"/>
  <c r="ED282" i="5"/>
  <c r="CH263" i="5"/>
  <c r="ED263" i="5"/>
  <c r="ED255" i="5"/>
  <c r="CH255" i="5"/>
  <c r="CH238" i="5"/>
  <c r="ED238" i="5"/>
  <c r="CH203" i="5"/>
  <c r="ED203" i="5"/>
  <c r="CH145" i="5"/>
  <c r="ED145" i="5"/>
  <c r="CH163" i="5"/>
  <c r="ED163" i="5"/>
  <c r="ED167" i="5"/>
  <c r="CH167" i="5"/>
  <c r="CH125" i="5"/>
  <c r="ED125" i="5"/>
  <c r="CH117" i="5"/>
  <c r="ED117" i="5"/>
  <c r="CH128" i="5"/>
  <c r="ED128" i="5"/>
  <c r="CH106" i="5"/>
  <c r="ED106" i="5"/>
  <c r="CH62" i="5"/>
  <c r="ED62" i="5"/>
  <c r="ED59" i="5"/>
  <c r="CH59" i="5"/>
  <c r="CH30" i="5"/>
  <c r="ED30" i="5"/>
  <c r="ED22" i="5"/>
  <c r="CH22" i="5"/>
  <c r="ED287" i="5"/>
  <c r="CH287" i="5"/>
  <c r="ED233" i="5"/>
  <c r="CH233" i="5"/>
  <c r="CH305" i="5"/>
  <c r="ED305" i="5"/>
  <c r="CH273" i="5"/>
  <c r="ED273" i="5"/>
  <c r="CH284" i="5"/>
  <c r="ED284" i="5"/>
  <c r="CH246" i="5"/>
  <c r="ED246" i="5"/>
  <c r="CH261" i="5"/>
  <c r="ED261" i="5"/>
  <c r="CH228" i="5"/>
  <c r="ED228" i="5"/>
  <c r="CH191" i="5"/>
  <c r="ED191" i="5"/>
  <c r="CH243" i="5"/>
  <c r="ED243" i="5"/>
  <c r="CH213" i="5"/>
  <c r="ED213" i="5"/>
  <c r="CH153" i="5"/>
  <c r="ED153" i="5"/>
  <c r="CH156" i="5"/>
  <c r="ED156" i="5"/>
  <c r="CH90" i="5"/>
  <c r="ED90" i="5"/>
  <c r="ED118" i="5"/>
  <c r="CH118" i="5"/>
  <c r="ED96" i="5"/>
  <c r="CH96" i="5"/>
  <c r="ED60" i="5"/>
  <c r="CH60" i="5"/>
  <c r="CH70" i="5"/>
  <c r="ED70" i="5"/>
  <c r="ED35" i="5"/>
  <c r="CH35" i="5"/>
  <c r="CH45" i="5"/>
  <c r="ED45" i="5"/>
  <c r="CH309" i="5"/>
  <c r="ED309" i="5"/>
  <c r="CH221" i="5"/>
  <c r="ED221" i="5"/>
  <c r="CH201" i="5"/>
  <c r="ED201" i="5"/>
  <c r="CH204" i="5"/>
  <c r="ED204" i="5"/>
  <c r="CH150" i="5"/>
  <c r="ED150" i="5"/>
  <c r="CH141" i="5"/>
  <c r="ED141" i="5"/>
  <c r="CH146" i="5"/>
  <c r="ED146" i="5"/>
  <c r="ED154" i="5"/>
  <c r="CH154" i="5"/>
  <c r="CH132" i="5"/>
  <c r="ED132" i="5"/>
  <c r="CH133" i="5"/>
  <c r="ED133" i="5"/>
  <c r="CH81" i="5"/>
  <c r="ED81" i="5"/>
  <c r="CH89" i="5"/>
  <c r="ED89" i="5"/>
  <c r="ED79" i="5"/>
  <c r="CH79" i="5"/>
  <c r="CH43" i="5"/>
  <c r="ED43" i="5"/>
  <c r="CH58" i="5"/>
  <c r="ED58" i="5"/>
  <c r="CH50" i="5"/>
  <c r="ED50" i="5"/>
  <c r="ED25" i="5"/>
  <c r="CH25" i="5"/>
  <c r="CH299" i="5"/>
  <c r="ED299" i="5"/>
  <c r="CH308" i="5"/>
  <c r="ED308" i="5"/>
  <c r="CH274" i="5"/>
  <c r="ED274" i="5"/>
  <c r="ED285" i="5"/>
  <c r="CH285" i="5"/>
  <c r="ED265" i="5"/>
  <c r="CH265" i="5"/>
  <c r="ED241" i="5"/>
  <c r="CH241" i="5"/>
  <c r="CH209" i="5"/>
  <c r="ED209" i="5"/>
  <c r="ED175" i="5"/>
  <c r="CH175" i="5"/>
  <c r="ED162" i="5"/>
  <c r="CH162" i="5"/>
  <c r="CH165" i="5"/>
  <c r="ED165" i="5"/>
  <c r="CH142" i="5"/>
  <c r="ED142" i="5"/>
  <c r="CH121" i="5"/>
  <c r="ED121" i="5"/>
  <c r="CH129" i="5"/>
  <c r="ED129" i="5"/>
  <c r="CH77" i="5"/>
  <c r="ED77" i="5"/>
  <c r="ED83" i="5"/>
  <c r="CH83" i="5"/>
  <c r="CH71" i="5"/>
  <c r="ED71" i="5"/>
  <c r="CH52" i="5"/>
  <c r="ED52" i="5"/>
  <c r="CH40" i="5"/>
  <c r="ED40" i="5"/>
  <c r="ED208" i="5"/>
  <c r="CH208" i="5"/>
  <c r="CG199" i="5"/>
  <c r="EC199" i="5"/>
  <c r="EC240" i="5"/>
  <c r="CG240" i="5"/>
  <c r="CG298" i="5"/>
  <c r="EC298" i="5"/>
  <c r="CG202" i="5"/>
  <c r="EC202" i="5"/>
  <c r="EC205" i="5"/>
  <c r="CG205" i="5"/>
  <c r="CG180" i="5"/>
  <c r="EC180" i="5"/>
  <c r="EC183" i="5"/>
  <c r="CG183" i="5"/>
  <c r="EC158" i="5"/>
  <c r="CG158" i="5"/>
  <c r="EC153" i="5"/>
  <c r="CG153" i="5"/>
  <c r="CG100" i="5"/>
  <c r="EC100" i="5"/>
  <c r="CG96" i="5"/>
  <c r="EC96" i="5"/>
  <c r="CG80" i="5"/>
  <c r="EC80" i="5"/>
  <c r="CG52" i="5"/>
  <c r="EC52" i="5"/>
  <c r="CG26" i="5"/>
  <c r="EC26" i="5"/>
  <c r="EC190" i="5"/>
  <c r="CG190" i="5"/>
  <c r="EC275" i="5"/>
  <c r="CG275" i="5"/>
  <c r="EC193" i="5"/>
  <c r="CG193" i="5"/>
  <c r="CG236" i="5"/>
  <c r="EC236" i="5"/>
  <c r="CG201" i="5"/>
  <c r="EC201" i="5"/>
  <c r="EC140" i="5"/>
  <c r="CG140" i="5"/>
  <c r="CG230" i="5"/>
  <c r="EC230" i="5"/>
  <c r="CG178" i="5"/>
  <c r="EC178" i="5"/>
  <c r="CG151" i="5"/>
  <c r="EC151" i="5"/>
  <c r="CG157" i="5"/>
  <c r="EC157" i="5"/>
  <c r="EC93" i="5"/>
  <c r="CG93" i="5"/>
  <c r="CG90" i="5"/>
  <c r="EC90" i="5"/>
  <c r="EC101" i="5"/>
  <c r="CG101" i="5"/>
  <c r="CG44" i="5"/>
  <c r="EC44" i="5"/>
  <c r="CG59" i="5"/>
  <c r="EC59" i="5"/>
  <c r="CG43" i="5"/>
  <c r="EC43" i="5"/>
  <c r="EC15" i="5"/>
  <c r="CG15" i="5"/>
  <c r="EC265" i="5"/>
  <c r="CG265" i="5"/>
  <c r="CG278" i="5"/>
  <c r="EC278" i="5"/>
  <c r="CG297" i="5"/>
  <c r="EC297" i="5"/>
  <c r="EC264" i="5"/>
  <c r="CG264" i="5"/>
  <c r="CG256" i="5"/>
  <c r="EC256" i="5"/>
  <c r="EC224" i="5"/>
  <c r="CG224" i="5"/>
  <c r="CG204" i="5"/>
  <c r="EC204" i="5"/>
  <c r="CG220" i="5"/>
  <c r="EC220" i="5"/>
  <c r="CG164" i="5"/>
  <c r="EC164" i="5"/>
  <c r="CG170" i="5"/>
  <c r="EC170" i="5"/>
  <c r="CG168" i="5"/>
  <c r="EC168" i="5"/>
  <c r="CG145" i="5"/>
  <c r="EC145" i="5"/>
  <c r="CG130" i="5"/>
  <c r="EC130" i="5"/>
  <c r="EC78" i="5"/>
  <c r="CG78" i="5"/>
  <c r="CG39" i="5"/>
  <c r="EC39" i="5"/>
  <c r="EC53" i="5"/>
  <c r="CG53" i="5"/>
  <c r="CG29" i="5"/>
  <c r="EC29" i="5"/>
  <c r="CG14" i="5"/>
  <c r="EC14" i="5"/>
  <c r="EC18" i="5"/>
  <c r="CG18" i="5"/>
  <c r="CG243" i="5"/>
  <c r="EC243" i="5"/>
  <c r="CG303" i="5"/>
  <c r="EC303" i="5"/>
  <c r="CG308" i="5"/>
  <c r="EC308" i="5"/>
  <c r="CG274" i="5"/>
  <c r="EC274" i="5"/>
  <c r="CG156" i="5"/>
  <c r="EC156" i="5"/>
  <c r="CG249" i="5"/>
  <c r="EC249" i="5"/>
  <c r="CG244" i="5"/>
  <c r="EC244" i="5"/>
  <c r="EC212" i="5"/>
  <c r="CG212" i="5"/>
  <c r="CG188" i="5"/>
  <c r="EC188" i="5"/>
  <c r="EC163" i="5"/>
  <c r="CG163" i="5"/>
  <c r="CG94" i="5"/>
  <c r="EC94" i="5"/>
  <c r="EC117" i="5"/>
  <c r="CG117" i="5"/>
  <c r="CG106" i="5"/>
  <c r="EC106" i="5"/>
  <c r="EC79" i="5"/>
  <c r="CG79" i="5"/>
  <c r="EC48" i="5"/>
  <c r="CG48" i="5"/>
  <c r="CG36" i="5"/>
  <c r="EC36" i="5"/>
  <c r="CG46" i="5"/>
  <c r="EC46" i="5"/>
  <c r="EC22" i="5"/>
  <c r="CG22" i="5"/>
  <c r="CG20" i="5"/>
  <c r="EC20" i="5"/>
  <c r="EC208" i="5"/>
  <c r="CG208" i="5"/>
  <c r="CG174" i="5"/>
  <c r="EC174" i="5"/>
  <c r="BV220" i="5"/>
  <c r="CP220" i="5"/>
  <c r="DJ220" i="5"/>
  <c r="AX220" i="5"/>
  <c r="CT220" i="5"/>
  <c r="DN220" i="5"/>
  <c r="BB220" i="5"/>
  <c r="CX220" i="5"/>
  <c r="EH220" i="5"/>
  <c r="AT220" i="5"/>
  <c r="DB220" i="5"/>
  <c r="EL220" i="5"/>
  <c r="BV213" i="5"/>
  <c r="CT213" i="5"/>
  <c r="DN213" i="5"/>
  <c r="AT213" i="5"/>
  <c r="CX213" i="5"/>
  <c r="EH213" i="5"/>
  <c r="AX213" i="5"/>
  <c r="DB213" i="5"/>
  <c r="EL213" i="5"/>
  <c r="BB213" i="5"/>
  <c r="CP213" i="5"/>
  <c r="DJ213" i="5"/>
  <c r="BV61" i="5"/>
  <c r="DB61" i="5"/>
  <c r="EL61" i="5"/>
  <c r="BB61" i="5"/>
  <c r="CP61" i="5"/>
  <c r="DJ61" i="5"/>
  <c r="AT61" i="5"/>
  <c r="CT61" i="5"/>
  <c r="DN61" i="5"/>
  <c r="AX61" i="5"/>
  <c r="CX61" i="5"/>
  <c r="EH61" i="5"/>
  <c r="BV307" i="5"/>
  <c r="CP307" i="5"/>
  <c r="DJ307" i="5"/>
  <c r="AT307" i="5"/>
  <c r="CT307" i="5"/>
  <c r="DN307" i="5"/>
  <c r="AX307" i="5"/>
  <c r="CX307" i="5"/>
  <c r="EH307" i="5"/>
  <c r="BB307" i="5"/>
  <c r="DB307" i="5"/>
  <c r="EL307" i="5"/>
  <c r="BB212" i="5"/>
  <c r="CT212" i="5"/>
  <c r="DN212" i="5"/>
  <c r="BV212" i="5"/>
  <c r="CX212" i="5"/>
  <c r="EH212" i="5"/>
  <c r="AT212" i="5"/>
  <c r="DB212" i="5"/>
  <c r="EL212" i="5"/>
  <c r="AX212" i="5"/>
  <c r="CP212" i="5"/>
  <c r="DJ212" i="5"/>
  <c r="AX143" i="5"/>
  <c r="CT143" i="5"/>
  <c r="DN143" i="5"/>
  <c r="BB143" i="5"/>
  <c r="CX143" i="5"/>
  <c r="EH143" i="5"/>
  <c r="BV143" i="5"/>
  <c r="DB143" i="5"/>
  <c r="EL143" i="5"/>
  <c r="AT143" i="5"/>
  <c r="CP143" i="5"/>
  <c r="DJ143" i="5"/>
  <c r="AT49" i="5"/>
  <c r="DB49" i="5"/>
  <c r="EL49" i="5"/>
  <c r="AX49" i="5"/>
  <c r="CP49" i="5"/>
  <c r="DJ49" i="5"/>
  <c r="BB49" i="5"/>
  <c r="CT49" i="5"/>
  <c r="DN49" i="5"/>
  <c r="BV49" i="5"/>
  <c r="CX49" i="5"/>
  <c r="EH49" i="5"/>
  <c r="CT28" i="5"/>
  <c r="AX28" i="5"/>
  <c r="DJ28" i="5"/>
  <c r="AT28" i="5"/>
  <c r="CP28" i="5"/>
  <c r="DN28" i="5"/>
  <c r="BB28" i="5"/>
  <c r="CX28" i="5"/>
  <c r="EH28" i="5"/>
  <c r="BV28" i="5"/>
  <c r="DB28" i="5"/>
  <c r="EL28" i="5"/>
  <c r="BB284" i="5"/>
  <c r="CP284" i="5"/>
  <c r="DJ284" i="5"/>
  <c r="AX284" i="5"/>
  <c r="CT284" i="5"/>
  <c r="DN284" i="5"/>
  <c r="BV284" i="5"/>
  <c r="CX284" i="5"/>
  <c r="EH284" i="5"/>
  <c r="AT284" i="5"/>
  <c r="DB284" i="5"/>
  <c r="EL284" i="5"/>
  <c r="BB187" i="5"/>
  <c r="CX187" i="5"/>
  <c r="EH187" i="5"/>
  <c r="BV187" i="5"/>
  <c r="DB187" i="5"/>
  <c r="EL187" i="5"/>
  <c r="AT187" i="5"/>
  <c r="CP187" i="5"/>
  <c r="DJ187" i="5"/>
  <c r="AX187" i="5"/>
  <c r="CT187" i="5"/>
  <c r="DN187" i="5"/>
  <c r="AX146" i="5"/>
  <c r="DB146" i="5"/>
  <c r="EL146" i="5"/>
  <c r="BB146" i="5"/>
  <c r="CP146" i="5"/>
  <c r="DJ146" i="5"/>
  <c r="BV146" i="5"/>
  <c r="CT146" i="5"/>
  <c r="DN146" i="5"/>
  <c r="AT146" i="5"/>
  <c r="CX146" i="5"/>
  <c r="EH146" i="5"/>
  <c r="AT44" i="5"/>
  <c r="CP44" i="5"/>
  <c r="DJ44" i="5"/>
  <c r="BB44" i="5"/>
  <c r="CT44" i="5"/>
  <c r="DN44" i="5"/>
  <c r="BV44" i="5"/>
  <c r="CX44" i="5"/>
  <c r="EH44" i="5"/>
  <c r="AX44" i="5"/>
  <c r="DB44" i="5"/>
  <c r="EL44" i="5"/>
  <c r="AT264" i="5"/>
  <c r="DB264" i="5"/>
  <c r="EL264" i="5"/>
  <c r="AX264" i="5"/>
  <c r="CP264" i="5"/>
  <c r="DJ264" i="5"/>
  <c r="BB264" i="5"/>
  <c r="CT264" i="5"/>
  <c r="DN264" i="5"/>
  <c r="BV264" i="5"/>
  <c r="CX264" i="5"/>
  <c r="EH264" i="5"/>
  <c r="BV201" i="5"/>
  <c r="CP201" i="5"/>
  <c r="DJ201" i="5"/>
  <c r="AT201" i="5"/>
  <c r="CT201" i="5"/>
  <c r="DN201" i="5"/>
  <c r="BB201" i="5"/>
  <c r="CX201" i="5"/>
  <c r="EH201" i="5"/>
  <c r="AX201" i="5"/>
  <c r="DB201" i="5"/>
  <c r="EL201" i="5"/>
  <c r="BB159" i="5"/>
  <c r="CP159" i="5"/>
  <c r="DJ159" i="5"/>
  <c r="BV159" i="5"/>
  <c r="CT159" i="5"/>
  <c r="DN159" i="5"/>
  <c r="AX159" i="5"/>
  <c r="CX159" i="5"/>
  <c r="EH159" i="5"/>
  <c r="AT159" i="5"/>
  <c r="DB159" i="5"/>
  <c r="EL159" i="5"/>
  <c r="BV122" i="5"/>
  <c r="CT122" i="5"/>
  <c r="DN122" i="5"/>
  <c r="AT122" i="5"/>
  <c r="CX122" i="5"/>
  <c r="EH122" i="5"/>
  <c r="AX122" i="5"/>
  <c r="DB122" i="5"/>
  <c r="EL122" i="5"/>
  <c r="BB122" i="5"/>
  <c r="CP122" i="5"/>
  <c r="DJ122" i="5"/>
  <c r="AX57" i="5"/>
  <c r="CT57" i="5"/>
  <c r="DN57" i="5"/>
  <c r="BB57" i="5"/>
  <c r="CX57" i="5"/>
  <c r="EH57" i="5"/>
  <c r="BV57" i="5"/>
  <c r="DB57" i="5"/>
  <c r="EL57" i="5"/>
  <c r="DJ57" i="5"/>
  <c r="AT57" i="5"/>
  <c r="CP57" i="5"/>
  <c r="AT238" i="5"/>
  <c r="DB238" i="5"/>
  <c r="EL238" i="5"/>
  <c r="BV238" i="5"/>
  <c r="CP238" i="5"/>
  <c r="DJ238" i="5"/>
  <c r="AX238" i="5"/>
  <c r="CT238" i="5"/>
  <c r="DN238" i="5"/>
  <c r="BB238" i="5"/>
  <c r="CX238" i="5"/>
  <c r="EH238" i="5"/>
  <c r="AX300" i="5"/>
  <c r="CP300" i="5"/>
  <c r="DJ300" i="5"/>
  <c r="BB300" i="5"/>
  <c r="CT300" i="5"/>
  <c r="DN300" i="5"/>
  <c r="BV300" i="5"/>
  <c r="CX300" i="5"/>
  <c r="EH300" i="5"/>
  <c r="AT300" i="5"/>
  <c r="DB300" i="5"/>
  <c r="EL300" i="5"/>
  <c r="BV266" i="5"/>
  <c r="CX266" i="5"/>
  <c r="EH266" i="5"/>
  <c r="AT266" i="5"/>
  <c r="DB266" i="5"/>
  <c r="EL266" i="5"/>
  <c r="AX266" i="5"/>
  <c r="CP266" i="5"/>
  <c r="DJ266" i="5"/>
  <c r="BB266" i="5"/>
  <c r="CT266" i="5"/>
  <c r="DN266" i="5"/>
  <c r="BV310" i="5"/>
  <c r="CT310" i="5"/>
  <c r="DN310" i="5"/>
  <c r="AT310" i="5"/>
  <c r="CX310" i="5"/>
  <c r="EH310" i="5"/>
  <c r="BB310" i="5"/>
  <c r="DB310" i="5"/>
  <c r="EL310" i="5"/>
  <c r="AX310" i="5"/>
  <c r="CP310" i="5"/>
  <c r="DJ310" i="5"/>
  <c r="BB241" i="5"/>
  <c r="CT241" i="5"/>
  <c r="DN241" i="5"/>
  <c r="BV241" i="5"/>
  <c r="CX241" i="5"/>
  <c r="EH241" i="5"/>
  <c r="AX241" i="5"/>
  <c r="DB241" i="5"/>
  <c r="EL241" i="5"/>
  <c r="AT241" i="5"/>
  <c r="CP241" i="5"/>
  <c r="DJ241" i="5"/>
  <c r="AT240" i="5"/>
  <c r="CP240" i="5"/>
  <c r="DJ240" i="5"/>
  <c r="AX240" i="5"/>
  <c r="CT240" i="5"/>
  <c r="DN240" i="5"/>
  <c r="BB240" i="5"/>
  <c r="CX240" i="5"/>
  <c r="EH240" i="5"/>
  <c r="BV240" i="5"/>
  <c r="DB240" i="5"/>
  <c r="EL240" i="5"/>
  <c r="BB256" i="5"/>
  <c r="CP256" i="5"/>
  <c r="DJ256" i="5"/>
  <c r="BV256" i="5"/>
  <c r="CT256" i="5"/>
  <c r="DN256" i="5"/>
  <c r="AT256" i="5"/>
  <c r="CX256" i="5"/>
  <c r="EH256" i="5"/>
  <c r="AX256" i="5"/>
  <c r="DB256" i="5"/>
  <c r="EL256" i="5"/>
  <c r="AT224" i="5"/>
  <c r="CX224" i="5"/>
  <c r="EH224" i="5"/>
  <c r="BB224" i="5"/>
  <c r="DB224" i="5"/>
  <c r="EL224" i="5"/>
  <c r="AX224" i="5"/>
  <c r="CP224" i="5"/>
  <c r="DJ224" i="5"/>
  <c r="BV224" i="5"/>
  <c r="CT224" i="5"/>
  <c r="DN224" i="5"/>
  <c r="BV186" i="5"/>
  <c r="CP186" i="5"/>
  <c r="DJ186" i="5"/>
  <c r="AT186" i="5"/>
  <c r="CT186" i="5"/>
  <c r="DN186" i="5"/>
  <c r="BB186" i="5"/>
  <c r="CX186" i="5"/>
  <c r="EH186" i="5"/>
  <c r="AX186" i="5"/>
  <c r="DB186" i="5"/>
  <c r="EL186" i="5"/>
  <c r="AT210" i="5"/>
  <c r="CX210" i="5"/>
  <c r="EH210" i="5"/>
  <c r="BB210" i="5"/>
  <c r="DB210" i="5"/>
  <c r="EL210" i="5"/>
  <c r="AX210" i="5"/>
  <c r="CP210" i="5"/>
  <c r="DJ210" i="5"/>
  <c r="BV210" i="5"/>
  <c r="CT210" i="5"/>
  <c r="DN210" i="5"/>
  <c r="AT185" i="5"/>
  <c r="CP185" i="5"/>
  <c r="DJ185" i="5"/>
  <c r="BB185" i="5"/>
  <c r="CT185" i="5"/>
  <c r="DN185" i="5"/>
  <c r="BV185" i="5"/>
  <c r="CX185" i="5"/>
  <c r="EH185" i="5"/>
  <c r="AX185" i="5"/>
  <c r="DB185" i="5"/>
  <c r="EL185" i="5"/>
  <c r="BV148" i="5"/>
  <c r="DB148" i="5"/>
  <c r="EL148" i="5"/>
  <c r="AX148" i="5"/>
  <c r="CP148" i="5"/>
  <c r="DJ148" i="5"/>
  <c r="AT148" i="5"/>
  <c r="CT148" i="5"/>
  <c r="DN148" i="5"/>
  <c r="BB148" i="5"/>
  <c r="CX148" i="5"/>
  <c r="EH148" i="5"/>
  <c r="BV150" i="5"/>
  <c r="DB150" i="5"/>
  <c r="EL150" i="5"/>
  <c r="AT150" i="5"/>
  <c r="CP150" i="5"/>
  <c r="DJ150" i="5"/>
  <c r="AX150" i="5"/>
  <c r="CT150" i="5"/>
  <c r="DN150" i="5"/>
  <c r="BB150" i="5"/>
  <c r="CX150" i="5"/>
  <c r="EH150" i="5"/>
  <c r="DJ154" i="5"/>
  <c r="EL154" i="5"/>
  <c r="DB154" i="5"/>
  <c r="BV154" i="5"/>
  <c r="AX154" i="5"/>
  <c r="BB154" i="5"/>
  <c r="DN154" i="5"/>
  <c r="AT154" i="5"/>
  <c r="EH154" i="5"/>
  <c r="CP154" i="5"/>
  <c r="CX154" i="5"/>
  <c r="CT154" i="5"/>
  <c r="BB161" i="5"/>
  <c r="DB161" i="5"/>
  <c r="EL161" i="5"/>
  <c r="BV161" i="5"/>
  <c r="CP161" i="5"/>
  <c r="DJ161" i="5"/>
  <c r="AX161" i="5"/>
  <c r="CT161" i="5"/>
  <c r="DN161" i="5"/>
  <c r="AT161" i="5"/>
  <c r="CX161" i="5"/>
  <c r="EH161" i="5"/>
  <c r="BV139" i="5"/>
  <c r="DB139" i="5"/>
  <c r="EL139" i="5"/>
  <c r="AT139" i="5"/>
  <c r="CP139" i="5"/>
  <c r="DJ139" i="5"/>
  <c r="AX139" i="5"/>
  <c r="CT139" i="5"/>
  <c r="DN139" i="5"/>
  <c r="BB139" i="5"/>
  <c r="CX139" i="5"/>
  <c r="EH139" i="5"/>
  <c r="BV101" i="5"/>
  <c r="CT101" i="5"/>
  <c r="DN101" i="5"/>
  <c r="AT101" i="5"/>
  <c r="CX101" i="5"/>
  <c r="EH101" i="5"/>
  <c r="AX101" i="5"/>
  <c r="DB101" i="5"/>
  <c r="EL101" i="5"/>
  <c r="BB101" i="5"/>
  <c r="CP101" i="5"/>
  <c r="DJ101" i="5"/>
  <c r="AT99" i="5"/>
  <c r="DB99" i="5"/>
  <c r="EL99" i="5"/>
  <c r="BV99" i="5"/>
  <c r="CP99" i="5"/>
  <c r="DJ99" i="5"/>
  <c r="AX99" i="5"/>
  <c r="CT99" i="5"/>
  <c r="DN99" i="5"/>
  <c r="BB99" i="5"/>
  <c r="CX99" i="5"/>
  <c r="EH99" i="5"/>
  <c r="AX106" i="5"/>
  <c r="DB106" i="5"/>
  <c r="EL106" i="5"/>
  <c r="AT106" i="5"/>
  <c r="CP106" i="5"/>
  <c r="DJ106" i="5"/>
  <c r="BB106" i="5"/>
  <c r="CT106" i="5"/>
  <c r="DN106" i="5"/>
  <c r="BV106" i="5"/>
  <c r="CX106" i="5"/>
  <c r="EH106" i="5"/>
  <c r="AX70" i="5"/>
  <c r="CT70" i="5"/>
  <c r="DN70" i="5"/>
  <c r="AT70" i="5"/>
  <c r="CX70" i="5"/>
  <c r="EH70" i="5"/>
  <c r="BB70" i="5"/>
  <c r="DB70" i="5"/>
  <c r="EL70" i="5"/>
  <c r="BV70" i="5"/>
  <c r="CP70" i="5"/>
  <c r="DJ70" i="5"/>
  <c r="AX59" i="5"/>
  <c r="CT59" i="5"/>
  <c r="DN59" i="5"/>
  <c r="BB59" i="5"/>
  <c r="CX59" i="5"/>
  <c r="EH59" i="5"/>
  <c r="BV59" i="5"/>
  <c r="DB59" i="5"/>
  <c r="EL59" i="5"/>
  <c r="AT59" i="5"/>
  <c r="CP59" i="5"/>
  <c r="DJ59" i="5"/>
  <c r="AX65" i="5"/>
  <c r="CP65" i="5"/>
  <c r="DJ65" i="5"/>
  <c r="BV65" i="5"/>
  <c r="CT65" i="5"/>
  <c r="DN65" i="5"/>
  <c r="AT65" i="5"/>
  <c r="CX65" i="5"/>
  <c r="EH65" i="5"/>
  <c r="BB65" i="5"/>
  <c r="DB65" i="5"/>
  <c r="EL65" i="5"/>
  <c r="BV37" i="5"/>
  <c r="CX37" i="5"/>
  <c r="EH37" i="5"/>
  <c r="AX37" i="5"/>
  <c r="DB37" i="5"/>
  <c r="EL37" i="5"/>
  <c r="AT37" i="5"/>
  <c r="CP37" i="5"/>
  <c r="DJ37" i="5"/>
  <c r="BB37" i="5"/>
  <c r="CT37" i="5"/>
  <c r="DN37" i="5"/>
  <c r="BB285" i="5"/>
  <c r="DB285" i="5"/>
  <c r="EL285" i="5"/>
  <c r="BV285" i="5"/>
  <c r="CP285" i="5"/>
  <c r="DJ285" i="5"/>
  <c r="AT285" i="5"/>
  <c r="CT285" i="5"/>
  <c r="DN285" i="5"/>
  <c r="EH285" i="5"/>
  <c r="AX285" i="5"/>
  <c r="CX285" i="5"/>
  <c r="AT230" i="5"/>
  <c r="CP230" i="5"/>
  <c r="DJ230" i="5"/>
  <c r="BB230" i="5"/>
  <c r="CT230" i="5"/>
  <c r="DN230" i="5"/>
  <c r="BV230" i="5"/>
  <c r="CX230" i="5"/>
  <c r="EH230" i="5"/>
  <c r="AX230" i="5"/>
  <c r="DB230" i="5"/>
  <c r="EL230" i="5"/>
  <c r="BB265" i="5"/>
  <c r="CT265" i="5"/>
  <c r="DN265" i="5"/>
  <c r="BV265" i="5"/>
  <c r="CX265" i="5"/>
  <c r="EH265" i="5"/>
  <c r="AT265" i="5"/>
  <c r="DB265" i="5"/>
  <c r="EL265" i="5"/>
  <c r="AX265" i="5"/>
  <c r="CP265" i="5"/>
  <c r="DJ265" i="5"/>
  <c r="EH278" i="5"/>
  <c r="CP278" i="5"/>
  <c r="DN278" i="5"/>
  <c r="DB278" i="5"/>
  <c r="EL278" i="5"/>
  <c r="CT278" i="5"/>
  <c r="BB278" i="5"/>
  <c r="AX278" i="5"/>
  <c r="CX278" i="5"/>
  <c r="BV278" i="5"/>
  <c r="AT278" i="5"/>
  <c r="DJ278" i="5"/>
  <c r="BB200" i="5"/>
  <c r="CP200" i="5"/>
  <c r="DJ200" i="5"/>
  <c r="BV200" i="5"/>
  <c r="CT200" i="5"/>
  <c r="DN200" i="5"/>
  <c r="AT200" i="5"/>
  <c r="CX200" i="5"/>
  <c r="EH200" i="5"/>
  <c r="AX200" i="5"/>
  <c r="DB200" i="5"/>
  <c r="EL200" i="5"/>
  <c r="AX289" i="5"/>
  <c r="CP289" i="5"/>
  <c r="DJ289" i="5"/>
  <c r="BB289" i="5"/>
  <c r="CT289" i="5"/>
  <c r="DN289" i="5"/>
  <c r="BV289" i="5"/>
  <c r="CX289" i="5"/>
  <c r="EH289" i="5"/>
  <c r="AT289" i="5"/>
  <c r="DB289" i="5"/>
  <c r="EL289" i="5"/>
  <c r="AX237" i="5"/>
  <c r="CX237" i="5"/>
  <c r="EH237" i="5"/>
  <c r="BB237" i="5"/>
  <c r="DB237" i="5"/>
  <c r="EL237" i="5"/>
  <c r="BV237" i="5"/>
  <c r="CP237" i="5"/>
  <c r="DJ237" i="5"/>
  <c r="AT237" i="5"/>
  <c r="CT237" i="5"/>
  <c r="DN237" i="5"/>
  <c r="AT202" i="5"/>
  <c r="DB202" i="5"/>
  <c r="EL202" i="5"/>
  <c r="AX202" i="5"/>
  <c r="CP202" i="5"/>
  <c r="DJ202" i="5"/>
  <c r="BB202" i="5"/>
  <c r="CT202" i="5"/>
  <c r="DN202" i="5"/>
  <c r="BV202" i="5"/>
  <c r="CX202" i="5"/>
  <c r="EH202" i="5"/>
  <c r="BB254" i="5"/>
  <c r="DB254" i="5"/>
  <c r="EL254" i="5"/>
  <c r="BV254" i="5"/>
  <c r="CP254" i="5"/>
  <c r="DJ254" i="5"/>
  <c r="AT254" i="5"/>
  <c r="CT254" i="5"/>
  <c r="DN254" i="5"/>
  <c r="AX254" i="5"/>
  <c r="CX254" i="5"/>
  <c r="EH254" i="5"/>
  <c r="BV221" i="5"/>
  <c r="DB221" i="5"/>
  <c r="EL221" i="5"/>
  <c r="AT221" i="5"/>
  <c r="CP221" i="5"/>
  <c r="DJ221" i="5"/>
  <c r="AX221" i="5"/>
  <c r="CT221" i="5"/>
  <c r="DN221" i="5"/>
  <c r="BB221" i="5"/>
  <c r="CX221" i="5"/>
  <c r="EH221" i="5"/>
  <c r="AX181" i="5"/>
  <c r="CT181" i="5"/>
  <c r="DN181" i="5"/>
  <c r="BB181" i="5"/>
  <c r="CX181" i="5"/>
  <c r="EH181" i="5"/>
  <c r="BV181" i="5"/>
  <c r="DB181" i="5"/>
  <c r="EL181" i="5"/>
  <c r="AT181" i="5"/>
  <c r="CP181" i="5"/>
  <c r="DJ181" i="5"/>
  <c r="AT204" i="5"/>
  <c r="DB204" i="5"/>
  <c r="EL204" i="5"/>
  <c r="BV204" i="5"/>
  <c r="CP204" i="5"/>
  <c r="DJ204" i="5"/>
  <c r="AX204" i="5"/>
  <c r="CT204" i="5"/>
  <c r="DN204" i="5"/>
  <c r="BB204" i="5"/>
  <c r="CX204" i="5"/>
  <c r="EH204" i="5"/>
  <c r="AT158" i="5"/>
  <c r="CP158" i="5"/>
  <c r="DJ158" i="5"/>
  <c r="BB158" i="5"/>
  <c r="CT158" i="5"/>
  <c r="DN158" i="5"/>
  <c r="BV158" i="5"/>
  <c r="CX158" i="5"/>
  <c r="EH158" i="5"/>
  <c r="AX158" i="5"/>
  <c r="DB158" i="5"/>
  <c r="EL158" i="5"/>
  <c r="BB138" i="5"/>
  <c r="CT138" i="5"/>
  <c r="DN138" i="5"/>
  <c r="AT138" i="5"/>
  <c r="CX138" i="5"/>
  <c r="EH138" i="5"/>
  <c r="AX138" i="5"/>
  <c r="DB138" i="5"/>
  <c r="EL138" i="5"/>
  <c r="BV138" i="5"/>
  <c r="CP138" i="5"/>
  <c r="DJ138" i="5"/>
  <c r="AX113" i="5"/>
  <c r="CT113" i="5"/>
  <c r="DN113" i="5"/>
  <c r="AT113" i="5"/>
  <c r="CX113" i="5"/>
  <c r="EH113" i="5"/>
  <c r="BB113" i="5"/>
  <c r="DB113" i="5"/>
  <c r="EL113" i="5"/>
  <c r="BV113" i="5"/>
  <c r="CP113" i="5"/>
  <c r="DJ113" i="5"/>
  <c r="AX102" i="5"/>
  <c r="DB102" i="5"/>
  <c r="EL102" i="5"/>
  <c r="AT102" i="5"/>
  <c r="CP102" i="5"/>
  <c r="DJ102" i="5"/>
  <c r="BB102" i="5"/>
  <c r="CT102" i="5"/>
  <c r="DN102" i="5"/>
  <c r="BV102" i="5"/>
  <c r="CX102" i="5"/>
  <c r="EH102" i="5"/>
  <c r="DJ43" i="5"/>
  <c r="BV43" i="5"/>
  <c r="CT43" i="5"/>
  <c r="EH43" i="5"/>
  <c r="AX43" i="5"/>
  <c r="CX43" i="5"/>
  <c r="EL43" i="5"/>
  <c r="BB43" i="5"/>
  <c r="DB43" i="5"/>
  <c r="DN43" i="5"/>
  <c r="AT43" i="5"/>
  <c r="CP43" i="5"/>
  <c r="AX21" i="5"/>
  <c r="DB21" i="5"/>
  <c r="EL21" i="5"/>
  <c r="CT21" i="5"/>
  <c r="BB21" i="5"/>
  <c r="DJ21" i="5"/>
  <c r="BV21" i="5"/>
  <c r="CP21" i="5"/>
  <c r="DN21" i="5"/>
  <c r="AT21" i="5"/>
  <c r="CX21" i="5"/>
  <c r="EH21" i="5"/>
  <c r="CX275" i="5"/>
  <c r="CP275" i="5"/>
  <c r="DN275" i="5"/>
  <c r="AT275" i="5"/>
  <c r="BB275" i="5"/>
  <c r="AX275" i="5"/>
  <c r="BV275" i="5"/>
  <c r="EH275" i="5"/>
  <c r="DB275" i="5"/>
  <c r="EL275" i="5"/>
  <c r="DJ275" i="5"/>
  <c r="CT275" i="5"/>
  <c r="AT177" i="5"/>
  <c r="CX177" i="5"/>
  <c r="EH177" i="5"/>
  <c r="AX177" i="5"/>
  <c r="DB177" i="5"/>
  <c r="EL177" i="5"/>
  <c r="BB177" i="5"/>
  <c r="CP177" i="5"/>
  <c r="DJ177" i="5"/>
  <c r="BV177" i="5"/>
  <c r="CT177" i="5"/>
  <c r="DN177" i="5"/>
  <c r="BB303" i="5"/>
  <c r="CP303" i="5"/>
  <c r="DJ303" i="5"/>
  <c r="BV303" i="5"/>
  <c r="CT303" i="5"/>
  <c r="DN303" i="5"/>
  <c r="AT303" i="5"/>
  <c r="CX303" i="5"/>
  <c r="EH303" i="5"/>
  <c r="AX303" i="5"/>
  <c r="DB303" i="5"/>
  <c r="EL303" i="5"/>
  <c r="BB277" i="5"/>
  <c r="DJ277" i="5"/>
  <c r="EL277" i="5"/>
  <c r="DB277" i="5"/>
  <c r="DN277" i="5"/>
  <c r="AT277" i="5"/>
  <c r="BV277" i="5"/>
  <c r="CX277" i="5"/>
  <c r="CP277" i="5"/>
  <c r="CT277" i="5"/>
  <c r="EH277" i="5"/>
  <c r="AX277" i="5"/>
  <c r="AX227" i="5"/>
  <c r="DB227" i="5"/>
  <c r="EL227" i="5"/>
  <c r="BB227" i="5"/>
  <c r="CP227" i="5"/>
  <c r="DJ227" i="5"/>
  <c r="BV227" i="5"/>
  <c r="CT227" i="5"/>
  <c r="DN227" i="5"/>
  <c r="AT227" i="5"/>
  <c r="CX227" i="5"/>
  <c r="EH227" i="5"/>
  <c r="BV190" i="5"/>
  <c r="CT190" i="5"/>
  <c r="DN190" i="5"/>
  <c r="AT190" i="5"/>
  <c r="CX190" i="5"/>
  <c r="EH190" i="5"/>
  <c r="AX190" i="5"/>
  <c r="DB190" i="5"/>
  <c r="EL190" i="5"/>
  <c r="BB190" i="5"/>
  <c r="CP190" i="5"/>
  <c r="DJ190" i="5"/>
  <c r="BB247" i="5"/>
  <c r="CT247" i="5"/>
  <c r="DN247" i="5"/>
  <c r="BV247" i="5"/>
  <c r="CX247" i="5"/>
  <c r="EH247" i="5"/>
  <c r="AT247" i="5"/>
  <c r="DB247" i="5"/>
  <c r="EL247" i="5"/>
  <c r="AX247" i="5"/>
  <c r="CP247" i="5"/>
  <c r="DJ247" i="5"/>
  <c r="AT216" i="5"/>
  <c r="CP216" i="5"/>
  <c r="AX216" i="5"/>
  <c r="DB216" i="5"/>
  <c r="DN216" i="5"/>
  <c r="CX216" i="5"/>
  <c r="EL216" i="5"/>
  <c r="BV216" i="5"/>
  <c r="CT216" i="5"/>
  <c r="BB216" i="5"/>
  <c r="EH216" i="5"/>
  <c r="DJ216" i="5"/>
  <c r="BB176" i="5"/>
  <c r="CP176" i="5"/>
  <c r="DJ176" i="5"/>
  <c r="BV176" i="5"/>
  <c r="CT176" i="5"/>
  <c r="DN176" i="5"/>
  <c r="AX176" i="5"/>
  <c r="CX176" i="5"/>
  <c r="EH176" i="5"/>
  <c r="AT176" i="5"/>
  <c r="DB176" i="5"/>
  <c r="EL176" i="5"/>
  <c r="AX117" i="5"/>
  <c r="CT117" i="5"/>
  <c r="DN117" i="5"/>
  <c r="BB117" i="5"/>
  <c r="CX117" i="5"/>
  <c r="EH117" i="5"/>
  <c r="BV117" i="5"/>
  <c r="DB117" i="5"/>
  <c r="EL117" i="5"/>
  <c r="AT117" i="5"/>
  <c r="CP117" i="5"/>
  <c r="DJ117" i="5"/>
  <c r="AX125" i="5"/>
  <c r="CT125" i="5"/>
  <c r="DN125" i="5"/>
  <c r="AT125" i="5"/>
  <c r="CX125" i="5"/>
  <c r="EH125" i="5"/>
  <c r="BB125" i="5"/>
  <c r="DB125" i="5"/>
  <c r="EL125" i="5"/>
  <c r="BV125" i="5"/>
  <c r="CP125" i="5"/>
  <c r="DJ125" i="5"/>
  <c r="AT129" i="5"/>
  <c r="CP129" i="5"/>
  <c r="DJ129" i="5"/>
  <c r="AX129" i="5"/>
  <c r="CT129" i="5"/>
  <c r="DN129" i="5"/>
  <c r="BB129" i="5"/>
  <c r="CX129" i="5"/>
  <c r="EH129" i="5"/>
  <c r="BV129" i="5"/>
  <c r="DB129" i="5"/>
  <c r="EL129" i="5"/>
  <c r="AX131" i="5"/>
  <c r="CX131" i="5"/>
  <c r="EH131" i="5"/>
  <c r="BV131" i="5"/>
  <c r="DB131" i="5"/>
  <c r="EL131" i="5"/>
  <c r="BB131" i="5"/>
  <c r="CP131" i="5"/>
  <c r="DJ131" i="5"/>
  <c r="AT131" i="5"/>
  <c r="CT131" i="5"/>
  <c r="DN131" i="5"/>
  <c r="CX78" i="5"/>
  <c r="CP78" i="5"/>
  <c r="DJ78" i="5"/>
  <c r="AX78" i="5"/>
  <c r="AT78" i="5"/>
  <c r="BB78" i="5"/>
  <c r="DB78" i="5"/>
  <c r="DN78" i="5"/>
  <c r="CT78" i="5"/>
  <c r="EL78" i="5"/>
  <c r="EH78" i="5"/>
  <c r="BV78" i="5"/>
  <c r="BV66" i="5"/>
  <c r="DB66" i="5"/>
  <c r="EL66" i="5"/>
  <c r="AT66" i="5"/>
  <c r="CP66" i="5"/>
  <c r="DJ66" i="5"/>
  <c r="AX66" i="5"/>
  <c r="CT66" i="5"/>
  <c r="DN66" i="5"/>
  <c r="BB66" i="5"/>
  <c r="CX66" i="5"/>
  <c r="EH66" i="5"/>
  <c r="AX52" i="5"/>
  <c r="DB52" i="5"/>
  <c r="EL52" i="5"/>
  <c r="AT52" i="5"/>
  <c r="CP52" i="5"/>
  <c r="DJ52" i="5"/>
  <c r="BB52" i="5"/>
  <c r="CT52" i="5"/>
  <c r="DN52" i="5"/>
  <c r="BV52" i="5"/>
  <c r="CX52" i="5"/>
  <c r="EH52" i="5"/>
  <c r="AX16" i="5"/>
  <c r="CX16" i="5"/>
  <c r="EH16" i="5"/>
  <c r="BB16" i="5"/>
  <c r="DB16" i="5"/>
  <c r="EL16" i="5"/>
  <c r="BV16" i="5"/>
  <c r="CP16" i="5"/>
  <c r="DJ16" i="5"/>
  <c r="AT16" i="5"/>
  <c r="CT16" i="5"/>
  <c r="DN16" i="5"/>
  <c r="DJ42" i="5"/>
  <c r="CX42" i="5"/>
  <c r="CT42" i="5"/>
  <c r="CP42" i="5"/>
  <c r="AX42" i="5"/>
  <c r="EH42" i="5"/>
  <c r="DB42" i="5"/>
  <c r="BB42" i="5"/>
  <c r="EL42" i="5"/>
  <c r="AT42" i="5"/>
  <c r="DN42" i="5"/>
  <c r="BV42" i="5"/>
  <c r="CP206" i="5"/>
  <c r="CX206" i="5"/>
  <c r="CT206" i="5"/>
  <c r="DB206" i="5"/>
  <c r="AX206" i="5"/>
  <c r="DN206" i="5"/>
  <c r="BV206" i="5"/>
  <c r="EH206" i="5"/>
  <c r="EL206" i="5"/>
  <c r="BB206" i="5"/>
  <c r="DJ206" i="5"/>
  <c r="AT206" i="5"/>
  <c r="AP312" i="5"/>
  <c r="BF312" i="5"/>
  <c r="DV312" i="5"/>
  <c r="BJ312" i="5"/>
  <c r="BR312" i="5"/>
  <c r="DZ312" i="5"/>
  <c r="BZ312" i="5"/>
  <c r="CD312" i="5"/>
  <c r="AL312" i="5"/>
  <c r="BN312" i="5"/>
  <c r="CL312" i="5"/>
  <c r="BF238" i="5"/>
  <c r="BJ238" i="5"/>
  <c r="DZ238" i="5"/>
  <c r="BN238" i="5"/>
  <c r="CD238" i="5"/>
  <c r="AL238" i="5"/>
  <c r="BZ238" i="5"/>
  <c r="CL238" i="5"/>
  <c r="AP238" i="5"/>
  <c r="BR238" i="5"/>
  <c r="DV238" i="5"/>
  <c r="AP277" i="5"/>
  <c r="DZ277" i="5"/>
  <c r="DV277" i="5"/>
  <c r="BJ277" i="5"/>
  <c r="CD277" i="5"/>
  <c r="BR277" i="5"/>
  <c r="BZ277" i="5"/>
  <c r="BF277" i="5"/>
  <c r="AL277" i="5"/>
  <c r="BN277" i="5"/>
  <c r="CL277" i="5"/>
  <c r="BF252" i="5"/>
  <c r="BR252" i="5"/>
  <c r="DZ252" i="5"/>
  <c r="BJ252" i="5"/>
  <c r="CD252" i="5"/>
  <c r="AL252" i="5"/>
  <c r="BN252" i="5"/>
  <c r="CL252" i="5"/>
  <c r="AP252" i="5"/>
  <c r="BZ252" i="5"/>
  <c r="DV252" i="5"/>
  <c r="BJ198" i="5"/>
  <c r="BN198" i="5"/>
  <c r="DZ198" i="5"/>
  <c r="BR198" i="5"/>
  <c r="CD198" i="5"/>
  <c r="AL198" i="5"/>
  <c r="BZ198" i="5"/>
  <c r="CL198" i="5"/>
  <c r="AP198" i="5"/>
  <c r="BF198" i="5"/>
  <c r="DV198" i="5"/>
  <c r="AP31" i="5"/>
  <c r="BJ31" i="5"/>
  <c r="DV31" i="5"/>
  <c r="BN31" i="5"/>
  <c r="BZ31" i="5"/>
  <c r="DZ31" i="5"/>
  <c r="BR31" i="5"/>
  <c r="CD31" i="5"/>
  <c r="AL31" i="5"/>
  <c r="BF31" i="5"/>
  <c r="CL31" i="5"/>
  <c r="DZ260" i="5"/>
  <c r="BN260" i="5"/>
  <c r="BJ260" i="5"/>
  <c r="BF260" i="5"/>
  <c r="DV260" i="5"/>
  <c r="AL260" i="5"/>
  <c r="CD260" i="5"/>
  <c r="CL260" i="5"/>
  <c r="AP260" i="5"/>
  <c r="BR260" i="5"/>
  <c r="BZ260" i="5"/>
  <c r="BR255" i="5"/>
  <c r="DZ255" i="5"/>
  <c r="AL255" i="5"/>
  <c r="BJ255" i="5"/>
  <c r="DV255" i="5"/>
  <c r="AP255" i="5"/>
  <c r="CD255" i="5"/>
  <c r="CL255" i="5"/>
  <c r="BF255" i="5"/>
  <c r="BZ255" i="5"/>
  <c r="BN255" i="5"/>
  <c r="BF180" i="5"/>
  <c r="CD180" i="5"/>
  <c r="AL180" i="5"/>
  <c r="BJ180" i="5"/>
  <c r="CL180" i="5"/>
  <c r="AP180" i="5"/>
  <c r="BN180" i="5"/>
  <c r="DV180" i="5"/>
  <c r="BR180" i="5"/>
  <c r="BZ180" i="5"/>
  <c r="DZ180" i="5"/>
  <c r="AL134" i="5"/>
  <c r="BZ134" i="5"/>
  <c r="CL134" i="5"/>
  <c r="AP134" i="5"/>
  <c r="BN134" i="5"/>
  <c r="DV134" i="5"/>
  <c r="BR134" i="5"/>
  <c r="BF134" i="5"/>
  <c r="DZ134" i="5"/>
  <c r="BJ134" i="5"/>
  <c r="CD134" i="5"/>
  <c r="BZ52" i="5"/>
  <c r="CD52" i="5"/>
  <c r="AL52" i="5"/>
  <c r="BN52" i="5"/>
  <c r="CL52" i="5"/>
  <c r="AP52" i="5"/>
  <c r="BF52" i="5"/>
  <c r="DV52" i="5"/>
  <c r="BJ52" i="5"/>
  <c r="BR52" i="5"/>
  <c r="DZ52" i="5"/>
  <c r="BJ297" i="5"/>
  <c r="CD297" i="5"/>
  <c r="AL297" i="5"/>
  <c r="BN297" i="5"/>
  <c r="CL297" i="5"/>
  <c r="AP297" i="5"/>
  <c r="BR297" i="5"/>
  <c r="DV297" i="5"/>
  <c r="BZ297" i="5"/>
  <c r="BF297" i="5"/>
  <c r="DZ297" i="5"/>
  <c r="AL236" i="5"/>
  <c r="BF236" i="5"/>
  <c r="CL236" i="5"/>
  <c r="AP236" i="5"/>
  <c r="BJ236" i="5"/>
  <c r="DV236" i="5"/>
  <c r="BR236" i="5"/>
  <c r="BN236" i="5"/>
  <c r="DZ236" i="5"/>
  <c r="BZ236" i="5"/>
  <c r="CD236" i="5"/>
  <c r="AL189" i="5"/>
  <c r="BR189" i="5"/>
  <c r="DZ189" i="5"/>
  <c r="AP189" i="5"/>
  <c r="BZ189" i="5"/>
  <c r="DV189" i="5"/>
  <c r="BN189" i="5"/>
  <c r="BJ189" i="5"/>
  <c r="BF189" i="5"/>
  <c r="CD189" i="5"/>
  <c r="CL189" i="5"/>
  <c r="AL162" i="5"/>
  <c r="BJ162" i="5"/>
  <c r="CL162" i="5"/>
  <c r="AP162" i="5"/>
  <c r="BR162" i="5"/>
  <c r="DV162" i="5"/>
  <c r="BZ162" i="5"/>
  <c r="BF162" i="5"/>
  <c r="DZ162" i="5"/>
  <c r="BN162" i="5"/>
  <c r="CD162" i="5"/>
  <c r="AL115" i="5"/>
  <c r="BN115" i="5"/>
  <c r="CL115" i="5"/>
  <c r="AP115" i="5"/>
  <c r="BR115" i="5"/>
  <c r="DV115" i="5"/>
  <c r="BF115" i="5"/>
  <c r="BZ115" i="5"/>
  <c r="DZ115" i="5"/>
  <c r="BJ115" i="5"/>
  <c r="CD115" i="5"/>
  <c r="AL36" i="5"/>
  <c r="BR36" i="5"/>
  <c r="CL36" i="5"/>
  <c r="AP36" i="5"/>
  <c r="BF36" i="5"/>
  <c r="DV36" i="5"/>
  <c r="BJ36" i="5"/>
  <c r="BZ36" i="5"/>
  <c r="DZ36" i="5"/>
  <c r="BN36" i="5"/>
  <c r="CD36" i="5"/>
  <c r="AP293" i="5"/>
  <c r="DZ293" i="5"/>
  <c r="CL293" i="5"/>
  <c r="CD293" i="5"/>
  <c r="BR293" i="5"/>
  <c r="BF293" i="5"/>
  <c r="BJ293" i="5"/>
  <c r="DV293" i="5"/>
  <c r="AL293" i="5"/>
  <c r="BN293" i="5"/>
  <c r="BZ293" i="5"/>
  <c r="BJ217" i="5"/>
  <c r="BN217" i="5"/>
  <c r="CD217" i="5"/>
  <c r="BZ217" i="5"/>
  <c r="CL217" i="5"/>
  <c r="AL217" i="5"/>
  <c r="BR217" i="5"/>
  <c r="DV217" i="5"/>
  <c r="AP217" i="5"/>
  <c r="BF217" i="5"/>
  <c r="DZ217" i="5"/>
  <c r="AP159" i="5"/>
  <c r="BF159" i="5"/>
  <c r="DV159" i="5"/>
  <c r="BN159" i="5"/>
  <c r="BZ159" i="5"/>
  <c r="DZ159" i="5"/>
  <c r="BJ159" i="5"/>
  <c r="CD159" i="5"/>
  <c r="AL159" i="5"/>
  <c r="BR159" i="5"/>
  <c r="CL159" i="5"/>
  <c r="BF120" i="5"/>
  <c r="BJ120" i="5"/>
  <c r="DZ120" i="5"/>
  <c r="BR120" i="5"/>
  <c r="CD120" i="5"/>
  <c r="AL120" i="5"/>
  <c r="BZ120" i="5"/>
  <c r="CL120" i="5"/>
  <c r="AP120" i="5"/>
  <c r="BN120" i="5"/>
  <c r="DV120" i="5"/>
  <c r="AP37" i="5"/>
  <c r="BR37" i="5"/>
  <c r="DV37" i="5"/>
  <c r="BF37" i="5"/>
  <c r="BN37" i="5"/>
  <c r="DZ37" i="5"/>
  <c r="BZ37" i="5"/>
  <c r="CD37" i="5"/>
  <c r="AL37" i="5"/>
  <c r="BJ37" i="5"/>
  <c r="CL37" i="5"/>
  <c r="AL259" i="5"/>
  <c r="BJ259" i="5"/>
  <c r="CL259" i="5"/>
  <c r="AP259" i="5"/>
  <c r="BZ259" i="5"/>
  <c r="DV259" i="5"/>
  <c r="BF259" i="5"/>
  <c r="BN259" i="5"/>
  <c r="DZ259" i="5"/>
  <c r="BR259" i="5"/>
  <c r="CD259" i="5"/>
  <c r="BF227" i="5"/>
  <c r="CD227" i="5"/>
  <c r="AL227" i="5"/>
  <c r="BJ227" i="5"/>
  <c r="CL227" i="5"/>
  <c r="AP227" i="5"/>
  <c r="BR227" i="5"/>
  <c r="DV227" i="5"/>
  <c r="BN227" i="5"/>
  <c r="BZ227" i="5"/>
  <c r="DZ227" i="5"/>
  <c r="BJ190" i="5"/>
  <c r="CD190" i="5"/>
  <c r="AL190" i="5"/>
  <c r="BN190" i="5"/>
  <c r="CL190" i="5"/>
  <c r="AP190" i="5"/>
  <c r="BZ190" i="5"/>
  <c r="DV190" i="5"/>
  <c r="BF190" i="5"/>
  <c r="BR190" i="5"/>
  <c r="DZ190" i="5"/>
  <c r="AL242" i="5"/>
  <c r="BF242" i="5"/>
  <c r="CL242" i="5"/>
  <c r="AP242" i="5"/>
  <c r="BZ242" i="5"/>
  <c r="DV242" i="5"/>
  <c r="BR242" i="5"/>
  <c r="BN242" i="5"/>
  <c r="DZ242" i="5"/>
  <c r="BJ242" i="5"/>
  <c r="CD242" i="5"/>
  <c r="AL253" i="5"/>
  <c r="BF253" i="5"/>
  <c r="CL253" i="5"/>
  <c r="AP253" i="5"/>
  <c r="BZ253" i="5"/>
  <c r="DV253" i="5"/>
  <c r="BR253" i="5"/>
  <c r="BN253" i="5"/>
  <c r="DZ253" i="5"/>
  <c r="BJ253" i="5"/>
  <c r="CD253" i="5"/>
  <c r="AL181" i="5"/>
  <c r="BR181" i="5"/>
  <c r="CL181" i="5"/>
  <c r="AP181" i="5"/>
  <c r="BZ181" i="5"/>
  <c r="DV181" i="5"/>
  <c r="BN181" i="5"/>
  <c r="BF181" i="5"/>
  <c r="DZ181" i="5"/>
  <c r="BJ181" i="5"/>
  <c r="CD181" i="5"/>
  <c r="BR171" i="5"/>
  <c r="BN171" i="5"/>
  <c r="DZ171" i="5"/>
  <c r="BZ171" i="5"/>
  <c r="CD171" i="5"/>
  <c r="AL171" i="5"/>
  <c r="BF171" i="5"/>
  <c r="CL171" i="5"/>
  <c r="AP171" i="5"/>
  <c r="BJ171" i="5"/>
  <c r="DV171" i="5"/>
  <c r="BJ178" i="5"/>
  <c r="BZ178" i="5"/>
  <c r="DZ178" i="5"/>
  <c r="BR178" i="5"/>
  <c r="CD178" i="5"/>
  <c r="AL178" i="5"/>
  <c r="BF178" i="5"/>
  <c r="CL178" i="5"/>
  <c r="AP178" i="5"/>
  <c r="BN178" i="5"/>
  <c r="DV178" i="5"/>
  <c r="BN169" i="5"/>
  <c r="BZ169" i="5"/>
  <c r="DZ169" i="5"/>
  <c r="BJ169" i="5"/>
  <c r="CD169" i="5"/>
  <c r="AL169" i="5"/>
  <c r="BR169" i="5"/>
  <c r="CL169" i="5"/>
  <c r="AP169" i="5"/>
  <c r="BF169" i="5"/>
  <c r="DV169" i="5"/>
  <c r="AP142" i="5"/>
  <c r="BF142" i="5"/>
  <c r="DV142" i="5"/>
  <c r="BJ142" i="5"/>
  <c r="BR142" i="5"/>
  <c r="DZ142" i="5"/>
  <c r="BN142" i="5"/>
  <c r="CD142" i="5"/>
  <c r="AL142" i="5"/>
  <c r="BZ142" i="5"/>
  <c r="CL142" i="5"/>
  <c r="BF144" i="5"/>
  <c r="CD144" i="5"/>
  <c r="AL144" i="5"/>
  <c r="BZ144" i="5"/>
  <c r="CL144" i="5"/>
  <c r="AP144" i="5"/>
  <c r="BN144" i="5"/>
  <c r="DV144" i="5"/>
  <c r="BR144" i="5"/>
  <c r="BJ144" i="5"/>
  <c r="DZ144" i="5"/>
  <c r="AL124" i="5"/>
  <c r="BR124" i="5"/>
  <c r="CL124" i="5"/>
  <c r="AP124" i="5"/>
  <c r="BF124" i="5"/>
  <c r="DV124" i="5"/>
  <c r="BN124" i="5"/>
  <c r="BZ124" i="5"/>
  <c r="DZ124" i="5"/>
  <c r="BJ124" i="5"/>
  <c r="CD124" i="5"/>
  <c r="BZ133" i="5"/>
  <c r="BR133" i="5"/>
  <c r="DZ133" i="5"/>
  <c r="BJ133" i="5"/>
  <c r="CD133" i="5"/>
  <c r="AL133" i="5"/>
  <c r="BN133" i="5"/>
  <c r="CL133" i="5"/>
  <c r="AP133" i="5"/>
  <c r="BF133" i="5"/>
  <c r="DV133" i="5"/>
  <c r="BZ85" i="5"/>
  <c r="CD85" i="5"/>
  <c r="AL85" i="5"/>
  <c r="BF85" i="5"/>
  <c r="CL85" i="5"/>
  <c r="AP85" i="5"/>
  <c r="BJ85" i="5"/>
  <c r="DV85" i="5"/>
  <c r="BR85" i="5"/>
  <c r="BN85" i="5"/>
  <c r="DZ85" i="5"/>
  <c r="BZ91" i="5"/>
  <c r="CD91" i="5"/>
  <c r="AL91" i="5"/>
  <c r="BF91" i="5"/>
  <c r="CL91" i="5"/>
  <c r="AP91" i="5"/>
  <c r="BJ91" i="5"/>
  <c r="DV91" i="5"/>
  <c r="BR91" i="5"/>
  <c r="BN91" i="5"/>
  <c r="DZ91" i="5"/>
  <c r="BJ58" i="5"/>
  <c r="CD58" i="5"/>
  <c r="AL58" i="5"/>
  <c r="BN58" i="5"/>
  <c r="CL58" i="5"/>
  <c r="AP58" i="5"/>
  <c r="BF58" i="5"/>
  <c r="DV58" i="5"/>
  <c r="BZ58" i="5"/>
  <c r="BR58" i="5"/>
  <c r="DZ58" i="5"/>
  <c r="BN73" i="5"/>
  <c r="CD73" i="5"/>
  <c r="AL73" i="5"/>
  <c r="BJ73" i="5"/>
  <c r="CL73" i="5"/>
  <c r="AP73" i="5"/>
  <c r="BR73" i="5"/>
  <c r="DV73" i="5"/>
  <c r="BZ73" i="5"/>
  <c r="BF73" i="5"/>
  <c r="DZ73" i="5"/>
  <c r="BN45" i="5"/>
  <c r="CD45" i="5"/>
  <c r="AL45" i="5"/>
  <c r="BR45" i="5"/>
  <c r="CL45" i="5"/>
  <c r="AP45" i="5"/>
  <c r="BF45" i="5"/>
  <c r="DV45" i="5"/>
  <c r="BJ45" i="5"/>
  <c r="BZ45" i="5"/>
  <c r="DZ45" i="5"/>
  <c r="BJ35" i="5"/>
  <c r="BR35" i="5"/>
  <c r="DZ35" i="5"/>
  <c r="BN35" i="5"/>
  <c r="CD35" i="5"/>
  <c r="AL35" i="5"/>
  <c r="BF35" i="5"/>
  <c r="CL35" i="5"/>
  <c r="AP35" i="5"/>
  <c r="BZ35" i="5"/>
  <c r="DV35" i="5"/>
  <c r="AL29" i="5"/>
  <c r="BR29" i="5"/>
  <c r="CL29" i="5"/>
  <c r="AP29" i="5"/>
  <c r="BF29" i="5"/>
  <c r="DV29" i="5"/>
  <c r="BN29" i="5"/>
  <c r="BZ29" i="5"/>
  <c r="DZ29" i="5"/>
  <c r="BJ29" i="5"/>
  <c r="CD29" i="5"/>
  <c r="BZ267" i="5"/>
  <c r="CD267" i="5"/>
  <c r="AL267" i="5"/>
  <c r="BF267" i="5"/>
  <c r="CL267" i="5"/>
  <c r="AP267" i="5"/>
  <c r="BN267" i="5"/>
  <c r="DV267" i="5"/>
  <c r="BR267" i="5"/>
  <c r="BJ267" i="5"/>
  <c r="DZ267" i="5"/>
  <c r="BN304" i="5"/>
  <c r="CD304" i="5"/>
  <c r="AL304" i="5"/>
  <c r="BZ304" i="5"/>
  <c r="CL304" i="5"/>
  <c r="AP304" i="5"/>
  <c r="BR304" i="5"/>
  <c r="DV304" i="5"/>
  <c r="BJ304" i="5"/>
  <c r="BF304" i="5"/>
  <c r="DZ304" i="5"/>
  <c r="BN272" i="5"/>
  <c r="CD272" i="5"/>
  <c r="AL272" i="5"/>
  <c r="BZ272" i="5"/>
  <c r="CL272" i="5"/>
  <c r="AP272" i="5"/>
  <c r="BR272" i="5"/>
  <c r="DV272" i="5"/>
  <c r="BJ272" i="5"/>
  <c r="BF272" i="5"/>
  <c r="DZ272" i="5"/>
  <c r="AP302" i="5"/>
  <c r="BN302" i="5"/>
  <c r="CL302" i="5"/>
  <c r="AL302" i="5"/>
  <c r="BZ302" i="5"/>
  <c r="DV302" i="5"/>
  <c r="BR302" i="5"/>
  <c r="BJ302" i="5"/>
  <c r="DZ302" i="5"/>
  <c r="BF302" i="5"/>
  <c r="CD302" i="5"/>
  <c r="BN225" i="5"/>
  <c r="CD225" i="5"/>
  <c r="AL225" i="5"/>
  <c r="BF225" i="5"/>
  <c r="CL225" i="5"/>
  <c r="AP225" i="5"/>
  <c r="BR225" i="5"/>
  <c r="DV225" i="5"/>
  <c r="BZ225" i="5"/>
  <c r="BJ225" i="5"/>
  <c r="DZ225" i="5"/>
  <c r="BR239" i="5"/>
  <c r="BN239" i="5"/>
  <c r="DZ239" i="5"/>
  <c r="BZ239" i="5"/>
  <c r="CD239" i="5"/>
  <c r="AL239" i="5"/>
  <c r="BF239" i="5"/>
  <c r="CL239" i="5"/>
  <c r="AP239" i="5"/>
  <c r="BJ239" i="5"/>
  <c r="DV239" i="5"/>
  <c r="BN211" i="5"/>
  <c r="BZ211" i="5"/>
  <c r="DZ211" i="5"/>
  <c r="BF211" i="5"/>
  <c r="CD211" i="5"/>
  <c r="AL211" i="5"/>
  <c r="BR211" i="5"/>
  <c r="CL211" i="5"/>
  <c r="AP211" i="5"/>
  <c r="BJ211" i="5"/>
  <c r="DV211" i="5"/>
  <c r="AL131" i="5"/>
  <c r="BR131" i="5"/>
  <c r="CL131" i="5"/>
  <c r="AP131" i="5"/>
  <c r="BZ131" i="5"/>
  <c r="DV131" i="5"/>
  <c r="BN131" i="5"/>
  <c r="BF131" i="5"/>
  <c r="DZ131" i="5"/>
  <c r="BJ131" i="5"/>
  <c r="CD131" i="5"/>
  <c r="AL113" i="5"/>
  <c r="BZ113" i="5"/>
  <c r="CL113" i="5"/>
  <c r="AP113" i="5"/>
  <c r="BF113" i="5"/>
  <c r="DV113" i="5"/>
  <c r="BN113" i="5"/>
  <c r="BJ113" i="5"/>
  <c r="DZ113" i="5"/>
  <c r="BR113" i="5"/>
  <c r="CD113" i="5"/>
  <c r="AL81" i="5"/>
  <c r="BZ81" i="5"/>
  <c r="CL81" i="5"/>
  <c r="AP81" i="5"/>
  <c r="BR81" i="5"/>
  <c r="DV81" i="5"/>
  <c r="BN81" i="5"/>
  <c r="BF81" i="5"/>
  <c r="DZ81" i="5"/>
  <c r="BJ81" i="5"/>
  <c r="CD81" i="5"/>
  <c r="AP70" i="5"/>
  <c r="BF70" i="5"/>
  <c r="DV70" i="5"/>
  <c r="BN70" i="5"/>
  <c r="BJ70" i="5"/>
  <c r="DZ70" i="5"/>
  <c r="BR70" i="5"/>
  <c r="CD70" i="5"/>
  <c r="AL70" i="5"/>
  <c r="BZ70" i="5"/>
  <c r="CL70" i="5"/>
  <c r="AL63" i="5"/>
  <c r="BZ63" i="5"/>
  <c r="CL63" i="5"/>
  <c r="AP63" i="5"/>
  <c r="BF63" i="5"/>
  <c r="DV63" i="5"/>
  <c r="BJ63" i="5"/>
  <c r="BR63" i="5"/>
  <c r="DZ63" i="5"/>
  <c r="BN63" i="5"/>
  <c r="CD63" i="5"/>
  <c r="BZ301" i="5"/>
  <c r="CD301" i="5"/>
  <c r="AL301" i="5"/>
  <c r="BF301" i="5"/>
  <c r="CL301" i="5"/>
  <c r="AP301" i="5"/>
  <c r="BJ301" i="5"/>
  <c r="DV301" i="5"/>
  <c r="BR301" i="5"/>
  <c r="BN301" i="5"/>
  <c r="DZ301" i="5"/>
  <c r="AL287" i="5"/>
  <c r="BN287" i="5"/>
  <c r="CL287" i="5"/>
  <c r="AP287" i="5"/>
  <c r="BR287" i="5"/>
  <c r="DV287" i="5"/>
  <c r="BF287" i="5"/>
  <c r="BZ287" i="5"/>
  <c r="DZ287" i="5"/>
  <c r="BJ287" i="5"/>
  <c r="CD287" i="5"/>
  <c r="BF298" i="5"/>
  <c r="CD298" i="5"/>
  <c r="AL298" i="5"/>
  <c r="BR298" i="5"/>
  <c r="CL298" i="5"/>
  <c r="AP298" i="5"/>
  <c r="BJ298" i="5"/>
  <c r="DV298" i="5"/>
  <c r="BN298" i="5"/>
  <c r="BZ298" i="5"/>
  <c r="DZ298" i="5"/>
  <c r="BJ257" i="5"/>
  <c r="CD257" i="5"/>
  <c r="AL257" i="5"/>
  <c r="BR257" i="5"/>
  <c r="CL257" i="5"/>
  <c r="AP257" i="5"/>
  <c r="BZ257" i="5"/>
  <c r="DV257" i="5"/>
  <c r="BN257" i="5"/>
  <c r="BF257" i="5"/>
  <c r="DZ257" i="5"/>
  <c r="BF222" i="5"/>
  <c r="BZ222" i="5"/>
  <c r="DZ222" i="5"/>
  <c r="BN222" i="5"/>
  <c r="CD222" i="5"/>
  <c r="AL222" i="5"/>
  <c r="BJ222" i="5"/>
  <c r="CL222" i="5"/>
  <c r="AP222" i="5"/>
  <c r="BR222" i="5"/>
  <c r="DV222" i="5"/>
  <c r="AP205" i="5"/>
  <c r="BJ205" i="5"/>
  <c r="DV205" i="5"/>
  <c r="BR205" i="5"/>
  <c r="BZ205" i="5"/>
  <c r="DZ205" i="5"/>
  <c r="BN205" i="5"/>
  <c r="CD205" i="5"/>
  <c r="AL205" i="5"/>
  <c r="BF205" i="5"/>
  <c r="CL205" i="5"/>
  <c r="AL175" i="5"/>
  <c r="BJ175" i="5"/>
  <c r="CL175" i="5"/>
  <c r="AP175" i="5"/>
  <c r="BN175" i="5"/>
  <c r="DV175" i="5"/>
  <c r="BR175" i="5"/>
  <c r="BZ175" i="5"/>
  <c r="DZ175" i="5"/>
  <c r="BF175" i="5"/>
  <c r="CD175" i="5"/>
  <c r="BF49" i="5"/>
  <c r="CD49" i="5"/>
  <c r="AL49" i="5"/>
  <c r="BJ49" i="5"/>
  <c r="CL49" i="5"/>
  <c r="AP49" i="5"/>
  <c r="BN49" i="5"/>
  <c r="DV49" i="5"/>
  <c r="BR49" i="5"/>
  <c r="BZ49" i="5"/>
  <c r="DZ49" i="5"/>
  <c r="BZ140" i="5"/>
  <c r="BF140" i="5"/>
  <c r="DZ140" i="5"/>
  <c r="BN140" i="5"/>
  <c r="CD140" i="5"/>
  <c r="AL140" i="5"/>
  <c r="BJ140" i="5"/>
  <c r="CL140" i="5"/>
  <c r="AP140" i="5"/>
  <c r="BR140" i="5"/>
  <c r="DV140" i="5"/>
  <c r="AL119" i="5"/>
  <c r="BN119" i="5"/>
  <c r="CL119" i="5"/>
  <c r="AP119" i="5"/>
  <c r="BR119" i="5"/>
  <c r="DV119" i="5"/>
  <c r="BF119" i="5"/>
  <c r="BZ119" i="5"/>
  <c r="DZ119" i="5"/>
  <c r="BJ119" i="5"/>
  <c r="CD119" i="5"/>
  <c r="AL108" i="5"/>
  <c r="BR108" i="5"/>
  <c r="CL108" i="5"/>
  <c r="AP108" i="5"/>
  <c r="BZ108" i="5"/>
  <c r="DV108" i="5"/>
  <c r="BJ108" i="5"/>
  <c r="BF108" i="5"/>
  <c r="DZ108" i="5"/>
  <c r="BN108" i="5"/>
  <c r="CD108" i="5"/>
  <c r="AP89" i="5"/>
  <c r="CD89" i="5"/>
  <c r="BN89" i="5"/>
  <c r="DV89" i="5"/>
  <c r="BR89" i="5"/>
  <c r="DZ89" i="5"/>
  <c r="BJ89" i="5"/>
  <c r="BF89" i="5"/>
  <c r="AL89" i="5"/>
  <c r="BZ89" i="5"/>
  <c r="CL89" i="5"/>
  <c r="BJ61" i="5"/>
  <c r="CD61" i="5"/>
  <c r="AL61" i="5"/>
  <c r="BZ61" i="5"/>
  <c r="CL61" i="5"/>
  <c r="AP61" i="5"/>
  <c r="BR61" i="5"/>
  <c r="DV61" i="5"/>
  <c r="BN61" i="5"/>
  <c r="BF61" i="5"/>
  <c r="DZ61" i="5"/>
  <c r="BR60" i="5"/>
  <c r="CD60" i="5"/>
  <c r="AL60" i="5"/>
  <c r="BJ60" i="5"/>
  <c r="CL60" i="5"/>
  <c r="AP60" i="5"/>
  <c r="BN60" i="5"/>
  <c r="DV60" i="5"/>
  <c r="BF60" i="5"/>
  <c r="BZ60" i="5"/>
  <c r="DZ60" i="5"/>
  <c r="AL32" i="5"/>
  <c r="BZ32" i="5"/>
  <c r="CL32" i="5"/>
  <c r="AP32" i="5"/>
  <c r="BF32" i="5"/>
  <c r="DV32" i="5"/>
  <c r="BJ32" i="5"/>
  <c r="BR32" i="5"/>
  <c r="DZ32" i="5"/>
  <c r="BN32" i="5"/>
  <c r="CD32" i="5"/>
  <c r="BN17" i="5"/>
  <c r="BZ17" i="5"/>
  <c r="DZ17" i="5"/>
  <c r="BR17" i="5"/>
  <c r="CD17" i="5"/>
  <c r="AL17" i="5"/>
  <c r="BF17" i="5"/>
  <c r="CL17" i="5"/>
  <c r="AP17" i="5"/>
  <c r="BJ17" i="5"/>
  <c r="DV17" i="5"/>
  <c r="AP13" i="5"/>
  <c r="BF13" i="5"/>
  <c r="DV13" i="5"/>
  <c r="BJ13" i="5"/>
  <c r="BZ13" i="5"/>
  <c r="DZ13" i="5"/>
  <c r="BR13" i="5"/>
  <c r="CD13" i="5"/>
  <c r="AL13" i="5"/>
  <c r="BN13" i="5"/>
  <c r="CL13" i="5"/>
  <c r="BJ26" i="5"/>
  <c r="CD26" i="5"/>
  <c r="AL26" i="5"/>
  <c r="BR26" i="5"/>
  <c r="CL26" i="5"/>
  <c r="AP26" i="5"/>
  <c r="BF26" i="5"/>
  <c r="DV26" i="5"/>
  <c r="BN26" i="5"/>
  <c r="BZ26" i="5"/>
  <c r="DZ26" i="5"/>
  <c r="AL40" i="5"/>
  <c r="BN40" i="5"/>
  <c r="AP40" i="5"/>
  <c r="CD40" i="5"/>
  <c r="DZ40" i="5"/>
  <c r="CL40" i="5"/>
  <c r="BZ40" i="5"/>
  <c r="BJ40" i="5"/>
  <c r="DV40" i="5"/>
  <c r="BF40" i="5"/>
  <c r="BR40" i="5"/>
  <c r="BF208" i="5"/>
  <c r="AP208" i="5"/>
  <c r="BR208" i="5"/>
  <c r="AL208" i="5"/>
  <c r="BJ208" i="5"/>
  <c r="CL208" i="5"/>
  <c r="DV208" i="5"/>
  <c r="BZ208" i="5"/>
  <c r="BN208" i="5"/>
  <c r="DZ208" i="5"/>
  <c r="CD208" i="5"/>
  <c r="BZ174" i="5"/>
  <c r="AP174" i="5"/>
  <c r="BR174" i="5"/>
  <c r="BJ174" i="5"/>
  <c r="BN174" i="5"/>
  <c r="CD174" i="5"/>
  <c r="CL174" i="5"/>
  <c r="DZ174" i="5"/>
  <c r="DV174" i="5"/>
  <c r="BF174" i="5"/>
  <c r="AL174" i="5"/>
  <c r="AW295" i="5"/>
  <c r="DA295" i="5"/>
  <c r="EK295" i="5"/>
  <c r="BU295" i="5"/>
  <c r="CO295" i="5"/>
  <c r="DI295" i="5"/>
  <c r="AS295" i="5"/>
  <c r="CS295" i="5"/>
  <c r="DM295" i="5"/>
  <c r="BA295" i="5"/>
  <c r="CW295" i="5"/>
  <c r="EG295" i="5"/>
  <c r="AS253" i="5"/>
  <c r="CS253" i="5"/>
  <c r="DM253" i="5"/>
  <c r="AW253" i="5"/>
  <c r="CW253" i="5"/>
  <c r="EG253" i="5"/>
  <c r="BA253" i="5"/>
  <c r="DA253" i="5"/>
  <c r="EK253" i="5"/>
  <c r="BU253" i="5"/>
  <c r="CO253" i="5"/>
  <c r="DI253" i="5"/>
  <c r="AS315" i="5"/>
  <c r="CS315" i="5"/>
  <c r="DM315" i="5"/>
  <c r="BA315" i="5"/>
  <c r="CW315" i="5"/>
  <c r="EG315" i="5"/>
  <c r="AW315" i="5"/>
  <c r="DA315" i="5"/>
  <c r="EK315" i="5"/>
  <c r="BU315" i="5"/>
  <c r="CO315" i="5"/>
  <c r="DI315" i="5"/>
  <c r="BA281" i="5"/>
  <c r="DA281" i="5"/>
  <c r="EK281" i="5"/>
  <c r="AW281" i="5"/>
  <c r="CO281" i="5"/>
  <c r="DI281" i="5"/>
  <c r="BU281" i="5"/>
  <c r="CS281" i="5"/>
  <c r="DM281" i="5"/>
  <c r="AS281" i="5"/>
  <c r="CW281" i="5"/>
  <c r="EG281" i="5"/>
  <c r="BU303" i="5"/>
  <c r="DA303" i="5"/>
  <c r="EK303" i="5"/>
  <c r="AS303" i="5"/>
  <c r="CO303" i="5"/>
  <c r="DI303" i="5"/>
  <c r="AW303" i="5"/>
  <c r="CS303" i="5"/>
  <c r="DM303" i="5"/>
  <c r="BA303" i="5"/>
  <c r="CW303" i="5"/>
  <c r="EG303" i="5"/>
  <c r="BU199" i="5"/>
  <c r="CW199" i="5"/>
  <c r="EG199" i="5"/>
  <c r="AS199" i="5"/>
  <c r="DA199" i="5"/>
  <c r="EK199" i="5"/>
  <c r="AW199" i="5"/>
  <c r="CO199" i="5"/>
  <c r="DI199" i="5"/>
  <c r="BA199" i="5"/>
  <c r="CS199" i="5"/>
  <c r="DM199" i="5"/>
  <c r="BA252" i="5"/>
  <c r="CW252" i="5"/>
  <c r="EG252" i="5"/>
  <c r="AS252" i="5"/>
  <c r="DA252" i="5"/>
  <c r="EK252" i="5"/>
  <c r="BU252" i="5"/>
  <c r="CO252" i="5"/>
  <c r="DI252" i="5"/>
  <c r="AW252" i="5"/>
  <c r="CS252" i="5"/>
  <c r="DM252" i="5"/>
  <c r="BA267" i="5"/>
  <c r="DA267" i="5"/>
  <c r="EK267" i="5"/>
  <c r="BU267" i="5"/>
  <c r="CO267" i="5"/>
  <c r="DI267" i="5"/>
  <c r="AS267" i="5"/>
  <c r="CS267" i="5"/>
  <c r="DM267" i="5"/>
  <c r="AW267" i="5"/>
  <c r="CW267" i="5"/>
  <c r="EG267" i="5"/>
  <c r="AS311" i="5"/>
  <c r="DA311" i="5"/>
  <c r="EK311" i="5"/>
  <c r="BU311" i="5"/>
  <c r="CO311" i="5"/>
  <c r="DI311" i="5"/>
  <c r="AW311" i="5"/>
  <c r="CS311" i="5"/>
  <c r="DM311" i="5"/>
  <c r="BA311" i="5"/>
  <c r="CW311" i="5"/>
  <c r="EG311" i="5"/>
  <c r="BU299" i="5"/>
  <c r="DA299" i="5"/>
  <c r="EK299" i="5"/>
  <c r="BA299" i="5"/>
  <c r="CO299" i="5"/>
  <c r="DI299" i="5"/>
  <c r="AS299" i="5"/>
  <c r="CS299" i="5"/>
  <c r="DM299" i="5"/>
  <c r="AW299" i="5"/>
  <c r="CW299" i="5"/>
  <c r="EG299" i="5"/>
  <c r="BA220" i="5"/>
  <c r="CS220" i="5"/>
  <c r="DM220" i="5"/>
  <c r="BU220" i="5"/>
  <c r="CW220" i="5"/>
  <c r="EG220" i="5"/>
  <c r="AS220" i="5"/>
  <c r="DA220" i="5"/>
  <c r="EK220" i="5"/>
  <c r="AW220" i="5"/>
  <c r="CO220" i="5"/>
  <c r="DI220" i="5"/>
  <c r="BA234" i="5"/>
  <c r="CW234" i="5"/>
  <c r="EG234" i="5"/>
  <c r="AS234" i="5"/>
  <c r="DA234" i="5"/>
  <c r="EK234" i="5"/>
  <c r="BU234" i="5"/>
  <c r="CO234" i="5"/>
  <c r="DI234" i="5"/>
  <c r="AW234" i="5"/>
  <c r="CS234" i="5"/>
  <c r="DM234" i="5"/>
  <c r="BU196" i="5"/>
  <c r="DA196" i="5"/>
  <c r="EK196" i="5"/>
  <c r="BA196" i="5"/>
  <c r="CO196" i="5"/>
  <c r="DI196" i="5"/>
  <c r="AS196" i="5"/>
  <c r="CS196" i="5"/>
  <c r="DM196" i="5"/>
  <c r="AW196" i="5"/>
  <c r="CW196" i="5"/>
  <c r="EG196" i="5"/>
  <c r="BU289" i="5"/>
  <c r="CO289" i="5"/>
  <c r="DI289" i="5"/>
  <c r="AS289" i="5"/>
  <c r="CS289" i="5"/>
  <c r="DM289" i="5"/>
  <c r="AW289" i="5"/>
  <c r="CW289" i="5"/>
  <c r="EG289" i="5"/>
  <c r="BA289" i="5"/>
  <c r="DA289" i="5"/>
  <c r="EK289" i="5"/>
  <c r="BA301" i="5"/>
  <c r="DA301" i="5"/>
  <c r="EK301" i="5"/>
  <c r="BU301" i="5"/>
  <c r="CO301" i="5"/>
  <c r="DI301" i="5"/>
  <c r="AW301" i="5"/>
  <c r="CS301" i="5"/>
  <c r="DM301" i="5"/>
  <c r="AS301" i="5"/>
  <c r="CW301" i="5"/>
  <c r="EG301" i="5"/>
  <c r="BA279" i="5"/>
  <c r="EG279" i="5"/>
  <c r="EK279" i="5"/>
  <c r="DM279" i="5"/>
  <c r="CO279" i="5"/>
  <c r="DI279" i="5"/>
  <c r="BU279" i="5"/>
  <c r="DA279" i="5"/>
  <c r="AW279" i="5"/>
  <c r="CS279" i="5"/>
  <c r="CW279" i="5"/>
  <c r="AS279" i="5"/>
  <c r="BA249" i="5"/>
  <c r="CW249" i="5"/>
  <c r="EG249" i="5"/>
  <c r="AS249" i="5"/>
  <c r="DA249" i="5"/>
  <c r="EK249" i="5"/>
  <c r="BU249" i="5"/>
  <c r="CO249" i="5"/>
  <c r="DI249" i="5"/>
  <c r="AW249" i="5"/>
  <c r="CS249" i="5"/>
  <c r="DM249" i="5"/>
  <c r="CS277" i="5"/>
  <c r="BU277" i="5"/>
  <c r="DM277" i="5"/>
  <c r="DA277" i="5"/>
  <c r="DI277" i="5"/>
  <c r="CO277" i="5"/>
  <c r="EK277" i="5"/>
  <c r="EG277" i="5"/>
  <c r="AW277" i="5"/>
  <c r="BA277" i="5"/>
  <c r="AS277" i="5"/>
  <c r="CW277" i="5"/>
  <c r="AW288" i="5"/>
  <c r="CS288" i="5"/>
  <c r="DM288" i="5"/>
  <c r="BU288" i="5"/>
  <c r="CW288" i="5"/>
  <c r="EG288" i="5"/>
  <c r="BA288" i="5"/>
  <c r="DA288" i="5"/>
  <c r="EK288" i="5"/>
  <c r="AS288" i="5"/>
  <c r="CO288" i="5"/>
  <c r="DI288" i="5"/>
  <c r="DM293" i="5"/>
  <c r="BU293" i="5"/>
  <c r="AS293" i="5"/>
  <c r="EK293" i="5"/>
  <c r="EG293" i="5"/>
  <c r="CW293" i="5"/>
  <c r="AW293" i="5"/>
  <c r="DI293" i="5"/>
  <c r="BA293" i="5"/>
  <c r="CS293" i="5"/>
  <c r="CO293" i="5"/>
  <c r="DA293" i="5"/>
  <c r="BA269" i="5"/>
  <c r="CW269" i="5"/>
  <c r="EG269" i="5"/>
  <c r="AW269" i="5"/>
  <c r="DA269" i="5"/>
  <c r="EK269" i="5"/>
  <c r="BU269" i="5"/>
  <c r="CO269" i="5"/>
  <c r="DI269" i="5"/>
  <c r="AS269" i="5"/>
  <c r="CS269" i="5"/>
  <c r="DM269" i="5"/>
  <c r="BA237" i="5"/>
  <c r="CW237" i="5"/>
  <c r="EG237" i="5"/>
  <c r="AS237" i="5"/>
  <c r="DA237" i="5"/>
  <c r="EK237" i="5"/>
  <c r="BU237" i="5"/>
  <c r="CO237" i="5"/>
  <c r="DI237" i="5"/>
  <c r="AW237" i="5"/>
  <c r="CS237" i="5"/>
  <c r="DM237" i="5"/>
  <c r="AW202" i="5"/>
  <c r="DA202" i="5"/>
  <c r="EK202" i="5"/>
  <c r="BU202" i="5"/>
  <c r="CO202" i="5"/>
  <c r="DI202" i="5"/>
  <c r="BA202" i="5"/>
  <c r="CS202" i="5"/>
  <c r="DM202" i="5"/>
  <c r="AS202" i="5"/>
  <c r="CW202" i="5"/>
  <c r="EG202" i="5"/>
  <c r="BU175" i="5"/>
  <c r="CO175" i="5"/>
  <c r="DI175" i="5"/>
  <c r="AW175" i="5"/>
  <c r="CS175" i="5"/>
  <c r="DM175" i="5"/>
  <c r="BA175" i="5"/>
  <c r="CW175" i="5"/>
  <c r="EG175" i="5"/>
  <c r="AS175" i="5"/>
  <c r="DA175" i="5"/>
  <c r="EK175" i="5"/>
  <c r="AS124" i="5"/>
  <c r="CO124" i="5"/>
  <c r="DI124" i="5"/>
  <c r="BU124" i="5"/>
  <c r="CS124" i="5"/>
  <c r="DM124" i="5"/>
  <c r="AW124" i="5"/>
  <c r="CW124" i="5"/>
  <c r="EG124" i="5"/>
  <c r="BA124" i="5"/>
  <c r="DA124" i="5"/>
  <c r="EK124" i="5"/>
  <c r="AS148" i="5"/>
  <c r="DA148" i="5"/>
  <c r="EK148" i="5"/>
  <c r="BA148" i="5"/>
  <c r="CO148" i="5"/>
  <c r="DI148" i="5"/>
  <c r="BU148" i="5"/>
  <c r="CS148" i="5"/>
  <c r="DM148" i="5"/>
  <c r="CW148" i="5"/>
  <c r="EG148" i="5"/>
  <c r="AW148" i="5"/>
  <c r="AW123" i="5"/>
  <c r="CO123" i="5"/>
  <c r="DI123" i="5"/>
  <c r="BU123" i="5"/>
  <c r="CS123" i="5"/>
  <c r="DM123" i="5"/>
  <c r="AS123" i="5"/>
  <c r="CW123" i="5"/>
  <c r="EG123" i="5"/>
  <c r="DA123" i="5"/>
  <c r="EK123" i="5"/>
  <c r="BA123" i="5"/>
  <c r="BU88" i="5"/>
  <c r="CS88" i="5"/>
  <c r="DM88" i="5"/>
  <c r="AW88" i="5"/>
  <c r="CW88" i="5"/>
  <c r="EG88" i="5"/>
  <c r="AS88" i="5"/>
  <c r="DA88" i="5"/>
  <c r="EK88" i="5"/>
  <c r="BA88" i="5"/>
  <c r="CO88" i="5"/>
  <c r="DI88" i="5"/>
  <c r="BA49" i="5"/>
  <c r="CW49" i="5"/>
  <c r="EG49" i="5"/>
  <c r="AS49" i="5"/>
  <c r="DA49" i="5"/>
  <c r="EK49" i="5"/>
  <c r="BU49" i="5"/>
  <c r="CO49" i="5"/>
  <c r="DI49" i="5"/>
  <c r="AW49" i="5"/>
  <c r="CS49" i="5"/>
  <c r="DM49" i="5"/>
  <c r="AS18" i="5"/>
  <c r="CO18" i="5"/>
  <c r="DI18" i="5"/>
  <c r="AW18" i="5"/>
  <c r="CS18" i="5"/>
  <c r="DM18" i="5"/>
  <c r="BA18" i="5"/>
  <c r="CW18" i="5"/>
  <c r="EG18" i="5"/>
  <c r="BU18" i="5"/>
  <c r="DA18" i="5"/>
  <c r="EK18" i="5"/>
  <c r="BU21" i="5"/>
  <c r="CW21" i="5"/>
  <c r="EG21" i="5"/>
  <c r="AW21" i="5"/>
  <c r="DA21" i="5"/>
  <c r="EK21" i="5"/>
  <c r="BA21" i="5"/>
  <c r="CO21" i="5"/>
  <c r="DI21" i="5"/>
  <c r="AS21" i="5"/>
  <c r="CS21" i="5"/>
  <c r="DM21" i="5"/>
  <c r="BU211" i="5"/>
  <c r="CO211" i="5"/>
  <c r="DI211" i="5"/>
  <c r="BA211" i="5"/>
  <c r="CS211" i="5"/>
  <c r="DM211" i="5"/>
  <c r="AW211" i="5"/>
  <c r="CW211" i="5"/>
  <c r="EG211" i="5"/>
  <c r="AS211" i="5"/>
  <c r="DA211" i="5"/>
  <c r="EK211" i="5"/>
  <c r="AS182" i="5"/>
  <c r="CW182" i="5"/>
  <c r="EG182" i="5"/>
  <c r="AW182" i="5"/>
  <c r="DA182" i="5"/>
  <c r="EK182" i="5"/>
  <c r="BA182" i="5"/>
  <c r="CO182" i="5"/>
  <c r="DI182" i="5"/>
  <c r="BU182" i="5"/>
  <c r="CS182" i="5"/>
  <c r="DM182" i="5"/>
  <c r="AW136" i="5"/>
  <c r="CO136" i="5"/>
  <c r="DI136" i="5"/>
  <c r="BA136" i="5"/>
  <c r="CS136" i="5"/>
  <c r="DM136" i="5"/>
  <c r="AS136" i="5"/>
  <c r="CW136" i="5"/>
  <c r="EG136" i="5"/>
  <c r="BU136" i="5"/>
  <c r="DA136" i="5"/>
  <c r="EK136" i="5"/>
  <c r="AW149" i="5"/>
  <c r="DA149" i="5"/>
  <c r="EK149" i="5"/>
  <c r="BU149" i="5"/>
  <c r="CO149" i="5"/>
  <c r="DI149" i="5"/>
  <c r="AS149" i="5"/>
  <c r="CS149" i="5"/>
  <c r="DM149" i="5"/>
  <c r="BA149" i="5"/>
  <c r="CW149" i="5"/>
  <c r="EG149" i="5"/>
  <c r="BU151" i="5"/>
  <c r="CS151" i="5"/>
  <c r="DM151" i="5"/>
  <c r="AW151" i="5"/>
  <c r="CW151" i="5"/>
  <c r="EG151" i="5"/>
  <c r="BA151" i="5"/>
  <c r="DA151" i="5"/>
  <c r="EK151" i="5"/>
  <c r="DI151" i="5"/>
  <c r="AS151" i="5"/>
  <c r="CO151" i="5"/>
  <c r="BU157" i="5"/>
  <c r="CS157" i="5"/>
  <c r="DM157" i="5"/>
  <c r="AW157" i="5"/>
  <c r="CW157" i="5"/>
  <c r="EG157" i="5"/>
  <c r="AS157" i="5"/>
  <c r="DA157" i="5"/>
  <c r="EK157" i="5"/>
  <c r="CO157" i="5"/>
  <c r="DI157" i="5"/>
  <c r="BA157" i="5"/>
  <c r="AW163" i="5"/>
  <c r="DA163" i="5"/>
  <c r="EK163" i="5"/>
  <c r="BU163" i="5"/>
  <c r="CO163" i="5"/>
  <c r="DI163" i="5"/>
  <c r="AS163" i="5"/>
  <c r="CS163" i="5"/>
  <c r="DM163" i="5"/>
  <c r="BA163" i="5"/>
  <c r="CW163" i="5"/>
  <c r="EG163" i="5"/>
  <c r="AS102" i="5"/>
  <c r="CW102" i="5"/>
  <c r="EG102" i="5"/>
  <c r="AW102" i="5"/>
  <c r="DA102" i="5"/>
  <c r="EK102" i="5"/>
  <c r="BA102" i="5"/>
  <c r="CO102" i="5"/>
  <c r="DI102" i="5"/>
  <c r="BU102" i="5"/>
  <c r="CS102" i="5"/>
  <c r="DM102" i="5"/>
  <c r="AW113" i="5"/>
  <c r="DA113" i="5"/>
  <c r="EK113" i="5"/>
  <c r="BA113" i="5"/>
  <c r="CO113" i="5"/>
  <c r="DI113" i="5"/>
  <c r="BU113" i="5"/>
  <c r="CS113" i="5"/>
  <c r="DM113" i="5"/>
  <c r="AS113" i="5"/>
  <c r="CW113" i="5"/>
  <c r="EG113" i="5"/>
  <c r="BU81" i="5"/>
  <c r="CS81" i="5"/>
  <c r="DM81" i="5"/>
  <c r="AS81" i="5"/>
  <c r="CW81" i="5"/>
  <c r="EG81" i="5"/>
  <c r="BA81" i="5"/>
  <c r="DA81" i="5"/>
  <c r="EK81" i="5"/>
  <c r="AW81" i="5"/>
  <c r="CO81" i="5"/>
  <c r="DI81" i="5"/>
  <c r="AS77" i="5"/>
  <c r="CS77" i="5"/>
  <c r="DM77" i="5"/>
  <c r="AW77" i="5"/>
  <c r="CW77" i="5"/>
  <c r="EG77" i="5"/>
  <c r="BA77" i="5"/>
  <c r="DA77" i="5"/>
  <c r="EK77" i="5"/>
  <c r="BU77" i="5"/>
  <c r="CO77" i="5"/>
  <c r="DI77" i="5"/>
  <c r="BA66" i="5"/>
  <c r="CS66" i="5"/>
  <c r="DM66" i="5"/>
  <c r="BU66" i="5"/>
  <c r="CW66" i="5"/>
  <c r="EG66" i="5"/>
  <c r="AW66" i="5"/>
  <c r="DA66" i="5"/>
  <c r="EK66" i="5"/>
  <c r="AS66" i="5"/>
  <c r="CO66" i="5"/>
  <c r="DI66" i="5"/>
  <c r="AS48" i="5"/>
  <c r="DA48" i="5"/>
  <c r="EK48" i="5"/>
  <c r="BA48" i="5"/>
  <c r="CO48" i="5"/>
  <c r="DI48" i="5"/>
  <c r="BU48" i="5"/>
  <c r="CS48" i="5"/>
  <c r="DM48" i="5"/>
  <c r="AW48" i="5"/>
  <c r="CW48" i="5"/>
  <c r="EG48" i="5"/>
  <c r="BU29" i="5"/>
  <c r="CO29" i="5"/>
  <c r="DI29" i="5"/>
  <c r="AW29" i="5"/>
  <c r="CS29" i="5"/>
  <c r="DM29" i="5"/>
  <c r="BA29" i="5"/>
  <c r="CW29" i="5"/>
  <c r="EG29" i="5"/>
  <c r="AS29" i="5"/>
  <c r="DA29" i="5"/>
  <c r="EK29" i="5"/>
  <c r="CO216" i="5"/>
  <c r="CW216" i="5"/>
  <c r="EK216" i="5"/>
  <c r="CS216" i="5"/>
  <c r="AS216" i="5"/>
  <c r="AW216" i="5"/>
  <c r="BU216" i="5"/>
  <c r="DA216" i="5"/>
  <c r="DI216" i="5"/>
  <c r="DM216" i="5"/>
  <c r="EG216" i="5"/>
  <c r="BA216" i="5"/>
  <c r="BU160" i="5"/>
  <c r="DA160" i="5"/>
  <c r="EK160" i="5"/>
  <c r="BA160" i="5"/>
  <c r="CO160" i="5"/>
  <c r="DI160" i="5"/>
  <c r="AS160" i="5"/>
  <c r="CS160" i="5"/>
  <c r="DM160" i="5"/>
  <c r="AW160" i="5"/>
  <c r="CW160" i="5"/>
  <c r="EG160" i="5"/>
  <c r="AW171" i="5"/>
  <c r="CS171" i="5"/>
  <c r="DM171" i="5"/>
  <c r="BU171" i="5"/>
  <c r="CW171" i="5"/>
  <c r="EG171" i="5"/>
  <c r="AS171" i="5"/>
  <c r="DA171" i="5"/>
  <c r="EK171" i="5"/>
  <c r="BA171" i="5"/>
  <c r="CO171" i="5"/>
  <c r="DI171" i="5"/>
  <c r="AW178" i="5"/>
  <c r="DA178" i="5"/>
  <c r="EK178" i="5"/>
  <c r="BA178" i="5"/>
  <c r="CO178" i="5"/>
  <c r="DI178" i="5"/>
  <c r="BU178" i="5"/>
  <c r="CS178" i="5"/>
  <c r="DM178" i="5"/>
  <c r="AS178" i="5"/>
  <c r="CW178" i="5"/>
  <c r="EG178" i="5"/>
  <c r="AW156" i="5"/>
  <c r="CS156" i="5"/>
  <c r="DM156" i="5"/>
  <c r="BA156" i="5"/>
  <c r="CW156" i="5"/>
  <c r="EG156" i="5"/>
  <c r="BU156" i="5"/>
  <c r="DA156" i="5"/>
  <c r="EK156" i="5"/>
  <c r="AS156" i="5"/>
  <c r="CO156" i="5"/>
  <c r="DI156" i="5"/>
  <c r="AW104" i="5"/>
  <c r="CS104" i="5"/>
  <c r="DM104" i="5"/>
  <c r="BA104" i="5"/>
  <c r="CW104" i="5"/>
  <c r="EG104" i="5"/>
  <c r="BU104" i="5"/>
  <c r="DA104" i="5"/>
  <c r="EK104" i="5"/>
  <c r="AS104" i="5"/>
  <c r="CO104" i="5"/>
  <c r="DI104" i="5"/>
  <c r="BU71" i="5"/>
  <c r="CS71" i="5"/>
  <c r="DM71" i="5"/>
  <c r="BA71" i="5"/>
  <c r="CW71" i="5"/>
  <c r="EG71" i="5"/>
  <c r="AW71" i="5"/>
  <c r="DA71" i="5"/>
  <c r="EK71" i="5"/>
  <c r="AS71" i="5"/>
  <c r="CO71" i="5"/>
  <c r="DI71" i="5"/>
  <c r="CO90" i="5"/>
  <c r="BA90" i="5"/>
  <c r="AS90" i="5"/>
  <c r="AW90" i="5"/>
  <c r="DA90" i="5"/>
  <c r="DM90" i="5"/>
  <c r="DI90" i="5"/>
  <c r="EK90" i="5"/>
  <c r="BU90" i="5"/>
  <c r="CW90" i="5"/>
  <c r="CS90" i="5"/>
  <c r="EG90" i="5"/>
  <c r="BU65" i="5"/>
  <c r="CW65" i="5"/>
  <c r="EG65" i="5"/>
  <c r="AS65" i="5"/>
  <c r="DA65" i="5"/>
  <c r="EK65" i="5"/>
  <c r="AW65" i="5"/>
  <c r="CO65" i="5"/>
  <c r="DI65" i="5"/>
  <c r="BA65" i="5"/>
  <c r="CS65" i="5"/>
  <c r="DM65" i="5"/>
  <c r="AS46" i="5"/>
  <c r="CO46" i="5"/>
  <c r="DI46" i="5"/>
  <c r="BU46" i="5"/>
  <c r="CS46" i="5"/>
  <c r="DM46" i="5"/>
  <c r="AW46" i="5"/>
  <c r="CW46" i="5"/>
  <c r="EG46" i="5"/>
  <c r="BA46" i="5"/>
  <c r="DA46" i="5"/>
  <c r="EK46" i="5"/>
  <c r="BA25" i="5"/>
  <c r="CO25" i="5"/>
  <c r="DI25" i="5"/>
  <c r="AS25" i="5"/>
  <c r="CS25" i="5"/>
  <c r="DM25" i="5"/>
  <c r="BU25" i="5"/>
  <c r="CW25" i="5"/>
  <c r="EG25" i="5"/>
  <c r="AW25" i="5"/>
  <c r="DA25" i="5"/>
  <c r="EK25" i="5"/>
  <c r="AS176" i="5"/>
  <c r="DA176" i="5"/>
  <c r="EK176" i="5"/>
  <c r="BU176" i="5"/>
  <c r="CO176" i="5"/>
  <c r="DI176" i="5"/>
  <c r="AW176" i="5"/>
  <c r="CS176" i="5"/>
  <c r="DM176" i="5"/>
  <c r="BA176" i="5"/>
  <c r="CW176" i="5"/>
  <c r="EG176" i="5"/>
  <c r="BA114" i="5"/>
  <c r="CW114" i="5"/>
  <c r="EG114" i="5"/>
  <c r="BU114" i="5"/>
  <c r="DA114" i="5"/>
  <c r="EK114" i="5"/>
  <c r="AW114" i="5"/>
  <c r="CO114" i="5"/>
  <c r="DI114" i="5"/>
  <c r="AS114" i="5"/>
  <c r="CS114" i="5"/>
  <c r="DM114" i="5"/>
  <c r="AW141" i="5"/>
  <c r="CW141" i="5"/>
  <c r="EG141" i="5"/>
  <c r="BA141" i="5"/>
  <c r="DA141" i="5"/>
  <c r="EK141" i="5"/>
  <c r="BU141" i="5"/>
  <c r="CO141" i="5"/>
  <c r="DI141" i="5"/>
  <c r="AS141" i="5"/>
  <c r="CS141" i="5"/>
  <c r="DM141" i="5"/>
  <c r="BA120" i="5"/>
  <c r="CS120" i="5"/>
  <c r="DM120" i="5"/>
  <c r="AW120" i="5"/>
  <c r="CW120" i="5"/>
  <c r="EG120" i="5"/>
  <c r="BU120" i="5"/>
  <c r="DA120" i="5"/>
  <c r="EK120" i="5"/>
  <c r="AS120" i="5"/>
  <c r="CO120" i="5"/>
  <c r="DI120" i="5"/>
  <c r="AS125" i="5"/>
  <c r="CW125" i="5"/>
  <c r="EG125" i="5"/>
  <c r="AW125" i="5"/>
  <c r="DA125" i="5"/>
  <c r="EK125" i="5"/>
  <c r="BA125" i="5"/>
  <c r="CO125" i="5"/>
  <c r="DI125" i="5"/>
  <c r="BU125" i="5"/>
  <c r="CS125" i="5"/>
  <c r="DM125" i="5"/>
  <c r="BA105" i="5"/>
  <c r="CS105" i="5"/>
  <c r="DM105" i="5"/>
  <c r="BU105" i="5"/>
  <c r="CW105" i="5"/>
  <c r="EG105" i="5"/>
  <c r="AW105" i="5"/>
  <c r="DA105" i="5"/>
  <c r="EK105" i="5"/>
  <c r="AS105" i="5"/>
  <c r="CO105" i="5"/>
  <c r="DI105" i="5"/>
  <c r="AS58" i="5"/>
  <c r="CS58" i="5"/>
  <c r="DM58" i="5"/>
  <c r="BA58" i="5"/>
  <c r="CW58" i="5"/>
  <c r="EG58" i="5"/>
  <c r="BU58" i="5"/>
  <c r="DA58" i="5"/>
  <c r="EK58" i="5"/>
  <c r="AW58" i="5"/>
  <c r="CO58" i="5"/>
  <c r="DI58" i="5"/>
  <c r="AW51" i="5"/>
  <c r="CS51" i="5"/>
  <c r="DM51" i="5"/>
  <c r="BA51" i="5"/>
  <c r="CW51" i="5"/>
  <c r="EG51" i="5"/>
  <c r="AS51" i="5"/>
  <c r="DA51" i="5"/>
  <c r="EK51" i="5"/>
  <c r="BU51" i="5"/>
  <c r="CO51" i="5"/>
  <c r="DI51" i="5"/>
  <c r="AW13" i="5"/>
  <c r="CO13" i="5"/>
  <c r="DI13" i="5"/>
  <c r="BA13" i="5"/>
  <c r="CS13" i="5"/>
  <c r="DM13" i="5"/>
  <c r="AS13" i="5"/>
  <c r="CW13" i="5"/>
  <c r="EG13" i="5"/>
  <c r="DA13" i="5"/>
  <c r="EK13" i="5"/>
  <c r="BU13" i="5"/>
  <c r="AW14" i="5"/>
  <c r="CW14" i="5"/>
  <c r="EG14" i="5"/>
  <c r="BA14" i="5"/>
  <c r="DA14" i="5"/>
  <c r="EK14" i="5"/>
  <c r="AS14" i="5"/>
  <c r="CO14" i="5"/>
  <c r="DI14" i="5"/>
  <c r="BU14" i="5"/>
  <c r="CS14" i="5"/>
  <c r="DM14" i="5"/>
  <c r="EG207" i="5"/>
  <c r="CS207" i="5"/>
  <c r="AW207" i="5"/>
  <c r="DA207" i="5"/>
  <c r="CW207" i="5"/>
  <c r="DM207" i="5"/>
  <c r="AS207" i="5"/>
  <c r="BU207" i="5"/>
  <c r="BA207" i="5"/>
  <c r="DI207" i="5"/>
  <c r="EK207" i="5"/>
  <c r="CO207" i="5"/>
  <c r="CK277" i="5"/>
  <c r="BM277" i="5"/>
  <c r="BQ277" i="5"/>
  <c r="AO277" i="5"/>
  <c r="BE277" i="5"/>
  <c r="DU277" i="5"/>
  <c r="AK277" i="5"/>
  <c r="BY277" i="5"/>
  <c r="DY277" i="5"/>
  <c r="BI277" i="5"/>
  <c r="CC277" i="5"/>
  <c r="BM198" i="5"/>
  <c r="BQ198" i="5"/>
  <c r="DU198" i="5"/>
  <c r="AK198" i="5"/>
  <c r="BI198" i="5"/>
  <c r="DY198" i="5"/>
  <c r="BY198" i="5"/>
  <c r="CC198" i="5"/>
  <c r="AO198" i="5"/>
  <c r="BE198" i="5"/>
  <c r="CK198" i="5"/>
  <c r="BI291" i="5"/>
  <c r="BQ291" i="5"/>
  <c r="DU291" i="5"/>
  <c r="BE291" i="5"/>
  <c r="AO291" i="5"/>
  <c r="DY291" i="5"/>
  <c r="BM291" i="5"/>
  <c r="CC291" i="5"/>
  <c r="BY291" i="5"/>
  <c r="AK291" i="5"/>
  <c r="CK291" i="5"/>
  <c r="BM293" i="5"/>
  <c r="BY293" i="5"/>
  <c r="CC293" i="5"/>
  <c r="BE293" i="5"/>
  <c r="AK293" i="5"/>
  <c r="AO293" i="5"/>
  <c r="DY293" i="5"/>
  <c r="DU293" i="5"/>
  <c r="BI293" i="5"/>
  <c r="BQ293" i="5"/>
  <c r="CK293" i="5"/>
  <c r="AO309" i="5"/>
  <c r="BE309" i="5"/>
  <c r="CK309" i="5"/>
  <c r="BY309" i="5"/>
  <c r="BI309" i="5"/>
  <c r="DU309" i="5"/>
  <c r="BM309" i="5"/>
  <c r="BQ309" i="5"/>
  <c r="DY309" i="5"/>
  <c r="AK309" i="5"/>
  <c r="CC309" i="5"/>
  <c r="BI248" i="5"/>
  <c r="BY248" i="5"/>
  <c r="DU248" i="5"/>
  <c r="AO248" i="5"/>
  <c r="BE248" i="5"/>
  <c r="DY248" i="5"/>
  <c r="BM248" i="5"/>
  <c r="CC248" i="5"/>
  <c r="BQ248" i="5"/>
  <c r="AK248" i="5"/>
  <c r="CK248" i="5"/>
  <c r="BI217" i="5"/>
  <c r="AO217" i="5"/>
  <c r="AK217" i="5"/>
  <c r="DY217" i="5"/>
  <c r="BY217" i="5"/>
  <c r="CC217" i="5"/>
  <c r="BE217" i="5"/>
  <c r="CK217" i="5"/>
  <c r="BQ217" i="5"/>
  <c r="BM217" i="5"/>
  <c r="DU217" i="5"/>
  <c r="BQ258" i="5"/>
  <c r="AK258" i="5"/>
  <c r="DU258" i="5"/>
  <c r="BM258" i="5"/>
  <c r="BY258" i="5"/>
  <c r="DY258" i="5"/>
  <c r="AO258" i="5"/>
  <c r="CC258" i="5"/>
  <c r="BE258" i="5"/>
  <c r="BI258" i="5"/>
  <c r="CK258" i="5"/>
  <c r="BQ184" i="5"/>
  <c r="BE184" i="5"/>
  <c r="DY184" i="5"/>
  <c r="AO184" i="5"/>
  <c r="CC184" i="5"/>
  <c r="BM184" i="5"/>
  <c r="BY184" i="5"/>
  <c r="CK184" i="5"/>
  <c r="AK184" i="5"/>
  <c r="BI184" i="5"/>
  <c r="DU184" i="5"/>
  <c r="BY143" i="5"/>
  <c r="BE143" i="5"/>
  <c r="DY143" i="5"/>
  <c r="AK143" i="5"/>
  <c r="CC143" i="5"/>
  <c r="BM143" i="5"/>
  <c r="BI143" i="5"/>
  <c r="CK143" i="5"/>
  <c r="BQ143" i="5"/>
  <c r="AO143" i="5"/>
  <c r="DU143" i="5"/>
  <c r="BM126" i="5"/>
  <c r="AK126" i="5"/>
  <c r="DU126" i="5"/>
  <c r="AO126" i="5"/>
  <c r="BQ126" i="5"/>
  <c r="DY126" i="5"/>
  <c r="BE126" i="5"/>
  <c r="CC126" i="5"/>
  <c r="BI126" i="5"/>
  <c r="BY126" i="5"/>
  <c r="CK126" i="5"/>
  <c r="AO98" i="5"/>
  <c r="BM98" i="5"/>
  <c r="DY98" i="5"/>
  <c r="BQ98" i="5"/>
  <c r="CC98" i="5"/>
  <c r="AK98" i="5"/>
  <c r="BI98" i="5"/>
  <c r="CK98" i="5"/>
  <c r="BY98" i="5"/>
  <c r="BE98" i="5"/>
  <c r="DU98" i="5"/>
  <c r="BI30" i="5"/>
  <c r="BQ30" i="5"/>
  <c r="DU30" i="5"/>
  <c r="BY30" i="5"/>
  <c r="BE30" i="5"/>
  <c r="DY30" i="5"/>
  <c r="AK30" i="5"/>
  <c r="CC30" i="5"/>
  <c r="AO30" i="5"/>
  <c r="BM30" i="5"/>
  <c r="CK30" i="5"/>
  <c r="AO60" i="5"/>
  <c r="BQ60" i="5"/>
  <c r="DU60" i="5"/>
  <c r="BI60" i="5"/>
  <c r="AK60" i="5"/>
  <c r="DY60" i="5"/>
  <c r="BM60" i="5"/>
  <c r="CC60" i="5"/>
  <c r="BE60" i="5"/>
  <c r="BY60" i="5"/>
  <c r="CK60" i="5"/>
  <c r="BQ28" i="5"/>
  <c r="CC28" i="5"/>
  <c r="AO28" i="5"/>
  <c r="AK28" i="5"/>
  <c r="CK28" i="5"/>
  <c r="BE28" i="5"/>
  <c r="BI28" i="5"/>
  <c r="DU28" i="5"/>
  <c r="BY28" i="5"/>
  <c r="BM28" i="5"/>
  <c r="DY28" i="5"/>
  <c r="AO23" i="5"/>
  <c r="BI23" i="5"/>
  <c r="DU23" i="5"/>
  <c r="BE23" i="5"/>
  <c r="BQ23" i="5"/>
  <c r="DY23" i="5"/>
  <c r="BY23" i="5"/>
  <c r="CC23" i="5"/>
  <c r="BM23" i="5"/>
  <c r="AK23" i="5"/>
  <c r="CK23" i="5"/>
  <c r="BI295" i="5"/>
  <c r="CC295" i="5"/>
  <c r="BQ295" i="5"/>
  <c r="AK295" i="5"/>
  <c r="CK295" i="5"/>
  <c r="BE295" i="5"/>
  <c r="BY295" i="5"/>
  <c r="DU295" i="5"/>
  <c r="BM295" i="5"/>
  <c r="AO295" i="5"/>
  <c r="DY295" i="5"/>
  <c r="BE255" i="5"/>
  <c r="DY255" i="5"/>
  <c r="CC255" i="5"/>
  <c r="CK255" i="5"/>
  <c r="BQ255" i="5"/>
  <c r="AO255" i="5"/>
  <c r="BY255" i="5"/>
  <c r="DU255" i="5"/>
  <c r="AK255" i="5"/>
  <c r="BM255" i="5"/>
  <c r="BI255" i="5"/>
  <c r="AO305" i="5"/>
  <c r="AK305" i="5"/>
  <c r="CK305" i="5"/>
  <c r="BI305" i="5"/>
  <c r="BY305" i="5"/>
  <c r="DU305" i="5"/>
  <c r="BQ305" i="5"/>
  <c r="BE305" i="5"/>
  <c r="DY305" i="5"/>
  <c r="BM305" i="5"/>
  <c r="CC305" i="5"/>
  <c r="AO273" i="5"/>
  <c r="BM273" i="5"/>
  <c r="CK273" i="5"/>
  <c r="BI273" i="5"/>
  <c r="AK273" i="5"/>
  <c r="DU273" i="5"/>
  <c r="BE273" i="5"/>
  <c r="BY273" i="5"/>
  <c r="DY273" i="5"/>
  <c r="BQ273" i="5"/>
  <c r="CC273" i="5"/>
  <c r="BI315" i="5"/>
  <c r="AO315" i="5"/>
  <c r="DU315" i="5"/>
  <c r="AK315" i="5"/>
  <c r="BM315" i="5"/>
  <c r="DY315" i="5"/>
  <c r="BY315" i="5"/>
  <c r="CC315" i="5"/>
  <c r="BQ315" i="5"/>
  <c r="BE315" i="5"/>
  <c r="CK315" i="5"/>
  <c r="BM281" i="5"/>
  <c r="BY281" i="5"/>
  <c r="DU281" i="5"/>
  <c r="AK281" i="5"/>
  <c r="BQ281" i="5"/>
  <c r="DY281" i="5"/>
  <c r="BE281" i="5"/>
  <c r="CC281" i="5"/>
  <c r="BI281" i="5"/>
  <c r="AO281" i="5"/>
  <c r="CK281" i="5"/>
  <c r="BM229" i="5"/>
  <c r="BY229" i="5"/>
  <c r="DU229" i="5"/>
  <c r="AK229" i="5"/>
  <c r="BI229" i="5"/>
  <c r="DY229" i="5"/>
  <c r="BQ229" i="5"/>
  <c r="CC229" i="5"/>
  <c r="BE229" i="5"/>
  <c r="AO229" i="5"/>
  <c r="CK229" i="5"/>
  <c r="AK299" i="5"/>
  <c r="BM299" i="5"/>
  <c r="CK299" i="5"/>
  <c r="BE299" i="5"/>
  <c r="BY299" i="5"/>
  <c r="DU299" i="5"/>
  <c r="AO299" i="5"/>
  <c r="BQ299" i="5"/>
  <c r="DY299" i="5"/>
  <c r="BI299" i="5"/>
  <c r="CC299" i="5"/>
  <c r="BE199" i="5"/>
  <c r="CC199" i="5"/>
  <c r="BY199" i="5"/>
  <c r="BI199" i="5"/>
  <c r="CK199" i="5"/>
  <c r="AO199" i="5"/>
  <c r="BQ199" i="5"/>
  <c r="DU199" i="5"/>
  <c r="AK199" i="5"/>
  <c r="BM199" i="5"/>
  <c r="DY199" i="5"/>
  <c r="BM252" i="5"/>
  <c r="CC252" i="5"/>
  <c r="BY252" i="5"/>
  <c r="AK252" i="5"/>
  <c r="CK252" i="5"/>
  <c r="BI252" i="5"/>
  <c r="BQ252" i="5"/>
  <c r="DU252" i="5"/>
  <c r="BE252" i="5"/>
  <c r="AO252" i="5"/>
  <c r="DY252" i="5"/>
  <c r="AK178" i="5"/>
  <c r="CC178" i="5"/>
  <c r="BE178" i="5"/>
  <c r="AO178" i="5"/>
  <c r="CK178" i="5"/>
  <c r="BQ178" i="5"/>
  <c r="BI178" i="5"/>
  <c r="DU178" i="5"/>
  <c r="BY178" i="5"/>
  <c r="BM178" i="5"/>
  <c r="DY178" i="5"/>
  <c r="AK161" i="5"/>
  <c r="CC161" i="5"/>
  <c r="BY161" i="5"/>
  <c r="AO161" i="5"/>
  <c r="CK161" i="5"/>
  <c r="BE161" i="5"/>
  <c r="BQ161" i="5"/>
  <c r="DU161" i="5"/>
  <c r="BM161" i="5"/>
  <c r="BI161" i="5"/>
  <c r="DY161" i="5"/>
  <c r="AO169" i="5"/>
  <c r="CC169" i="5"/>
  <c r="BY169" i="5"/>
  <c r="BE169" i="5"/>
  <c r="CK169" i="5"/>
  <c r="BM169" i="5"/>
  <c r="AK169" i="5"/>
  <c r="DU169" i="5"/>
  <c r="BI169" i="5"/>
  <c r="BQ169" i="5"/>
  <c r="DY169" i="5"/>
  <c r="BI118" i="5"/>
  <c r="BQ118" i="5"/>
  <c r="DY118" i="5"/>
  <c r="AO118" i="5"/>
  <c r="CC118" i="5"/>
  <c r="BY118" i="5"/>
  <c r="BE118" i="5"/>
  <c r="CK118" i="5"/>
  <c r="BM118" i="5"/>
  <c r="AK118" i="5"/>
  <c r="DU118" i="5"/>
  <c r="BE116" i="5"/>
  <c r="AK116" i="5"/>
  <c r="CK116" i="5"/>
  <c r="BY116" i="5"/>
  <c r="BM116" i="5"/>
  <c r="DU116" i="5"/>
  <c r="AO116" i="5"/>
  <c r="BI116" i="5"/>
  <c r="DY116" i="5"/>
  <c r="BQ116" i="5"/>
  <c r="CC116" i="5"/>
  <c r="BE125" i="5"/>
  <c r="CC125" i="5"/>
  <c r="AO125" i="5"/>
  <c r="BM125" i="5"/>
  <c r="CK125" i="5"/>
  <c r="BQ125" i="5"/>
  <c r="AK125" i="5"/>
  <c r="DU125" i="5"/>
  <c r="BI125" i="5"/>
  <c r="BY125" i="5"/>
  <c r="DY125" i="5"/>
  <c r="BQ132" i="5"/>
  <c r="CC132" i="5"/>
  <c r="AK132" i="5"/>
  <c r="BE132" i="5"/>
  <c r="CK132" i="5"/>
  <c r="BY132" i="5"/>
  <c r="BI132" i="5"/>
  <c r="DU132" i="5"/>
  <c r="BM132" i="5"/>
  <c r="AO132" i="5"/>
  <c r="DY132" i="5"/>
  <c r="BE110" i="5"/>
  <c r="CC110" i="5"/>
  <c r="BI110" i="5"/>
  <c r="AK110" i="5"/>
  <c r="CK110" i="5"/>
  <c r="AO110" i="5"/>
  <c r="BM110" i="5"/>
  <c r="DU110" i="5"/>
  <c r="BY110" i="5"/>
  <c r="BQ110" i="5"/>
  <c r="DY110" i="5"/>
  <c r="AK59" i="5"/>
  <c r="CC59" i="5"/>
  <c r="BM59" i="5"/>
  <c r="BY59" i="5"/>
  <c r="CK59" i="5"/>
  <c r="AO59" i="5"/>
  <c r="BQ59" i="5"/>
  <c r="DU59" i="5"/>
  <c r="BE59" i="5"/>
  <c r="BI59" i="5"/>
  <c r="DY59" i="5"/>
  <c r="BY74" i="5"/>
  <c r="BI74" i="5"/>
  <c r="CK74" i="5"/>
  <c r="BQ74" i="5"/>
  <c r="AK74" i="5"/>
  <c r="DU74" i="5"/>
  <c r="BE74" i="5"/>
  <c r="BM74" i="5"/>
  <c r="DY74" i="5"/>
  <c r="AO74" i="5"/>
  <c r="CC74" i="5"/>
  <c r="BM61" i="5"/>
  <c r="BQ61" i="5"/>
  <c r="CK61" i="5"/>
  <c r="BI61" i="5"/>
  <c r="AO61" i="5"/>
  <c r="DU61" i="5"/>
  <c r="BE61" i="5"/>
  <c r="BY61" i="5"/>
  <c r="DY61" i="5"/>
  <c r="AK61" i="5"/>
  <c r="CC61" i="5"/>
  <c r="BI51" i="5"/>
  <c r="CC51" i="5"/>
  <c r="BM51" i="5"/>
  <c r="AK51" i="5"/>
  <c r="CK51" i="5"/>
  <c r="BE51" i="5"/>
  <c r="BY51" i="5"/>
  <c r="DU51" i="5"/>
  <c r="BQ51" i="5"/>
  <c r="AO51" i="5"/>
  <c r="DY51" i="5"/>
  <c r="BY27" i="5"/>
  <c r="BQ27" i="5"/>
  <c r="DY27" i="5"/>
  <c r="AO27" i="5"/>
  <c r="CC27" i="5"/>
  <c r="BI27" i="5"/>
  <c r="BM27" i="5"/>
  <c r="CK27" i="5"/>
  <c r="AK27" i="5"/>
  <c r="BE27" i="5"/>
  <c r="DU27" i="5"/>
  <c r="AO20" i="5"/>
  <c r="CC20" i="5"/>
  <c r="BQ20" i="5"/>
  <c r="BI20" i="5"/>
  <c r="CK20" i="5"/>
  <c r="BM20" i="5"/>
  <c r="AK20" i="5"/>
  <c r="DU20" i="5"/>
  <c r="BE20" i="5"/>
  <c r="BY20" i="5"/>
  <c r="DY20" i="5"/>
  <c r="BQ311" i="5"/>
  <c r="BE311" i="5"/>
  <c r="CK311" i="5"/>
  <c r="BM311" i="5"/>
  <c r="BY311" i="5"/>
  <c r="DU311" i="5"/>
  <c r="AO311" i="5"/>
  <c r="AK311" i="5"/>
  <c r="DY311" i="5"/>
  <c r="BI311" i="5"/>
  <c r="CC311" i="5"/>
  <c r="BE220" i="5"/>
  <c r="BY220" i="5"/>
  <c r="DY220" i="5"/>
  <c r="BQ220" i="5"/>
  <c r="CC220" i="5"/>
  <c r="AK220" i="5"/>
  <c r="BM220" i="5"/>
  <c r="CK220" i="5"/>
  <c r="BI220" i="5"/>
  <c r="AO220" i="5"/>
  <c r="DU220" i="5"/>
  <c r="BM234" i="5"/>
  <c r="CC234" i="5"/>
  <c r="BY234" i="5"/>
  <c r="AK234" i="5"/>
  <c r="CK234" i="5"/>
  <c r="BI234" i="5"/>
  <c r="BQ234" i="5"/>
  <c r="DU234" i="5"/>
  <c r="BE234" i="5"/>
  <c r="AO234" i="5"/>
  <c r="DY234" i="5"/>
  <c r="BE196" i="5"/>
  <c r="AO196" i="5"/>
  <c r="DU196" i="5"/>
  <c r="AK196" i="5"/>
  <c r="BQ196" i="5"/>
  <c r="DY196" i="5"/>
  <c r="BI196" i="5"/>
  <c r="CC196" i="5"/>
  <c r="BY196" i="5"/>
  <c r="BM196" i="5"/>
  <c r="CK196" i="5"/>
  <c r="DU154" i="5"/>
  <c r="AK154" i="5"/>
  <c r="BI154" i="5"/>
  <c r="CK154" i="5"/>
  <c r="BE154" i="5"/>
  <c r="DY154" i="5"/>
  <c r="AO154" i="5"/>
  <c r="BQ154" i="5"/>
  <c r="BY154" i="5"/>
  <c r="BM154" i="5"/>
  <c r="CC154" i="5"/>
  <c r="BQ171" i="5"/>
  <c r="CC171" i="5"/>
  <c r="BM171" i="5"/>
  <c r="BY171" i="5"/>
  <c r="CK171" i="5"/>
  <c r="AO171" i="5"/>
  <c r="AK171" i="5"/>
  <c r="DU171" i="5"/>
  <c r="BI171" i="5"/>
  <c r="BE171" i="5"/>
  <c r="DY171" i="5"/>
  <c r="BY158" i="5"/>
  <c r="CC158" i="5"/>
  <c r="BE158" i="5"/>
  <c r="AK158" i="5"/>
  <c r="CK158" i="5"/>
  <c r="BM158" i="5"/>
  <c r="BQ158" i="5"/>
  <c r="DU158" i="5"/>
  <c r="BI158" i="5"/>
  <c r="AO158" i="5"/>
  <c r="DY158" i="5"/>
  <c r="BM111" i="5"/>
  <c r="BI111" i="5"/>
  <c r="CK111" i="5"/>
  <c r="BY111" i="5"/>
  <c r="AK111" i="5"/>
  <c r="DU111" i="5"/>
  <c r="BQ111" i="5"/>
  <c r="BE111" i="5"/>
  <c r="DY111" i="5"/>
  <c r="AO111" i="5"/>
  <c r="CC111" i="5"/>
  <c r="BY136" i="5"/>
  <c r="BI136" i="5"/>
  <c r="CK136" i="5"/>
  <c r="AK136" i="5"/>
  <c r="AO136" i="5"/>
  <c r="DU136" i="5"/>
  <c r="BQ136" i="5"/>
  <c r="BE136" i="5"/>
  <c r="DY136" i="5"/>
  <c r="BM136" i="5"/>
  <c r="CC136" i="5"/>
  <c r="AO109" i="5"/>
  <c r="CC109" i="5"/>
  <c r="BY109" i="5"/>
  <c r="BE109" i="5"/>
  <c r="CK109" i="5"/>
  <c r="BM109" i="5"/>
  <c r="AK109" i="5"/>
  <c r="DU109" i="5"/>
  <c r="BI109" i="5"/>
  <c r="BQ109" i="5"/>
  <c r="DY109" i="5"/>
  <c r="CC90" i="5"/>
  <c r="BI90" i="5"/>
  <c r="AK90" i="5"/>
  <c r="BQ90" i="5"/>
  <c r="DU90" i="5"/>
  <c r="AO90" i="5"/>
  <c r="BE90" i="5"/>
  <c r="BM90" i="5"/>
  <c r="BY90" i="5"/>
  <c r="CK90" i="5"/>
  <c r="DY90" i="5"/>
  <c r="BY13" i="5"/>
  <c r="BE13" i="5"/>
  <c r="CK13" i="5"/>
  <c r="AO13" i="5"/>
  <c r="BQ13" i="5"/>
  <c r="DU13" i="5"/>
  <c r="BM13" i="5"/>
  <c r="BI13" i="5"/>
  <c r="DY13" i="5"/>
  <c r="AK13" i="5"/>
  <c r="CC13" i="5"/>
  <c r="AO58" i="5"/>
  <c r="CC58" i="5"/>
  <c r="AK58" i="5"/>
  <c r="BE58" i="5"/>
  <c r="CK58" i="5"/>
  <c r="BI58" i="5"/>
  <c r="BY58" i="5"/>
  <c r="DU58" i="5"/>
  <c r="BM58" i="5"/>
  <c r="BQ58" i="5"/>
  <c r="DY58" i="5"/>
  <c r="BY52" i="5"/>
  <c r="BM52" i="5"/>
  <c r="CK52" i="5"/>
  <c r="BQ52" i="5"/>
  <c r="AO52" i="5"/>
  <c r="DU52" i="5"/>
  <c r="AK52" i="5"/>
  <c r="BE52" i="5"/>
  <c r="DY52" i="5"/>
  <c r="BI52" i="5"/>
  <c r="CC52" i="5"/>
  <c r="BQ14" i="5"/>
  <c r="BI14" i="5"/>
  <c r="DU14" i="5"/>
  <c r="BM14" i="5"/>
  <c r="AO14" i="5"/>
  <c r="DY14" i="5"/>
  <c r="BE14" i="5"/>
  <c r="CC14" i="5"/>
  <c r="BY14" i="5"/>
  <c r="AK14" i="5"/>
  <c r="CK14" i="5"/>
  <c r="BM289" i="5"/>
  <c r="AK289" i="5"/>
  <c r="CK289" i="5"/>
  <c r="BI289" i="5"/>
  <c r="AO289" i="5"/>
  <c r="DU289" i="5"/>
  <c r="BQ289" i="5"/>
  <c r="BY289" i="5"/>
  <c r="DY289" i="5"/>
  <c r="BE289" i="5"/>
  <c r="CC289" i="5"/>
  <c r="DU294" i="5"/>
  <c r="CK294" i="5"/>
  <c r="CC294" i="5"/>
  <c r="BY294" i="5"/>
  <c r="BI294" i="5"/>
  <c r="BM294" i="5"/>
  <c r="DY294" i="5"/>
  <c r="AK294" i="5"/>
  <c r="AO294" i="5"/>
  <c r="BQ294" i="5"/>
  <c r="BE294" i="5"/>
  <c r="BQ253" i="5"/>
  <c r="AK253" i="5"/>
  <c r="DU253" i="5"/>
  <c r="BM253" i="5"/>
  <c r="BE253" i="5"/>
  <c r="DY253" i="5"/>
  <c r="BY253" i="5"/>
  <c r="CC253" i="5"/>
  <c r="BI253" i="5"/>
  <c r="AO253" i="5"/>
  <c r="CK253" i="5"/>
  <c r="BI114" i="5"/>
  <c r="BY114" i="5"/>
  <c r="DY114" i="5"/>
  <c r="AK114" i="5"/>
  <c r="CC114" i="5"/>
  <c r="BQ114" i="5"/>
  <c r="BE114" i="5"/>
  <c r="CK114" i="5"/>
  <c r="AO114" i="5"/>
  <c r="BM114" i="5"/>
  <c r="DU114" i="5"/>
  <c r="AK287" i="5"/>
  <c r="CC287" i="5"/>
  <c r="BE287" i="5"/>
  <c r="BM287" i="5"/>
  <c r="CK287" i="5"/>
  <c r="BQ287" i="5"/>
  <c r="AO287" i="5"/>
  <c r="DU287" i="5"/>
  <c r="BI287" i="5"/>
  <c r="BY287" i="5"/>
  <c r="DY287" i="5"/>
  <c r="AO244" i="5"/>
  <c r="CC244" i="5"/>
  <c r="BE244" i="5"/>
  <c r="BI244" i="5"/>
  <c r="CK244" i="5"/>
  <c r="BQ244" i="5"/>
  <c r="AK244" i="5"/>
  <c r="DU244" i="5"/>
  <c r="BM244" i="5"/>
  <c r="BY244" i="5"/>
  <c r="DY244" i="5"/>
  <c r="BY212" i="5"/>
  <c r="BM212" i="5"/>
  <c r="CK212" i="5"/>
  <c r="BE212" i="5"/>
  <c r="AO212" i="5"/>
  <c r="DU212" i="5"/>
  <c r="AK212" i="5"/>
  <c r="BQ212" i="5"/>
  <c r="DY212" i="5"/>
  <c r="BI212" i="5"/>
  <c r="CC212" i="5"/>
  <c r="AK257" i="5"/>
  <c r="BI257" i="5"/>
  <c r="CK257" i="5"/>
  <c r="BE257" i="5"/>
  <c r="BQ257" i="5"/>
  <c r="DU257" i="5"/>
  <c r="AO257" i="5"/>
  <c r="BY257" i="5"/>
  <c r="DY257" i="5"/>
  <c r="BM257" i="5"/>
  <c r="CC257" i="5"/>
  <c r="BQ222" i="5"/>
  <c r="AO222" i="5"/>
  <c r="DY222" i="5"/>
  <c r="BY222" i="5"/>
  <c r="CC222" i="5"/>
  <c r="BM222" i="5"/>
  <c r="AK222" i="5"/>
  <c r="CK222" i="5"/>
  <c r="BI222" i="5"/>
  <c r="BE222" i="5"/>
  <c r="DU222" i="5"/>
  <c r="BY239" i="5"/>
  <c r="BM239" i="5"/>
  <c r="CK239" i="5"/>
  <c r="BE239" i="5"/>
  <c r="AO239" i="5"/>
  <c r="DU239" i="5"/>
  <c r="AK239" i="5"/>
  <c r="BQ239" i="5"/>
  <c r="DY239" i="5"/>
  <c r="BI239" i="5"/>
  <c r="CC239" i="5"/>
  <c r="BQ211" i="5"/>
  <c r="AO211" i="5"/>
  <c r="CK211" i="5"/>
  <c r="BI211" i="5"/>
  <c r="BE211" i="5"/>
  <c r="DU211" i="5"/>
  <c r="AK211" i="5"/>
  <c r="BM211" i="5"/>
  <c r="DY211" i="5"/>
  <c r="BY211" i="5"/>
  <c r="CC211" i="5"/>
  <c r="CC137" i="5"/>
  <c r="BY137" i="5"/>
  <c r="AO137" i="5"/>
  <c r="CK137" i="5"/>
  <c r="BE137" i="5"/>
  <c r="BM137" i="5"/>
  <c r="BI137" i="5"/>
  <c r="DU137" i="5"/>
  <c r="AK137" i="5"/>
  <c r="DY137" i="5"/>
  <c r="BQ137" i="5"/>
  <c r="BQ91" i="5"/>
  <c r="BI91" i="5"/>
  <c r="CK91" i="5"/>
  <c r="AO91" i="5"/>
  <c r="BY91" i="5"/>
  <c r="DU91" i="5"/>
  <c r="BE91" i="5"/>
  <c r="AK91" i="5"/>
  <c r="DY91" i="5"/>
  <c r="BM91" i="5"/>
  <c r="CC91" i="5"/>
  <c r="BE117" i="5"/>
  <c r="AO117" i="5"/>
  <c r="CK117" i="5"/>
  <c r="BI117" i="5"/>
  <c r="BY117" i="5"/>
  <c r="DU117" i="5"/>
  <c r="AK117" i="5"/>
  <c r="BQ117" i="5"/>
  <c r="DY117" i="5"/>
  <c r="BM117" i="5"/>
  <c r="CC117" i="5"/>
  <c r="BI39" i="5"/>
  <c r="BY39" i="5"/>
  <c r="DU39" i="5"/>
  <c r="BM39" i="5"/>
  <c r="BQ39" i="5"/>
  <c r="DY39" i="5"/>
  <c r="AK39" i="5"/>
  <c r="CC39" i="5"/>
  <c r="AO39" i="5"/>
  <c r="BE39" i="5"/>
  <c r="CK39" i="5"/>
  <c r="BE25" i="5"/>
  <c r="BM25" i="5"/>
  <c r="DY25" i="5"/>
  <c r="BQ25" i="5"/>
  <c r="CC25" i="5"/>
  <c r="BY25" i="5"/>
  <c r="BI25" i="5"/>
  <c r="CK25" i="5"/>
  <c r="AK25" i="5"/>
  <c r="AO25" i="5"/>
  <c r="DU25" i="5"/>
  <c r="BI41" i="5"/>
  <c r="DU41" i="5"/>
  <c r="CK41" i="5"/>
  <c r="BY41" i="5"/>
  <c r="DY41" i="5"/>
  <c r="AK41" i="5"/>
  <c r="CC41" i="5"/>
  <c r="BM41" i="5"/>
  <c r="BE41" i="5"/>
  <c r="BQ41" i="5"/>
  <c r="AO41" i="5"/>
  <c r="BE208" i="5"/>
  <c r="CC208" i="5"/>
  <c r="DU208" i="5"/>
  <c r="BY208" i="5"/>
  <c r="BI208" i="5"/>
  <c r="AO208" i="5"/>
  <c r="CK208" i="5"/>
  <c r="BM208" i="5"/>
  <c r="BQ208" i="5"/>
  <c r="AK208" i="5"/>
  <c r="DY208" i="5"/>
  <c r="BE174" i="5"/>
  <c r="BY174" i="5"/>
  <c r="BQ174" i="5"/>
  <c r="AO174" i="5"/>
  <c r="BM174" i="5"/>
  <c r="AK174" i="5"/>
  <c r="BI174" i="5"/>
  <c r="CC174" i="5"/>
  <c r="DY174" i="5"/>
  <c r="CK174" i="5"/>
  <c r="DU174" i="5"/>
  <c r="CH242" i="5"/>
  <c r="ED242" i="5"/>
  <c r="CH298" i="5"/>
  <c r="ED298" i="5"/>
  <c r="ED275" i="5"/>
  <c r="CH275" i="5"/>
  <c r="CH180" i="5"/>
  <c r="ED180" i="5"/>
  <c r="ED252" i="5"/>
  <c r="CH252" i="5"/>
  <c r="CH230" i="5"/>
  <c r="ED230" i="5"/>
  <c r="ED183" i="5"/>
  <c r="CH183" i="5"/>
  <c r="CH158" i="5"/>
  <c r="ED158" i="5"/>
  <c r="ED166" i="5"/>
  <c r="CH166" i="5"/>
  <c r="CH107" i="5"/>
  <c r="ED107" i="5"/>
  <c r="CH122" i="5"/>
  <c r="ED122" i="5"/>
  <c r="CH105" i="5"/>
  <c r="ED105" i="5"/>
  <c r="ED78" i="5"/>
  <c r="CH78" i="5"/>
  <c r="ED63" i="5"/>
  <c r="CH63" i="5"/>
  <c r="ED39" i="5"/>
  <c r="CH39" i="5"/>
  <c r="ED23" i="5"/>
  <c r="CH23" i="5"/>
  <c r="CH278" i="5"/>
  <c r="ED278" i="5"/>
  <c r="CH286" i="5"/>
  <c r="ED286" i="5"/>
  <c r="CH232" i="5"/>
  <c r="ED232" i="5"/>
  <c r="CH297" i="5"/>
  <c r="ED297" i="5"/>
  <c r="ED264" i="5"/>
  <c r="CH264" i="5"/>
  <c r="CH210" i="5"/>
  <c r="ED210" i="5"/>
  <c r="CH220" i="5"/>
  <c r="ED220" i="5"/>
  <c r="ED170" i="5"/>
  <c r="CH170" i="5"/>
  <c r="ED234" i="5"/>
  <c r="CH234" i="5"/>
  <c r="CH196" i="5"/>
  <c r="ED196" i="5"/>
  <c r="CH189" i="5"/>
  <c r="ED189" i="5"/>
  <c r="ED157" i="5"/>
  <c r="CH157" i="5"/>
  <c r="CH155" i="5"/>
  <c r="ED155" i="5"/>
  <c r="ED134" i="5"/>
  <c r="CH134" i="5"/>
  <c r="CH99" i="5"/>
  <c r="ED99" i="5"/>
  <c r="CH95" i="5"/>
  <c r="ED95" i="5"/>
  <c r="CH100" i="5"/>
  <c r="ED100" i="5"/>
  <c r="ED38" i="5"/>
  <c r="CH38" i="5"/>
  <c r="CH51" i="5"/>
  <c r="ED51" i="5"/>
  <c r="ED61" i="5"/>
  <c r="CH61" i="5"/>
  <c r="ED303" i="5"/>
  <c r="CH303" i="5"/>
  <c r="CH276" i="5"/>
  <c r="ED276" i="5"/>
  <c r="CH184" i="5"/>
  <c r="ED184" i="5"/>
  <c r="CH300" i="5"/>
  <c r="ED300" i="5"/>
  <c r="CH266" i="5"/>
  <c r="ED266" i="5"/>
  <c r="CH229" i="5"/>
  <c r="ED229" i="5"/>
  <c r="CH194" i="5"/>
  <c r="ED194" i="5"/>
  <c r="CH244" i="5"/>
  <c r="ED244" i="5"/>
  <c r="CH212" i="5"/>
  <c r="ED212" i="5"/>
  <c r="CH257" i="5"/>
  <c r="ED257" i="5"/>
  <c r="CH222" i="5"/>
  <c r="ED222" i="5"/>
  <c r="CH139" i="5"/>
  <c r="ED139" i="5"/>
  <c r="ED123" i="5"/>
  <c r="CH123" i="5"/>
  <c r="CH111" i="5"/>
  <c r="ED111" i="5"/>
  <c r="CH75" i="5"/>
  <c r="ED75" i="5"/>
  <c r="CH33" i="5"/>
  <c r="ED33" i="5"/>
  <c r="CH37" i="5"/>
  <c r="ED37" i="5"/>
  <c r="CH13" i="5"/>
  <c r="ED13" i="5"/>
  <c r="CH302" i="5"/>
  <c r="ED302" i="5"/>
  <c r="CH173" i="5"/>
  <c r="ED173" i="5"/>
  <c r="CH248" i="5"/>
  <c r="ED248" i="5"/>
  <c r="CH217" i="5"/>
  <c r="ED217" i="5"/>
  <c r="CH187" i="5"/>
  <c r="ED187" i="5"/>
  <c r="CH169" i="5"/>
  <c r="ED169" i="5"/>
  <c r="CH176" i="5"/>
  <c r="ED176" i="5"/>
  <c r="ED161" i="5"/>
  <c r="CH161" i="5"/>
  <c r="CH168" i="5"/>
  <c r="ED168" i="5"/>
  <c r="CH98" i="5"/>
  <c r="ED98" i="5"/>
  <c r="ED109" i="5"/>
  <c r="CH109" i="5"/>
  <c r="CH56" i="5"/>
  <c r="ED56" i="5"/>
  <c r="CH82" i="5"/>
  <c r="ED82" i="5"/>
  <c r="CH47" i="5"/>
  <c r="ED47" i="5"/>
  <c r="CH44" i="5"/>
  <c r="ED44" i="5"/>
  <c r="CH49" i="5"/>
  <c r="ED49" i="5"/>
  <c r="CH10" i="5"/>
  <c r="ED10" i="5"/>
  <c r="CH11" i="5"/>
  <c r="ED11" i="5"/>
  <c r="CH41" i="5"/>
  <c r="ED41" i="5"/>
  <c r="CG268" i="5"/>
  <c r="EC268" i="5"/>
  <c r="EC314" i="5"/>
  <c r="CG314" i="5"/>
  <c r="EC289" i="5"/>
  <c r="CG289" i="5"/>
  <c r="CG248" i="5"/>
  <c r="EC248" i="5"/>
  <c r="CG267" i="5"/>
  <c r="EC267" i="5"/>
  <c r="EC258" i="5"/>
  <c r="CG258" i="5"/>
  <c r="EC182" i="5"/>
  <c r="CG182" i="5"/>
  <c r="CG150" i="5"/>
  <c r="EC150" i="5"/>
  <c r="CG128" i="5"/>
  <c r="EC128" i="5"/>
  <c r="CG113" i="5"/>
  <c r="EC113" i="5"/>
  <c r="CG81" i="5"/>
  <c r="EC81" i="5"/>
  <c r="CG95" i="5"/>
  <c r="EC95" i="5"/>
  <c r="CG69" i="5"/>
  <c r="EC69" i="5"/>
  <c r="CG72" i="5"/>
  <c r="EC72" i="5"/>
  <c r="CG68" i="5"/>
  <c r="EC68" i="5"/>
  <c r="EC33" i="5"/>
  <c r="CG33" i="5"/>
  <c r="CG23" i="5"/>
  <c r="EC23" i="5"/>
  <c r="EC300" i="5"/>
  <c r="CG300" i="5"/>
  <c r="CG266" i="5"/>
  <c r="EC266" i="5"/>
  <c r="EC310" i="5"/>
  <c r="CG310" i="5"/>
  <c r="EC196" i="5"/>
  <c r="CG196" i="5"/>
  <c r="CG286" i="5"/>
  <c r="EC286" i="5"/>
  <c r="EC237" i="5"/>
  <c r="CG237" i="5"/>
  <c r="CG301" i="5"/>
  <c r="EC301" i="5"/>
  <c r="CG226" i="5"/>
  <c r="EC226" i="5"/>
  <c r="CG192" i="5"/>
  <c r="EC192" i="5"/>
  <c r="CG210" i="5"/>
  <c r="EC210" i="5"/>
  <c r="EC176" i="5"/>
  <c r="CG176" i="5"/>
  <c r="EC173" i="5"/>
  <c r="CG173" i="5"/>
  <c r="CG141" i="5"/>
  <c r="EC141" i="5"/>
  <c r="EC124" i="5"/>
  <c r="CG124" i="5"/>
  <c r="CG132" i="5"/>
  <c r="EC132" i="5"/>
  <c r="EC89" i="5"/>
  <c r="CG89" i="5"/>
  <c r="CG60" i="5"/>
  <c r="EC60" i="5"/>
  <c r="EC63" i="5"/>
  <c r="CG63" i="5"/>
  <c r="EC65" i="5"/>
  <c r="CG65" i="5"/>
  <c r="EC31" i="5"/>
  <c r="CG31" i="5"/>
  <c r="CG250" i="5"/>
  <c r="EC250" i="5"/>
  <c r="EC269" i="5"/>
  <c r="CG269" i="5"/>
  <c r="CG276" i="5"/>
  <c r="EC276" i="5"/>
  <c r="CG288" i="5"/>
  <c r="EC288" i="5"/>
  <c r="CG229" i="5"/>
  <c r="EC229" i="5"/>
  <c r="EC194" i="5"/>
  <c r="CG194" i="5"/>
  <c r="CG123" i="5"/>
  <c r="EC123" i="5"/>
  <c r="CG160" i="5"/>
  <c r="EC160" i="5"/>
  <c r="EC165" i="5"/>
  <c r="CG165" i="5"/>
  <c r="EC131" i="5"/>
  <c r="CG131" i="5"/>
  <c r="EC114" i="5"/>
  <c r="CG114" i="5"/>
  <c r="CG121" i="5"/>
  <c r="EC121" i="5"/>
  <c r="CG99" i="5"/>
  <c r="EC99" i="5"/>
  <c r="CG83" i="5"/>
  <c r="EC83" i="5"/>
  <c r="EC56" i="5"/>
  <c r="CG56" i="5"/>
  <c r="EC25" i="5"/>
  <c r="CG25" i="5"/>
  <c r="CG279" i="5"/>
  <c r="EC279" i="5"/>
  <c r="EC213" i="5"/>
  <c r="CG213" i="5"/>
  <c r="CG292" i="5"/>
  <c r="EC292" i="5"/>
  <c r="EC302" i="5"/>
  <c r="CG302" i="5"/>
  <c r="EC280" i="5"/>
  <c r="CG280" i="5"/>
  <c r="EC239" i="5"/>
  <c r="CG239" i="5"/>
  <c r="CG211" i="5"/>
  <c r="EC211" i="5"/>
  <c r="CG171" i="5"/>
  <c r="EC171" i="5"/>
  <c r="CG235" i="5"/>
  <c r="EC235" i="5"/>
  <c r="EC197" i="5"/>
  <c r="CG197" i="5"/>
  <c r="EC187" i="5"/>
  <c r="CG187" i="5"/>
  <c r="CG116" i="5"/>
  <c r="EC116" i="5"/>
  <c r="CG167" i="5"/>
  <c r="EC167" i="5"/>
  <c r="CG149" i="5"/>
  <c r="EC149" i="5"/>
  <c r="EC162" i="5"/>
  <c r="CG162" i="5"/>
  <c r="EC136" i="5"/>
  <c r="CG136" i="5"/>
  <c r="CG86" i="5"/>
  <c r="EC86" i="5"/>
  <c r="CG104" i="5"/>
  <c r="EC104" i="5"/>
  <c r="EC92" i="5"/>
  <c r="CG92" i="5"/>
  <c r="CG105" i="5"/>
  <c r="EC105" i="5"/>
  <c r="CG54" i="5"/>
  <c r="EC54" i="5"/>
  <c r="CG47" i="5"/>
  <c r="EC47" i="5"/>
  <c r="CG30" i="5"/>
  <c r="EC30" i="5"/>
  <c r="CG41" i="5"/>
  <c r="EC41" i="5"/>
  <c r="CG42" i="5"/>
  <c r="EC42" i="5"/>
  <c r="AT268" i="5"/>
  <c r="CX268" i="5"/>
  <c r="EH268" i="5"/>
  <c r="AX268" i="5"/>
  <c r="DB268" i="5"/>
  <c r="EL268" i="5"/>
  <c r="BB268" i="5"/>
  <c r="CP268" i="5"/>
  <c r="DJ268" i="5"/>
  <c r="BV268" i="5"/>
  <c r="CT268" i="5"/>
  <c r="DN268" i="5"/>
  <c r="BV295" i="5"/>
  <c r="DB295" i="5"/>
  <c r="EL295" i="5"/>
  <c r="AT295" i="5"/>
  <c r="CP295" i="5"/>
  <c r="DJ295" i="5"/>
  <c r="BB295" i="5"/>
  <c r="CT295" i="5"/>
  <c r="DN295" i="5"/>
  <c r="AX295" i="5"/>
  <c r="CX295" i="5"/>
  <c r="EH295" i="5"/>
  <c r="BB93" i="5"/>
  <c r="DB93" i="5"/>
  <c r="EL93" i="5"/>
  <c r="BV93" i="5"/>
  <c r="CP93" i="5"/>
  <c r="DJ93" i="5"/>
  <c r="AX93" i="5"/>
  <c r="CT93" i="5"/>
  <c r="DN93" i="5"/>
  <c r="AT93" i="5"/>
  <c r="CX93" i="5"/>
  <c r="EH93" i="5"/>
  <c r="BV71" i="5"/>
  <c r="DB71" i="5"/>
  <c r="EL71" i="5"/>
  <c r="AT71" i="5"/>
  <c r="CP71" i="5"/>
  <c r="DJ71" i="5"/>
  <c r="AX71" i="5"/>
  <c r="CT71" i="5"/>
  <c r="DN71" i="5"/>
  <c r="BB71" i="5"/>
  <c r="CX71" i="5"/>
  <c r="EH71" i="5"/>
  <c r="AT47" i="5"/>
  <c r="CP47" i="5"/>
  <c r="DJ47" i="5"/>
  <c r="AX47" i="5"/>
  <c r="CT47" i="5"/>
  <c r="DN47" i="5"/>
  <c r="BB47" i="5"/>
  <c r="CX47" i="5"/>
  <c r="EH47" i="5"/>
  <c r="BV47" i="5"/>
  <c r="DB47" i="5"/>
  <c r="EL47" i="5"/>
  <c r="AX218" i="5"/>
  <c r="CT218" i="5"/>
  <c r="DN218" i="5"/>
  <c r="BB218" i="5"/>
  <c r="CX218" i="5"/>
  <c r="EH218" i="5"/>
  <c r="AT218" i="5"/>
  <c r="DB218" i="5"/>
  <c r="EL218" i="5"/>
  <c r="BV218" i="5"/>
  <c r="CP218" i="5"/>
  <c r="DJ218" i="5"/>
  <c r="BV234" i="5"/>
  <c r="CT234" i="5"/>
  <c r="DN234" i="5"/>
  <c r="AT234" i="5"/>
  <c r="CX234" i="5"/>
  <c r="EH234" i="5"/>
  <c r="AX234" i="5"/>
  <c r="DB234" i="5"/>
  <c r="EL234" i="5"/>
  <c r="BB234" i="5"/>
  <c r="CP234" i="5"/>
  <c r="DJ234" i="5"/>
  <c r="AX184" i="5"/>
  <c r="CX184" i="5"/>
  <c r="EH184" i="5"/>
  <c r="BB184" i="5"/>
  <c r="DB184" i="5"/>
  <c r="EL184" i="5"/>
  <c r="BV184" i="5"/>
  <c r="CP184" i="5"/>
  <c r="DJ184" i="5"/>
  <c r="AT184" i="5"/>
  <c r="CT184" i="5"/>
  <c r="DN184" i="5"/>
  <c r="BV137" i="5"/>
  <c r="DB137" i="5"/>
  <c r="DN137" i="5"/>
  <c r="EL137" i="5"/>
  <c r="EH137" i="5"/>
  <c r="BB137" i="5"/>
  <c r="CT137" i="5"/>
  <c r="CX137" i="5"/>
  <c r="CP137" i="5"/>
  <c r="DJ137" i="5"/>
  <c r="AX137" i="5"/>
  <c r="AT137" i="5"/>
  <c r="BV98" i="5"/>
  <c r="DB98" i="5"/>
  <c r="EL98" i="5"/>
  <c r="AX98" i="5"/>
  <c r="CP98" i="5"/>
  <c r="DJ98" i="5"/>
  <c r="AT98" i="5"/>
  <c r="CT98" i="5"/>
  <c r="DN98" i="5"/>
  <c r="BB98" i="5"/>
  <c r="CX98" i="5"/>
  <c r="EH98" i="5"/>
  <c r="BV305" i="5"/>
  <c r="CX305" i="5"/>
  <c r="EH305" i="5"/>
  <c r="AT305" i="5"/>
  <c r="DB305" i="5"/>
  <c r="EL305" i="5"/>
  <c r="AX305" i="5"/>
  <c r="CP305" i="5"/>
  <c r="DJ305" i="5"/>
  <c r="BB305" i="5"/>
  <c r="CT305" i="5"/>
  <c r="DN305" i="5"/>
  <c r="BV276" i="5"/>
  <c r="AT276" i="5"/>
  <c r="DN276" i="5"/>
  <c r="BB276" i="5"/>
  <c r="EH276" i="5"/>
  <c r="AX276" i="5"/>
  <c r="CP276" i="5"/>
  <c r="EL276" i="5"/>
  <c r="CT276" i="5"/>
  <c r="CX276" i="5"/>
  <c r="DJ276" i="5"/>
  <c r="DB276" i="5"/>
  <c r="BB246" i="5"/>
  <c r="CP246" i="5"/>
  <c r="DJ246" i="5"/>
  <c r="BV246" i="5"/>
  <c r="CT246" i="5"/>
  <c r="DN246" i="5"/>
  <c r="AT246" i="5"/>
  <c r="CX246" i="5"/>
  <c r="EH246" i="5"/>
  <c r="AX246" i="5"/>
  <c r="DB246" i="5"/>
  <c r="EL246" i="5"/>
  <c r="BB27" i="5"/>
  <c r="CX27" i="5"/>
  <c r="EH27" i="5"/>
  <c r="BV27" i="5"/>
  <c r="DB27" i="5"/>
  <c r="EL27" i="5"/>
  <c r="AT27" i="5"/>
  <c r="CP27" i="5"/>
  <c r="DJ27" i="5"/>
  <c r="AX27" i="5"/>
  <c r="CT27" i="5"/>
  <c r="DN27" i="5"/>
  <c r="AT251" i="5"/>
  <c r="CP251" i="5"/>
  <c r="DJ251" i="5"/>
  <c r="AX251" i="5"/>
  <c r="CT251" i="5"/>
  <c r="DN251" i="5"/>
  <c r="BB251" i="5"/>
  <c r="CX251" i="5"/>
  <c r="EH251" i="5"/>
  <c r="BV251" i="5"/>
  <c r="DB251" i="5"/>
  <c r="EL251" i="5"/>
  <c r="AT219" i="5"/>
  <c r="CT219" i="5"/>
  <c r="DN219" i="5"/>
  <c r="AX219" i="5"/>
  <c r="CX219" i="5"/>
  <c r="EH219" i="5"/>
  <c r="BB219" i="5"/>
  <c r="DB219" i="5"/>
  <c r="EL219" i="5"/>
  <c r="BV219" i="5"/>
  <c r="CP219" i="5"/>
  <c r="DJ219" i="5"/>
  <c r="AX19" i="5"/>
  <c r="DB19" i="5"/>
  <c r="EL19" i="5"/>
  <c r="AT19" i="5"/>
  <c r="CP19" i="5"/>
  <c r="DJ19" i="5"/>
  <c r="BB19" i="5"/>
  <c r="CT19" i="5"/>
  <c r="DN19" i="5"/>
  <c r="BV19" i="5"/>
  <c r="CX19" i="5"/>
  <c r="EH19" i="5"/>
  <c r="DN280" i="5"/>
  <c r="EH280" i="5"/>
  <c r="AX280" i="5"/>
  <c r="AT280" i="5"/>
  <c r="CT280" i="5"/>
  <c r="BV280" i="5"/>
  <c r="EL280" i="5"/>
  <c r="CX280" i="5"/>
  <c r="DJ280" i="5"/>
  <c r="BB280" i="5"/>
  <c r="CP280" i="5"/>
  <c r="DB280" i="5"/>
  <c r="BB209" i="5"/>
  <c r="DB209" i="5"/>
  <c r="EL209" i="5"/>
  <c r="BV209" i="5"/>
  <c r="CP209" i="5"/>
  <c r="DJ209" i="5"/>
  <c r="AT209" i="5"/>
  <c r="CT209" i="5"/>
  <c r="DN209" i="5"/>
  <c r="CX209" i="5"/>
  <c r="EH209" i="5"/>
  <c r="AX209" i="5"/>
  <c r="BB290" i="5"/>
  <c r="CP290" i="5"/>
  <c r="DJ290" i="5"/>
  <c r="BV290" i="5"/>
  <c r="CT290" i="5"/>
  <c r="DN290" i="5"/>
  <c r="AT290" i="5"/>
  <c r="CX290" i="5"/>
  <c r="EH290" i="5"/>
  <c r="AX290" i="5"/>
  <c r="DB290" i="5"/>
  <c r="EL290" i="5"/>
  <c r="BV260" i="5"/>
  <c r="AT260" i="5"/>
  <c r="CX260" i="5"/>
  <c r="CT260" i="5"/>
  <c r="BB260" i="5"/>
  <c r="CP260" i="5"/>
  <c r="AX260" i="5"/>
  <c r="DB260" i="5"/>
  <c r="EH260" i="5"/>
  <c r="DN260" i="5"/>
  <c r="EL260" i="5"/>
  <c r="DJ260" i="5"/>
  <c r="BB271" i="5"/>
  <c r="CT271" i="5"/>
  <c r="DN271" i="5"/>
  <c r="BV271" i="5"/>
  <c r="CX271" i="5"/>
  <c r="EH271" i="5"/>
  <c r="AT271" i="5"/>
  <c r="DB271" i="5"/>
  <c r="EL271" i="5"/>
  <c r="AX271" i="5"/>
  <c r="CP271" i="5"/>
  <c r="DJ271" i="5"/>
  <c r="BV197" i="5"/>
  <c r="CT197" i="5"/>
  <c r="DN197" i="5"/>
  <c r="AT197" i="5"/>
  <c r="CX197" i="5"/>
  <c r="EH197" i="5"/>
  <c r="AX197" i="5"/>
  <c r="DB197" i="5"/>
  <c r="EL197" i="5"/>
  <c r="BB197" i="5"/>
  <c r="CP197" i="5"/>
  <c r="DJ197" i="5"/>
  <c r="AT231" i="5"/>
  <c r="CX231" i="5"/>
  <c r="EH231" i="5"/>
  <c r="BB231" i="5"/>
  <c r="DB231" i="5"/>
  <c r="EL231" i="5"/>
  <c r="AX231" i="5"/>
  <c r="CP231" i="5"/>
  <c r="DJ231" i="5"/>
  <c r="BV231" i="5"/>
  <c r="CT231" i="5"/>
  <c r="DN231" i="5"/>
  <c r="AX152" i="5"/>
  <c r="DB152" i="5"/>
  <c r="EL152" i="5"/>
  <c r="BB152" i="5"/>
  <c r="CP152" i="5"/>
  <c r="DJ152" i="5"/>
  <c r="BV152" i="5"/>
  <c r="CT152" i="5"/>
  <c r="DN152" i="5"/>
  <c r="AT152" i="5"/>
  <c r="CX152" i="5"/>
  <c r="EH152" i="5"/>
  <c r="AT130" i="5"/>
  <c r="CP130" i="5"/>
  <c r="DJ130" i="5"/>
  <c r="BB130" i="5"/>
  <c r="CT130" i="5"/>
  <c r="DN130" i="5"/>
  <c r="BV130" i="5"/>
  <c r="CX130" i="5"/>
  <c r="EH130" i="5"/>
  <c r="AX130" i="5"/>
  <c r="DB130" i="5"/>
  <c r="EL130" i="5"/>
  <c r="BB134" i="5"/>
  <c r="DB134" i="5"/>
  <c r="EL134" i="5"/>
  <c r="AX134" i="5"/>
  <c r="CP134" i="5"/>
  <c r="DJ134" i="5"/>
  <c r="AT134" i="5"/>
  <c r="CT134" i="5"/>
  <c r="DN134" i="5"/>
  <c r="BV134" i="5"/>
  <c r="CX134" i="5"/>
  <c r="EH134" i="5"/>
  <c r="AX86" i="5"/>
  <c r="DB86" i="5"/>
  <c r="EL86" i="5"/>
  <c r="BB86" i="5"/>
  <c r="CP86" i="5"/>
  <c r="DJ86" i="5"/>
  <c r="BV86" i="5"/>
  <c r="CT86" i="5"/>
  <c r="DN86" i="5"/>
  <c r="AT86" i="5"/>
  <c r="CX86" i="5"/>
  <c r="EH86" i="5"/>
  <c r="AT76" i="5"/>
  <c r="DB76" i="5"/>
  <c r="EL76" i="5"/>
  <c r="BV76" i="5"/>
  <c r="CP76" i="5"/>
  <c r="DJ76" i="5"/>
  <c r="AX76" i="5"/>
  <c r="CT76" i="5"/>
  <c r="DN76" i="5"/>
  <c r="BB76" i="5"/>
  <c r="CX76" i="5"/>
  <c r="EH76" i="5"/>
  <c r="AT36" i="5"/>
  <c r="CT36" i="5"/>
  <c r="DN36" i="5"/>
  <c r="AX36" i="5"/>
  <c r="CX36" i="5"/>
  <c r="EH36" i="5"/>
  <c r="BB36" i="5"/>
  <c r="DB36" i="5"/>
  <c r="EL36" i="5"/>
  <c r="BV36" i="5"/>
  <c r="CP36" i="5"/>
  <c r="DJ36" i="5"/>
  <c r="BB33" i="5"/>
  <c r="CT33" i="5"/>
  <c r="DN33" i="5"/>
  <c r="AT33" i="5"/>
  <c r="CX33" i="5"/>
  <c r="EH33" i="5"/>
  <c r="BV33" i="5"/>
  <c r="DB33" i="5"/>
  <c r="EL33" i="5"/>
  <c r="AX33" i="5"/>
  <c r="CP33" i="5"/>
  <c r="DJ33" i="5"/>
  <c r="AT14" i="5"/>
  <c r="DB14" i="5"/>
  <c r="EL14" i="5"/>
  <c r="AX14" i="5"/>
  <c r="CP14" i="5"/>
  <c r="DJ14" i="5"/>
  <c r="BB14" i="5"/>
  <c r="CT14" i="5"/>
  <c r="DN14" i="5"/>
  <c r="BV14" i="5"/>
  <c r="CX14" i="5"/>
  <c r="EH14" i="5"/>
  <c r="AX269" i="5"/>
  <c r="CP269" i="5"/>
  <c r="DJ269" i="5"/>
  <c r="BV269" i="5"/>
  <c r="CT269" i="5"/>
  <c r="DN269" i="5"/>
  <c r="AT269" i="5"/>
  <c r="CX269" i="5"/>
  <c r="EH269" i="5"/>
  <c r="BB269" i="5"/>
  <c r="DB269" i="5"/>
  <c r="EL269" i="5"/>
  <c r="AX313" i="5"/>
  <c r="CP313" i="5"/>
  <c r="DJ313" i="5"/>
  <c r="BV313" i="5"/>
  <c r="CT313" i="5"/>
  <c r="DN313" i="5"/>
  <c r="BB313" i="5"/>
  <c r="CX313" i="5"/>
  <c r="EH313" i="5"/>
  <c r="AT313" i="5"/>
  <c r="DB313" i="5"/>
  <c r="EL313" i="5"/>
  <c r="BB193" i="5"/>
  <c r="EH193" i="5"/>
  <c r="DN193" i="5"/>
  <c r="BV193" i="5"/>
  <c r="CT193" i="5"/>
  <c r="AX193" i="5"/>
  <c r="AT193" i="5"/>
  <c r="DB193" i="5"/>
  <c r="DJ193" i="5"/>
  <c r="CX193" i="5"/>
  <c r="EL193" i="5"/>
  <c r="CP193" i="5"/>
  <c r="AT249" i="5"/>
  <c r="DB249" i="5"/>
  <c r="EL249" i="5"/>
  <c r="AX249" i="5"/>
  <c r="CP249" i="5"/>
  <c r="DJ249" i="5"/>
  <c r="BB249" i="5"/>
  <c r="CT249" i="5"/>
  <c r="DN249" i="5"/>
  <c r="BV249" i="5"/>
  <c r="CX249" i="5"/>
  <c r="EH249" i="5"/>
  <c r="BB229" i="5"/>
  <c r="CT229" i="5"/>
  <c r="DN229" i="5"/>
  <c r="AT229" i="5"/>
  <c r="CX229" i="5"/>
  <c r="EH229" i="5"/>
  <c r="AX229" i="5"/>
  <c r="DB229" i="5"/>
  <c r="EL229" i="5"/>
  <c r="BV229" i="5"/>
  <c r="CP229" i="5"/>
  <c r="DJ229" i="5"/>
  <c r="AX194" i="5"/>
  <c r="DB194" i="5"/>
  <c r="EL194" i="5"/>
  <c r="AT194" i="5"/>
  <c r="CP194" i="5"/>
  <c r="DJ194" i="5"/>
  <c r="BB194" i="5"/>
  <c r="CT194" i="5"/>
  <c r="DN194" i="5"/>
  <c r="BV194" i="5"/>
  <c r="CX194" i="5"/>
  <c r="EH194" i="5"/>
  <c r="AX147" i="5"/>
  <c r="CT147" i="5"/>
  <c r="DN147" i="5"/>
  <c r="AT147" i="5"/>
  <c r="CX147" i="5"/>
  <c r="EH147" i="5"/>
  <c r="BB147" i="5"/>
  <c r="DB147" i="5"/>
  <c r="EL147" i="5"/>
  <c r="BV147" i="5"/>
  <c r="CP147" i="5"/>
  <c r="DJ147" i="5"/>
  <c r="BV142" i="5"/>
  <c r="CX142" i="5"/>
  <c r="EH142" i="5"/>
  <c r="AX142" i="5"/>
  <c r="DB142" i="5"/>
  <c r="EL142" i="5"/>
  <c r="AT142" i="5"/>
  <c r="CP142" i="5"/>
  <c r="DJ142" i="5"/>
  <c r="BB142" i="5"/>
  <c r="CT142" i="5"/>
  <c r="DN142" i="5"/>
  <c r="AT151" i="5"/>
  <c r="CP151" i="5"/>
  <c r="DJ151" i="5"/>
  <c r="AX151" i="5"/>
  <c r="CT151" i="5"/>
  <c r="DN151" i="5"/>
  <c r="BB151" i="5"/>
  <c r="CX151" i="5"/>
  <c r="EH151" i="5"/>
  <c r="BV151" i="5"/>
  <c r="DB151" i="5"/>
  <c r="EL151" i="5"/>
  <c r="BB133" i="5"/>
  <c r="CT133" i="5"/>
  <c r="DN133" i="5"/>
  <c r="AT133" i="5"/>
  <c r="CX133" i="5"/>
  <c r="EH133" i="5"/>
  <c r="AX133" i="5"/>
  <c r="DB133" i="5"/>
  <c r="EL133" i="5"/>
  <c r="BV133" i="5"/>
  <c r="CP133" i="5"/>
  <c r="DJ133" i="5"/>
  <c r="BV83" i="5"/>
  <c r="CT83" i="5"/>
  <c r="DN83" i="5"/>
  <c r="AT83" i="5"/>
  <c r="CX83" i="5"/>
  <c r="EH83" i="5"/>
  <c r="AX83" i="5"/>
  <c r="DB83" i="5"/>
  <c r="EL83" i="5"/>
  <c r="BB83" i="5"/>
  <c r="CP83" i="5"/>
  <c r="DJ83" i="5"/>
  <c r="AX82" i="5"/>
  <c r="CT82" i="5"/>
  <c r="DN82" i="5"/>
  <c r="BB82" i="5"/>
  <c r="CX82" i="5"/>
  <c r="EH82" i="5"/>
  <c r="BV82" i="5"/>
  <c r="DB82" i="5"/>
  <c r="EL82" i="5"/>
  <c r="AT82" i="5"/>
  <c r="CP82" i="5"/>
  <c r="DJ82" i="5"/>
  <c r="AT92" i="5"/>
  <c r="DB92" i="5"/>
  <c r="EL92" i="5"/>
  <c r="BV92" i="5"/>
  <c r="CP92" i="5"/>
  <c r="DJ92" i="5"/>
  <c r="AX92" i="5"/>
  <c r="CT92" i="5"/>
  <c r="DN92" i="5"/>
  <c r="BB92" i="5"/>
  <c r="CX92" i="5"/>
  <c r="EH92" i="5"/>
  <c r="AX96" i="5"/>
  <c r="DB96" i="5"/>
  <c r="EL96" i="5"/>
  <c r="BB96" i="5"/>
  <c r="CP96" i="5"/>
  <c r="DJ96" i="5"/>
  <c r="BV96" i="5"/>
  <c r="CT96" i="5"/>
  <c r="DN96" i="5"/>
  <c r="AT96" i="5"/>
  <c r="CX96" i="5"/>
  <c r="EH96" i="5"/>
  <c r="AT72" i="5"/>
  <c r="CX72" i="5"/>
  <c r="EH72" i="5"/>
  <c r="BB72" i="5"/>
  <c r="DB72" i="5"/>
  <c r="EL72" i="5"/>
  <c r="AX72" i="5"/>
  <c r="CP72" i="5"/>
  <c r="DJ72" i="5"/>
  <c r="BV72" i="5"/>
  <c r="CT72" i="5"/>
  <c r="DN72" i="5"/>
  <c r="AX69" i="5"/>
  <c r="CP69" i="5"/>
  <c r="DJ69" i="5"/>
  <c r="BB69" i="5"/>
  <c r="CT69" i="5"/>
  <c r="DN69" i="5"/>
  <c r="BV69" i="5"/>
  <c r="CX69" i="5"/>
  <c r="EH69" i="5"/>
  <c r="AT69" i="5"/>
  <c r="DB69" i="5"/>
  <c r="EL69" i="5"/>
  <c r="BV56" i="5"/>
  <c r="DB56" i="5"/>
  <c r="EL56" i="5"/>
  <c r="BB56" i="5"/>
  <c r="CP56" i="5"/>
  <c r="DJ56" i="5"/>
  <c r="AT56" i="5"/>
  <c r="CT56" i="5"/>
  <c r="DN56" i="5"/>
  <c r="AX56" i="5"/>
  <c r="CX56" i="5"/>
  <c r="EH56" i="5"/>
  <c r="BB48" i="5"/>
  <c r="CT48" i="5"/>
  <c r="DN48" i="5"/>
  <c r="BV48" i="5"/>
  <c r="CX48" i="5"/>
  <c r="EH48" i="5"/>
  <c r="AX48" i="5"/>
  <c r="DB48" i="5"/>
  <c r="EL48" i="5"/>
  <c r="AT48" i="5"/>
  <c r="CP48" i="5"/>
  <c r="DJ48" i="5"/>
  <c r="AT31" i="5"/>
  <c r="CX31" i="5"/>
  <c r="EH31" i="5"/>
  <c r="BV31" i="5"/>
  <c r="DB31" i="5"/>
  <c r="EL31" i="5"/>
  <c r="AX31" i="5"/>
  <c r="CP31" i="5"/>
  <c r="DJ31" i="5"/>
  <c r="BB31" i="5"/>
  <c r="CT31" i="5"/>
  <c r="DN31" i="5"/>
  <c r="BV10" i="5"/>
  <c r="DB10" i="5"/>
  <c r="EL10" i="5"/>
  <c r="AT10" i="5"/>
  <c r="CP10" i="5"/>
  <c r="DJ10" i="5"/>
  <c r="AX10" i="5"/>
  <c r="CT10" i="5"/>
  <c r="DN10" i="5"/>
  <c r="BB10" i="5"/>
  <c r="CX10" i="5"/>
  <c r="EH10" i="5"/>
  <c r="AX301" i="5"/>
  <c r="CP301" i="5"/>
  <c r="DJ301" i="5"/>
  <c r="BB301" i="5"/>
  <c r="CT301" i="5"/>
  <c r="DN301" i="5"/>
  <c r="BV301" i="5"/>
  <c r="CX301" i="5"/>
  <c r="EH301" i="5"/>
  <c r="AT301" i="5"/>
  <c r="DB301" i="5"/>
  <c r="EL301" i="5"/>
  <c r="EL279" i="5"/>
  <c r="DN279" i="5"/>
  <c r="AX279" i="5"/>
  <c r="AT279" i="5"/>
  <c r="CT279" i="5"/>
  <c r="DB279" i="5"/>
  <c r="EH279" i="5"/>
  <c r="CX279" i="5"/>
  <c r="CP279" i="5"/>
  <c r="BB279" i="5"/>
  <c r="DJ279" i="5"/>
  <c r="BV279" i="5"/>
  <c r="DB214" i="5"/>
  <c r="DN214" i="5"/>
  <c r="CX214" i="5"/>
  <c r="DJ214" i="5"/>
  <c r="CP214" i="5"/>
  <c r="BB214" i="5"/>
  <c r="AX214" i="5"/>
  <c r="EL214" i="5"/>
  <c r="CT214" i="5"/>
  <c r="AT214" i="5"/>
  <c r="BV214" i="5"/>
  <c r="EH214" i="5"/>
  <c r="DN292" i="5"/>
  <c r="CT292" i="5"/>
  <c r="CX292" i="5"/>
  <c r="DB292" i="5"/>
  <c r="EL292" i="5"/>
  <c r="DJ292" i="5"/>
  <c r="CP292" i="5"/>
  <c r="BB292" i="5"/>
  <c r="EH292" i="5"/>
  <c r="AT292" i="5"/>
  <c r="AX292" i="5"/>
  <c r="BV292" i="5"/>
  <c r="BB205" i="5"/>
  <c r="CT205" i="5"/>
  <c r="DN205" i="5"/>
  <c r="BV205" i="5"/>
  <c r="CX205" i="5"/>
  <c r="EH205" i="5"/>
  <c r="AT205" i="5"/>
  <c r="DB205" i="5"/>
  <c r="EL205" i="5"/>
  <c r="AX205" i="5"/>
  <c r="CP205" i="5"/>
  <c r="DJ205" i="5"/>
  <c r="AT175" i="5"/>
  <c r="CX175" i="5"/>
  <c r="EH175" i="5"/>
  <c r="AX175" i="5"/>
  <c r="DB175" i="5"/>
  <c r="EL175" i="5"/>
  <c r="BB175" i="5"/>
  <c r="CP175" i="5"/>
  <c r="DJ175" i="5"/>
  <c r="BV175" i="5"/>
  <c r="CT175" i="5"/>
  <c r="DN175" i="5"/>
  <c r="AT166" i="5"/>
  <c r="CT166" i="5"/>
  <c r="DN166" i="5"/>
  <c r="AX166" i="5"/>
  <c r="CX166" i="5"/>
  <c r="EH166" i="5"/>
  <c r="BB166" i="5"/>
  <c r="DB166" i="5"/>
  <c r="EL166" i="5"/>
  <c r="BV166" i="5"/>
  <c r="CP166" i="5"/>
  <c r="DJ166" i="5"/>
  <c r="AX140" i="5"/>
  <c r="DB140" i="5"/>
  <c r="EL140" i="5"/>
  <c r="BB140" i="5"/>
  <c r="CP140" i="5"/>
  <c r="DJ140" i="5"/>
  <c r="BV140" i="5"/>
  <c r="CT140" i="5"/>
  <c r="DN140" i="5"/>
  <c r="AT140" i="5"/>
  <c r="CX140" i="5"/>
  <c r="EH140" i="5"/>
  <c r="BB119" i="5"/>
  <c r="CT119" i="5"/>
  <c r="DN119" i="5"/>
  <c r="BV119" i="5"/>
  <c r="CX119" i="5"/>
  <c r="EH119" i="5"/>
  <c r="AX119" i="5"/>
  <c r="DB119" i="5"/>
  <c r="EL119" i="5"/>
  <c r="AT119" i="5"/>
  <c r="CP119" i="5"/>
  <c r="DJ119" i="5"/>
  <c r="AX81" i="5"/>
  <c r="CX81" i="5"/>
  <c r="EH81" i="5"/>
  <c r="BV81" i="5"/>
  <c r="DB81" i="5"/>
  <c r="EL81" i="5"/>
  <c r="BB81" i="5"/>
  <c r="CP81" i="5"/>
  <c r="DJ81" i="5"/>
  <c r="AT81" i="5"/>
  <c r="CT81" i="5"/>
  <c r="DN81" i="5"/>
  <c r="AT89" i="5"/>
  <c r="CP89" i="5"/>
  <c r="BB89" i="5"/>
  <c r="EL89" i="5"/>
  <c r="DB89" i="5"/>
  <c r="EH89" i="5"/>
  <c r="DN89" i="5"/>
  <c r="AX89" i="5"/>
  <c r="DJ89" i="5"/>
  <c r="BV89" i="5"/>
  <c r="CX89" i="5"/>
  <c r="CT89" i="5"/>
  <c r="BB58" i="5"/>
  <c r="CT58" i="5"/>
  <c r="DN58" i="5"/>
  <c r="BV58" i="5"/>
  <c r="CX58" i="5"/>
  <c r="EH58" i="5"/>
  <c r="AX58" i="5"/>
  <c r="DB58" i="5"/>
  <c r="EL58" i="5"/>
  <c r="AT58" i="5"/>
  <c r="CP58" i="5"/>
  <c r="DJ58" i="5"/>
  <c r="AX12" i="5"/>
  <c r="CP12" i="5"/>
  <c r="DJ12" i="5"/>
  <c r="BB12" i="5"/>
  <c r="CT12" i="5"/>
  <c r="DN12" i="5"/>
  <c r="BV12" i="5"/>
  <c r="CX12" i="5"/>
  <c r="EH12" i="5"/>
  <c r="AT12" i="5"/>
  <c r="DB12" i="5"/>
  <c r="EL12" i="5"/>
  <c r="CT20" i="5"/>
  <c r="AT20" i="5"/>
  <c r="DJ20" i="5"/>
  <c r="BB20" i="5"/>
  <c r="CP20" i="5"/>
  <c r="DN20" i="5"/>
  <c r="BV20" i="5"/>
  <c r="CX20" i="5"/>
  <c r="EH20" i="5"/>
  <c r="AX20" i="5"/>
  <c r="DB20" i="5"/>
  <c r="EL20" i="5"/>
  <c r="CT207" i="5"/>
  <c r="DN207" i="5"/>
  <c r="EH207" i="5"/>
  <c r="CX207" i="5"/>
  <c r="DB207" i="5"/>
  <c r="AX207" i="5"/>
  <c r="DJ207" i="5"/>
  <c r="BV207" i="5"/>
  <c r="AT207" i="5"/>
  <c r="CP207" i="5"/>
  <c r="EL207" i="5"/>
  <c r="BB207" i="5"/>
  <c r="DJ223" i="5"/>
  <c r="CP223" i="5"/>
  <c r="DN223" i="5"/>
  <c r="EL223" i="5"/>
  <c r="CX223" i="5"/>
  <c r="DB223" i="5"/>
  <c r="BB223" i="5"/>
  <c r="AT223" i="5"/>
  <c r="CT223" i="5"/>
  <c r="AX223" i="5"/>
  <c r="EH223" i="5"/>
  <c r="BV223" i="5"/>
  <c r="AP303" i="5"/>
  <c r="BN303" i="5"/>
  <c r="DV303" i="5"/>
  <c r="BR303" i="5"/>
  <c r="BZ303" i="5"/>
  <c r="DZ303" i="5"/>
  <c r="BF303" i="5"/>
  <c r="CD303" i="5"/>
  <c r="AL303" i="5"/>
  <c r="BJ303" i="5"/>
  <c r="CL303" i="5"/>
  <c r="AP200" i="5"/>
  <c r="BZ200" i="5"/>
  <c r="DV200" i="5"/>
  <c r="BF200" i="5"/>
  <c r="BR200" i="5"/>
  <c r="DZ200" i="5"/>
  <c r="BJ200" i="5"/>
  <c r="CD200" i="5"/>
  <c r="AL200" i="5"/>
  <c r="BN200" i="5"/>
  <c r="CL200" i="5"/>
  <c r="AP143" i="5"/>
  <c r="BF143" i="5"/>
  <c r="DV143" i="5"/>
  <c r="BJ143" i="5"/>
  <c r="BZ143" i="5"/>
  <c r="DZ143" i="5"/>
  <c r="BN143" i="5"/>
  <c r="CD143" i="5"/>
  <c r="AL143" i="5"/>
  <c r="BR143" i="5"/>
  <c r="CL143" i="5"/>
  <c r="BZ55" i="5"/>
  <c r="BN55" i="5"/>
  <c r="DZ55" i="5"/>
  <c r="BF55" i="5"/>
  <c r="CD55" i="5"/>
  <c r="AL55" i="5"/>
  <c r="BR55" i="5"/>
  <c r="CL55" i="5"/>
  <c r="AP55" i="5"/>
  <c r="BJ55" i="5"/>
  <c r="DV55" i="5"/>
  <c r="AL15" i="5"/>
  <c r="BJ15" i="5"/>
  <c r="CL15" i="5"/>
  <c r="AP15" i="5"/>
  <c r="BR15" i="5"/>
  <c r="DV15" i="5"/>
  <c r="BN15" i="5"/>
  <c r="BF15" i="5"/>
  <c r="DZ15" i="5"/>
  <c r="BZ15" i="5"/>
  <c r="CD15" i="5"/>
  <c r="BZ193" i="5"/>
  <c r="CD193" i="5"/>
  <c r="AL193" i="5"/>
  <c r="BF193" i="5"/>
  <c r="DV193" i="5"/>
  <c r="AP193" i="5"/>
  <c r="BN193" i="5"/>
  <c r="BJ193" i="5"/>
  <c r="DZ193" i="5"/>
  <c r="BR193" i="5"/>
  <c r="CL193" i="5"/>
  <c r="BN183" i="5"/>
  <c r="CD183" i="5"/>
  <c r="AL183" i="5"/>
  <c r="BR183" i="5"/>
  <c r="CL183" i="5"/>
  <c r="AP183" i="5"/>
  <c r="BJ183" i="5"/>
  <c r="DV183" i="5"/>
  <c r="BZ183" i="5"/>
  <c r="BF183" i="5"/>
  <c r="DZ183" i="5"/>
  <c r="BJ146" i="5"/>
  <c r="CD146" i="5"/>
  <c r="AL146" i="5"/>
  <c r="BN146" i="5"/>
  <c r="CL146" i="5"/>
  <c r="AP146" i="5"/>
  <c r="BR146" i="5"/>
  <c r="DV146" i="5"/>
  <c r="BF146" i="5"/>
  <c r="BZ146" i="5"/>
  <c r="DZ146" i="5"/>
  <c r="BJ67" i="5"/>
  <c r="CD67" i="5"/>
  <c r="AL67" i="5"/>
  <c r="BR67" i="5"/>
  <c r="CL67" i="5"/>
  <c r="AP67" i="5"/>
  <c r="BN67" i="5"/>
  <c r="DV67" i="5"/>
  <c r="BZ67" i="5"/>
  <c r="BF67" i="5"/>
  <c r="DZ67" i="5"/>
  <c r="BN39" i="5"/>
  <c r="CD39" i="5"/>
  <c r="AL39" i="5"/>
  <c r="BJ39" i="5"/>
  <c r="CL39" i="5"/>
  <c r="AP39" i="5"/>
  <c r="BR39" i="5"/>
  <c r="DV39" i="5"/>
  <c r="BZ39" i="5"/>
  <c r="BF39" i="5"/>
  <c r="DZ39" i="5"/>
  <c r="BR264" i="5"/>
  <c r="CD264" i="5"/>
  <c r="AL264" i="5"/>
  <c r="BF264" i="5"/>
  <c r="CL264" i="5"/>
  <c r="AP264" i="5"/>
  <c r="BZ264" i="5"/>
  <c r="DV264" i="5"/>
  <c r="BN264" i="5"/>
  <c r="BJ264" i="5"/>
  <c r="DZ264" i="5"/>
  <c r="BR283" i="5"/>
  <c r="CD283" i="5"/>
  <c r="AL283" i="5"/>
  <c r="BF283" i="5"/>
  <c r="CL283" i="5"/>
  <c r="AP283" i="5"/>
  <c r="BZ283" i="5"/>
  <c r="DV283" i="5"/>
  <c r="BN283" i="5"/>
  <c r="BJ283" i="5"/>
  <c r="DZ283" i="5"/>
  <c r="AL201" i="5"/>
  <c r="BN201" i="5"/>
  <c r="CL201" i="5"/>
  <c r="AP201" i="5"/>
  <c r="BF201" i="5"/>
  <c r="DV201" i="5"/>
  <c r="BJ201" i="5"/>
  <c r="BR201" i="5"/>
  <c r="DZ201" i="5"/>
  <c r="BZ201" i="5"/>
  <c r="CD201" i="5"/>
  <c r="AL153" i="5"/>
  <c r="BF153" i="5"/>
  <c r="DZ153" i="5"/>
  <c r="AP153" i="5"/>
  <c r="BJ153" i="5"/>
  <c r="BR153" i="5"/>
  <c r="CD153" i="5"/>
  <c r="BN153" i="5"/>
  <c r="DV153" i="5"/>
  <c r="BZ153" i="5"/>
  <c r="CL153" i="5"/>
  <c r="BJ122" i="5"/>
  <c r="CD122" i="5"/>
  <c r="AL122" i="5"/>
  <c r="BN122" i="5"/>
  <c r="CL122" i="5"/>
  <c r="AP122" i="5"/>
  <c r="BR122" i="5"/>
  <c r="DV122" i="5"/>
  <c r="BF122" i="5"/>
  <c r="BZ122" i="5"/>
  <c r="DZ122" i="5"/>
  <c r="AL286" i="5"/>
  <c r="BR286" i="5"/>
  <c r="CL286" i="5"/>
  <c r="AP286" i="5"/>
  <c r="BZ286" i="5"/>
  <c r="DV286" i="5"/>
  <c r="BN286" i="5"/>
  <c r="BF286" i="5"/>
  <c r="DZ286" i="5"/>
  <c r="BJ286" i="5"/>
  <c r="CD286" i="5"/>
  <c r="AP101" i="5"/>
  <c r="BR101" i="5"/>
  <c r="DV101" i="5"/>
  <c r="BZ101" i="5"/>
  <c r="BF101" i="5"/>
  <c r="DZ101" i="5"/>
  <c r="BN101" i="5"/>
  <c r="CD101" i="5"/>
  <c r="AL101" i="5"/>
  <c r="BJ101" i="5"/>
  <c r="CL101" i="5"/>
  <c r="AP75" i="5"/>
  <c r="BJ75" i="5"/>
  <c r="DV75" i="5"/>
  <c r="BR75" i="5"/>
  <c r="BZ75" i="5"/>
  <c r="DZ75" i="5"/>
  <c r="BF75" i="5"/>
  <c r="CD75" i="5"/>
  <c r="AL75" i="5"/>
  <c r="BN75" i="5"/>
  <c r="CL75" i="5"/>
  <c r="AP47" i="5"/>
  <c r="BR47" i="5"/>
  <c r="DV47" i="5"/>
  <c r="BN47" i="5"/>
  <c r="BJ47" i="5"/>
  <c r="DZ47" i="5"/>
  <c r="BZ47" i="5"/>
  <c r="CD47" i="5"/>
  <c r="AL47" i="5"/>
  <c r="BF47" i="5"/>
  <c r="CL47" i="5"/>
  <c r="BN300" i="5"/>
  <c r="CD300" i="5"/>
  <c r="AL300" i="5"/>
  <c r="BR300" i="5"/>
  <c r="CL300" i="5"/>
  <c r="AP300" i="5"/>
  <c r="BF300" i="5"/>
  <c r="DV300" i="5"/>
  <c r="BZ300" i="5"/>
  <c r="BJ300" i="5"/>
  <c r="DZ300" i="5"/>
  <c r="BR266" i="5"/>
  <c r="CD266" i="5"/>
  <c r="AL266" i="5"/>
  <c r="BZ266" i="5"/>
  <c r="CL266" i="5"/>
  <c r="AP266" i="5"/>
  <c r="BF266" i="5"/>
  <c r="DV266" i="5"/>
  <c r="BN266" i="5"/>
  <c r="BJ266" i="5"/>
  <c r="DZ266" i="5"/>
  <c r="AL314" i="5"/>
  <c r="BN314" i="5"/>
  <c r="CL314" i="5"/>
  <c r="AP314" i="5"/>
  <c r="BF314" i="5"/>
  <c r="DV314" i="5"/>
  <c r="BR314" i="5"/>
  <c r="BJ314" i="5"/>
  <c r="DZ314" i="5"/>
  <c r="BZ314" i="5"/>
  <c r="CD314" i="5"/>
  <c r="BN295" i="5"/>
  <c r="CD295" i="5"/>
  <c r="AL295" i="5"/>
  <c r="BF295" i="5"/>
  <c r="CL295" i="5"/>
  <c r="AP295" i="5"/>
  <c r="BR295" i="5"/>
  <c r="DV295" i="5"/>
  <c r="BZ295" i="5"/>
  <c r="BJ295" i="5"/>
  <c r="DZ295" i="5"/>
  <c r="AL172" i="5"/>
  <c r="BF172" i="5"/>
  <c r="CL172" i="5"/>
  <c r="AP172" i="5"/>
  <c r="BN172" i="5"/>
  <c r="DV172" i="5"/>
  <c r="BR172" i="5"/>
  <c r="BJ172" i="5"/>
  <c r="DZ172" i="5"/>
  <c r="BZ172" i="5"/>
  <c r="CD172" i="5"/>
  <c r="AP233" i="5"/>
  <c r="BZ233" i="5"/>
  <c r="DV233" i="5"/>
  <c r="BR233" i="5"/>
  <c r="BN233" i="5"/>
  <c r="DZ233" i="5"/>
  <c r="BJ233" i="5"/>
  <c r="CD233" i="5"/>
  <c r="AL233" i="5"/>
  <c r="BF233" i="5"/>
  <c r="CL233" i="5"/>
  <c r="BJ173" i="5"/>
  <c r="CD173" i="5"/>
  <c r="AL173" i="5"/>
  <c r="BZ173" i="5"/>
  <c r="CL173" i="5"/>
  <c r="AP173" i="5"/>
  <c r="BR173" i="5"/>
  <c r="DV173" i="5"/>
  <c r="BN173" i="5"/>
  <c r="BF173" i="5"/>
  <c r="DZ173" i="5"/>
  <c r="BJ168" i="5"/>
  <c r="BZ168" i="5"/>
  <c r="DZ168" i="5"/>
  <c r="BN168" i="5"/>
  <c r="CD168" i="5"/>
  <c r="AL168" i="5"/>
  <c r="BR168" i="5"/>
  <c r="CL168" i="5"/>
  <c r="AP168" i="5"/>
  <c r="BF168" i="5"/>
  <c r="DV168" i="5"/>
  <c r="AP118" i="5"/>
  <c r="BJ118" i="5"/>
  <c r="DV118" i="5"/>
  <c r="BF118" i="5"/>
  <c r="BR118" i="5"/>
  <c r="DZ118" i="5"/>
  <c r="BZ118" i="5"/>
  <c r="CD118" i="5"/>
  <c r="AL118" i="5"/>
  <c r="BN118" i="5"/>
  <c r="CL118" i="5"/>
  <c r="BR123" i="5"/>
  <c r="CD123" i="5"/>
  <c r="AL123" i="5"/>
  <c r="BF123" i="5"/>
  <c r="CL123" i="5"/>
  <c r="AP123" i="5"/>
  <c r="BJ123" i="5"/>
  <c r="DV123" i="5"/>
  <c r="BZ123" i="5"/>
  <c r="BN123" i="5"/>
  <c r="DZ123" i="5"/>
  <c r="AL107" i="5"/>
  <c r="BF107" i="5"/>
  <c r="CL107" i="5"/>
  <c r="AP107" i="5"/>
  <c r="BJ107" i="5"/>
  <c r="DV107" i="5"/>
  <c r="BR107" i="5"/>
  <c r="BN107" i="5"/>
  <c r="DZ107" i="5"/>
  <c r="BZ107" i="5"/>
  <c r="CD107" i="5"/>
  <c r="AL74" i="5"/>
  <c r="BF74" i="5"/>
  <c r="CL74" i="5"/>
  <c r="AP74" i="5"/>
  <c r="BJ74" i="5"/>
  <c r="DV74" i="5"/>
  <c r="BN74" i="5"/>
  <c r="BZ74" i="5"/>
  <c r="DZ74" i="5"/>
  <c r="BR74" i="5"/>
  <c r="CD74" i="5"/>
  <c r="AL84" i="5"/>
  <c r="BZ84" i="5"/>
  <c r="CL84" i="5"/>
  <c r="AP84" i="5"/>
  <c r="BF84" i="5"/>
  <c r="DV84" i="5"/>
  <c r="BN84" i="5"/>
  <c r="BJ84" i="5"/>
  <c r="DZ84" i="5"/>
  <c r="BR84" i="5"/>
  <c r="CD84" i="5"/>
  <c r="AL23" i="5"/>
  <c r="BJ23" i="5"/>
  <c r="CL23" i="5"/>
  <c r="AP23" i="5"/>
  <c r="BR23" i="5"/>
  <c r="DV23" i="5"/>
  <c r="BZ23" i="5"/>
  <c r="BF23" i="5"/>
  <c r="DZ23" i="5"/>
  <c r="BN23" i="5"/>
  <c r="CD23" i="5"/>
  <c r="AL57" i="5"/>
  <c r="BR57" i="5"/>
  <c r="CL57" i="5"/>
  <c r="AP57" i="5"/>
  <c r="BF57" i="5"/>
  <c r="DV57" i="5"/>
  <c r="BZ57" i="5"/>
  <c r="BJ57" i="5"/>
  <c r="DZ57" i="5"/>
  <c r="BN57" i="5"/>
  <c r="CD57" i="5"/>
  <c r="BZ12" i="5"/>
  <c r="CD12" i="5"/>
  <c r="AL12" i="5"/>
  <c r="BN12" i="5"/>
  <c r="CL12" i="5"/>
  <c r="AP12" i="5"/>
  <c r="BJ12" i="5"/>
  <c r="DV12" i="5"/>
  <c r="BF12" i="5"/>
  <c r="BR12" i="5"/>
  <c r="DZ12" i="5"/>
  <c r="BZ294" i="5"/>
  <c r="DV294" i="5"/>
  <c r="AL294" i="5"/>
  <c r="BJ294" i="5"/>
  <c r="BF294" i="5"/>
  <c r="AP294" i="5"/>
  <c r="BN294" i="5"/>
  <c r="BR294" i="5"/>
  <c r="CD294" i="5"/>
  <c r="CL294" i="5"/>
  <c r="DZ294" i="5"/>
  <c r="AL265" i="5"/>
  <c r="BF265" i="5"/>
  <c r="CL265" i="5"/>
  <c r="AP265" i="5"/>
  <c r="BJ265" i="5"/>
  <c r="DV265" i="5"/>
  <c r="BN265" i="5"/>
  <c r="BZ265" i="5"/>
  <c r="DZ265" i="5"/>
  <c r="BR265" i="5"/>
  <c r="CD265" i="5"/>
  <c r="BZ310" i="5"/>
  <c r="CD310" i="5"/>
  <c r="AL310" i="5"/>
  <c r="BN310" i="5"/>
  <c r="CL310" i="5"/>
  <c r="AP310" i="5"/>
  <c r="BJ310" i="5"/>
  <c r="DV310" i="5"/>
  <c r="BR310" i="5"/>
  <c r="BF310" i="5"/>
  <c r="DZ310" i="5"/>
  <c r="CD214" i="5"/>
  <c r="DV214" i="5"/>
  <c r="AL214" i="5"/>
  <c r="BR214" i="5"/>
  <c r="BJ214" i="5"/>
  <c r="AP214" i="5"/>
  <c r="BF214" i="5"/>
  <c r="DZ214" i="5"/>
  <c r="BZ214" i="5"/>
  <c r="BN214" i="5"/>
  <c r="CL214" i="5"/>
  <c r="AL251" i="5"/>
  <c r="BN251" i="5"/>
  <c r="CL251" i="5"/>
  <c r="AP251" i="5"/>
  <c r="BF251" i="5"/>
  <c r="DV251" i="5"/>
  <c r="BJ251" i="5"/>
  <c r="BZ251" i="5"/>
  <c r="DZ251" i="5"/>
  <c r="BR251" i="5"/>
  <c r="CD251" i="5"/>
  <c r="AL219" i="5"/>
  <c r="BZ219" i="5"/>
  <c r="CL219" i="5"/>
  <c r="AP219" i="5"/>
  <c r="BR219" i="5"/>
  <c r="DV219" i="5"/>
  <c r="BJ219" i="5"/>
  <c r="BF219" i="5"/>
  <c r="DZ219" i="5"/>
  <c r="BN219" i="5"/>
  <c r="CD219" i="5"/>
  <c r="BF232" i="5"/>
  <c r="CD232" i="5"/>
  <c r="AL232" i="5"/>
  <c r="BJ232" i="5"/>
  <c r="CL232" i="5"/>
  <c r="AP232" i="5"/>
  <c r="BN232" i="5"/>
  <c r="DV232" i="5"/>
  <c r="BR232" i="5"/>
  <c r="BZ232" i="5"/>
  <c r="DZ232" i="5"/>
  <c r="BF195" i="5"/>
  <c r="CD195" i="5"/>
  <c r="AL195" i="5"/>
  <c r="BR195" i="5"/>
  <c r="CL195" i="5"/>
  <c r="AP195" i="5"/>
  <c r="BJ195" i="5"/>
  <c r="DV195" i="5"/>
  <c r="BN195" i="5"/>
  <c r="BZ195" i="5"/>
  <c r="DZ195" i="5"/>
  <c r="BN215" i="5"/>
  <c r="BJ215" i="5"/>
  <c r="AL215" i="5"/>
  <c r="CD215" i="5"/>
  <c r="DZ215" i="5"/>
  <c r="AP215" i="5"/>
  <c r="DV215" i="5"/>
  <c r="CL215" i="5"/>
  <c r="BF215" i="5"/>
  <c r="BZ215" i="5"/>
  <c r="BR215" i="5"/>
  <c r="BZ170" i="5"/>
  <c r="BR170" i="5"/>
  <c r="DZ170" i="5"/>
  <c r="BN170" i="5"/>
  <c r="CD170" i="5"/>
  <c r="AL170" i="5"/>
  <c r="BF170" i="5"/>
  <c r="CL170" i="5"/>
  <c r="AP170" i="5"/>
  <c r="BJ170" i="5"/>
  <c r="DV170" i="5"/>
  <c r="BF157" i="5"/>
  <c r="BR157" i="5"/>
  <c r="DZ157" i="5"/>
  <c r="BZ157" i="5"/>
  <c r="CD157" i="5"/>
  <c r="AL157" i="5"/>
  <c r="BN157" i="5"/>
  <c r="CL157" i="5"/>
  <c r="AP157" i="5"/>
  <c r="BJ157" i="5"/>
  <c r="DV157" i="5"/>
  <c r="AP166" i="5"/>
  <c r="BR166" i="5"/>
  <c r="DV166" i="5"/>
  <c r="BF166" i="5"/>
  <c r="BZ166" i="5"/>
  <c r="DZ166" i="5"/>
  <c r="BJ166" i="5"/>
  <c r="CD166" i="5"/>
  <c r="AL166" i="5"/>
  <c r="BN166" i="5"/>
  <c r="CL166" i="5"/>
  <c r="BJ167" i="5"/>
  <c r="CD167" i="5"/>
  <c r="AL167" i="5"/>
  <c r="BN167" i="5"/>
  <c r="CL167" i="5"/>
  <c r="AP167" i="5"/>
  <c r="BR167" i="5"/>
  <c r="DV167" i="5"/>
  <c r="BF167" i="5"/>
  <c r="BZ167" i="5"/>
  <c r="DZ167" i="5"/>
  <c r="AP105" i="5"/>
  <c r="BR105" i="5"/>
  <c r="DV105" i="5"/>
  <c r="BF105" i="5"/>
  <c r="BZ105" i="5"/>
  <c r="DZ105" i="5"/>
  <c r="BJ105" i="5"/>
  <c r="CD105" i="5"/>
  <c r="AL105" i="5"/>
  <c r="BN105" i="5"/>
  <c r="CL105" i="5"/>
  <c r="AP114" i="5"/>
  <c r="BJ114" i="5"/>
  <c r="DV114" i="5"/>
  <c r="BF114" i="5"/>
  <c r="BR114" i="5"/>
  <c r="DZ114" i="5"/>
  <c r="BZ114" i="5"/>
  <c r="CD114" i="5"/>
  <c r="AL114" i="5"/>
  <c r="BN114" i="5"/>
  <c r="CL114" i="5"/>
  <c r="AP100" i="5"/>
  <c r="BJ100" i="5"/>
  <c r="DV100" i="5"/>
  <c r="BN100" i="5"/>
  <c r="BZ100" i="5"/>
  <c r="DZ100" i="5"/>
  <c r="BR100" i="5"/>
  <c r="CD100" i="5"/>
  <c r="AL100" i="5"/>
  <c r="BF100" i="5"/>
  <c r="CL100" i="5"/>
  <c r="AP103" i="5"/>
  <c r="BN103" i="5"/>
  <c r="DV103" i="5"/>
  <c r="BF103" i="5"/>
  <c r="BJ103" i="5"/>
  <c r="DZ103" i="5"/>
  <c r="BR103" i="5"/>
  <c r="CD103" i="5"/>
  <c r="AL103" i="5"/>
  <c r="BZ103" i="5"/>
  <c r="CL103" i="5"/>
  <c r="AP112" i="5"/>
  <c r="BF112" i="5"/>
  <c r="DV112" i="5"/>
  <c r="BN112" i="5"/>
  <c r="BZ112" i="5"/>
  <c r="DZ112" i="5"/>
  <c r="BJ112" i="5"/>
  <c r="CD112" i="5"/>
  <c r="AL112" i="5"/>
  <c r="BR112" i="5"/>
  <c r="CL112" i="5"/>
  <c r="DZ80" i="5"/>
  <c r="BN80" i="5"/>
  <c r="BJ80" i="5"/>
  <c r="BZ80" i="5"/>
  <c r="CL80" i="5"/>
  <c r="AL80" i="5"/>
  <c r="BR80" i="5"/>
  <c r="DV80" i="5"/>
  <c r="AP80" i="5"/>
  <c r="CD80" i="5"/>
  <c r="BF80" i="5"/>
  <c r="AP53" i="5"/>
  <c r="BR53" i="5"/>
  <c r="DV53" i="5"/>
  <c r="BZ53" i="5"/>
  <c r="BF53" i="5"/>
  <c r="DZ53" i="5"/>
  <c r="BN53" i="5"/>
  <c r="CD53" i="5"/>
  <c r="AL53" i="5"/>
  <c r="BJ53" i="5"/>
  <c r="CL53" i="5"/>
  <c r="AL46" i="5"/>
  <c r="BN46" i="5"/>
  <c r="CL46" i="5"/>
  <c r="AP46" i="5"/>
  <c r="BF46" i="5"/>
  <c r="DV46" i="5"/>
  <c r="BJ46" i="5"/>
  <c r="BZ46" i="5"/>
  <c r="DZ46" i="5"/>
  <c r="BR46" i="5"/>
  <c r="CD46" i="5"/>
  <c r="BF51" i="5"/>
  <c r="CD51" i="5"/>
  <c r="AL51" i="5"/>
  <c r="BR51" i="5"/>
  <c r="CL51" i="5"/>
  <c r="AP51" i="5"/>
  <c r="BJ51" i="5"/>
  <c r="DV51" i="5"/>
  <c r="BZ51" i="5"/>
  <c r="BN51" i="5"/>
  <c r="DZ51" i="5"/>
  <c r="BF24" i="5"/>
  <c r="BZ24" i="5"/>
  <c r="DZ24" i="5"/>
  <c r="BJ24" i="5"/>
  <c r="CD24" i="5"/>
  <c r="AL24" i="5"/>
  <c r="BN24" i="5"/>
  <c r="CL24" i="5"/>
  <c r="AP24" i="5"/>
  <c r="BR24" i="5"/>
  <c r="DV24" i="5"/>
  <c r="AL291" i="5"/>
  <c r="BN291" i="5"/>
  <c r="CL291" i="5"/>
  <c r="AP291" i="5"/>
  <c r="BZ291" i="5"/>
  <c r="DV291" i="5"/>
  <c r="BF291" i="5"/>
  <c r="BR291" i="5"/>
  <c r="DZ291" i="5"/>
  <c r="BJ291" i="5"/>
  <c r="CD291" i="5"/>
  <c r="AL241" i="5"/>
  <c r="BR241" i="5"/>
  <c r="CL241" i="5"/>
  <c r="AP241" i="5"/>
  <c r="BF241" i="5"/>
  <c r="DV241" i="5"/>
  <c r="BJ241" i="5"/>
  <c r="BN241" i="5"/>
  <c r="DZ241" i="5"/>
  <c r="BZ241" i="5"/>
  <c r="CD241" i="5"/>
  <c r="AL263" i="5"/>
  <c r="BF263" i="5"/>
  <c r="CL263" i="5"/>
  <c r="AP263" i="5"/>
  <c r="BN263" i="5"/>
  <c r="DV263" i="5"/>
  <c r="BR263" i="5"/>
  <c r="BJ263" i="5"/>
  <c r="DZ263" i="5"/>
  <c r="BZ263" i="5"/>
  <c r="CD263" i="5"/>
  <c r="AP278" i="5"/>
  <c r="BZ278" i="5"/>
  <c r="CD278" i="5"/>
  <c r="CL278" i="5"/>
  <c r="BR278" i="5"/>
  <c r="DV278" i="5"/>
  <c r="BJ278" i="5"/>
  <c r="BN278" i="5"/>
  <c r="AL278" i="5"/>
  <c r="DZ278" i="5"/>
  <c r="BF278" i="5"/>
  <c r="AP203" i="5"/>
  <c r="BJ203" i="5"/>
  <c r="DV203" i="5"/>
  <c r="BZ203" i="5"/>
  <c r="BR203" i="5"/>
  <c r="DZ203" i="5"/>
  <c r="BF203" i="5"/>
  <c r="CD203" i="5"/>
  <c r="AL203" i="5"/>
  <c r="BN203" i="5"/>
  <c r="CL203" i="5"/>
  <c r="AL289" i="5"/>
  <c r="BR289" i="5"/>
  <c r="CL289" i="5"/>
  <c r="AP289" i="5"/>
  <c r="BF289" i="5"/>
  <c r="DV289" i="5"/>
  <c r="BZ289" i="5"/>
  <c r="BJ289" i="5"/>
  <c r="DZ289" i="5"/>
  <c r="BN289" i="5"/>
  <c r="CD289" i="5"/>
  <c r="AL244" i="5"/>
  <c r="BN244" i="5"/>
  <c r="CL244" i="5"/>
  <c r="AP244" i="5"/>
  <c r="BZ244" i="5"/>
  <c r="DV244" i="5"/>
  <c r="BR244" i="5"/>
  <c r="BF244" i="5"/>
  <c r="DZ244" i="5"/>
  <c r="BJ244" i="5"/>
  <c r="CD244" i="5"/>
  <c r="AL250" i="5"/>
  <c r="BJ250" i="5"/>
  <c r="CL250" i="5"/>
  <c r="AP250" i="5"/>
  <c r="BN250" i="5"/>
  <c r="DV250" i="5"/>
  <c r="BR250" i="5"/>
  <c r="BF250" i="5"/>
  <c r="DZ250" i="5"/>
  <c r="BZ250" i="5"/>
  <c r="CD250" i="5"/>
  <c r="BZ258" i="5"/>
  <c r="BN258" i="5"/>
  <c r="DZ258" i="5"/>
  <c r="BR258" i="5"/>
  <c r="CD258" i="5"/>
  <c r="AL258" i="5"/>
  <c r="BF258" i="5"/>
  <c r="CL258" i="5"/>
  <c r="AP258" i="5"/>
  <c r="BJ258" i="5"/>
  <c r="DV258" i="5"/>
  <c r="BF245" i="5"/>
  <c r="BN245" i="5"/>
  <c r="DZ245" i="5"/>
  <c r="BR245" i="5"/>
  <c r="CD245" i="5"/>
  <c r="AL245" i="5"/>
  <c r="BJ245" i="5"/>
  <c r="CL245" i="5"/>
  <c r="AP245" i="5"/>
  <c r="BZ245" i="5"/>
  <c r="DV245" i="5"/>
  <c r="AP110" i="5"/>
  <c r="BN110" i="5"/>
  <c r="DV110" i="5"/>
  <c r="BR110" i="5"/>
  <c r="BZ110" i="5"/>
  <c r="DZ110" i="5"/>
  <c r="BF110" i="5"/>
  <c r="CD110" i="5"/>
  <c r="AL110" i="5"/>
  <c r="BJ110" i="5"/>
  <c r="CL110" i="5"/>
  <c r="BF164" i="5"/>
  <c r="CD164" i="5"/>
  <c r="AL164" i="5"/>
  <c r="BJ164" i="5"/>
  <c r="CL164" i="5"/>
  <c r="AP164" i="5"/>
  <c r="BN164" i="5"/>
  <c r="DV164" i="5"/>
  <c r="BR164" i="5"/>
  <c r="BZ164" i="5"/>
  <c r="DZ164" i="5"/>
  <c r="BN111" i="5"/>
  <c r="BZ111" i="5"/>
  <c r="DZ111" i="5"/>
  <c r="BJ111" i="5"/>
  <c r="CD111" i="5"/>
  <c r="AL111" i="5"/>
  <c r="BR111" i="5"/>
  <c r="CL111" i="5"/>
  <c r="AP111" i="5"/>
  <c r="BF111" i="5"/>
  <c r="DV111" i="5"/>
  <c r="AL64" i="5"/>
  <c r="BZ64" i="5"/>
  <c r="CL64" i="5"/>
  <c r="AP64" i="5"/>
  <c r="BF64" i="5"/>
  <c r="DV64" i="5"/>
  <c r="BJ64" i="5"/>
  <c r="BR64" i="5"/>
  <c r="DZ64" i="5"/>
  <c r="BN64" i="5"/>
  <c r="CD64" i="5"/>
  <c r="BR18" i="5"/>
  <c r="BZ18" i="5"/>
  <c r="DZ18" i="5"/>
  <c r="BF18" i="5"/>
  <c r="CD18" i="5"/>
  <c r="AL18" i="5"/>
  <c r="BJ18" i="5"/>
  <c r="CL18" i="5"/>
  <c r="AP18" i="5"/>
  <c r="BN18" i="5"/>
  <c r="DV18" i="5"/>
  <c r="AL28" i="5"/>
  <c r="BF28" i="5"/>
  <c r="CL28" i="5"/>
  <c r="AP28" i="5"/>
  <c r="BR28" i="5"/>
  <c r="DV28" i="5"/>
  <c r="BJ28" i="5"/>
  <c r="BZ28" i="5"/>
  <c r="DZ28" i="5"/>
  <c r="BN28" i="5"/>
  <c r="CD28" i="5"/>
  <c r="AL21" i="5"/>
  <c r="BZ21" i="5"/>
  <c r="CL21" i="5"/>
  <c r="AP21" i="5"/>
  <c r="BF21" i="5"/>
  <c r="DV21" i="5"/>
  <c r="BJ21" i="5"/>
  <c r="BR21" i="5"/>
  <c r="DZ21" i="5"/>
  <c r="BN21" i="5"/>
  <c r="CD21" i="5"/>
  <c r="BJ41" i="5"/>
  <c r="BN41" i="5"/>
  <c r="AL41" i="5"/>
  <c r="BR41" i="5"/>
  <c r="CD41" i="5"/>
  <c r="AP41" i="5"/>
  <c r="BF41" i="5"/>
  <c r="BZ41" i="5"/>
  <c r="DZ41" i="5"/>
  <c r="CL41" i="5"/>
  <c r="DV41" i="5"/>
  <c r="BU292" i="5"/>
  <c r="DM292" i="5"/>
  <c r="CO292" i="5"/>
  <c r="EG292" i="5"/>
  <c r="AS292" i="5"/>
  <c r="EK292" i="5"/>
  <c r="CS292" i="5"/>
  <c r="AW292" i="5"/>
  <c r="CW292" i="5"/>
  <c r="BA292" i="5"/>
  <c r="DA292" i="5"/>
  <c r="DI292" i="5"/>
  <c r="CW255" i="5"/>
  <c r="DA255" i="5"/>
  <c r="BA255" i="5"/>
  <c r="AS255" i="5"/>
  <c r="DI255" i="5"/>
  <c r="EG255" i="5"/>
  <c r="EK255" i="5"/>
  <c r="DM255" i="5"/>
  <c r="CO255" i="5"/>
  <c r="CS255" i="5"/>
  <c r="BU255" i="5"/>
  <c r="AW255" i="5"/>
  <c r="AW214" i="5"/>
  <c r="EK214" i="5"/>
  <c r="DI214" i="5"/>
  <c r="CW214" i="5"/>
  <c r="DM214" i="5"/>
  <c r="BU214" i="5"/>
  <c r="CO214" i="5"/>
  <c r="CS214" i="5"/>
  <c r="DA214" i="5"/>
  <c r="AS214" i="5"/>
  <c r="BA214" i="5"/>
  <c r="EG214" i="5"/>
  <c r="AW227" i="5"/>
  <c r="DA227" i="5"/>
  <c r="EK227" i="5"/>
  <c r="BA227" i="5"/>
  <c r="CO227" i="5"/>
  <c r="DI227" i="5"/>
  <c r="BU227" i="5"/>
  <c r="CS227" i="5"/>
  <c r="DM227" i="5"/>
  <c r="AS227" i="5"/>
  <c r="CW227" i="5"/>
  <c r="EG227" i="5"/>
  <c r="AS190" i="5"/>
  <c r="CW190" i="5"/>
  <c r="EG190" i="5"/>
  <c r="BU190" i="5"/>
  <c r="DA190" i="5"/>
  <c r="EK190" i="5"/>
  <c r="AW190" i="5"/>
  <c r="CO190" i="5"/>
  <c r="DI190" i="5"/>
  <c r="BA190" i="5"/>
  <c r="CS190" i="5"/>
  <c r="DM190" i="5"/>
  <c r="BU246" i="5"/>
  <c r="CW246" i="5"/>
  <c r="EG246" i="5"/>
  <c r="BA246" i="5"/>
  <c r="DA246" i="5"/>
  <c r="EK246" i="5"/>
  <c r="AS246" i="5"/>
  <c r="CO246" i="5"/>
  <c r="DI246" i="5"/>
  <c r="AW246" i="5"/>
  <c r="CS246" i="5"/>
  <c r="DM246" i="5"/>
  <c r="AS181" i="5"/>
  <c r="DA181" i="5"/>
  <c r="EK181" i="5"/>
  <c r="AW181" i="5"/>
  <c r="CO181" i="5"/>
  <c r="DI181" i="5"/>
  <c r="BA181" i="5"/>
  <c r="CS181" i="5"/>
  <c r="DM181" i="5"/>
  <c r="BU181" i="5"/>
  <c r="CW181" i="5"/>
  <c r="EG181" i="5"/>
  <c r="CW294" i="5"/>
  <c r="DM294" i="5"/>
  <c r="BA294" i="5"/>
  <c r="DA294" i="5"/>
  <c r="DI294" i="5"/>
  <c r="AW294" i="5"/>
  <c r="CO294" i="5"/>
  <c r="CS294" i="5"/>
  <c r="AS294" i="5"/>
  <c r="EK294" i="5"/>
  <c r="BU294" i="5"/>
  <c r="EG294" i="5"/>
  <c r="BU304" i="5"/>
  <c r="DA304" i="5"/>
  <c r="EK304" i="5"/>
  <c r="AW304" i="5"/>
  <c r="CO304" i="5"/>
  <c r="DI304" i="5"/>
  <c r="BA304" i="5"/>
  <c r="CS304" i="5"/>
  <c r="DM304" i="5"/>
  <c r="AS304" i="5"/>
  <c r="CW304" i="5"/>
  <c r="EG304" i="5"/>
  <c r="BU272" i="5"/>
  <c r="CS272" i="5"/>
  <c r="DM272" i="5"/>
  <c r="AW272" i="5"/>
  <c r="CW272" i="5"/>
  <c r="EG272" i="5"/>
  <c r="BA272" i="5"/>
  <c r="DA272" i="5"/>
  <c r="EK272" i="5"/>
  <c r="AS272" i="5"/>
  <c r="CO272" i="5"/>
  <c r="DI272" i="5"/>
  <c r="AW259" i="5"/>
  <c r="CW259" i="5"/>
  <c r="EG259" i="5"/>
  <c r="BU259" i="5"/>
  <c r="DA259" i="5"/>
  <c r="EK259" i="5"/>
  <c r="AS259" i="5"/>
  <c r="CO259" i="5"/>
  <c r="DI259" i="5"/>
  <c r="BA259" i="5"/>
  <c r="CS259" i="5"/>
  <c r="DM259" i="5"/>
  <c r="AW225" i="5"/>
  <c r="CW225" i="5"/>
  <c r="EG225" i="5"/>
  <c r="AS225" i="5"/>
  <c r="DA225" i="5"/>
  <c r="EK225" i="5"/>
  <c r="BU225" i="5"/>
  <c r="CO225" i="5"/>
  <c r="DI225" i="5"/>
  <c r="BA225" i="5"/>
  <c r="CS225" i="5"/>
  <c r="DM225" i="5"/>
  <c r="BA189" i="5"/>
  <c r="EK189" i="5"/>
  <c r="CO189" i="5"/>
  <c r="AS189" i="5"/>
  <c r="CS189" i="5"/>
  <c r="BU189" i="5"/>
  <c r="DM189" i="5"/>
  <c r="EG189" i="5"/>
  <c r="AW189" i="5"/>
  <c r="CW189" i="5"/>
  <c r="DA189" i="5"/>
  <c r="DI189" i="5"/>
  <c r="AW242" i="5"/>
  <c r="CS242" i="5"/>
  <c r="DM242" i="5"/>
  <c r="BA242" i="5"/>
  <c r="CW242" i="5"/>
  <c r="EG242" i="5"/>
  <c r="BU242" i="5"/>
  <c r="DA242" i="5"/>
  <c r="EK242" i="5"/>
  <c r="AS242" i="5"/>
  <c r="CO242" i="5"/>
  <c r="DI242" i="5"/>
  <c r="AW313" i="5"/>
  <c r="CO313" i="5"/>
  <c r="DI313" i="5"/>
  <c r="BU313" i="5"/>
  <c r="CS313" i="5"/>
  <c r="DM313" i="5"/>
  <c r="BA313" i="5"/>
  <c r="CW313" i="5"/>
  <c r="EG313" i="5"/>
  <c r="AS313" i="5"/>
  <c r="DA313" i="5"/>
  <c r="EK313" i="5"/>
  <c r="BA210" i="5"/>
  <c r="CS210" i="5"/>
  <c r="DM210" i="5"/>
  <c r="BU210" i="5"/>
  <c r="CW210" i="5"/>
  <c r="EG210" i="5"/>
  <c r="AS210" i="5"/>
  <c r="DA210" i="5"/>
  <c r="EK210" i="5"/>
  <c r="AW210" i="5"/>
  <c r="CO210" i="5"/>
  <c r="DI210" i="5"/>
  <c r="AS291" i="5"/>
  <c r="DA291" i="5"/>
  <c r="EK291" i="5"/>
  <c r="BU291" i="5"/>
  <c r="CO291" i="5"/>
  <c r="DI291" i="5"/>
  <c r="AW291" i="5"/>
  <c r="CS291" i="5"/>
  <c r="DM291" i="5"/>
  <c r="BA291" i="5"/>
  <c r="CW291" i="5"/>
  <c r="EG291" i="5"/>
  <c r="AS244" i="5"/>
  <c r="CS244" i="5"/>
  <c r="DM244" i="5"/>
  <c r="AW244" i="5"/>
  <c r="CW244" i="5"/>
  <c r="EG244" i="5"/>
  <c r="BA244" i="5"/>
  <c r="DA244" i="5"/>
  <c r="EK244" i="5"/>
  <c r="BU244" i="5"/>
  <c r="CO244" i="5"/>
  <c r="DI244" i="5"/>
  <c r="AS212" i="5"/>
  <c r="CS212" i="5"/>
  <c r="DM212" i="5"/>
  <c r="AW212" i="5"/>
  <c r="CW212" i="5"/>
  <c r="EG212" i="5"/>
  <c r="BU212" i="5"/>
  <c r="DA212" i="5"/>
  <c r="EK212" i="5"/>
  <c r="BA212" i="5"/>
  <c r="CO212" i="5"/>
  <c r="DI212" i="5"/>
  <c r="BA257" i="5"/>
  <c r="CW257" i="5"/>
  <c r="EG257" i="5"/>
  <c r="BU257" i="5"/>
  <c r="DA257" i="5"/>
  <c r="EK257" i="5"/>
  <c r="AS257" i="5"/>
  <c r="CO257" i="5"/>
  <c r="DI257" i="5"/>
  <c r="AW257" i="5"/>
  <c r="CS257" i="5"/>
  <c r="DM257" i="5"/>
  <c r="AW222" i="5"/>
  <c r="DA222" i="5"/>
  <c r="EK222" i="5"/>
  <c r="BA222" i="5"/>
  <c r="CO222" i="5"/>
  <c r="DI222" i="5"/>
  <c r="BU222" i="5"/>
  <c r="CS222" i="5"/>
  <c r="DM222" i="5"/>
  <c r="AS222" i="5"/>
  <c r="CW222" i="5"/>
  <c r="EG222" i="5"/>
  <c r="BU187" i="5"/>
  <c r="CO187" i="5"/>
  <c r="DI187" i="5"/>
  <c r="BA187" i="5"/>
  <c r="CS187" i="5"/>
  <c r="DM187" i="5"/>
  <c r="AS187" i="5"/>
  <c r="CW187" i="5"/>
  <c r="EG187" i="5"/>
  <c r="AW187" i="5"/>
  <c r="DA187" i="5"/>
  <c r="EK187" i="5"/>
  <c r="AW239" i="5"/>
  <c r="CW239" i="5"/>
  <c r="EG239" i="5"/>
  <c r="BU239" i="5"/>
  <c r="DA239" i="5"/>
  <c r="EK239" i="5"/>
  <c r="BA239" i="5"/>
  <c r="CO239" i="5"/>
  <c r="DI239" i="5"/>
  <c r="AS239" i="5"/>
  <c r="CS239" i="5"/>
  <c r="DM239" i="5"/>
  <c r="BA312" i="5"/>
  <c r="CS312" i="5"/>
  <c r="DM312" i="5"/>
  <c r="AW312" i="5"/>
  <c r="CW312" i="5"/>
  <c r="EG312" i="5"/>
  <c r="BU312" i="5"/>
  <c r="DA312" i="5"/>
  <c r="EK312" i="5"/>
  <c r="AS312" i="5"/>
  <c r="CO312" i="5"/>
  <c r="DI312" i="5"/>
  <c r="CS215" i="5"/>
  <c r="BA215" i="5"/>
  <c r="AS215" i="5"/>
  <c r="DI215" i="5"/>
  <c r="EG215" i="5"/>
  <c r="DM215" i="5"/>
  <c r="BU215" i="5"/>
  <c r="DA215" i="5"/>
  <c r="CW215" i="5"/>
  <c r="CO215" i="5"/>
  <c r="AW215" i="5"/>
  <c r="EK215" i="5"/>
  <c r="BA284" i="5"/>
  <c r="CS284" i="5"/>
  <c r="DM284" i="5"/>
  <c r="AW284" i="5"/>
  <c r="CW284" i="5"/>
  <c r="EG284" i="5"/>
  <c r="BU284" i="5"/>
  <c r="DA284" i="5"/>
  <c r="EK284" i="5"/>
  <c r="AS284" i="5"/>
  <c r="CO284" i="5"/>
  <c r="DI284" i="5"/>
  <c r="BA245" i="5"/>
  <c r="DA245" i="5"/>
  <c r="EK245" i="5"/>
  <c r="AS245" i="5"/>
  <c r="CO245" i="5"/>
  <c r="DI245" i="5"/>
  <c r="AW245" i="5"/>
  <c r="CS245" i="5"/>
  <c r="DM245" i="5"/>
  <c r="BU245" i="5"/>
  <c r="CW245" i="5"/>
  <c r="EG245" i="5"/>
  <c r="AS296" i="5"/>
  <c r="CW296" i="5"/>
  <c r="EG296" i="5"/>
  <c r="AW296" i="5"/>
  <c r="DA296" i="5"/>
  <c r="EK296" i="5"/>
  <c r="BU296" i="5"/>
  <c r="CO296" i="5"/>
  <c r="DI296" i="5"/>
  <c r="BA296" i="5"/>
  <c r="CS296" i="5"/>
  <c r="DM296" i="5"/>
  <c r="AW262" i="5"/>
  <c r="CS262" i="5"/>
  <c r="DM262" i="5"/>
  <c r="BU262" i="5"/>
  <c r="CW262" i="5"/>
  <c r="EG262" i="5"/>
  <c r="BA262" i="5"/>
  <c r="DA262" i="5"/>
  <c r="EK262" i="5"/>
  <c r="AS262" i="5"/>
  <c r="CO262" i="5"/>
  <c r="DI262" i="5"/>
  <c r="AW251" i="5"/>
  <c r="DA251" i="5"/>
  <c r="EK251" i="5"/>
  <c r="BA251" i="5"/>
  <c r="CO251" i="5"/>
  <c r="DI251" i="5"/>
  <c r="BU251" i="5"/>
  <c r="CS251" i="5"/>
  <c r="DM251" i="5"/>
  <c r="AS251" i="5"/>
  <c r="CW251" i="5"/>
  <c r="EG251" i="5"/>
  <c r="BA218" i="5"/>
  <c r="CS218" i="5"/>
  <c r="DM218" i="5"/>
  <c r="BU218" i="5"/>
  <c r="CW218" i="5"/>
  <c r="EG218" i="5"/>
  <c r="AS218" i="5"/>
  <c r="DA218" i="5"/>
  <c r="EK218" i="5"/>
  <c r="AW218" i="5"/>
  <c r="CO218" i="5"/>
  <c r="DI218" i="5"/>
  <c r="AW193" i="5"/>
  <c r="DM193" i="5"/>
  <c r="DA193" i="5"/>
  <c r="AS193" i="5"/>
  <c r="BU193" i="5"/>
  <c r="EK193" i="5"/>
  <c r="CO193" i="5"/>
  <c r="DI193" i="5"/>
  <c r="EG193" i="5"/>
  <c r="CS193" i="5"/>
  <c r="CW193" i="5"/>
  <c r="BA193" i="5"/>
  <c r="AW247" i="5"/>
  <c r="CS247" i="5"/>
  <c r="DM247" i="5"/>
  <c r="BA247" i="5"/>
  <c r="CW247" i="5"/>
  <c r="EG247" i="5"/>
  <c r="BU247" i="5"/>
  <c r="DA247" i="5"/>
  <c r="EK247" i="5"/>
  <c r="AS247" i="5"/>
  <c r="CO247" i="5"/>
  <c r="DI247" i="5"/>
  <c r="AS186" i="5"/>
  <c r="DA186" i="5"/>
  <c r="EK186" i="5"/>
  <c r="BU186" i="5"/>
  <c r="CO186" i="5"/>
  <c r="DI186" i="5"/>
  <c r="BA186" i="5"/>
  <c r="CS186" i="5"/>
  <c r="DM186" i="5"/>
  <c r="AW186" i="5"/>
  <c r="CW186" i="5"/>
  <c r="EG186" i="5"/>
  <c r="AW161" i="5"/>
  <c r="CO161" i="5"/>
  <c r="DI161" i="5"/>
  <c r="BA161" i="5"/>
  <c r="CS161" i="5"/>
  <c r="DM161" i="5"/>
  <c r="BU161" i="5"/>
  <c r="CW161" i="5"/>
  <c r="EG161" i="5"/>
  <c r="AS161" i="5"/>
  <c r="DA161" i="5"/>
  <c r="EK161" i="5"/>
  <c r="AS169" i="5"/>
  <c r="CO169" i="5"/>
  <c r="DI169" i="5"/>
  <c r="BU169" i="5"/>
  <c r="CS169" i="5"/>
  <c r="DM169" i="5"/>
  <c r="AW169" i="5"/>
  <c r="CW169" i="5"/>
  <c r="EG169" i="5"/>
  <c r="BA169" i="5"/>
  <c r="DA169" i="5"/>
  <c r="EK169" i="5"/>
  <c r="AS116" i="5"/>
  <c r="CO116" i="5"/>
  <c r="DI116" i="5"/>
  <c r="BA116" i="5"/>
  <c r="CS116" i="5"/>
  <c r="DM116" i="5"/>
  <c r="AW116" i="5"/>
  <c r="CW116" i="5"/>
  <c r="EG116" i="5"/>
  <c r="EK116" i="5"/>
  <c r="BU116" i="5"/>
  <c r="DA116" i="5"/>
  <c r="AS127" i="5"/>
  <c r="DA127" i="5"/>
  <c r="EK127" i="5"/>
  <c r="BA127" i="5"/>
  <c r="CO127" i="5"/>
  <c r="DI127" i="5"/>
  <c r="BU127" i="5"/>
  <c r="CS127" i="5"/>
  <c r="DM127" i="5"/>
  <c r="AW127" i="5"/>
  <c r="CW127" i="5"/>
  <c r="EG127" i="5"/>
  <c r="BA92" i="5"/>
  <c r="CS92" i="5"/>
  <c r="DM92" i="5"/>
  <c r="AW92" i="5"/>
  <c r="CW92" i="5"/>
  <c r="EG92" i="5"/>
  <c r="BU92" i="5"/>
  <c r="DA92" i="5"/>
  <c r="EK92" i="5"/>
  <c r="AS92" i="5"/>
  <c r="CO92" i="5"/>
  <c r="DI92" i="5"/>
  <c r="AW59" i="5"/>
  <c r="CS59" i="5"/>
  <c r="DM59" i="5"/>
  <c r="BA59" i="5"/>
  <c r="CW59" i="5"/>
  <c r="EG59" i="5"/>
  <c r="AS59" i="5"/>
  <c r="DA59" i="5"/>
  <c r="EK59" i="5"/>
  <c r="BU59" i="5"/>
  <c r="CO59" i="5"/>
  <c r="DI59" i="5"/>
  <c r="BA36" i="5"/>
  <c r="CW36" i="5"/>
  <c r="EG36" i="5"/>
  <c r="AS36" i="5"/>
  <c r="DA36" i="5"/>
  <c r="EK36" i="5"/>
  <c r="BU36" i="5"/>
  <c r="CO36" i="5"/>
  <c r="DI36" i="5"/>
  <c r="AW36" i="5"/>
  <c r="CS36" i="5"/>
  <c r="DM36" i="5"/>
  <c r="AW10" i="5"/>
  <c r="CW10" i="5"/>
  <c r="EG10" i="5"/>
  <c r="BA10" i="5"/>
  <c r="DA10" i="5"/>
  <c r="EK10" i="5"/>
  <c r="AS10" i="5"/>
  <c r="CO10" i="5"/>
  <c r="DI10" i="5"/>
  <c r="BU10" i="5"/>
  <c r="CS10" i="5"/>
  <c r="DM10" i="5"/>
  <c r="BA195" i="5"/>
  <c r="CO195" i="5"/>
  <c r="DI195" i="5"/>
  <c r="BU195" i="5"/>
  <c r="CS195" i="5"/>
  <c r="DM195" i="5"/>
  <c r="AS195" i="5"/>
  <c r="CW195" i="5"/>
  <c r="EG195" i="5"/>
  <c r="AW195" i="5"/>
  <c r="DA195" i="5"/>
  <c r="EK195" i="5"/>
  <c r="AS179" i="5"/>
  <c r="CW179" i="5"/>
  <c r="EG179" i="5"/>
  <c r="BU179" i="5"/>
  <c r="DA179" i="5"/>
  <c r="EK179" i="5"/>
  <c r="AW179" i="5"/>
  <c r="CO179" i="5"/>
  <c r="DI179" i="5"/>
  <c r="BA179" i="5"/>
  <c r="CS179" i="5"/>
  <c r="DM179" i="5"/>
  <c r="AW185" i="5"/>
  <c r="CO185" i="5"/>
  <c r="DI185" i="5"/>
  <c r="BA185" i="5"/>
  <c r="CS185" i="5"/>
  <c r="DM185" i="5"/>
  <c r="BU185" i="5"/>
  <c r="CW185" i="5"/>
  <c r="EG185" i="5"/>
  <c r="AS185" i="5"/>
  <c r="DA185" i="5"/>
  <c r="EK185" i="5"/>
  <c r="AS155" i="5"/>
  <c r="CS155" i="5"/>
  <c r="DM155" i="5"/>
  <c r="AW155" i="5"/>
  <c r="CW155" i="5"/>
  <c r="EG155" i="5"/>
  <c r="BU155" i="5"/>
  <c r="DA155" i="5"/>
  <c r="EK155" i="5"/>
  <c r="BA155" i="5"/>
  <c r="CO155" i="5"/>
  <c r="DI155" i="5"/>
  <c r="AW131" i="5"/>
  <c r="CW131" i="5"/>
  <c r="EG131" i="5"/>
  <c r="BU131" i="5"/>
  <c r="DA131" i="5"/>
  <c r="EK131" i="5"/>
  <c r="AS131" i="5"/>
  <c r="CO131" i="5"/>
  <c r="DI131" i="5"/>
  <c r="BA131" i="5"/>
  <c r="CS131" i="5"/>
  <c r="DM131" i="5"/>
  <c r="AW139" i="5"/>
  <c r="DA139" i="5"/>
  <c r="EK139" i="5"/>
  <c r="BU139" i="5"/>
  <c r="CO139" i="5"/>
  <c r="DI139" i="5"/>
  <c r="BA139" i="5"/>
  <c r="CS139" i="5"/>
  <c r="DM139" i="5"/>
  <c r="EG139" i="5"/>
  <c r="AS139" i="5"/>
  <c r="CW139" i="5"/>
  <c r="CO89" i="5"/>
  <c r="DA89" i="5"/>
  <c r="AS89" i="5"/>
  <c r="CS89" i="5"/>
  <c r="EG89" i="5"/>
  <c r="EK89" i="5"/>
  <c r="BA89" i="5"/>
  <c r="DI89" i="5"/>
  <c r="AW89" i="5"/>
  <c r="DM89" i="5"/>
  <c r="CW89" i="5"/>
  <c r="BU89" i="5"/>
  <c r="BU103" i="5"/>
  <c r="DA103" i="5"/>
  <c r="EK103" i="5"/>
  <c r="AS103" i="5"/>
  <c r="CO103" i="5"/>
  <c r="DI103" i="5"/>
  <c r="BA103" i="5"/>
  <c r="CS103" i="5"/>
  <c r="DM103" i="5"/>
  <c r="AW103" i="5"/>
  <c r="CW103" i="5"/>
  <c r="EG103" i="5"/>
  <c r="AW55" i="5"/>
  <c r="CS55" i="5"/>
  <c r="DM55" i="5"/>
  <c r="BA55" i="5"/>
  <c r="CW55" i="5"/>
  <c r="EG55" i="5"/>
  <c r="AS55" i="5"/>
  <c r="DA55" i="5"/>
  <c r="EK55" i="5"/>
  <c r="BU55" i="5"/>
  <c r="CO55" i="5"/>
  <c r="DI55" i="5"/>
  <c r="AW50" i="5"/>
  <c r="CS50" i="5"/>
  <c r="DM50" i="5"/>
  <c r="BA50" i="5"/>
  <c r="CW50" i="5"/>
  <c r="EG50" i="5"/>
  <c r="AS50" i="5"/>
  <c r="DA50" i="5"/>
  <c r="EK50" i="5"/>
  <c r="BU50" i="5"/>
  <c r="CO50" i="5"/>
  <c r="DI50" i="5"/>
  <c r="AS20" i="5"/>
  <c r="CW20" i="5"/>
  <c r="EG20" i="5"/>
  <c r="BU20" i="5"/>
  <c r="DA20" i="5"/>
  <c r="EK20" i="5"/>
  <c r="AW20" i="5"/>
  <c r="CO20" i="5"/>
  <c r="DI20" i="5"/>
  <c r="CS20" i="5"/>
  <c r="DM20" i="5"/>
  <c r="BA20" i="5"/>
  <c r="BU35" i="5"/>
  <c r="DA35" i="5"/>
  <c r="EK35" i="5"/>
  <c r="AW35" i="5"/>
  <c r="CO35" i="5"/>
  <c r="DI35" i="5"/>
  <c r="AS35" i="5"/>
  <c r="CS35" i="5"/>
  <c r="DM35" i="5"/>
  <c r="BA35" i="5"/>
  <c r="CW35" i="5"/>
  <c r="EG35" i="5"/>
  <c r="AS205" i="5"/>
  <c r="CS205" i="5"/>
  <c r="DM205" i="5"/>
  <c r="BA205" i="5"/>
  <c r="CW205" i="5"/>
  <c r="EG205" i="5"/>
  <c r="BU205" i="5"/>
  <c r="DA205" i="5"/>
  <c r="EK205" i="5"/>
  <c r="AW205" i="5"/>
  <c r="CO205" i="5"/>
  <c r="DI205" i="5"/>
  <c r="BU173" i="5"/>
  <c r="DA173" i="5"/>
  <c r="EK173" i="5"/>
  <c r="AS173" i="5"/>
  <c r="CO173" i="5"/>
  <c r="DI173" i="5"/>
  <c r="BA173" i="5"/>
  <c r="CS173" i="5"/>
  <c r="DM173" i="5"/>
  <c r="AW173" i="5"/>
  <c r="CW173" i="5"/>
  <c r="EG173" i="5"/>
  <c r="CW137" i="5"/>
  <c r="AS137" i="5"/>
  <c r="DI137" i="5"/>
  <c r="AW137" i="5"/>
  <c r="DM137" i="5"/>
  <c r="BA137" i="5"/>
  <c r="CS137" i="5"/>
  <c r="EG137" i="5"/>
  <c r="BU137" i="5"/>
  <c r="EK137" i="5"/>
  <c r="CO137" i="5"/>
  <c r="DA137" i="5"/>
  <c r="BU96" i="5"/>
  <c r="DA96" i="5"/>
  <c r="EK96" i="5"/>
  <c r="AS96" i="5"/>
  <c r="CO96" i="5"/>
  <c r="DI96" i="5"/>
  <c r="AW96" i="5"/>
  <c r="CS96" i="5"/>
  <c r="DM96" i="5"/>
  <c r="CW96" i="5"/>
  <c r="EG96" i="5"/>
  <c r="BA96" i="5"/>
  <c r="AS111" i="5"/>
  <c r="CW111" i="5"/>
  <c r="EG111" i="5"/>
  <c r="BA111" i="5"/>
  <c r="DA111" i="5"/>
  <c r="EK111" i="5"/>
  <c r="BU111" i="5"/>
  <c r="CO111" i="5"/>
  <c r="DI111" i="5"/>
  <c r="AW111" i="5"/>
  <c r="CS111" i="5"/>
  <c r="DM111" i="5"/>
  <c r="AW76" i="5"/>
  <c r="CS76" i="5"/>
  <c r="DM76" i="5"/>
  <c r="AS76" i="5"/>
  <c r="CW76" i="5"/>
  <c r="EG76" i="5"/>
  <c r="BA76" i="5"/>
  <c r="DA76" i="5"/>
  <c r="EK76" i="5"/>
  <c r="BU76" i="5"/>
  <c r="CO76" i="5"/>
  <c r="DI76" i="5"/>
  <c r="BA33" i="5"/>
  <c r="CS33" i="5"/>
  <c r="DM33" i="5"/>
  <c r="AS33" i="5"/>
  <c r="CW33" i="5"/>
  <c r="EG33" i="5"/>
  <c r="BU33" i="5"/>
  <c r="DA33" i="5"/>
  <c r="EK33" i="5"/>
  <c r="AW33" i="5"/>
  <c r="CO33" i="5"/>
  <c r="DI33" i="5"/>
  <c r="AW26" i="5"/>
  <c r="CO26" i="5"/>
  <c r="DI26" i="5"/>
  <c r="BU26" i="5"/>
  <c r="CS26" i="5"/>
  <c r="DM26" i="5"/>
  <c r="AS26" i="5"/>
  <c r="CW26" i="5"/>
  <c r="EG26" i="5"/>
  <c r="BA26" i="5"/>
  <c r="DA26" i="5"/>
  <c r="EK26" i="5"/>
  <c r="BU166" i="5"/>
  <c r="DA166" i="5"/>
  <c r="EK166" i="5"/>
  <c r="AS166" i="5"/>
  <c r="CO166" i="5"/>
  <c r="DI166" i="5"/>
  <c r="AW166" i="5"/>
  <c r="CS166" i="5"/>
  <c r="DM166" i="5"/>
  <c r="BA166" i="5"/>
  <c r="CW166" i="5"/>
  <c r="EG166" i="5"/>
  <c r="AS162" i="5"/>
  <c r="CO162" i="5"/>
  <c r="DI162" i="5"/>
  <c r="BA162" i="5"/>
  <c r="CS162" i="5"/>
  <c r="DM162" i="5"/>
  <c r="BU162" i="5"/>
  <c r="CW162" i="5"/>
  <c r="EG162" i="5"/>
  <c r="EK162" i="5"/>
  <c r="AW162" i="5"/>
  <c r="DA162" i="5"/>
  <c r="AS128" i="5"/>
  <c r="CW128" i="5"/>
  <c r="EG128" i="5"/>
  <c r="BA128" i="5"/>
  <c r="DA128" i="5"/>
  <c r="EK128" i="5"/>
  <c r="BU128" i="5"/>
  <c r="CO128" i="5"/>
  <c r="DI128" i="5"/>
  <c r="AW128" i="5"/>
  <c r="CS128" i="5"/>
  <c r="DM128" i="5"/>
  <c r="BA119" i="5"/>
  <c r="CW119" i="5"/>
  <c r="EG119" i="5"/>
  <c r="BU119" i="5"/>
  <c r="DA119" i="5"/>
  <c r="EK119" i="5"/>
  <c r="AS119" i="5"/>
  <c r="CO119" i="5"/>
  <c r="DI119" i="5"/>
  <c r="AW119" i="5"/>
  <c r="CS119" i="5"/>
  <c r="DM119" i="5"/>
  <c r="BU121" i="5"/>
  <c r="DA121" i="5"/>
  <c r="EK121" i="5"/>
  <c r="AS121" i="5"/>
  <c r="CO121" i="5"/>
  <c r="DI121" i="5"/>
  <c r="AW121" i="5"/>
  <c r="CS121" i="5"/>
  <c r="DM121" i="5"/>
  <c r="BA121" i="5"/>
  <c r="CW121" i="5"/>
  <c r="EG121" i="5"/>
  <c r="AW70" i="5"/>
  <c r="CO70" i="5"/>
  <c r="DI70" i="5"/>
  <c r="BA70" i="5"/>
  <c r="CS70" i="5"/>
  <c r="DM70" i="5"/>
  <c r="AS70" i="5"/>
  <c r="CW70" i="5"/>
  <c r="EG70" i="5"/>
  <c r="BU70" i="5"/>
  <c r="DA70" i="5"/>
  <c r="EK70" i="5"/>
  <c r="BU87" i="5"/>
  <c r="CO87" i="5"/>
  <c r="DI87" i="5"/>
  <c r="AW87" i="5"/>
  <c r="CS87" i="5"/>
  <c r="DM87" i="5"/>
  <c r="AS87" i="5"/>
  <c r="CW87" i="5"/>
  <c r="EG87" i="5"/>
  <c r="BA87" i="5"/>
  <c r="DA87" i="5"/>
  <c r="EK87" i="5"/>
  <c r="AS27" i="5"/>
  <c r="CS27" i="5"/>
  <c r="DM27" i="5"/>
  <c r="BU27" i="5"/>
  <c r="CW27" i="5"/>
  <c r="EG27" i="5"/>
  <c r="AW27" i="5"/>
  <c r="DA27" i="5"/>
  <c r="EK27" i="5"/>
  <c r="BA27" i="5"/>
  <c r="CO27" i="5"/>
  <c r="DI27" i="5"/>
  <c r="DI43" i="5"/>
  <c r="BU43" i="5"/>
  <c r="CS43" i="5"/>
  <c r="EG43" i="5"/>
  <c r="AW43" i="5"/>
  <c r="CW43" i="5"/>
  <c r="EK43" i="5"/>
  <c r="BA43" i="5"/>
  <c r="DA43" i="5"/>
  <c r="AS43" i="5"/>
  <c r="CO43" i="5"/>
  <c r="DM43" i="5"/>
  <c r="AW19" i="5"/>
  <c r="CO19" i="5"/>
  <c r="DI19" i="5"/>
  <c r="BA19" i="5"/>
  <c r="CS19" i="5"/>
  <c r="DM19" i="5"/>
  <c r="AS19" i="5"/>
  <c r="CW19" i="5"/>
  <c r="EG19" i="5"/>
  <c r="EK19" i="5"/>
  <c r="BU19" i="5"/>
  <c r="DA19" i="5"/>
  <c r="DM41" i="5"/>
  <c r="AW41" i="5"/>
  <c r="DI41" i="5"/>
  <c r="CO41" i="5"/>
  <c r="BU41" i="5"/>
  <c r="DA41" i="5"/>
  <c r="CS41" i="5"/>
  <c r="BA41" i="5"/>
  <c r="EK41" i="5"/>
  <c r="AS41" i="5"/>
  <c r="EG41" i="5"/>
  <c r="CW41" i="5"/>
  <c r="CW208" i="5"/>
  <c r="CO208" i="5"/>
  <c r="AW208" i="5"/>
  <c r="DA208" i="5"/>
  <c r="AS208" i="5"/>
  <c r="CS208" i="5"/>
  <c r="EG208" i="5"/>
  <c r="BU208" i="5"/>
  <c r="DI208" i="5"/>
  <c r="EK208" i="5"/>
  <c r="DM208" i="5"/>
  <c r="BA208" i="5"/>
  <c r="BM316" i="5"/>
  <c r="BQ316" i="5"/>
  <c r="DY316" i="5"/>
  <c r="AK316" i="5"/>
  <c r="CC316" i="5"/>
  <c r="BY316" i="5"/>
  <c r="AO316" i="5"/>
  <c r="CK316" i="5"/>
  <c r="BI316" i="5"/>
  <c r="BE316" i="5"/>
  <c r="DU316" i="5"/>
  <c r="BQ282" i="5"/>
  <c r="BE282" i="5"/>
  <c r="DY282" i="5"/>
  <c r="AO282" i="5"/>
  <c r="CC282" i="5"/>
  <c r="BY282" i="5"/>
  <c r="BM282" i="5"/>
  <c r="CK282" i="5"/>
  <c r="BI282" i="5"/>
  <c r="AK282" i="5"/>
  <c r="DU282" i="5"/>
  <c r="BM284" i="5"/>
  <c r="AO284" i="5"/>
  <c r="DU284" i="5"/>
  <c r="BE284" i="5"/>
  <c r="BQ284" i="5"/>
  <c r="DY284" i="5"/>
  <c r="AK284" i="5"/>
  <c r="CC284" i="5"/>
  <c r="BY284" i="5"/>
  <c r="BI284" i="5"/>
  <c r="CK284" i="5"/>
  <c r="AO303" i="5"/>
  <c r="BI303" i="5"/>
  <c r="DU303" i="5"/>
  <c r="BM303" i="5"/>
  <c r="BQ303" i="5"/>
  <c r="DY303" i="5"/>
  <c r="AK303" i="5"/>
  <c r="CC303" i="5"/>
  <c r="BY303" i="5"/>
  <c r="BE303" i="5"/>
  <c r="CK303" i="5"/>
  <c r="BE237" i="5"/>
  <c r="AO237" i="5"/>
  <c r="DY237" i="5"/>
  <c r="BM237" i="5"/>
  <c r="CC237" i="5"/>
  <c r="BY237" i="5"/>
  <c r="AK237" i="5"/>
  <c r="CK237" i="5"/>
  <c r="BI237" i="5"/>
  <c r="BQ237" i="5"/>
  <c r="DU237" i="5"/>
  <c r="BQ202" i="5"/>
  <c r="BM202" i="5"/>
  <c r="DY202" i="5"/>
  <c r="AO202" i="5"/>
  <c r="CC202" i="5"/>
  <c r="BY202" i="5"/>
  <c r="BE202" i="5"/>
  <c r="CK202" i="5"/>
  <c r="BI202" i="5"/>
  <c r="AK202" i="5"/>
  <c r="DU202" i="5"/>
  <c r="BI180" i="5"/>
  <c r="CC180" i="5"/>
  <c r="BQ180" i="5"/>
  <c r="AO180" i="5"/>
  <c r="CK180" i="5"/>
  <c r="BE180" i="5"/>
  <c r="BY180" i="5"/>
  <c r="DU180" i="5"/>
  <c r="AK180" i="5"/>
  <c r="BM180" i="5"/>
  <c r="DY180" i="5"/>
  <c r="BY124" i="5"/>
  <c r="CC124" i="5"/>
  <c r="AO124" i="5"/>
  <c r="BQ124" i="5"/>
  <c r="CK124" i="5"/>
  <c r="BE124" i="5"/>
  <c r="BM124" i="5"/>
  <c r="DU124" i="5"/>
  <c r="AK124" i="5"/>
  <c r="BI124" i="5"/>
  <c r="DY124" i="5"/>
  <c r="BM141" i="5"/>
  <c r="CC141" i="5"/>
  <c r="BQ141" i="5"/>
  <c r="AK141" i="5"/>
  <c r="CK141" i="5"/>
  <c r="BI141" i="5"/>
  <c r="BY141" i="5"/>
  <c r="DU141" i="5"/>
  <c r="BE141" i="5"/>
  <c r="AO141" i="5"/>
  <c r="DY141" i="5"/>
  <c r="AK120" i="5"/>
  <c r="BI120" i="5"/>
  <c r="DY120" i="5"/>
  <c r="BQ120" i="5"/>
  <c r="CC120" i="5"/>
  <c r="BE120" i="5"/>
  <c r="AO120" i="5"/>
  <c r="CK120" i="5"/>
  <c r="BY120" i="5"/>
  <c r="BM120" i="5"/>
  <c r="DU120" i="5"/>
  <c r="BE82" i="5"/>
  <c r="CC82" i="5"/>
  <c r="AO82" i="5"/>
  <c r="BY82" i="5"/>
  <c r="CK82" i="5"/>
  <c r="BQ82" i="5"/>
  <c r="BI82" i="5"/>
  <c r="DU82" i="5"/>
  <c r="BM82" i="5"/>
  <c r="AK82" i="5"/>
  <c r="DY82" i="5"/>
  <c r="AO92" i="5"/>
  <c r="CC92" i="5"/>
  <c r="BI92" i="5"/>
  <c r="BM92" i="5"/>
  <c r="CK92" i="5"/>
  <c r="BE92" i="5"/>
  <c r="AK92" i="5"/>
  <c r="DU92" i="5"/>
  <c r="BQ92" i="5"/>
  <c r="BY92" i="5"/>
  <c r="DY92" i="5"/>
  <c r="CK79" i="5"/>
  <c r="BQ79" i="5"/>
  <c r="AK79" i="5"/>
  <c r="BY79" i="5"/>
  <c r="BI79" i="5"/>
  <c r="AO79" i="5"/>
  <c r="BM79" i="5"/>
  <c r="DU79" i="5"/>
  <c r="BE79" i="5"/>
  <c r="DY79" i="5"/>
  <c r="CC79" i="5"/>
  <c r="BQ46" i="5"/>
  <c r="AK46" i="5"/>
  <c r="DY46" i="5"/>
  <c r="BI46" i="5"/>
  <c r="CC46" i="5"/>
  <c r="BY46" i="5"/>
  <c r="AO46" i="5"/>
  <c r="CK46" i="5"/>
  <c r="BE46" i="5"/>
  <c r="BM46" i="5"/>
  <c r="DU46" i="5"/>
  <c r="AK34" i="5"/>
  <c r="CC34" i="5"/>
  <c r="BY34" i="5"/>
  <c r="BQ34" i="5"/>
  <c r="CK34" i="5"/>
  <c r="BE34" i="5"/>
  <c r="AO34" i="5"/>
  <c r="DU34" i="5"/>
  <c r="BM34" i="5"/>
  <c r="BI34" i="5"/>
  <c r="DY34" i="5"/>
  <c r="BE12" i="5"/>
  <c r="BI12" i="5"/>
  <c r="DY12" i="5"/>
  <c r="BY12" i="5"/>
  <c r="CC12" i="5"/>
  <c r="BM12" i="5"/>
  <c r="AK12" i="5"/>
  <c r="CK12" i="5"/>
  <c r="AO12" i="5"/>
  <c r="BQ12" i="5"/>
  <c r="DU12" i="5"/>
  <c r="BQ297" i="5"/>
  <c r="AO297" i="5"/>
  <c r="DU297" i="5"/>
  <c r="BM297" i="5"/>
  <c r="BI297" i="5"/>
  <c r="DY297" i="5"/>
  <c r="AK297" i="5"/>
  <c r="CC297" i="5"/>
  <c r="BE297" i="5"/>
  <c r="BY297" i="5"/>
  <c r="CK297" i="5"/>
  <c r="AK264" i="5"/>
  <c r="AO264" i="5"/>
  <c r="DY264" i="5"/>
  <c r="BM264" i="5"/>
  <c r="CC264" i="5"/>
  <c r="BQ264" i="5"/>
  <c r="BE264" i="5"/>
  <c r="CK264" i="5"/>
  <c r="BI264" i="5"/>
  <c r="BY264" i="5"/>
  <c r="DU264" i="5"/>
  <c r="AK194" i="5"/>
  <c r="BI194" i="5"/>
  <c r="DY194" i="5"/>
  <c r="BY194" i="5"/>
  <c r="CC194" i="5"/>
  <c r="AO194" i="5"/>
  <c r="BE194" i="5"/>
  <c r="CK194" i="5"/>
  <c r="BM194" i="5"/>
  <c r="BQ194" i="5"/>
  <c r="DU194" i="5"/>
  <c r="CK214" i="5"/>
  <c r="BM214" i="5"/>
  <c r="DU214" i="5"/>
  <c r="BI214" i="5"/>
  <c r="CC214" i="5"/>
  <c r="AO214" i="5"/>
  <c r="BE214" i="5"/>
  <c r="BY214" i="5"/>
  <c r="AK214" i="5"/>
  <c r="DY214" i="5"/>
  <c r="BQ214" i="5"/>
  <c r="AK259" i="5"/>
  <c r="CC259" i="5"/>
  <c r="BE259" i="5"/>
  <c r="BY259" i="5"/>
  <c r="CK259" i="5"/>
  <c r="BM259" i="5"/>
  <c r="AO259" i="5"/>
  <c r="DU259" i="5"/>
  <c r="BI259" i="5"/>
  <c r="BQ259" i="5"/>
  <c r="DY259" i="5"/>
  <c r="BY227" i="5"/>
  <c r="CC227" i="5"/>
  <c r="BE227" i="5"/>
  <c r="AO227" i="5"/>
  <c r="CK227" i="5"/>
  <c r="BQ227" i="5"/>
  <c r="BI227" i="5"/>
  <c r="DU227" i="5"/>
  <c r="AK227" i="5"/>
  <c r="BM227" i="5"/>
  <c r="DY227" i="5"/>
  <c r="BE190" i="5"/>
  <c r="AO190" i="5"/>
  <c r="CK190" i="5"/>
  <c r="BM190" i="5"/>
  <c r="BY190" i="5"/>
  <c r="DU190" i="5"/>
  <c r="AK190" i="5"/>
  <c r="BI190" i="5"/>
  <c r="DY190" i="5"/>
  <c r="BQ190" i="5"/>
  <c r="CC190" i="5"/>
  <c r="AK246" i="5"/>
  <c r="BQ246" i="5"/>
  <c r="CK246" i="5"/>
  <c r="BI246" i="5"/>
  <c r="BY246" i="5"/>
  <c r="DU246" i="5"/>
  <c r="BM246" i="5"/>
  <c r="BE246" i="5"/>
  <c r="DY246" i="5"/>
  <c r="AO246" i="5"/>
  <c r="CC246" i="5"/>
  <c r="BY186" i="5"/>
  <c r="BI186" i="5"/>
  <c r="CK186" i="5"/>
  <c r="BQ186" i="5"/>
  <c r="AO186" i="5"/>
  <c r="DU186" i="5"/>
  <c r="BE186" i="5"/>
  <c r="BM186" i="5"/>
  <c r="DY186" i="5"/>
  <c r="AK186" i="5"/>
  <c r="CC186" i="5"/>
  <c r="BI189" i="5"/>
  <c r="AO189" i="5"/>
  <c r="DY189" i="5"/>
  <c r="CC189" i="5"/>
  <c r="CK189" i="5"/>
  <c r="BE189" i="5"/>
  <c r="BM189" i="5"/>
  <c r="DU189" i="5"/>
  <c r="BQ189" i="5"/>
  <c r="AK189" i="5"/>
  <c r="BY189" i="5"/>
  <c r="BE173" i="5"/>
  <c r="BI173" i="5"/>
  <c r="CK173" i="5"/>
  <c r="BY173" i="5"/>
  <c r="BM173" i="5"/>
  <c r="DU173" i="5"/>
  <c r="AK173" i="5"/>
  <c r="AO173" i="5"/>
  <c r="DY173" i="5"/>
  <c r="BQ173" i="5"/>
  <c r="CC173" i="5"/>
  <c r="BY152" i="5"/>
  <c r="BI152" i="5"/>
  <c r="CK152" i="5"/>
  <c r="BM152" i="5"/>
  <c r="AO152" i="5"/>
  <c r="DU152" i="5"/>
  <c r="BQ152" i="5"/>
  <c r="BE152" i="5"/>
  <c r="DY152" i="5"/>
  <c r="AK152" i="5"/>
  <c r="CC152" i="5"/>
  <c r="BQ165" i="5"/>
  <c r="CC165" i="5"/>
  <c r="BE165" i="5"/>
  <c r="AO165" i="5"/>
  <c r="CK165" i="5"/>
  <c r="BY165" i="5"/>
  <c r="BM165" i="5"/>
  <c r="DU165" i="5"/>
  <c r="AK165" i="5"/>
  <c r="BI165" i="5"/>
  <c r="DY165" i="5"/>
  <c r="BY106" i="5"/>
  <c r="BE106" i="5"/>
  <c r="DU106" i="5"/>
  <c r="AK106" i="5"/>
  <c r="BM106" i="5"/>
  <c r="DY106" i="5"/>
  <c r="BQ106" i="5"/>
  <c r="CC106" i="5"/>
  <c r="BI106" i="5"/>
  <c r="AO106" i="5"/>
  <c r="CK106" i="5"/>
  <c r="BE119" i="5"/>
  <c r="AO119" i="5"/>
  <c r="CK119" i="5"/>
  <c r="BM119" i="5"/>
  <c r="BQ119" i="5"/>
  <c r="DU119" i="5"/>
  <c r="AK119" i="5"/>
  <c r="BI119" i="5"/>
  <c r="DY119" i="5"/>
  <c r="BY119" i="5"/>
  <c r="CC119" i="5"/>
  <c r="AK101" i="5"/>
  <c r="BQ101" i="5"/>
  <c r="CK101" i="5"/>
  <c r="BE101" i="5"/>
  <c r="AO101" i="5"/>
  <c r="DU101" i="5"/>
  <c r="BM101" i="5"/>
  <c r="BI101" i="5"/>
  <c r="DY101" i="5"/>
  <c r="BY101" i="5"/>
  <c r="CC101" i="5"/>
  <c r="AO113" i="5"/>
  <c r="BM113" i="5"/>
  <c r="CK113" i="5"/>
  <c r="BQ113" i="5"/>
  <c r="AK113" i="5"/>
  <c r="DU113" i="5"/>
  <c r="BI113" i="5"/>
  <c r="BY113" i="5"/>
  <c r="DY113" i="5"/>
  <c r="BE113" i="5"/>
  <c r="CC113" i="5"/>
  <c r="AO81" i="5"/>
  <c r="BE81" i="5"/>
  <c r="CK81" i="5"/>
  <c r="BM81" i="5"/>
  <c r="BQ81" i="5"/>
  <c r="DU81" i="5"/>
  <c r="AK81" i="5"/>
  <c r="BY81" i="5"/>
  <c r="DY81" i="5"/>
  <c r="BI81" i="5"/>
  <c r="CC81" i="5"/>
  <c r="BY43" i="5"/>
  <c r="BQ43" i="5"/>
  <c r="CK43" i="5"/>
  <c r="BI43" i="5"/>
  <c r="BE43" i="5"/>
  <c r="DU43" i="5"/>
  <c r="AO43" i="5"/>
  <c r="AK43" i="5"/>
  <c r="DY43" i="5"/>
  <c r="BM43" i="5"/>
  <c r="CC43" i="5"/>
  <c r="BM29" i="5"/>
  <c r="AK29" i="5"/>
  <c r="CK29" i="5"/>
  <c r="AO29" i="5"/>
  <c r="BI29" i="5"/>
  <c r="DU29" i="5"/>
  <c r="BE29" i="5"/>
  <c r="BQ29" i="5"/>
  <c r="DY29" i="5"/>
  <c r="BY29" i="5"/>
  <c r="CC29" i="5"/>
  <c r="BM304" i="5"/>
  <c r="BY304" i="5"/>
  <c r="DU304" i="5"/>
  <c r="AK304" i="5"/>
  <c r="BI304" i="5"/>
  <c r="DY304" i="5"/>
  <c r="BQ304" i="5"/>
  <c r="CC304" i="5"/>
  <c r="BE304" i="5"/>
  <c r="AO304" i="5"/>
  <c r="CK304" i="5"/>
  <c r="AO272" i="5"/>
  <c r="BM272" i="5"/>
  <c r="DU272" i="5"/>
  <c r="BY272" i="5"/>
  <c r="AK272" i="5"/>
  <c r="DY272" i="5"/>
  <c r="BI272" i="5"/>
  <c r="CC272" i="5"/>
  <c r="BQ272" i="5"/>
  <c r="BE272" i="5"/>
  <c r="CK272" i="5"/>
  <c r="AO183" i="5"/>
  <c r="BQ183" i="5"/>
  <c r="DU183" i="5"/>
  <c r="AK183" i="5"/>
  <c r="BM183" i="5"/>
  <c r="DY183" i="5"/>
  <c r="BE183" i="5"/>
  <c r="CC183" i="5"/>
  <c r="BY183" i="5"/>
  <c r="BI183" i="5"/>
  <c r="CK183" i="5"/>
  <c r="BY245" i="5"/>
  <c r="BI245" i="5"/>
  <c r="DY245" i="5"/>
  <c r="AO245" i="5"/>
  <c r="CC245" i="5"/>
  <c r="BE245" i="5"/>
  <c r="BQ245" i="5"/>
  <c r="CK245" i="5"/>
  <c r="BM245" i="5"/>
  <c r="AK245" i="5"/>
  <c r="DU245" i="5"/>
  <c r="BQ225" i="5"/>
  <c r="AO225" i="5"/>
  <c r="CK225" i="5"/>
  <c r="BI225" i="5"/>
  <c r="BE225" i="5"/>
  <c r="DU225" i="5"/>
  <c r="AK225" i="5"/>
  <c r="BM225" i="5"/>
  <c r="DY225" i="5"/>
  <c r="BY225" i="5"/>
  <c r="CC225" i="5"/>
  <c r="BY242" i="5"/>
  <c r="BI242" i="5"/>
  <c r="DU242" i="5"/>
  <c r="BM242" i="5"/>
  <c r="BQ242" i="5"/>
  <c r="DY242" i="5"/>
  <c r="AK242" i="5"/>
  <c r="CC242" i="5"/>
  <c r="AO242" i="5"/>
  <c r="BE242" i="5"/>
  <c r="CK242" i="5"/>
  <c r="BQ182" i="5"/>
  <c r="BY182" i="5"/>
  <c r="DU182" i="5"/>
  <c r="AK182" i="5"/>
  <c r="BM182" i="5"/>
  <c r="DY182" i="5"/>
  <c r="AO182" i="5"/>
  <c r="CC182" i="5"/>
  <c r="BE182" i="5"/>
  <c r="BI182" i="5"/>
  <c r="CK182" i="5"/>
  <c r="AK142" i="5"/>
  <c r="AO142" i="5"/>
  <c r="CK142" i="5"/>
  <c r="BQ142" i="5"/>
  <c r="BE142" i="5"/>
  <c r="DU142" i="5"/>
  <c r="BI142" i="5"/>
  <c r="BY142" i="5"/>
  <c r="DY142" i="5"/>
  <c r="BM142" i="5"/>
  <c r="CC142" i="5"/>
  <c r="AK170" i="5"/>
  <c r="BE170" i="5"/>
  <c r="CK170" i="5"/>
  <c r="BI170" i="5"/>
  <c r="BQ170" i="5"/>
  <c r="DU170" i="5"/>
  <c r="AO170" i="5"/>
  <c r="BY170" i="5"/>
  <c r="DY170" i="5"/>
  <c r="BM170" i="5"/>
  <c r="CC170" i="5"/>
  <c r="BY151" i="5"/>
  <c r="BE151" i="5"/>
  <c r="CK151" i="5"/>
  <c r="BM151" i="5"/>
  <c r="AK151" i="5"/>
  <c r="DU151" i="5"/>
  <c r="BI151" i="5"/>
  <c r="BQ151" i="5"/>
  <c r="DY151" i="5"/>
  <c r="AO151" i="5"/>
  <c r="CC151" i="5"/>
  <c r="BY157" i="5"/>
  <c r="CC157" i="5"/>
  <c r="AK157" i="5"/>
  <c r="BQ157" i="5"/>
  <c r="CK157" i="5"/>
  <c r="BE157" i="5"/>
  <c r="AO157" i="5"/>
  <c r="DU157" i="5"/>
  <c r="BM157" i="5"/>
  <c r="BI157" i="5"/>
  <c r="DY157" i="5"/>
  <c r="BI163" i="5"/>
  <c r="BM163" i="5"/>
  <c r="DU163" i="5"/>
  <c r="BE163" i="5"/>
  <c r="BY163" i="5"/>
  <c r="DY163" i="5"/>
  <c r="BQ163" i="5"/>
  <c r="CC163" i="5"/>
  <c r="AK163" i="5"/>
  <c r="AO163" i="5"/>
  <c r="CK163" i="5"/>
  <c r="BE115" i="5"/>
  <c r="AK115" i="5"/>
  <c r="CK115" i="5"/>
  <c r="BM115" i="5"/>
  <c r="BQ115" i="5"/>
  <c r="DU115" i="5"/>
  <c r="BI115" i="5"/>
  <c r="AO115" i="5"/>
  <c r="DY115" i="5"/>
  <c r="BY115" i="5"/>
  <c r="CC115" i="5"/>
  <c r="BY121" i="5"/>
  <c r="AK121" i="5"/>
  <c r="CK121" i="5"/>
  <c r="BI121" i="5"/>
  <c r="BM121" i="5"/>
  <c r="DU121" i="5"/>
  <c r="AO121" i="5"/>
  <c r="BQ121" i="5"/>
  <c r="DY121" i="5"/>
  <c r="BE121" i="5"/>
  <c r="CC121" i="5"/>
  <c r="BI100" i="5"/>
  <c r="AK100" i="5"/>
  <c r="CK100" i="5"/>
  <c r="AO100" i="5"/>
  <c r="BM100" i="5"/>
  <c r="DU100" i="5"/>
  <c r="BY100" i="5"/>
  <c r="BQ100" i="5"/>
  <c r="DY100" i="5"/>
  <c r="BE100" i="5"/>
  <c r="CC100" i="5"/>
  <c r="BY62" i="5"/>
  <c r="BE62" i="5"/>
  <c r="CK62" i="5"/>
  <c r="AK62" i="5"/>
  <c r="AO62" i="5"/>
  <c r="DU62" i="5"/>
  <c r="BM62" i="5"/>
  <c r="BI62" i="5"/>
  <c r="DY62" i="5"/>
  <c r="BQ62" i="5"/>
  <c r="CC62" i="5"/>
  <c r="BM38" i="5"/>
  <c r="CC38" i="5"/>
  <c r="BE38" i="5"/>
  <c r="BY38" i="5"/>
  <c r="CK38" i="5"/>
  <c r="AO38" i="5"/>
  <c r="BQ38" i="5"/>
  <c r="DU38" i="5"/>
  <c r="BI38" i="5"/>
  <c r="AK38" i="5"/>
  <c r="DY38" i="5"/>
  <c r="BM44" i="5"/>
  <c r="BQ44" i="5"/>
  <c r="DU44" i="5"/>
  <c r="AO44" i="5"/>
  <c r="AK44" i="5"/>
  <c r="DY44" i="5"/>
  <c r="BE44" i="5"/>
  <c r="CC44" i="5"/>
  <c r="BI44" i="5"/>
  <c r="BY44" i="5"/>
  <c r="CK44" i="5"/>
  <c r="BE26" i="5"/>
  <c r="AO26" i="5"/>
  <c r="DU26" i="5"/>
  <c r="BM26" i="5"/>
  <c r="BI26" i="5"/>
  <c r="DY26" i="5"/>
  <c r="AK26" i="5"/>
  <c r="CC26" i="5"/>
  <c r="BY26" i="5"/>
  <c r="BQ26" i="5"/>
  <c r="CK26" i="5"/>
  <c r="BM22" i="5"/>
  <c r="BE22" i="5"/>
  <c r="DU22" i="5"/>
  <c r="AO22" i="5"/>
  <c r="AK22" i="5"/>
  <c r="DY22" i="5"/>
  <c r="BQ22" i="5"/>
  <c r="CC22" i="5"/>
  <c r="BI22" i="5"/>
  <c r="BY22" i="5"/>
  <c r="CK22" i="5"/>
  <c r="BM313" i="5"/>
  <c r="BE313" i="5"/>
  <c r="DU313" i="5"/>
  <c r="BY313" i="5"/>
  <c r="AO313" i="5"/>
  <c r="DY313" i="5"/>
  <c r="BQ313" i="5"/>
  <c r="CC313" i="5"/>
  <c r="BI313" i="5"/>
  <c r="AK313" i="5"/>
  <c r="CK313" i="5"/>
  <c r="AK285" i="5"/>
  <c r="BM285" i="5"/>
  <c r="CK285" i="5"/>
  <c r="BE285" i="5"/>
  <c r="BY285" i="5"/>
  <c r="DU285" i="5"/>
  <c r="AO285" i="5"/>
  <c r="BQ285" i="5"/>
  <c r="DY285" i="5"/>
  <c r="BI285" i="5"/>
  <c r="CC285" i="5"/>
  <c r="BY263" i="5"/>
  <c r="CC263" i="5"/>
  <c r="BM263" i="5"/>
  <c r="AK263" i="5"/>
  <c r="CK263" i="5"/>
  <c r="BI263" i="5"/>
  <c r="BE263" i="5"/>
  <c r="DU263" i="5"/>
  <c r="BQ263" i="5"/>
  <c r="AO263" i="5"/>
  <c r="DY263" i="5"/>
  <c r="BM278" i="5"/>
  <c r="DU278" i="5"/>
  <c r="BI278" i="5"/>
  <c r="AO278" i="5"/>
  <c r="AK278" i="5"/>
  <c r="BY278" i="5"/>
  <c r="CK278" i="5"/>
  <c r="CC278" i="5"/>
  <c r="BQ278" i="5"/>
  <c r="DY278" i="5"/>
  <c r="BE278" i="5"/>
  <c r="AO235" i="5"/>
  <c r="BQ235" i="5"/>
  <c r="CK235" i="5"/>
  <c r="BI235" i="5"/>
  <c r="BM235" i="5"/>
  <c r="DU235" i="5"/>
  <c r="AK235" i="5"/>
  <c r="BY235" i="5"/>
  <c r="DY235" i="5"/>
  <c r="BE235" i="5"/>
  <c r="CC235" i="5"/>
  <c r="BI197" i="5"/>
  <c r="BE197" i="5"/>
  <c r="DU197" i="5"/>
  <c r="BQ197" i="5"/>
  <c r="AO197" i="5"/>
  <c r="DY197" i="5"/>
  <c r="BY197" i="5"/>
  <c r="CC197" i="5"/>
  <c r="BM197" i="5"/>
  <c r="AK197" i="5"/>
  <c r="CK197" i="5"/>
  <c r="BM250" i="5"/>
  <c r="BQ250" i="5"/>
  <c r="DU250" i="5"/>
  <c r="AK250" i="5"/>
  <c r="BI250" i="5"/>
  <c r="DY250" i="5"/>
  <c r="BY250" i="5"/>
  <c r="CC250" i="5"/>
  <c r="AO250" i="5"/>
  <c r="BE250" i="5"/>
  <c r="CK250" i="5"/>
  <c r="BM232" i="5"/>
  <c r="BE232" i="5"/>
  <c r="DU232" i="5"/>
  <c r="BI232" i="5"/>
  <c r="AK232" i="5"/>
  <c r="DY232" i="5"/>
  <c r="BQ232" i="5"/>
  <c r="CC232" i="5"/>
  <c r="BY232" i="5"/>
  <c r="AO232" i="5"/>
  <c r="CK232" i="5"/>
  <c r="AK195" i="5"/>
  <c r="AO195" i="5"/>
  <c r="DU195" i="5"/>
  <c r="BQ195" i="5"/>
  <c r="BI195" i="5"/>
  <c r="DY195" i="5"/>
  <c r="BY195" i="5"/>
  <c r="CC195" i="5"/>
  <c r="BE195" i="5"/>
  <c r="BM195" i="5"/>
  <c r="CK195" i="5"/>
  <c r="AK177" i="5"/>
  <c r="BE177" i="5"/>
  <c r="DU177" i="5"/>
  <c r="AO177" i="5"/>
  <c r="BM177" i="5"/>
  <c r="DY177" i="5"/>
  <c r="BQ177" i="5"/>
  <c r="CC177" i="5"/>
  <c r="BY177" i="5"/>
  <c r="BI177" i="5"/>
  <c r="CK177" i="5"/>
  <c r="BM188" i="5"/>
  <c r="AK188" i="5"/>
  <c r="DU188" i="5"/>
  <c r="BI188" i="5"/>
  <c r="AO188" i="5"/>
  <c r="DY188" i="5"/>
  <c r="BQ188" i="5"/>
  <c r="CC188" i="5"/>
  <c r="BY188" i="5"/>
  <c r="BE188" i="5"/>
  <c r="CK188" i="5"/>
  <c r="BI140" i="5"/>
  <c r="BY140" i="5"/>
  <c r="DU140" i="5"/>
  <c r="AK140" i="5"/>
  <c r="BQ140" i="5"/>
  <c r="DY140" i="5"/>
  <c r="BE140" i="5"/>
  <c r="CC140" i="5"/>
  <c r="AO140" i="5"/>
  <c r="BM140" i="5"/>
  <c r="CK140" i="5"/>
  <c r="BQ145" i="5"/>
  <c r="BI145" i="5"/>
  <c r="DU145" i="5"/>
  <c r="BM145" i="5"/>
  <c r="AK145" i="5"/>
  <c r="DY145" i="5"/>
  <c r="AO145" i="5"/>
  <c r="CC145" i="5"/>
  <c r="BY145" i="5"/>
  <c r="BE145" i="5"/>
  <c r="CK145" i="5"/>
  <c r="AO153" i="5"/>
  <c r="BQ153" i="5"/>
  <c r="CK153" i="5"/>
  <c r="BM153" i="5"/>
  <c r="AK153" i="5"/>
  <c r="BI153" i="5"/>
  <c r="DY153" i="5"/>
  <c r="CC153" i="5"/>
  <c r="DU153" i="5"/>
  <c r="BE153" i="5"/>
  <c r="BY153" i="5"/>
  <c r="BQ139" i="5"/>
  <c r="BE139" i="5"/>
  <c r="DU139" i="5"/>
  <c r="AK139" i="5"/>
  <c r="BY139" i="5"/>
  <c r="DY139" i="5"/>
  <c r="BI139" i="5"/>
  <c r="CC139" i="5"/>
  <c r="BM139" i="5"/>
  <c r="AO139" i="5"/>
  <c r="CK139" i="5"/>
  <c r="BE99" i="5"/>
  <c r="BI99" i="5"/>
  <c r="DU99" i="5"/>
  <c r="BY99" i="5"/>
  <c r="BM99" i="5"/>
  <c r="DY99" i="5"/>
  <c r="AK99" i="5"/>
  <c r="CC99" i="5"/>
  <c r="AO99" i="5"/>
  <c r="BQ99" i="5"/>
  <c r="CK99" i="5"/>
  <c r="BM64" i="5"/>
  <c r="BE64" i="5"/>
  <c r="DU64" i="5"/>
  <c r="BY64" i="5"/>
  <c r="AO64" i="5"/>
  <c r="DY64" i="5"/>
  <c r="BQ64" i="5"/>
  <c r="CC64" i="5"/>
  <c r="BI64" i="5"/>
  <c r="AK64" i="5"/>
  <c r="CK64" i="5"/>
  <c r="BI63" i="5"/>
  <c r="BM63" i="5"/>
  <c r="CK63" i="5"/>
  <c r="AK63" i="5"/>
  <c r="BE63" i="5"/>
  <c r="DU63" i="5"/>
  <c r="BY63" i="5"/>
  <c r="BQ63" i="5"/>
  <c r="DY63" i="5"/>
  <c r="AO63" i="5"/>
  <c r="CC63" i="5"/>
  <c r="BE49" i="5"/>
  <c r="BQ49" i="5"/>
  <c r="DY49" i="5"/>
  <c r="AK49" i="5"/>
  <c r="CC49" i="5"/>
  <c r="BM49" i="5"/>
  <c r="BI49" i="5"/>
  <c r="CK49" i="5"/>
  <c r="AO49" i="5"/>
  <c r="BY49" i="5"/>
  <c r="DU49" i="5"/>
  <c r="CC206" i="5"/>
  <c r="DU206" i="5"/>
  <c r="BE206" i="5"/>
  <c r="BM206" i="5"/>
  <c r="AO206" i="5"/>
  <c r="BQ206" i="5"/>
  <c r="BI206" i="5"/>
  <c r="DY206" i="5"/>
  <c r="CK206" i="5"/>
  <c r="AK206" i="5"/>
  <c r="BY206" i="5"/>
  <c r="CC40" i="5"/>
  <c r="AO40" i="5"/>
  <c r="DY40" i="5"/>
  <c r="DU40" i="5"/>
  <c r="CK40" i="5"/>
  <c r="BE40" i="5"/>
  <c r="BM40" i="5"/>
  <c r="BQ40" i="5"/>
  <c r="AK40" i="5"/>
  <c r="BI40" i="5"/>
  <c r="BY40" i="5"/>
</calcChain>
</file>

<file path=xl/comments1.xml><?xml version="1.0" encoding="utf-8"?>
<comments xmlns="http://schemas.openxmlformats.org/spreadsheetml/2006/main">
  <authors>
    <author>DEBORA OLIVEIRA MARTINS</author>
  </authors>
  <commentList>
    <comment ref="P18" authorId="0" shapeId="0">
      <text>
        <r>
          <rPr>
            <b/>
            <sz val="9"/>
            <color indexed="81"/>
            <rFont val="Segoe UI"/>
            <family val="2"/>
          </rPr>
          <t>Alteração de alíquota do Paraná em 01/01/17 - de 12% para 18%.</t>
        </r>
      </text>
    </comment>
    <comment ref="P20" authorId="0" shapeId="0">
      <text>
        <r>
          <rPr>
            <b/>
            <sz val="9"/>
            <color indexed="81"/>
            <rFont val="Segoe UI"/>
            <family val="2"/>
          </rPr>
          <t>Alteração de alíquota do Piaui em 01/01/17  de 17% para 18%.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<sst xmlns="http://schemas.openxmlformats.org/spreadsheetml/2006/main" count="11435" uniqueCount="995">
  <si>
    <t>LABORATÓRIO TEUTO BRASILEIRO S/A</t>
  </si>
  <si>
    <t>REGISTRO</t>
  </si>
  <si>
    <t>IPI</t>
  </si>
  <si>
    <t>ª</t>
  </si>
  <si>
    <t>REGIME DE PREÇO</t>
  </si>
  <si>
    <t>+</t>
  </si>
  <si>
    <t>-</t>
  </si>
  <si>
    <t>CÓD</t>
  </si>
  <si>
    <t>CAT</t>
  </si>
  <si>
    <t>APRESENTAÇÃO</t>
  </si>
  <si>
    <t>PRODUTO</t>
  </si>
  <si>
    <t>PRINCÍPIO ATIVO</t>
  </si>
  <si>
    <t>CLASSE</t>
  </si>
  <si>
    <t>CÓD. CLASSE TERAPÊUTICA</t>
  </si>
  <si>
    <t>DESCRIÇÃO CLASSE TERAPÊUTICA</t>
  </si>
  <si>
    <t>PF 12%</t>
  </si>
  <si>
    <t>PMC 12%</t>
  </si>
  <si>
    <t>PF 17%</t>
  </si>
  <si>
    <t>PMC 17%</t>
  </si>
  <si>
    <t>PMC 18%</t>
  </si>
  <si>
    <t>PF 19%</t>
  </si>
  <si>
    <t>PMC 19%</t>
  </si>
  <si>
    <t>PF 25%</t>
  </si>
  <si>
    <t>PF 18%</t>
  </si>
  <si>
    <t>codigo</t>
  </si>
  <si>
    <t>preco</t>
  </si>
  <si>
    <t>ITEM
CORRESP.</t>
  </si>
  <si>
    <t>PIS</t>
  </si>
  <si>
    <t>COFINS</t>
  </si>
  <si>
    <t>TOTAL</t>
  </si>
  <si>
    <t>}</t>
  </si>
  <si>
    <t>{</t>
  </si>
  <si>
    <t>M</t>
  </si>
  <si>
    <t>N</t>
  </si>
  <si>
    <t>X</t>
  </si>
  <si>
    <t>?</t>
  </si>
  <si>
    <t>APRESENTAÇÃO BPCS</t>
  </si>
  <si>
    <t>TIPO</t>
  </si>
  <si>
    <t>PF 20%</t>
  </si>
  <si>
    <t>PF 22%</t>
  </si>
  <si>
    <t>PF 27%</t>
  </si>
  <si>
    <t>PF 29%</t>
  </si>
  <si>
    <t>PF 35%</t>
  </si>
  <si>
    <t>COD
EAN</t>
  </si>
  <si>
    <t>IPI%</t>
  </si>
  <si>
    <t>PIS/
COFINS%</t>
  </si>
  <si>
    <t>*</t>
  </si>
  <si>
    <t>PMC 20%</t>
  </si>
  <si>
    <t>PF 17,5%</t>
  </si>
  <si>
    <t>PMC 17,5%</t>
  </si>
  <si>
    <t>LISTA</t>
  </si>
  <si>
    <t>%</t>
  </si>
  <si>
    <t>PF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</si>
  <si>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</si>
  <si>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</si>
  <si>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</si>
  <si>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</si>
  <si>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</si>
  <si>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</si>
  <si>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</si>
  <si>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</si>
  <si>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</si>
  <si>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</si>
  <si>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</si>
  <si>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</si>
  <si>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</si>
  <si>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</si>
  <si>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</si>
  <si>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</si>
  <si>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</si>
  <si>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</si>
  <si>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</si>
  <si>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</si>
  <si>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</si>
  <si>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</si>
  <si>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</si>
  <si>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</si>
  <si>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</si>
  <si>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</si>
  <si>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</si>
  <si>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PMC</t>
  </si>
  <si>
    <t>ALÍQ</t>
  </si>
  <si>
    <t>UF</t>
  </si>
  <si>
    <t>Registro Cancelado</t>
  </si>
  <si>
    <t>Similar</t>
  </si>
  <si>
    <t>Genérico</t>
  </si>
  <si>
    <t>QUETIAPINA FUM 25 MG COM REV CT BL AL PVC OPC X 30</t>
  </si>
  <si>
    <t>QUETIAPINA FUM 100 MG COM REV CT BL AL PVC OPC X 30</t>
  </si>
  <si>
    <t>QUETIAPINA FUM 200 MG COM REV CT BL AL PVC OPC X 30</t>
  </si>
  <si>
    <t>AMBROXOL HCL 30MG/5ML XPE ADU                     120ML PET</t>
  </si>
  <si>
    <t>AMBROXOL HCL 30MG/5ML XPE ADUL                    TO 120ML</t>
  </si>
  <si>
    <t>CIMETIDINA 200MG COMP C/10 GEN</t>
  </si>
  <si>
    <t>CIMETIDINA 200MG COMP C/20 GEN</t>
  </si>
  <si>
    <t>CIMETIDINA 400MG COMP C/16 GEN</t>
  </si>
  <si>
    <t>CIPROFLOXACINO HCL 500MG COMP                     REV C/07 GEN PVC</t>
  </si>
  <si>
    <t>CIPROFLOXACINO HCL 500MG COMP                     REV C/14 GEN PVC</t>
  </si>
  <si>
    <t>CIPROFLOXACINO HCL 500MG COMP                     REV C/14 GEN</t>
  </si>
  <si>
    <t>CIPROFLOXACINO HCL 500MG COMP                     REV C/06 GEN PVC</t>
  </si>
  <si>
    <t>CLINDAMICINA HCL 300MG CAPS C/                    16 GEN</t>
  </si>
  <si>
    <t>DORZOLAMIDA HCL 2%+TIMOLOL MAL                    0,5% SOL OFT 5ML GEN</t>
  </si>
  <si>
    <t>FLUOXETINA HCL 20MG (C1) CAPS                     C/28 GEN</t>
  </si>
  <si>
    <t>FLUOXETINA HCL 20MG/ML (C1) SO                    L ORAL GOTAS 20ML GEN</t>
  </si>
  <si>
    <t>FLUOXETINA HCL 20MG (C1) CAPS                     C/30 GEN</t>
  </si>
  <si>
    <t>LINCOMICINA HCL 300MG/ML SOL I                    NJ 2ML GEN</t>
  </si>
  <si>
    <t>MEMANTINA HCL 10MG (C1) COMP R                    EV C/30 GEN</t>
  </si>
  <si>
    <t>MEMANTINA HCL 10MG (C1) COMP R                    EV C/60 GEN</t>
  </si>
  <si>
    <t>METFORMINA HCL 500MG COMP C/30                    GEN</t>
  </si>
  <si>
    <t>METFORMINA HCL 500MG COMP C/60                    GEN</t>
  </si>
  <si>
    <t>METFORMINA HCL 850MG COMP C/30                     GEN</t>
  </si>
  <si>
    <t>METFORMINA HCL 850MG COMP C/60                    GEN</t>
  </si>
  <si>
    <t>METOCLOPRAMIDA HCL 4MG/ML GTS                     ADUL 10ML GEN</t>
  </si>
  <si>
    <t>NAFAZOLINA HCL 0,5MG/ML SOL NA                    SAL 30ML GEN</t>
  </si>
  <si>
    <t>OXIMETAZOLINA HCL 0,5MG/ML SOL                    NAS 10ML C/01 GEN</t>
  </si>
  <si>
    <t>OXIMETAZOLINA HCL 0,5MG/ML SOL                    NAS 30ML C/01 GEN</t>
  </si>
  <si>
    <t>PAROXETINA HCL 20MG (C1) COMP                     REV C/30 GEN</t>
  </si>
  <si>
    <t>PAROXETINA HCL 20MG (C1) COMP                     REV C/20 GEN</t>
  </si>
  <si>
    <t>PROMETAZINA 25MG COMP REV C/20                    GEN</t>
  </si>
  <si>
    <t>PROMETAZINA HCL 25MG COMP REV                     C/20 GEN</t>
  </si>
  <si>
    <t>PROMETAZINA 20MG/G CR 30G GEN</t>
  </si>
  <si>
    <t>PROPRANOLOL HCL 40MG COMP C/30                    GEN</t>
  </si>
  <si>
    <t>PROPRANOLOL HCL 80MG C/30 COMP                    GEN</t>
  </si>
  <si>
    <t>RANITIDINA HCL 25MG/ML SOL INJ                    2ML C/05 GEN</t>
  </si>
  <si>
    <t>RANITIDINA HCL 150MG COMP REV                     C/10 GEN</t>
  </si>
  <si>
    <t>RANITIDINA HCL 150MG COMP REV                     C/20 GEN</t>
  </si>
  <si>
    <t>RANITIDINA HCL 300MG COMP REV                     C/20 GEN</t>
  </si>
  <si>
    <t>SIBUTRAMINA HCL 15MG (B2) CAPS                    C/30 GEN</t>
  </si>
  <si>
    <t>TERBINAFINA HCL 10MG/G CR 20G                     GEN</t>
  </si>
  <si>
    <t>TETRACICLINA HCL 500MG CAPS C/                    8 GEN</t>
  </si>
  <si>
    <t>TICLOPIDINA HCL 250MG COMP REV                    C/20 GEN</t>
  </si>
  <si>
    <t>TICLOPIDINA HCL 250MG COMP REV                     C/30 GEN</t>
  </si>
  <si>
    <t>TRAMADOL HCL  50MG (A2) CAPS C                    /10 GEN</t>
  </si>
  <si>
    <t>VERAPAMIL HCL 80MG COMP REV C/                    30 GEN</t>
  </si>
  <si>
    <t>CLOTRIMAZOL 10MG/G CR DERM 50G                    GEN</t>
  </si>
  <si>
    <t>CLOTRIMAZOL 10MG/G CR DERM 20G                    GEN</t>
  </si>
  <si>
    <t>DEXAMETASONA ELIX 0,1MG/ML 100                    ML PET</t>
  </si>
  <si>
    <t>DEXAMETASONA 0,1MG/ML ELIX 100                    ML GEN</t>
  </si>
  <si>
    <t>DEXAMETASONA 4MG COMP C/10 GEN</t>
  </si>
  <si>
    <t>DEXAMETASONA ACET 1MG/G CR 10G                    GEN</t>
  </si>
  <si>
    <t>DICLOFENACO DIETILAMONIO                          11,6MG/G GEL 60G GEN</t>
  </si>
  <si>
    <t>DICLOFENACO DIETIL 11,6MG/G                       GEL 30G GEN</t>
  </si>
  <si>
    <t>DICLOFENACO 50MG COMP DISP                        C/20 GEN</t>
  </si>
  <si>
    <t>DICLOFENACO RES 15MG/ML SUSP G                    TS 20ML GEN</t>
  </si>
  <si>
    <t>DICLOFENACO SOD 25MG/ML SOL IN                    J 3ML C/05 GEN</t>
  </si>
  <si>
    <t>CETIRIZINA 2HCL 1MG/ML SOL ORA                    L 120ML GEN</t>
  </si>
  <si>
    <t>DIGOXINA 0,25MG COMP C/30 GEN</t>
  </si>
  <si>
    <t>DIPIRONA SOD 500MG/ML SOL GTS                     10ML GEN</t>
  </si>
  <si>
    <t>DIPIRONA SOD 500MG/ML SOL GTS                     20ML GEN</t>
  </si>
  <si>
    <t>DIPIRONA 500MG/ML GTS 10ML VD                     GEN</t>
  </si>
  <si>
    <t>DIPIRONA 500MG/ML GTS 20ML VD                     GEN</t>
  </si>
  <si>
    <t>DIPIRONA 50MG/ML SOL ORAL                         100ML GEN PET</t>
  </si>
  <si>
    <t>DIPRO BETA+AC SALICILICO 0,64M                    G/G+30MG/G POM 30G C/01 GEN</t>
  </si>
  <si>
    <t>BETA DIPRO 0,5MG/G + GENTA SUL                    F 1,0MG/G CR 30G GEN</t>
  </si>
  <si>
    <t>EZETIMIBA 10MG COMP C/30 GEN</t>
  </si>
  <si>
    <t>FENITOINA 100MG (C1) COMP C/30</t>
  </si>
  <si>
    <t>FENOBARBITAL 100MG (B1) COMP C                    /20 GEN</t>
  </si>
  <si>
    <t>FENOBARBITAL 100MG (B1) COMP C                    /30 GEN</t>
  </si>
  <si>
    <t>FENOBARBITAL 100MG (B1) COMP                      C/30 GEN</t>
  </si>
  <si>
    <t>FENOXIMETILPENIC POTAS 500.000                    UI COMP C/12 GEN</t>
  </si>
  <si>
    <t>FINASTERIDA 5MG COMP REV C/30                     GEN</t>
  </si>
  <si>
    <t>FINASTERIDA 1MG COMP REV C/30                     GEN ALU-ALU</t>
  </si>
  <si>
    <t>FINASTERIDA 1MG COMP REV C/60                     GEN ALU-ALU</t>
  </si>
  <si>
    <t>FINASTERIDA 5MG COMP REV C/30                     GEN ALU-ALU</t>
  </si>
  <si>
    <t>FLUCONAZOL 150MG CAPS GEN</t>
  </si>
  <si>
    <t>FLUCONAZOL 150MG CAPS C/2 GEN</t>
  </si>
  <si>
    <t>DEXAMETASONA FOSF 2SOD 4MG/ML                     SOL INJ 2,5ML GEN</t>
  </si>
  <si>
    <t>QUETIAPINA FUM 25MG (C1) COMP                     REV C/14 GEN</t>
  </si>
  <si>
    <t>QUETIAPINA FUM 25MG (C1) COMP                     REV C/28 GEN</t>
  </si>
  <si>
    <t>QUETIAPINA FUM 100MG (C1) COMP                    REV C/28 GEN PVC</t>
  </si>
  <si>
    <t>QUETIAPINA FUM 200MG (C1) COMP                    REV C/28 GEN PVC</t>
  </si>
  <si>
    <t>FUROSEMIDA 10MG/ML SOL INJ 2ML                    C/05 GEN</t>
  </si>
  <si>
    <t>FUROSEMIDA 40MG COMP C/20 GEN</t>
  </si>
  <si>
    <t>FUROSEMIDA 40MG COMP C/20 GEN                     PVC</t>
  </si>
  <si>
    <t>GABAPENTINA 400MG (C1) CAPS C/                    30 GEN</t>
  </si>
  <si>
    <t>GABAPENTINA 300MG (C1) CAPS C/                    30 GEN</t>
  </si>
  <si>
    <t>GLIMEPIRIDA 1MG COMP C/30 GEN</t>
  </si>
  <si>
    <t>GLIMEPIRIDA 2MG COMP C/30 GEN</t>
  </si>
  <si>
    <t>GLIMEPIRIDA 4MG COMP C/30 GEN</t>
  </si>
  <si>
    <t>ZOLPIDEM HEMITART (B1) 10MG CO                    MP REV C/10 GEN PVC</t>
  </si>
  <si>
    <t>ZOLPIDEM HEMITART (B1) 10MG CO                    MP REV C/20 GEN PVC</t>
  </si>
  <si>
    <t>HIDROCLOROTIAZIDA 25MG COMP C/                    30 GEN</t>
  </si>
  <si>
    <t>HIDROCLOROTIAZIDA 50MG COMP C/                    30 GEN</t>
  </si>
  <si>
    <t>IBUPROFENO 400MG COMP REV C/10                    GEN</t>
  </si>
  <si>
    <t>IBUPROFENO 50MG/ML SUSP ORAL 3                    0ML GEN</t>
  </si>
  <si>
    <t>LAMOTRIGINA 100MG (C1) COMP C/                    30 GEN</t>
  </si>
  <si>
    <t>LAMOTRIGINA 100MG (C1) COMP C/                    60 GEN PVC</t>
  </si>
  <si>
    <t>LAMOTRIGINA 100MG (C1) COMP C/                    30 GEN PVC</t>
  </si>
  <si>
    <t>LANS + CLARIT + AMOX C/7BL 30+                    500+500MG GEN</t>
  </si>
  <si>
    <t>LANS + CLARIT + AMOX C/7BL + 2                    8 CAPS DE LANZ GEN</t>
  </si>
  <si>
    <t>LEVOFLOXACINO 500MG COMP REV C                    /7 GEN PVC</t>
  </si>
  <si>
    <t>LEVOFLOXACINO 500MG COMP REV C                    /10 GEN PVC</t>
  </si>
  <si>
    <t>LISINOPRIL 10MG COMP C/30 GEN</t>
  </si>
  <si>
    <t>LISINOPRIL 20MG COMP C/30 GEN</t>
  </si>
  <si>
    <t>LISINOPRIL 5MG COMP C/30 GEN</t>
  </si>
  <si>
    <t>LORATADINA 1MG/ML XPE 100ML GE                    N</t>
  </si>
  <si>
    <t>LORATAD+PSEUDOEF SULF XPE 60ML                    GEN</t>
  </si>
  <si>
    <t>LORATAD + PSEUD SULF 1+12 MG/M                    G/ML XPE 60ML GEN PET</t>
  </si>
  <si>
    <t>LORAZEPAM 2MG (B1) COMP C/30 G                    EN</t>
  </si>
  <si>
    <t>LOSARTANA POTASSICA 50MG COMP                     REV C/30 GEN</t>
  </si>
  <si>
    <t>LOSARTANA POT 50MG COMPREV C/6                    0 GEN</t>
  </si>
  <si>
    <t>DEXCLORFENIRAMINA MAL 0,4MG/ML                    SOL 100ML GEN</t>
  </si>
  <si>
    <t>DEXCLORFEN MAL 0,4MG/ML SOL OR                    AL 100ML PET</t>
  </si>
  <si>
    <t>DEXCLOR MAL 10MG/G CR 30G GEN</t>
  </si>
  <si>
    <t>DEXCL+BETAM MAL XPE 120ML GEN</t>
  </si>
  <si>
    <t>DEXCL+BETAM MAL XPE 120ML GEN                     PET</t>
  </si>
  <si>
    <t>ENALAPRIL MAL 10MG COMP C/30 A                    LU-ALU GEN</t>
  </si>
  <si>
    <t>ENALAPRIL MAL 20MG COMP C/30 A                    LU-ALU GEN</t>
  </si>
  <si>
    <t>ENALAPRIL MAL 5MG COMP C/30 AL                    U-ALU GEN</t>
  </si>
  <si>
    <t>ENALAPRIL MAL + HIDROCLOROTIAZ                    IDA 10/25MG COMP C/30 GEN</t>
  </si>
  <si>
    <t>ENALAPRIL MAL + HIDROCLOROTIAZ                    IDA 20/12,5MG COMP C/30 GEN</t>
  </si>
  <si>
    <t>TIMOLOL MAL 0,5% SOL OFTAL FR                     GEN</t>
  </si>
  <si>
    <t>MELOXICAM 15MG COMP C/10 GEN</t>
  </si>
  <si>
    <t>MELOXICAM 7,5MG COMP C/10 GEN</t>
  </si>
  <si>
    <t>DOXAZOSINA MES 2MG COMP C/30 G                    EN</t>
  </si>
  <si>
    <t>METRONIDAZOL 100MG/G GEL VAG 5                    0G GEN</t>
  </si>
  <si>
    <t>METRONIDAZOL 100MG/G GEL VAG                      50G GEN C/10 APLIC</t>
  </si>
  <si>
    <t>METRONID+NISTAT 100MG/G+20000U                    I/G CR VAG 50G C/10 APLIC</t>
  </si>
  <si>
    <t>MONTELUCASTE SOD 10MG COMP REV                    C/10 GEN</t>
  </si>
  <si>
    <t>MONTELUCASTE SOD 10MG COMP REV                    C/30 GEN</t>
  </si>
  <si>
    <t>NAPROXENO 250MG COMP C/15 GEN</t>
  </si>
  <si>
    <t>NAPROXENO 500MG COMP C/20 GEN</t>
  </si>
  <si>
    <t>NAPROXENO 500MG COMP C/10 GEN</t>
  </si>
  <si>
    <t>NIMESULIDA 50MG/ML SUSP GTS 15                    ML GEN</t>
  </si>
  <si>
    <t>NISTATINA 100.000UI SUSP ORAL                     50ML C/01 GEN</t>
  </si>
  <si>
    <t>NISTATINA 25000UI/G CR VAG 60G                    C/14 APLIC GEN</t>
  </si>
  <si>
    <t>NISTATINA 25000UI/G CR VAG 60G                    GEN</t>
  </si>
  <si>
    <t>NISTATINA + OXIDO ZINCO 100.00                    0UI + 200MG/G POM 60G GEN</t>
  </si>
  <si>
    <t>MICONAZOL NITR 20MG/G CR VAG                      80G C/14 APLIC GEN</t>
  </si>
  <si>
    <t>MICONAZOL NITR 20MG/ML LOC 30M                    L GEN</t>
  </si>
  <si>
    <t>NITROFURANTOINA 100MG CAPS C/                     28 GEN</t>
  </si>
  <si>
    <t>NORFLOXACINO 400MG COMP REV C/                    14 GEN</t>
  </si>
  <si>
    <t>OMEPRAZOL 10MG CAPS C/14 GEN</t>
  </si>
  <si>
    <t>OMEPRAZOL 20MG CAPS C/14 GEN</t>
  </si>
  <si>
    <t>OMEPRAZOL 20MG CAPS C/28 GEN</t>
  </si>
  <si>
    <t>OMEPRAZOL 20MG CAPS C/07 GEN</t>
  </si>
  <si>
    <t>OMEPRAZOL 20MG CAPS C/56 GEN</t>
  </si>
  <si>
    <t>OXALATO DE ESCITALOPRAM10MG C/                    28 COMP REV</t>
  </si>
  <si>
    <t>OXALATO DE ESCITALOPRAM 20MG                      C/28 COMP REV</t>
  </si>
  <si>
    <t>PANTOPRAZOL SOD 20MG COMP REV                     C/14 GEN</t>
  </si>
  <si>
    <t>PANTOPRAZOL SOD 20MG COMP REV                     C/28 GEN</t>
  </si>
  <si>
    <t>PANTOPRAZOL SOD 40MG COMP REV                     C/14 GEN</t>
  </si>
  <si>
    <t>PANTOPRAZOL SOD 40MG COMP REV                     C/28 GEN</t>
  </si>
  <si>
    <t>PARACETAMOL 200MG/ML SOL GTS 1                    5ML GEN</t>
  </si>
  <si>
    <t>PARACETAMOL 500MG COMP C/20 GE                    N</t>
  </si>
  <si>
    <t>PARACETAMOL 750MG COMP C/20 GE                    N</t>
  </si>
  <si>
    <t>PARACETAMOL 750MG COMP C/200 G                    EN</t>
  </si>
  <si>
    <t>PARACETAMOL 750MG COMP C/ 200                      (20 BL C/10) GEN</t>
  </si>
  <si>
    <t>PARACETAMOL 500MG COMP C/ 200                     (50 BL C/04)</t>
  </si>
  <si>
    <t>PARACETAMOL 750MG COMP                            C/ 200 ( 50 BL C/4)</t>
  </si>
  <si>
    <t>PREGABALINA 75MG (C1) CAPS C/2                    8 GEN</t>
  </si>
  <si>
    <t>PREGABALINA 150MG (C1) CAPS C/                    28 GEN</t>
  </si>
  <si>
    <t>CLOBETASOL PROPION 0,5MG/G CR                     30G GEN</t>
  </si>
  <si>
    <t>CLOBETASOL PROPIO 0,5MG/G POM                     30G GEN</t>
  </si>
  <si>
    <t>RISPERIDONA (C1) 1MG COMP REV                     C/30 GEN</t>
  </si>
  <si>
    <t>RISPERIDONA (C1) 2MG COMP REV                     C/30 GEN</t>
  </si>
  <si>
    <t>RISPERIDONA (C1) 3MG COMP REV                     C/30 GEN</t>
  </si>
  <si>
    <t>SECNIDAZOL 1000MG COMP C/02 GE                    N</t>
  </si>
  <si>
    <t>SECNIDAZOL 1000MG COMP C/04 GE                    N</t>
  </si>
  <si>
    <t>SIMETICONA 40MG COMP C/20 GEN</t>
  </si>
  <si>
    <t>SIMETICONA 75MG/ML EMUL ORAL 1                    5ML GEN</t>
  </si>
  <si>
    <t>SIMETICONA 125MG CAPS C/10 GEN</t>
  </si>
  <si>
    <t>SIMETICONA 125MG CAPS C/90 (30                    BLISTERES C/ 3 CAPS) GEN</t>
  </si>
  <si>
    <t>SIMETICONA 40MG COMP C/100 GEN</t>
  </si>
  <si>
    <t>SIMETICONA 40MG COMP C/100                        MULT</t>
  </si>
  <si>
    <t>SIMETICONA+METILBROMETO HOMATR                    80+2,5MG/ML EMUL ORAL 20ML GEN</t>
  </si>
  <si>
    <t>SULFA+TRI 40 E 8MG/ML SUSP 100                    ML GEN</t>
  </si>
  <si>
    <t>SULFA+TRI 400 E 80MG COMP C/20                    GEN</t>
  </si>
  <si>
    <t>SULFA+TRI 40+8MG/ML SUSP 100ML                    PET</t>
  </si>
  <si>
    <t>SULFA+TRI 800+160MG COMP C/10                     GEN</t>
  </si>
  <si>
    <t>SALBUTAMOL SULF 0,4MG/ML SOL 1                    20ML GEN</t>
  </si>
  <si>
    <t>SALBUTAMOL SULF 0,4MG/ML SOL 1                    20ML GEN PET</t>
  </si>
  <si>
    <t>TINID+MICON 30+20MG/G CR VAG                      40G+7 APLIC GEN</t>
  </si>
  <si>
    <t>TOPIRAMATO 25MG (C1) COMP REV                     C/60 GEN</t>
  </si>
  <si>
    <t>TOPIRAMATO 50MG (C1) COMP REV                     C/60 GEN</t>
  </si>
  <si>
    <t>TOPIRAMATO 100MG (C1) COMP REV                    C/60 GEN</t>
  </si>
  <si>
    <t>TRAVOPROSTA 0,04MG/ML SOL OFT                     2,5ML GEN PE</t>
  </si>
  <si>
    <t>BETA+GENTA+TOLNAF+CLIOQ. POM.                     20G GEN</t>
  </si>
  <si>
    <t>BETA+GENTA+TOLNAF+CLIOQ.CR 20G                    GEN</t>
  </si>
  <si>
    <t>VARFARINA SOD 5MG COMP C/30 GE                    N</t>
  </si>
  <si>
    <t>ACEBROFILINA 50MG/5ML XPE ADU                     120ML C/1 GEN</t>
  </si>
  <si>
    <t>ACEBROFILINA 25MG/5ML XPE PED                     120ML C/1 GEN</t>
  </si>
  <si>
    <t>ACEBROFILINA 25MG/5ML XPE PED                     120ML GEN PET</t>
  </si>
  <si>
    <t>ACEBROFILINA 50MG/5ML XPE ADU                     120ML GEN PET</t>
  </si>
  <si>
    <t>ACEBROFILINA 50MG/5ML XPE                         ADU 120ML GEN PET</t>
  </si>
  <si>
    <t>ACEBROFILINA 25MG/5ML XPE                         PED 120ML GEN PET</t>
  </si>
  <si>
    <t>HIDROCORT ACETA 1% CR 30G GEN</t>
  </si>
  <si>
    <t>HIDROCORT ACETA 1% CR 15G GEN</t>
  </si>
  <si>
    <t>ACETILCISTEINA 20MG/ML XPE PED                    120ML GEN</t>
  </si>
  <si>
    <t>ACETILCISTEINA 40MG/ML XPE ADU                    120ML GEN</t>
  </si>
  <si>
    <t>ACICLOVIR 50MG/G CR 10G GEN</t>
  </si>
  <si>
    <t>ACICLOVIR 200MG C/25 COMP GEN</t>
  </si>
  <si>
    <t>ALBENDAZOL 400MG COMP MAST GEN</t>
  </si>
  <si>
    <t>ALBENDAZOL 40MG/ML SUSP 10ML                      GEN</t>
  </si>
  <si>
    <t>ALENDRONATO DE SODIO 70MG COMP                    C/4 GEN PVC</t>
  </si>
  <si>
    <t>ALPRAZOLAM 0,5MG (B1) COMP C/3                    0 GEN</t>
  </si>
  <si>
    <t>ALPRAZOLAM 1MG (B1) COMP C/30                     GEN</t>
  </si>
  <si>
    <t>ALPRAZOLAM 2MG (B1) COMP C/30                     GEN</t>
  </si>
  <si>
    <t>AMINOFILINA 100MG COMP C/20 GE                    N</t>
  </si>
  <si>
    <t>AMINOFILINA 200MG COMP C/20 GE                    N</t>
  </si>
  <si>
    <t>AMINOFILINA 200MG COMP C/20GEN                    250/120</t>
  </si>
  <si>
    <t>AMITRIPTILINA HCL 25MG (C1) CO                    MP REV C/20 GEN</t>
  </si>
  <si>
    <t>AMITRIPTILINA HCL 25MG (C1) CO                    MP REV C/30 GEN</t>
  </si>
  <si>
    <t>AMOXICILINA 500MG CAPS C/15 GE                    N</t>
  </si>
  <si>
    <t>AMOXICILINA 250MG/5ML PO SUSP                     150ML GEN</t>
  </si>
  <si>
    <t>AMOXICILINA 500MG CAPS C/21 GE                    N</t>
  </si>
  <si>
    <t>AMOXICILINA 500MG CAPS C/30 GE                    N</t>
  </si>
  <si>
    <t>AMOXICILINA 250MG/5ML  PO SUSP                    60ML GEN + COPO MEDIDA</t>
  </si>
  <si>
    <t>AMOXICILINA 500MG CAPS C/15                       GEN PVDC</t>
  </si>
  <si>
    <t>AMOXICILINA 500MG CAPS C/21                       GEN PVDC</t>
  </si>
  <si>
    <t>AMOXICILINA 500MG CAPS C/30                       GEN PVDC</t>
  </si>
  <si>
    <t>ATENOLOL 100MG COMP C/28 GEN</t>
  </si>
  <si>
    <t>ATENOLOL 50MG COMP C/30 GEN</t>
  </si>
  <si>
    <t>ATENOLOL 50MG COMP C/ 60 GEN</t>
  </si>
  <si>
    <t>ATENOLOL 100MG COMP C/ 60 GEN</t>
  </si>
  <si>
    <t>ATENOLOL+CLORTALIDONA 100+25MG                    COMP C/30 GEN</t>
  </si>
  <si>
    <t>ATENOLOL+CLORTALIDONA 100/25MG                    COMP C/60 GEN</t>
  </si>
  <si>
    <t>ATENOLOL+CLORTALIDONA 50+12,5M                    G COMP C/30 GEN</t>
  </si>
  <si>
    <t>ATENOLOL+CLORTALIDONA 50/12,5M                    G COMP C/60 GEN</t>
  </si>
  <si>
    <t>ATORVASTATINA CALC 10MG COMP R                    EV C/30 GEN</t>
  </si>
  <si>
    <t>ATORVASTATINA CALC 20MG COMP                      REV C/30 GEN</t>
  </si>
  <si>
    <t>ATORVASTATINA CALC 10MG COMP R                    EV C/60 GEN</t>
  </si>
  <si>
    <t>ATORVASTATINA CALC 20MG COMP R                    EV C/60 GEN</t>
  </si>
  <si>
    <t>AZITROMICINA 500MG COMP REV C/                    02 GEN</t>
  </si>
  <si>
    <t>AZITROMICINA 500MG COMP REV C/                    5 GEN</t>
  </si>
  <si>
    <t>AZITROMICINA 500MG COMP REV                       C/03 GEN</t>
  </si>
  <si>
    <t>NEOM+BACIT 5MG+250UI/G POM 50G                    GEN</t>
  </si>
  <si>
    <t>NEOM+BACIT 5MG+250UI/G POM 15G                    GEN</t>
  </si>
  <si>
    <t>BACLOFENO 10MG COMP C/20 GEN</t>
  </si>
  <si>
    <t>BENZOILMETRONIDAZOL 40MG/ML SU                    SP PED 100ML GEN</t>
  </si>
  <si>
    <t>ANLODIPINO BES 5MG COMP C/30 G                    EN</t>
  </si>
  <si>
    <t>ANLODIPINO BES 10MG COMP C/30                     GEN</t>
  </si>
  <si>
    <t>BROMAZEPAM 3MG (B1) COMP C/20                     GEN</t>
  </si>
  <si>
    <t>BROMAZEPAM 3MG (B1) COMP C/30                     GEN</t>
  </si>
  <si>
    <t>BROMAZEPAM 6MG (B1) COMP C/20                     GEN</t>
  </si>
  <si>
    <t>BROMAZEPAM 6MG (B1) COMP C/30                     GEN</t>
  </si>
  <si>
    <t>IPRATROPIO BROM 0,250MG/ML SOL                     INA 20ML GEN</t>
  </si>
  <si>
    <t>PINAVERIO BROM 50MG COMP REV                      C/10 GEN</t>
  </si>
  <si>
    <t>PINAVERIO BROM 50MG COMP REV C                    /20 GEN</t>
  </si>
  <si>
    <t>PINAVERIO BROM 50MG COMP REV                      C/30 GEN</t>
  </si>
  <si>
    <t>PINAVERIO BROM 50MG COMP REV                      C/60 GEN</t>
  </si>
  <si>
    <t>PINAVERIO BROM 100MG COMP REV                     C/30 GEN PVC</t>
  </si>
  <si>
    <t>PINAVERIO BROM 100MG COMP REV                     C/60 GEN PVC</t>
  </si>
  <si>
    <t>CITALOPRAM BRO (C1) 20MG COMP                     REV C/30 GEN</t>
  </si>
  <si>
    <t>FENOTEROL BR 5MG/ML SOL ORAL G                    TS 20ML GEN</t>
  </si>
  <si>
    <t>BROMOPRIDA 4MG/ML SOL 20ML GEN</t>
  </si>
  <si>
    <t>BROMOPRIDA 10MG COMP C/20 GEN</t>
  </si>
  <si>
    <t>BROMOPRIDA 10MG COMP C/20 GEN                     PVDC 250/120</t>
  </si>
  <si>
    <t>CAPTOPRIL 12,5MG COMP C/30 GEN</t>
  </si>
  <si>
    <t>CAPTOPRIL 25MG COMP C/30 GEN</t>
  </si>
  <si>
    <t>CAPTOPRIL 50MG COMP C/30 GEN</t>
  </si>
  <si>
    <t>CAPTOPRIL 12,5MG COMP C/60 GEN</t>
  </si>
  <si>
    <t>CAPTOPRIL 25MG COMP C/60 GEN</t>
  </si>
  <si>
    <t>CAPTOPRIL 50MG COMP C/60 GEN</t>
  </si>
  <si>
    <t>CARBAMAZEPINA 200MG (C1) COMP                     C/20 GEN</t>
  </si>
  <si>
    <t>CARBAMAZEPINA 400MG (C1) COMP                     C/20 GEN</t>
  </si>
  <si>
    <t>CARBAMAZEPINA 200MG (C1) COMP                     C/30 GEN</t>
  </si>
  <si>
    <t>CARBAMAZEPINA 400MG (C1) COMP                     C/30 GEN</t>
  </si>
  <si>
    <t>CARBOCISTEINA 20MG/ML XPE INF                     100ML GEN</t>
  </si>
  <si>
    <t>CARBOCISTEINA 50MG/ML XPE ADUL                    100ML GEN</t>
  </si>
  <si>
    <t>CEFADROXILA 500MG CAPS C/8 GEN</t>
  </si>
  <si>
    <t>CEFALEXINA 250MG/5ML PO SUSP 1                    00ML GEN</t>
  </si>
  <si>
    <t>CEFALEXINA 500MG COMP C/40 GEN</t>
  </si>
  <si>
    <t>CEFALEXINA 500MG COMP C/08 GEN</t>
  </si>
  <si>
    <t>CEFALEXINA 500MG COMP C/10 GEN</t>
  </si>
  <si>
    <t>CELECOXIBE 200MG (C1)                             CAPS C/10 GEN</t>
  </si>
  <si>
    <t>CELECOXIBE 200MG (C1) CAPS C/                     15 GEN</t>
  </si>
  <si>
    <t>CELECOXIBE 200MG (C1)                             CAPS C/30 GEN</t>
  </si>
  <si>
    <t>CELECOXIBE 100MG (C1) CAPS C/                     20 GEN</t>
  </si>
  <si>
    <t>CETOCONAZOL 200MG COMP C/10 GE                    N</t>
  </si>
  <si>
    <t>CETOCONAZOL 200MG COMP C/30 GE                    N</t>
  </si>
  <si>
    <t>CETOCONAZOL 20MG/G SH 100ML GE                    N</t>
  </si>
  <si>
    <t>CETOCONAZOL 20MG/G CR 30G GEN</t>
  </si>
  <si>
    <t>CETOCONAZOL+DIPRO BETA 20MG+0,                    5MG/G CR 30G GEN</t>
  </si>
  <si>
    <t>CETOCONAZOL+DIPRO BETA 20MG+0,                    5MG/G POM 30G GEN</t>
  </si>
  <si>
    <t>CETO+DIPRO BETA+SULF NEOM CR 3                    OG GEN</t>
  </si>
  <si>
    <t>CETO+DIPRO BET+SULF NEOM POM 3                    0G GEN</t>
  </si>
  <si>
    <t>CETOPROFENO 20MG/ML SOL ORAL 2                    0ML GEN</t>
  </si>
  <si>
    <t>CETOPROFENO 25MG/G GEL 30G GEN</t>
  </si>
  <si>
    <t>CETOTIFENO FUM 0,2MG/ML XPE 12                    0ML GEN</t>
  </si>
  <si>
    <t>CETOTIFENO FUM 0,2MG/ML XPE                       120ML GEN PET</t>
  </si>
  <si>
    <t>SILDENAFILA CITRATO 50MG COMP                     REV C/1 GEN</t>
  </si>
  <si>
    <t>SILDENAFILA CITRATO 50MG COMP                     REV C/2 GEN</t>
  </si>
  <si>
    <t>SILDENAFILA CITRATO 50MG COMP                     REV C/4 GEN</t>
  </si>
  <si>
    <t>SILDENAFILA CITRATO 50MG COMP                     REV C/8 GEN</t>
  </si>
  <si>
    <t>SILDENAFILA CITRATO 50MG                          COMP REV C/1 GEN</t>
  </si>
  <si>
    <t>SILDENAFILA CITRATO 50MG                          COMP REV C/4 GEN</t>
  </si>
  <si>
    <t>CLONAZEPAM 2,5MG/ML (B1) SOL O                    RAL 20ML GEN</t>
  </si>
  <si>
    <t>AMBROXOL HCL 15MG/5ML XPE PED                     120ML PET</t>
  </si>
  <si>
    <t>GE</t>
  </si>
  <si>
    <t>GF</t>
  </si>
  <si>
    <t>TG</t>
  </si>
  <si>
    <t>PG</t>
  </si>
  <si>
    <t>LISTA DE PREÇOS - ABRIL/ 2017</t>
  </si>
  <si>
    <t>CLORIDRATO DE AMBROXOL</t>
  </si>
  <si>
    <t>CIMETIDINA</t>
  </si>
  <si>
    <t>CLORIDRATO DE CIPROFLOXACINO</t>
  </si>
  <si>
    <t>CLORIDRATO DE CLINDAMICINA</t>
  </si>
  <si>
    <t>CLORIDRATO DE DORZOLAMIDA + MALEATO DE TIMOLOL</t>
  </si>
  <si>
    <t>CLORIDRATO DE FLUOXETINA</t>
  </si>
  <si>
    <t>CLOR LINCOMICINA</t>
  </si>
  <si>
    <t>CLORIDRATO DE MEMANTINA</t>
  </si>
  <si>
    <t>CLORIDRATO DE METFORMINA</t>
  </si>
  <si>
    <t>CLORIDRATO DE METOCLOPRAMIDA</t>
  </si>
  <si>
    <t>CLORIDRATO DE NAFAZOLINA</t>
  </si>
  <si>
    <t>CLORIDRATO DE OXIMETAZOLINA</t>
  </si>
  <si>
    <t>CLORIDRATO DE PAROXETINA</t>
  </si>
  <si>
    <t xml:space="preserve">CLORIDRATO DE PAROXETINA </t>
  </si>
  <si>
    <t>CLORIDRATO DE PROMETAZINA</t>
  </si>
  <si>
    <t>CLOR PROPRANOLOL</t>
  </si>
  <si>
    <t>CLOR RANTIDINA</t>
  </si>
  <si>
    <t>CLORIDRATO DE RANITIDINA</t>
  </si>
  <si>
    <t>CLORIDRATO DE SIBUTRAMINA MONOIDRATADO</t>
  </si>
  <si>
    <t>CLORIDRATO DE TERBINAFINA</t>
  </si>
  <si>
    <t>CLORIDRATO DE TETRACICLINA</t>
  </si>
  <si>
    <t>CLORIDRATO DE TICLOPIDINA</t>
  </si>
  <si>
    <t>CLORIDRATO DE TRAMADOL</t>
  </si>
  <si>
    <t>CLORIDRATO DE VERAPAMIL</t>
  </si>
  <si>
    <t>CLOTRIMAZOL</t>
  </si>
  <si>
    <t>DEXAMETASONA</t>
  </si>
  <si>
    <t>ACETATO DE DEXAMETASONA</t>
  </si>
  <si>
    <t>DICLOFENACO DIETILANOMIO</t>
  </si>
  <si>
    <t>DICLOFENACO POTASSICO</t>
  </si>
  <si>
    <t>DICLOFENACO RESINATO</t>
  </si>
  <si>
    <t>DICLOFENACO SÓDICO</t>
  </si>
  <si>
    <t>DICLORIDRATO DE CETIRIZINA</t>
  </si>
  <si>
    <t>DIGOXINA</t>
  </si>
  <si>
    <t>DIPIRONA SÓDICA</t>
  </si>
  <si>
    <t>DIPROPIONATO DE BETAMETASONA + ÁCIDO SALICÍLICO</t>
  </si>
  <si>
    <t>DIPROPIONATO DE BETAMETASONA + SULFATO DE GENTAMICINA</t>
  </si>
  <si>
    <t>EZETIMIBA</t>
  </si>
  <si>
    <t>FENITOÍNA</t>
  </si>
  <si>
    <t>FENOBARBITAL</t>
  </si>
  <si>
    <t>FENOXIMETILPENICILINA POTÁSSICA</t>
  </si>
  <si>
    <t>FINASTERIDA</t>
  </si>
  <si>
    <t>FLUCONAZOL</t>
  </si>
  <si>
    <t>FOSFATO DISSÓDICO DE DEXAMETASONA</t>
  </si>
  <si>
    <t>FUMARATO DE QUETIAPINA</t>
  </si>
  <si>
    <t xml:space="preserve">FUMARATO DE QUETIAPINA </t>
  </si>
  <si>
    <t>FUROSEMIDA</t>
  </si>
  <si>
    <t>GABAPENTINA</t>
  </si>
  <si>
    <t>GLIMEPIRIDA</t>
  </si>
  <si>
    <t>HEMITARTARATO DE ZOLPIDEM</t>
  </si>
  <si>
    <t>HIDROCLOROTIAZIDA</t>
  </si>
  <si>
    <t>IBUPROFENO</t>
  </si>
  <si>
    <t>LAMOTRIGINA</t>
  </si>
  <si>
    <t>LANSOPRAZOL + CLARITROMICINA + AMOXICILINA</t>
  </si>
  <si>
    <t>LEVOFLOXACINO</t>
  </si>
  <si>
    <t>LISINOPRIL</t>
  </si>
  <si>
    <t>LORATADINA</t>
  </si>
  <si>
    <t>LORATADINA + SULFATO DE PSEUDOEFEDRINA</t>
  </si>
  <si>
    <t>LORAZEPAM</t>
  </si>
  <si>
    <t>LOSARTANA POTÁSSICA</t>
  </si>
  <si>
    <t>MALEATO DE DEXCLORFENIRAMINA</t>
  </si>
  <si>
    <t xml:space="preserve">MALEATO DE DEXCLORFENIRAMINA + BETAMETASONA </t>
  </si>
  <si>
    <t>MALEATO DE ENALAPRIL</t>
  </si>
  <si>
    <t>MALEATO DE ENALAPRIL + HIDROCLOROTIAZIDA</t>
  </si>
  <si>
    <t>MALEATO DE TIMOLOL</t>
  </si>
  <si>
    <t>MELOXICAM</t>
  </si>
  <si>
    <t>MESILATO DE DOXAZOSINA</t>
  </si>
  <si>
    <t>METRONIDAZOL</t>
  </si>
  <si>
    <t>METRONIDAZOL + NISTATINA</t>
  </si>
  <si>
    <t>MONTELUCASTE DE SÓDIO</t>
  </si>
  <si>
    <t>NAPROXENO</t>
  </si>
  <si>
    <t>NIMESULIDA</t>
  </si>
  <si>
    <t>NISTATINA</t>
  </si>
  <si>
    <t>NISTATINA + ÓXIDO DE ZINCO</t>
  </si>
  <si>
    <t>NITRATO DE MICONAZOL</t>
  </si>
  <si>
    <t>NITROFURANTOÍNA</t>
  </si>
  <si>
    <t>NORFLOXACINO</t>
  </si>
  <si>
    <t>OMEPRAZOL</t>
  </si>
  <si>
    <t xml:space="preserve">OXALATO DE ESCITALOPRAM </t>
  </si>
  <si>
    <t>PANTOPRAZOL</t>
  </si>
  <si>
    <t>PARACETAMOL</t>
  </si>
  <si>
    <t>PREGABALINA</t>
  </si>
  <si>
    <t>PROPIONATO DE CLOBETASOL</t>
  </si>
  <si>
    <t>RISPERIDONA</t>
  </si>
  <si>
    <t>SECNIDAZOL</t>
  </si>
  <si>
    <t>SIMETICONA</t>
  </si>
  <si>
    <t>SIMETICONA + METILBROMETO DE HOMATROPINA</t>
  </si>
  <si>
    <t>SULFAMETOXAZOL + TRIMETOPRIMA</t>
  </si>
  <si>
    <t>SULFATO DE SALBUTAMOL</t>
  </si>
  <si>
    <t>TINIDAZOL + NITRATO DE MICONAZOL</t>
  </si>
  <si>
    <t>TOPIRAMATO</t>
  </si>
  <si>
    <t>TRAVOPROSTA</t>
  </si>
  <si>
    <t>VALERATO DE BETAMETASONA + SULFATO DE GENTAMICINA + TOLNAFTATO + CLIOQUINOL</t>
  </si>
  <si>
    <t>VARFARINA SÓDICA</t>
  </si>
  <si>
    <t>6 MG/ML XPE CT FR PET AMB X 120 ML + CP MED</t>
  </si>
  <si>
    <t>6MG/ML 120 ML XPE FR VD AMB CP MED</t>
  </si>
  <si>
    <t>200MG 10 COM CT BL AL PLAS LAR</t>
  </si>
  <si>
    <t>200MG COM CT BL AL PLAS LAR X 20</t>
  </si>
  <si>
    <t>400MG 16 COM CT BL AL PLAS LAR</t>
  </si>
  <si>
    <t>500MG COM REV CT BL AL PVC INC X 7</t>
  </si>
  <si>
    <t>500 MG COM REV CT BL AL PVDC INC X 14</t>
  </si>
  <si>
    <t>500MG COM REV CT BL AL PVC INC X 14</t>
  </si>
  <si>
    <t>500MG COM REV CT BL AL PVC INC X 6</t>
  </si>
  <si>
    <t>300MG 16 CAPGEL DURA CT BL AL PLAS INC</t>
  </si>
  <si>
    <t>20 MG/ML + 5MG/ML SOL OFT CT FR PLAS OPC GOT X 5,0 ML</t>
  </si>
  <si>
    <t>20MG 28 CAPGEL DURA CT BL AL PLAS INC</t>
  </si>
  <si>
    <t>20MG/ML SOL OR CT FR GOT PLAS TRANSL X 20ML</t>
  </si>
  <si>
    <t>20MG CAP GEL DURA CT BL AL PLAS INC X 30</t>
  </si>
  <si>
    <t>300MG/ML 2ML SOL INJ CT AMP VD INC</t>
  </si>
  <si>
    <t>10MG COM REV CT BL AL PVDC 250/120 TRANS X 30</t>
  </si>
  <si>
    <t>10MG COM REV CT BL AL PVDC 250/120 TRANS X 60</t>
  </si>
  <si>
    <t>500MG COM CT BL AL PLAS INC X 30</t>
  </si>
  <si>
    <t>500MG COM CT BL AL PLAS INC X 60</t>
  </si>
  <si>
    <t>850 MG COM CT BL AL PLAS INC X 30</t>
  </si>
  <si>
    <t>850 MG COM CT BL AL PLAS INC X 60</t>
  </si>
  <si>
    <t>4MG/ML 10ML SOL OR CT FR PLAS OPC GOT</t>
  </si>
  <si>
    <t>0,5MG/ML 30ML SOL NAS CT FR PLAS OPC GOT</t>
  </si>
  <si>
    <t>0,5MG/ML SOL NAS CT FR PLAS OPC GOT X 30ML</t>
  </si>
  <si>
    <t>0,5MG/ML 10ML SOL NAS CT FR PLAS OPC</t>
  </si>
  <si>
    <t>0,5MG/ML 30ML SOL NAS CT FR PLAS OPC</t>
  </si>
  <si>
    <t>20MG COM REV CT BL AL PLAS INC X 30</t>
  </si>
  <si>
    <t>20MG COM REV CT BL AL PLAS INC X 20</t>
  </si>
  <si>
    <t>25MG COM REV CT BL AL PLAS TRANS X 20</t>
  </si>
  <si>
    <t>25 MG COM REV CT BL AL PLAS INC X 20</t>
  </si>
  <si>
    <t>20 MG/G CREM DERM CT BG AL X 30 G  (CLONE)</t>
  </si>
  <si>
    <t>40MG 30 COM BL AL PLAS AMB</t>
  </si>
  <si>
    <t>80MG 30 COM BL AL PLAS AMB</t>
  </si>
  <si>
    <t>150MG 20 COM REV CT ENV AL</t>
  </si>
  <si>
    <t>25MG/ML 5 X 2ML SOL INJ CX AMP VD AMB</t>
  </si>
  <si>
    <t>150MG 10 COM REV CT ENV AL</t>
  </si>
  <si>
    <t>300 MG COM REV CT ENV AL X 20</t>
  </si>
  <si>
    <t xml:space="preserve">15MG (B2) CAPSC/30 </t>
  </si>
  <si>
    <t>10MG/G CREM DERM CT BG AL X 20G</t>
  </si>
  <si>
    <t>500 MG CAP DURA CT STR AL X 8</t>
  </si>
  <si>
    <t>250 MG COM REV CT BL AL PLAS INC X 20</t>
  </si>
  <si>
    <t>250 MG COM REV CT BL AL PLAS INC X 30</t>
  </si>
  <si>
    <t>50 MG CAP GEL DURA CT BL AL PLAS INC X 10</t>
  </si>
  <si>
    <t>80MG 30 COM REV CT BL AL PLAS LARANJA</t>
  </si>
  <si>
    <t>10MG/G 50G CREM DERM CT BG AL</t>
  </si>
  <si>
    <t>10 MG/G CREM DERM CT BG AL X 20G</t>
  </si>
  <si>
    <t>0,1 MG/ML ELX CT FR PET AMB X 100 ML + CP MED</t>
  </si>
  <si>
    <t>4MG COM CT BL AL PLAS AMB X 10</t>
  </si>
  <si>
    <t>0,1MG/ML 100ML ELIXIR CT FR VD AMB</t>
  </si>
  <si>
    <t>1 MG/G CREM DERM CT BG AL X 10 G</t>
  </si>
  <si>
    <t>10MG/G 60G GEL CREM CT BG AL</t>
  </si>
  <si>
    <t>11,6 MG/G GEL CT BG AL X 30 G</t>
  </si>
  <si>
    <t>50MG 20 COM DISP CT BL AL PLAS INC</t>
  </si>
  <si>
    <t>15MG/ML 20ML SUS OR CT FR PLAS OPC GOT</t>
  </si>
  <si>
    <t>25MG/ML SOL INJ CT 5 AMP VD INC X 3ML</t>
  </si>
  <si>
    <t>1MG/ML SOL OR CT FR VD AMB X 120ML + CP MED</t>
  </si>
  <si>
    <t>0,25MG 30 COM CT BL AL PLAS INC</t>
  </si>
  <si>
    <t>500MG/ML 10ML SOL OR CT FR PLAS OPC GOT</t>
  </si>
  <si>
    <t>500MG/ML 20ML SOL OR CT FR PLAS OPC GOT</t>
  </si>
  <si>
    <t xml:space="preserve">500MG/ML SOL OR CT FR VD AMB GOT X 10ML </t>
  </si>
  <si>
    <t xml:space="preserve">500MG/ML SOL OR CT FR VD AMB GOT X 20ML </t>
  </si>
  <si>
    <t>50MG/ML SOL OR CT FR PET AMB X 100ML + COP MED</t>
  </si>
  <si>
    <t>(0,5MG + 30MG)/G 30G POM DERM CT BG AL</t>
  </si>
  <si>
    <t>0,5MG/G + 1,0 MG/G CREM DERM CT BG AL X 30</t>
  </si>
  <si>
    <t>10MG COMP C/30 GEN</t>
  </si>
  <si>
    <t>100MG 30 COM CT BL AL PLAS LAR</t>
  </si>
  <si>
    <t>100MG COM CT BL AL PLAS  X 20</t>
  </si>
  <si>
    <t>100MG (B1) COMP C/30 GEN</t>
  </si>
  <si>
    <t>100 MG COM CT BL AL PLAS TRANS X 30</t>
  </si>
  <si>
    <t>500000UI 12 COM CT ENV AL</t>
  </si>
  <si>
    <t>5MG COM REV CT BL AL PLAS OPC X 30</t>
  </si>
  <si>
    <t>1MG COM REV CT BL AL AL X 30</t>
  </si>
  <si>
    <t>5MG COM REV CT BL AL AL X 30</t>
  </si>
  <si>
    <t>1MG COM REV CT BL AL AL X 60</t>
  </si>
  <si>
    <t>150MG 1 CAP GEL DURA CT BL AL PLAS INC</t>
  </si>
  <si>
    <t>150MG 2 CAP GEL DURA CT BL AL PLAS INC</t>
  </si>
  <si>
    <t>4,0MG/ML 2,5ML SOL INJ CT FA VD INC</t>
  </si>
  <si>
    <t>25MG COM REV CT BL AL PVDC OPC X 14</t>
  </si>
  <si>
    <t>25MG COM REV CT BL AL PVDC OPC X 28</t>
  </si>
  <si>
    <t>100MG COM REV CT BL AL PVC OPC X 28</t>
  </si>
  <si>
    <t>200MG COM REV CT BL AL PVC OPC X 28</t>
  </si>
  <si>
    <t>25 MG COM REV CT BL AL PVC OPC X 30</t>
  </si>
  <si>
    <t>100 MG COM REV CT BL AL PVC OPC X 30</t>
  </si>
  <si>
    <t>200 MG COM REV CT BL AL PVC OPC X 30</t>
  </si>
  <si>
    <t>10MG/ML SOL INJ CT 5 AMP VD AMB X 2ML</t>
  </si>
  <si>
    <t>40MG 20 COM CT BL AL PVDC LEIT</t>
  </si>
  <si>
    <t>40MG COM CT BL AL PLAS PVC OPC BRANCO X 20</t>
  </si>
  <si>
    <t>400MG CAP DURA CT BL AL PVDC TRANS X 30</t>
  </si>
  <si>
    <t>300MG CAP DURA CT BL AL PVDC TRANS X 30</t>
  </si>
  <si>
    <t>2MG COM CT BL AL PLAS INC X 30</t>
  </si>
  <si>
    <t>4MG COM CT BL AL PLAS INC X 30</t>
  </si>
  <si>
    <t>1MG COM CT BL AL PLAS INC X 30</t>
  </si>
  <si>
    <t>10MG COM REV CT BL ALPVC INC X 10</t>
  </si>
  <si>
    <t>10MG COM REV CT BL ALPVC INC X 20</t>
  </si>
  <si>
    <t>25MG COM CT BL AL PLAS INC X 30</t>
  </si>
  <si>
    <t>50MG COM CT BL AL PLAS INC X 30</t>
  </si>
  <si>
    <t>400MG COM REV CT BL AL PLAS INC X 10</t>
  </si>
  <si>
    <t>50MG/ML SUS OR CT FR GOT PLAS OPC X 30 ML</t>
  </si>
  <si>
    <t>100MG COM CT BL AL PVC/PVDC INC X 30</t>
  </si>
  <si>
    <t>100MG COM CT BL AL PVC INC X 60</t>
  </si>
  <si>
    <t>100 MG COM CT BL AL PVC INC X 30</t>
  </si>
  <si>
    <t>30MG CAP + 500MG COM REV + 500MG CAP CT BL AL PLAS INC X 14 + 14 + 28</t>
  </si>
  <si>
    <t>30MG CAP + 500MG COM REV + 500MG CAP CT BL AL PLAS INC X 28 + BL AL PLAS INC X 14 + 14 + 28</t>
  </si>
  <si>
    <t>500 MG COM REV CT BL AL PLAS PVC TRANS X 7</t>
  </si>
  <si>
    <t>500 MG COM REV CT BL AL PLAS PVC TRANS X 10</t>
  </si>
  <si>
    <t>10MG 30 COM CT BL AL PLAS INC</t>
  </si>
  <si>
    <t>20MG 30 COM CT BL AL PLAS INC</t>
  </si>
  <si>
    <t>5MG 30 COM CT BL AL PLAS INC</t>
  </si>
  <si>
    <t>1 MG/ML XPE CT FR VD AMB X 100 ML + CP MED</t>
  </si>
  <si>
    <t>(1MG + 12MG)/ML 60ML XPE CT FR VD AMB + CP MED</t>
  </si>
  <si>
    <t>(1MG + 12MG)/ML 60ML XPE CT FR PET AMB + CP MED</t>
  </si>
  <si>
    <t xml:space="preserve"> 2MG (B1) COMP C/30 GEN</t>
  </si>
  <si>
    <t xml:space="preserve"> 50MG COM REV CT BL AL PLAS BCO OPC X 30 </t>
  </si>
  <si>
    <t>50MG COMP REVC/60 GEN</t>
  </si>
  <si>
    <t>0,4MG/ML 100 ML SOL OR CT FR VD AMB CP MED 10ML</t>
  </si>
  <si>
    <t xml:space="preserve">0,4 MG/ML SOL OR CT FR PLAS AMB X 100 ML + CP MED </t>
  </si>
  <si>
    <t>10 MG/G CREM DERM CT BG AL X 30G</t>
  </si>
  <si>
    <t>(0,4MG + 0,05MG)/ML 120ML XPE CT FR VD AMB</t>
  </si>
  <si>
    <t>0,4MG/ML + 0,05MG/ML XPE CT FR PET AMB X 120ML + CP MED</t>
  </si>
  <si>
    <t>10MG 30 COM CT ENV ALU ALU</t>
  </si>
  <si>
    <t>20MG 30 COM CT ENV ALU ALU</t>
  </si>
  <si>
    <t>5MG 30 COM CT ENV ALU ALU</t>
  </si>
  <si>
    <t>10MG + 25MG COM CT ENV AL POLIET X 30</t>
  </si>
  <si>
    <t>20MG + 12,5MG COM CT ENV AL POLIET X 30</t>
  </si>
  <si>
    <t xml:space="preserve"> 0,5% SOL OFTAL FRGEN</t>
  </si>
  <si>
    <t>7,5MG COM CT BL AL PVDC 250/120 TRANS X 10</t>
  </si>
  <si>
    <t>15 MG COM CT BL AL PVDC X 10</t>
  </si>
  <si>
    <t>2 MG COM CT BL AL PLAS INC X 30</t>
  </si>
  <si>
    <t>100MG/G 50G GEL VAG CT BG AL</t>
  </si>
  <si>
    <t>100MG/G 50G GEL VAG CT BG AL C/ 10 APLIC</t>
  </si>
  <si>
    <t>100 MG/G + 20.000 UI/G CREM VAG CT BG AL X 50G + APLIC</t>
  </si>
  <si>
    <t>10MG COM REV CT BL AL/AL X 10</t>
  </si>
  <si>
    <t>10MG COM REV CT BL AL/AL X 30</t>
  </si>
  <si>
    <t>500MG 20 COM CT BL AL PLAS LARANJA</t>
  </si>
  <si>
    <t>250MG 15 COM CT BL AL PLAS LARANJA</t>
  </si>
  <si>
    <t>500MG COM CT BL AL PLAS LAR X 10</t>
  </si>
  <si>
    <t>50MG/ML SUSP GTS 15ML</t>
  </si>
  <si>
    <t>100000UI/ML 50ML SUS OR CT FR VD AMB</t>
  </si>
  <si>
    <t>25000UI/G 60G CREM VAG CT BG AL APLIC GIN + 14 Aplic</t>
  </si>
  <si>
    <t>25000UI/G 60G CREM VAG CT BG AL APLIC GIN</t>
  </si>
  <si>
    <t>100.000UI/G + 200MG/G POM DERM CT BG AL X 60G</t>
  </si>
  <si>
    <t>20MG/G 80G CREM VAG CT BG AL APLIC GIN + 14 APLIC</t>
  </si>
  <si>
    <t>20MG/ML 30ML LOÇÃO CT FR PLAS OPC</t>
  </si>
  <si>
    <t>100MG CAP GEL DURA CT BL AL PLAS INC X 28</t>
  </si>
  <si>
    <t>400MG 14 COM REV CT BL AL PLAS INC</t>
  </si>
  <si>
    <t>10MG 14 CAP GEL DURA CT FR PLAS OPC</t>
  </si>
  <si>
    <t>20MG 14 CAPGEL DURA CT FR PLAS OPC</t>
  </si>
  <si>
    <t>20MG 28 CAPGEL DURA CT FR PLAS OPC</t>
  </si>
  <si>
    <t>20MG 7 CAP GEL DURA CT FR PLAS OPC</t>
  </si>
  <si>
    <t>20MG CAP GEL DURA CT FR PLAS OPC X 56</t>
  </si>
  <si>
    <t>10MG COM REV CT BL AL PVDC TRANS X 28</t>
  </si>
  <si>
    <t>20MG COM REV CT BL AL PVDC TRANS X 28</t>
  </si>
  <si>
    <t>20MG COM REV CT BL AL/AL X 14</t>
  </si>
  <si>
    <t>20MG COM REV CT BL AL/AL X 28</t>
  </si>
  <si>
    <t>40MG COM REV CT BL AL/AL X 14</t>
  </si>
  <si>
    <t>40MG COM REV CT BL AL/AL X 28</t>
  </si>
  <si>
    <t>750MG COM CT BL AL PLAS LAR X 200 (EMB MULT) 20BL C/10</t>
  </si>
  <si>
    <t>200MG/ML 15ML SOL OR CT FR PLAS GTS OPC</t>
  </si>
  <si>
    <t>500MG COM CT BL AL PLAS INC X 20</t>
  </si>
  <si>
    <t>750MG 20 COM CT BL AL PLAS LARANJA</t>
  </si>
  <si>
    <t>750MG 200 COM CT BL AL PLAS LAR (EMB HOSP)</t>
  </si>
  <si>
    <t>500MG COM CT BL PLAS TRANS X 200    (E M B MULT)</t>
  </si>
  <si>
    <t>750MG COM CT BL AL PLAS TRANS LAR X 200 (E M B MULT) 50 BL C/4</t>
  </si>
  <si>
    <t>75MG CAP DURA CT BL AL PLAS TRANS X 28</t>
  </si>
  <si>
    <t>150MG CAP DURA CT BL AL PLAS TRANS X 28</t>
  </si>
  <si>
    <t>0,5MG/G 30G CREM DERM CT BG AL</t>
  </si>
  <si>
    <t>0,5MG/G 30G POM DERM CT BG AL</t>
  </si>
  <si>
    <t>1 MG COM REV CT BL AL PLAS TRANS X 30</t>
  </si>
  <si>
    <t>2 MG COM REV CT BL AL PLAS TRANS X 30</t>
  </si>
  <si>
    <t>3 MG COM REV CT BL AL PLAS TRANS X 30</t>
  </si>
  <si>
    <t>1000MG 2 COM CT BL AL PLAS INC</t>
  </si>
  <si>
    <t>1000MG 4 COM CT BL AL PLAS INC</t>
  </si>
  <si>
    <t>40MG COM CT BL AL PLAS INC X 20</t>
  </si>
  <si>
    <t xml:space="preserve">75MG/ML EMUL ORAL FR 15ML GEN </t>
  </si>
  <si>
    <t>125MG CAP GEL MOLE CT BL AL PLAS INC X 10</t>
  </si>
  <si>
    <t>125MG CAP GEL MOLE CT BL AL PLAS INC X 90 (EMB MULT)</t>
  </si>
  <si>
    <t>40MG COM CT BL AL PLAS INC X 100 (EMB HOSP)</t>
  </si>
  <si>
    <t>40MG COM CT BL AL PLAS TRANS x 100 (Emb Mult)</t>
  </si>
  <si>
    <t xml:space="preserve">EMUL ORAL  80MG/ML + 2,5 GTS FR C/ 20ML    CX C/1                                 </t>
  </si>
  <si>
    <t>800MG + 160MG COM CT BL AL PVC INC X 10</t>
  </si>
  <si>
    <t>(40MG+8MG)/ML 100ML SUS ORAL CT FR VD AMB CP MED</t>
  </si>
  <si>
    <t>(400MG + 80MG) 20 COM CT BL AL PLAS INC</t>
  </si>
  <si>
    <t>40 MG/ML + 8 MG/ML SUS OR CT FR PLAS AMB X 100 ML + CP MED</t>
  </si>
  <si>
    <t>0,4MG/ML 120ML SOL OR CT FR VD AMB</t>
  </si>
  <si>
    <t>0,4MG/ML SOL OR CT FR PET AMB X 120ML</t>
  </si>
  <si>
    <t>30MG/G + 20MG/G CREM VAG CT BG AL X 40G + 7 APLIC</t>
  </si>
  <si>
    <t xml:space="preserve">25MG COM REV CT BL AL/AL X 60  </t>
  </si>
  <si>
    <t xml:space="preserve">50MG COM REV CT BL AL/AL X 60  </t>
  </si>
  <si>
    <t xml:space="preserve">100MG COM REV CT BL AL/AL X 60  </t>
  </si>
  <si>
    <t>0,04MG/ML SOL OFT CT FR GOT PLAS OPC BRANCO POLIETILENO GOT X 2,5ML</t>
  </si>
  <si>
    <t>0,5 MG/G + 1 MG/G + 10 MG/G + 10 MG/G POM DERM CT BG AL X 20 G</t>
  </si>
  <si>
    <t>0,5MG/G + 1MG/G  + 10MG/G + 10MG/G CREM DERM CT BG AL X 20G</t>
  </si>
  <si>
    <t>5MG COM CT BL AL PVDC OPC X 30</t>
  </si>
  <si>
    <t>CLORIDRATO DE CIMETIDINA</t>
  </si>
  <si>
    <t>CLORIDRATO DE LINCOMICINA</t>
  </si>
  <si>
    <t>CLORIDRATO DE PROPRANOLOL</t>
  </si>
  <si>
    <t>DEXAMETASONA ACETATO</t>
  </si>
  <si>
    <t>DIPIRONA SÓDICA MONOIDRATADA</t>
  </si>
  <si>
    <t>FENOXIMETILPENICILINA</t>
  </si>
  <si>
    <t>LANSOPRAZOL + CLARITROMICINA + AMOXICILINA TRIHIDRATADA</t>
  </si>
  <si>
    <t>LEVOFLOXACINO HEMIIDRATADO</t>
  </si>
  <si>
    <t>LIBERADO</t>
  </si>
  <si>
    <t>MONITORADO</t>
  </si>
  <si>
    <t>R05C0</t>
  </si>
  <si>
    <t>A02B1</t>
  </si>
  <si>
    <t>J01F0</t>
  </si>
  <si>
    <t>C08A0</t>
  </si>
  <si>
    <t>S01E1</t>
  </si>
  <si>
    <t>N06A4</t>
  </si>
  <si>
    <t>N06A1</t>
  </si>
  <si>
    <t>N07D9</t>
  </si>
  <si>
    <t>A10B2</t>
  </si>
  <si>
    <t>A03F0</t>
  </si>
  <si>
    <t>R01A7</t>
  </si>
  <si>
    <t>A04A9</t>
  </si>
  <si>
    <t>C07A0</t>
  </si>
  <si>
    <t>A08A0</t>
  </si>
  <si>
    <t>D01A1</t>
  </si>
  <si>
    <t>B01C9</t>
  </si>
  <si>
    <t>N02A0</t>
  </si>
  <si>
    <t>H02A2</t>
  </si>
  <si>
    <t>D07A0</t>
  </si>
  <si>
    <t>R06A0</t>
  </si>
  <si>
    <t>M02A0</t>
  </si>
  <si>
    <t>M01A1</t>
  </si>
  <si>
    <t>C01A1</t>
  </si>
  <si>
    <t>N02B0</t>
  </si>
  <si>
    <t>D07B1</t>
  </si>
  <si>
    <t>A03A0</t>
  </si>
  <si>
    <t>N03A0</t>
  </si>
  <si>
    <t>J01H1</t>
  </si>
  <si>
    <t>G04C3</t>
  </si>
  <si>
    <t>D11A0</t>
  </si>
  <si>
    <t>J02A0</t>
  </si>
  <si>
    <t>H02A1</t>
  </si>
  <si>
    <t>N05A9</t>
  </si>
  <si>
    <t>C03A2</t>
  </si>
  <si>
    <t>C03A3</t>
  </si>
  <si>
    <t>A02B2</t>
  </si>
  <si>
    <t>C09A0</t>
  </si>
  <si>
    <t>N05C0</t>
  </si>
  <si>
    <t>C09C0</t>
  </si>
  <si>
    <t>H02B0</t>
  </si>
  <si>
    <t>S01E2</t>
  </si>
  <si>
    <t>C02A0</t>
  </si>
  <si>
    <t>G01A1</t>
  </si>
  <si>
    <t>G01A2</t>
  </si>
  <si>
    <t>G01B0</t>
  </si>
  <si>
    <t>A07A0</t>
  </si>
  <si>
    <t>J01G1</t>
  </si>
  <si>
    <t>NO3A0</t>
  </si>
  <si>
    <t>A02A2</t>
  </si>
  <si>
    <t>A03E0</t>
  </si>
  <si>
    <t>J01E0</t>
  </si>
  <si>
    <t>D07B3</t>
  </si>
  <si>
    <t>R03A2</t>
  </si>
  <si>
    <t>EXPECTORANTES</t>
  </si>
  <si>
    <t>ANTAGONISTAS RECEPTORES H2</t>
  </si>
  <si>
    <t>ANTIBIÓTICO</t>
  </si>
  <si>
    <t>MACROLIDEOS E SIMILARES</t>
  </si>
  <si>
    <t>ANTAGONISTAS DO CÁLCIO PUROS</t>
  </si>
  <si>
    <t>ANTIGLAUCOMATOSOS</t>
  </si>
  <si>
    <t>ANTI-HISTAMÍNICOS SISTÊMICOS</t>
  </si>
  <si>
    <t>ANTIDEPRESSIVO</t>
  </si>
  <si>
    <t>ANTIDEPRESSIVOS EXCUINDO OS DE ORIGEM HERBÁCEA</t>
  </si>
  <si>
    <t>OUTROS PRODUTOS QUE ATUAM SOBRE O SISTEMA NERVOSO</t>
  </si>
  <si>
    <t xml:space="preserve">ANTIDIABÉTICOS </t>
  </si>
  <si>
    <t>GASTROPROCINÉTICOS</t>
  </si>
  <si>
    <t>DESCONGESTIONANTES NASAIS</t>
  </si>
  <si>
    <t>DESCONGESTIONANTES NASAIS TÓPICOS</t>
  </si>
  <si>
    <t>ANTIDEPRESSIVOS</t>
  </si>
  <si>
    <t>OUTROS ANTIEMÉTICOS E ANTIVERTIGINOSOS</t>
  </si>
  <si>
    <t>BETABLOQUEADORES PUROS</t>
  </si>
  <si>
    <t>ANOREXICOS SIMPLES</t>
  </si>
  <si>
    <t>ANTIFÚNGICOS DERMATOLÓGICOS TÓPICOS</t>
  </si>
  <si>
    <t>CLASSE DAS TETRACICLINAS</t>
  </si>
  <si>
    <t>ANTITROMBOTICO</t>
  </si>
  <si>
    <t>ANALGÉSICOS NÃO NARCÓTICOS E ANTIPIRÉTICOS</t>
  </si>
  <si>
    <t>CORTICOSTERÓIDES ORAIS PUROS</t>
  </si>
  <si>
    <t>CORTICOCOESTERÓIDES TÓPICOS PUROS</t>
  </si>
  <si>
    <t>ANTIHISTAMÍNICOS SISTÊMICOS</t>
  </si>
  <si>
    <t>ANTIREUMÁTICO RUBEFACIENTE TÓPICO</t>
  </si>
  <si>
    <t>ANTIREUMÁTICOS NÃO ESTEROIDAIS PUROS</t>
  </si>
  <si>
    <t>ANTIINFLAMATÓRIO</t>
  </si>
  <si>
    <t>CARDIOGLICOSÍDEOS PUROS</t>
  </si>
  <si>
    <t>ANTICONVULSIVANTES INCLUINDO ANTIEPILÉPTICOS</t>
  </si>
  <si>
    <t>ANTICONVULSIVANTE</t>
  </si>
  <si>
    <t>PENICILINAS DE PEQUENO E MÉDIO ESPECTROS PURAS</t>
  </si>
  <si>
    <t>BPH INIBIDORES DA 5-ALFA TESTOSTERONA REDUTASE (5-ARI) PUROS</t>
  </si>
  <si>
    <t>OUTRAS PREPARAÇÕES DERMATOLOGICAS</t>
  </si>
  <si>
    <t>AGENTES SISTÊMICOS PARA INFECÇÕES FÚNGICAS</t>
  </si>
  <si>
    <t>CORTICOSTERÓIDES INJEÁVEIS PUROS</t>
  </si>
  <si>
    <t>ANTIPSICOTICOS</t>
  </si>
  <si>
    <t>DIURÉTICOS DE ALÇA PUROS</t>
  </si>
  <si>
    <t>HIPNÓTICO</t>
  </si>
  <si>
    <t>DIURÉTICO SIMPLES</t>
  </si>
  <si>
    <t>ANALGÉSICOS NÃO NARCÓTICOS</t>
  </si>
  <si>
    <t>ANTICONVULSIVANTES</t>
  </si>
  <si>
    <t>INIBIDORES DA BOMBA ÁCIDA</t>
  </si>
  <si>
    <t>ANTIACIDOS E ANTIULCEROSOS ASSOCIADOS</t>
  </si>
  <si>
    <t>INIBIDORES DA ECA PUROS</t>
  </si>
  <si>
    <t> ANTIHISTAMÍNICOS SISTÊMICOS</t>
  </si>
  <si>
    <t>ANTIALÉRGICOS</t>
  </si>
  <si>
    <t>ASSOCIAÇÕES DE CORTICOSTERÓIDES SISTÊMICOS</t>
  </si>
  <si>
    <t>ANTI-HIPERTENSIVOS SIMPLES</t>
  </si>
  <si>
    <t>PREPARAÇÕES ANTIGLAUCOMAS E MIÓTICAS TÓPICAS</t>
  </si>
  <si>
    <t>ANTINFLAMATÓRIOS</t>
  </si>
  <si>
    <t>OUTROS PRODUTOS COM AÇÃO NO TRATAMENTO URINÁRIO</t>
  </si>
  <si>
    <t>TRICOMONICIDAS SISTÊMICOS</t>
  </si>
  <si>
    <t>TRICOMONICIDAS TÓPICOS</t>
  </si>
  <si>
    <t>ANTIFÚNGICOS GINECOLÓGICOS</t>
  </si>
  <si>
    <t>ANTIFÚNGICOS</t>
  </si>
  <si>
    <t>NITROFURÂNICOS</t>
  </si>
  <si>
    <t>N06A4 - ANTI-DEPRESSIVOS SSRI</t>
  </si>
  <si>
    <t>ANTIFISÉTICOS PUROS E CARMINATIVOS</t>
  </si>
  <si>
    <t>ASSOCIAÇÕES DE TRIMETOPRIMA E SIMILARES</t>
  </si>
  <si>
    <t>TRIMETOPRIMA EM ASSOCIAÇÃO C/ SULFAS</t>
  </si>
  <si>
    <t>CORTICOCOESTERÓIDES ASSOCIADOS A ANTIMICÓTICOS E ANTIBACTERIANOS</t>
  </si>
  <si>
    <t>ANTIASMÁTICOS/DPOC ESTIMULANTES B2 SISTÊMICOS</t>
  </si>
  <si>
    <t>BRONCODILATADORES</t>
  </si>
  <si>
    <t>ANTIEPILÉPTICO</t>
  </si>
  <si>
    <t>ANTIINFECCIOSOA TÓPICOS  ASSOCIAÇÕES MEDICAMENTOSAS</t>
  </si>
  <si>
    <t>ANTAGONISTAS DA VITAMINA K</t>
  </si>
  <si>
    <t>GENÉRICO</t>
  </si>
  <si>
    <t>ACEBROFILINA</t>
  </si>
  <si>
    <t>10 MG/ ML XPE CT FR VD AMB X 120 ML</t>
  </si>
  <si>
    <t>5MG/ML 120ML XPE CT FR VD AMB</t>
  </si>
  <si>
    <t>5MG/ML XPE CT FR PLAS OPC X 120ML + COP MED</t>
  </si>
  <si>
    <t>10MG/ML XPE CT FR PLAS OPC X 120ML + COP MED</t>
  </si>
  <si>
    <t>10MG/ML XPE CT FR PET AMB X 120ML + COP</t>
  </si>
  <si>
    <t>5MG/ML XPE CT FR PLAS AMB X 120ML + COP</t>
  </si>
  <si>
    <t>ACETATO DE HIDROCORTISONA</t>
  </si>
  <si>
    <t>10MG/G  CREM DERM CT BG AL X 30 G</t>
  </si>
  <si>
    <t>GLICOCORTICÓIDES TÓPICOS SIMPLES EXCETO USO OFTÁLMICO</t>
  </si>
  <si>
    <t>10MG/G CREM DERM CT BG AL X 15 G</t>
  </si>
  <si>
    <t>ACETILCISTEÍNA</t>
  </si>
  <si>
    <t>Expectorantes Balsâmicos e Mucolítico</t>
  </si>
  <si>
    <t>20MG/ML XPE CT FR VD AMB X 120ML + COP MED</t>
  </si>
  <si>
    <t xml:space="preserve">40MG/ML XPE CT FR VD AMB X 120ML + COP MED </t>
  </si>
  <si>
    <t>50MG/G 10G CREM DERM CT BG AL</t>
  </si>
  <si>
    <t>ACICLOVIR</t>
  </si>
  <si>
    <t>D06D1</t>
  </si>
  <si>
    <t>ANTIVIRAIS TÓPICOS</t>
  </si>
  <si>
    <t xml:space="preserve">ACICLOVIR </t>
  </si>
  <si>
    <t>200MG COM CT BL AL PLAS INC X 25</t>
  </si>
  <si>
    <t>50MG/G CREM DERM CT BG AL X 10G</t>
  </si>
  <si>
    <t>ALBENDAZOL</t>
  </si>
  <si>
    <t>P01B0</t>
  </si>
  <si>
    <t>ANTIHELMÍNTICOS EXCETO ESQUISTOSSOMICIDAS (P1C)</t>
  </si>
  <si>
    <t xml:space="preserve">ALBENDAZOL </t>
  </si>
  <si>
    <t>400MG 1 COM MAST CT BL AL PLAS INC</t>
  </si>
  <si>
    <t>40MG/ML 10ML SUS OR CT FR VD AMB</t>
  </si>
  <si>
    <t>ALENDRONATO DE SODIO</t>
  </si>
  <si>
    <t>70 MG COM CT BL AL PVC TRANS X 4</t>
  </si>
  <si>
    <t>ALENDRONATO DE SÓDIO</t>
  </si>
  <si>
    <t>ALPRAZOLAM</t>
  </si>
  <si>
    <t>0,5MG COM CT BL AL PLAS INC X 30</t>
  </si>
  <si>
    <t>ANSIOLITICOS SIMPLES</t>
  </si>
  <si>
    <t>1,0MG COM CT BL AL PLAS INC X 30</t>
  </si>
  <si>
    <t>2,0MG COM CT BL AL PLAS INC X 30</t>
  </si>
  <si>
    <t xml:space="preserve">AMINOFILINA </t>
  </si>
  <si>
    <t>100MG 20 COM CT BL AL PLAS INC</t>
  </si>
  <si>
    <t>AMINOFILINA</t>
  </si>
  <si>
    <t>R03B2</t>
  </si>
  <si>
    <t>ANTIASMÁTICOS/DPOC XANTÍNICOS SISTÊMICOS</t>
  </si>
  <si>
    <t>200MG 20 COM CT BL AL PLAS INC</t>
  </si>
  <si>
    <t>200MG COM CT BL AL PLAS PVDC 250/120 TRANS X 20</t>
  </si>
  <si>
    <t xml:space="preserve">AMITRIPTILINA HCL </t>
  </si>
  <si>
    <t>25MG (C1) COMP REV C/20 GEN</t>
  </si>
  <si>
    <t>25MG COM REV CT BL AL PLAS INC X 30</t>
  </si>
  <si>
    <t>AMOXICILINA</t>
  </si>
  <si>
    <t>J01C1</t>
  </si>
  <si>
    <t>PENICILINAS ORAIS DE AMPLO ESPECTRO</t>
  </si>
  <si>
    <t>500MG CAP GEL DURA CT BL AL PLAS INC X 15</t>
  </si>
  <si>
    <t xml:space="preserve">AMOXICILINA </t>
  </si>
  <si>
    <t>250MG/5ML PO SUSP 150ML GEN 1 FR C/ 150ML + COPO MEDIDA</t>
  </si>
  <si>
    <t>500MG 21 CAPGEL DURA CT BL AL PLAS INC</t>
  </si>
  <si>
    <t>500MG 30 CAPGEL DURA CT BL AL PLAS INC</t>
  </si>
  <si>
    <t>250MG/5ML PÓ PREP EXTEMP SUS OR FR VD AMB X 60ML + CP MED</t>
  </si>
  <si>
    <t>500 MG CAP DURA CT BL AL PLAS PVDC TRANS X 15</t>
  </si>
  <si>
    <t>500 MG CAP DURA CT BL AL PLAS PVDC TRANS X 21</t>
  </si>
  <si>
    <t>500 MG CAP DURA CT BL AL PLAS PVDC TRANS X 30</t>
  </si>
  <si>
    <t>ATENOLOL</t>
  </si>
  <si>
    <t xml:space="preserve">ATENOLOL </t>
  </si>
  <si>
    <t>100MG 28 COM CT BL AL PLAS INC</t>
  </si>
  <si>
    <t>50MG 30 COM CT BL AL PLAS INC</t>
  </si>
  <si>
    <t>50 MG COM CT BL AL PLAS TRANS X 60</t>
  </si>
  <si>
    <t>100 MG COM CT BL AL PLAS TRANS X 60</t>
  </si>
  <si>
    <t>ATENOLOL + CLORTALIDONA</t>
  </si>
  <si>
    <t>C07B1</t>
  </si>
  <si>
    <t xml:space="preserve">ATENOLOL + CLORTALIDONA </t>
  </si>
  <si>
    <t>100 MG + 25 MG COM CT BL AL PLAS INC X 30</t>
  </si>
  <si>
    <t>100 MG + 25 MG COM CT BL AL PLAS INC X 60 (EMB HOSP)</t>
  </si>
  <si>
    <t>50 MG + 12,5 MG COM CT BL AL PLAS INC X 30</t>
  </si>
  <si>
    <t>50 MG + 12,5 MG COM CT BL AL PLAS INC X 60 (EMB HOSP)</t>
  </si>
  <si>
    <t xml:space="preserve"> ASSC/A/HIPERTE/OU DIU</t>
  </si>
  <si>
    <t>10MG/G COM REV CT BL AL/AL X 30</t>
  </si>
  <si>
    <t>ATORVASTATINA CÁLCICA</t>
  </si>
  <si>
    <t>ANTILIPÊMICO</t>
  </si>
  <si>
    <t>10MG/G COM REV CT BL AL/AL X 60</t>
  </si>
  <si>
    <t>20MG/G COM REV CT BL AL/AL X 30</t>
  </si>
  <si>
    <t>20MG/G COM REV CT BL AL/AL X 60</t>
  </si>
  <si>
    <t>AZITROMICINA</t>
  </si>
  <si>
    <t>500 MG COM REV CT BL AL PLAS INC X 2</t>
  </si>
  <si>
    <t>500MG COM REV CT BL AL PLAS INC X 5</t>
  </si>
  <si>
    <t>ANTIBIÓTICOS SISTÊMICOS SIMPLES</t>
  </si>
  <si>
    <t xml:space="preserve">AZITROMICINA </t>
  </si>
  <si>
    <t>500 MG COM REV CT BL AL PLAS INC X 3</t>
  </si>
  <si>
    <t xml:space="preserve">BACITRACINA ZÍNCICA + SULFATO DE NEOMICINA </t>
  </si>
  <si>
    <t>D06A0</t>
  </si>
  <si>
    <t>(5MG/G + 250UI/G) POM DERM CT BG AL X 50G</t>
  </si>
  <si>
    <t>(5MG/G + 250UI) POM DERM CT BG AL X 15G</t>
  </si>
  <si>
    <t>BACLOFENO</t>
  </si>
  <si>
    <t>M03B0</t>
  </si>
  <si>
    <t>RELAXANTE MUSULAR DE AÇÃO CENTRAL</t>
  </si>
  <si>
    <t>10MG COM CT BL AL PLAS X 20</t>
  </si>
  <si>
    <t>BENZOILMETRONIDAZOL</t>
  </si>
  <si>
    <t>40MG/ML 100ML SUS OR CT FR VD AMB + 10ML CP MED</t>
  </si>
  <si>
    <t>P01A0</t>
  </si>
  <si>
    <t>AMEBICIDAS</t>
  </si>
  <si>
    <t>BESILATO DE ANLODIPINO</t>
  </si>
  <si>
    <t>5MG 30 COM CT BL AL PLAS LEIT</t>
  </si>
  <si>
    <t>10MG COM CT BL AL PLAS AMB X 30</t>
  </si>
  <si>
    <t>D07B2</t>
  </si>
  <si>
    <t>BROMAZEPAM</t>
  </si>
  <si>
    <t>3 MG COM CT BL AL PLAS INC X 20</t>
  </si>
  <si>
    <t>BROMAZEPAN</t>
  </si>
  <si>
    <t>3 MG COM CT BL AL PLAS INC X 30</t>
  </si>
  <si>
    <t>6 MG COM CT BL AL PLAS INC X 20</t>
  </si>
  <si>
    <t>6 MG COM CT BL AL PLAS INC X 30</t>
  </si>
  <si>
    <t>BROMETO DE IPRATRÓPIO</t>
  </si>
  <si>
    <t>R03G3</t>
  </si>
  <si>
    <t>ANTIASMÁTICOS/DPOC ANTICOLINERGICOS PUROS INALANTES</t>
  </si>
  <si>
    <t>0,25MG/ML 20ML SOL INAL CT FR VD AMB GOT</t>
  </si>
  <si>
    <t>BROMETO DE PINAVÉRIO</t>
  </si>
  <si>
    <t>50MG COM REV CT BL AL PLAS PVC TRANS X 10</t>
  </si>
  <si>
    <t>Antiespasmódicos</t>
  </si>
  <si>
    <t>50MG COM REV CT BL AL PLAS PVC TRANS X 20</t>
  </si>
  <si>
    <t>50MG COM REV CT BL AL PLAS PVC TRANS X 30</t>
  </si>
  <si>
    <t>50MG COM REV CT BL AL PLAS PVC TRANS X 60</t>
  </si>
  <si>
    <t>100MG COM REV CT BL AL PLAS PVC OPC X 30</t>
  </si>
  <si>
    <t>100MG COM REV CT BL AL PLAS PVC OPC X 60</t>
  </si>
  <si>
    <t>BROMIDRATO DE CITALOPRAM</t>
  </si>
  <si>
    <t>20MG COM REV CT BL AL PVC INC X 30</t>
  </si>
  <si>
    <t>BROMIDRATO DE FENOTEROL</t>
  </si>
  <si>
    <t>5MG/ML SOL OR CT FR VD AMB X 20ML + CGT</t>
  </si>
  <si>
    <t>4MG/ML 20ML SOL OR CT FR VD AMB GOT</t>
  </si>
  <si>
    <t>BROMOPRIDA</t>
  </si>
  <si>
    <t>4 MG/ML SOL OR CT FR VD AMB GOT X 20ML</t>
  </si>
  <si>
    <t>10 MG COM CT BL AL PLAS PVC BRANCO OPC X 20</t>
  </si>
  <si>
    <t>10 MG COM CT BL AL PLAS PVDC 250/120 BRANCO OPC X 20</t>
  </si>
  <si>
    <t>CAPTOPRIL</t>
  </si>
  <si>
    <t>12,5MG COM CT BL AL PLAS INC x 30</t>
  </si>
  <si>
    <t>25MG COM CT BL AL PLAS INC x 30</t>
  </si>
  <si>
    <t>50MG COM CT BL AL PLAS INC x 30</t>
  </si>
  <si>
    <t>12,5 MG COM CT BL AL PLAS TRANS X 60</t>
  </si>
  <si>
    <t>25 MG COM CT BL AL PLAS TRANS X 60</t>
  </si>
  <si>
    <t>CARBAMAZEPINA</t>
  </si>
  <si>
    <t>400MG 20 COM CT BL AL PLAS INC</t>
  </si>
  <si>
    <t>200MG COM CT BL AL PLAS INC X 30</t>
  </si>
  <si>
    <t>400MG COM CT BL AL PLAS INC X 30</t>
  </si>
  <si>
    <t>CARBOCISTEÍNA</t>
  </si>
  <si>
    <t>20MG/ML 100ML XPE CT FR VD AMB CP MED</t>
  </si>
  <si>
    <t>50MG/ML 100ML XPE CT FR VD AMB CP MED</t>
  </si>
  <si>
    <t>500MG CAP GEL DURA CT BL AL PVDC INC X 8</t>
  </si>
  <si>
    <t>CEFADROXILA MONOIDRATADA</t>
  </si>
  <si>
    <t>CEFALOSPORINAS</t>
  </si>
  <si>
    <t xml:space="preserve">CEFADROXILA </t>
  </si>
  <si>
    <t>CEFALEXINA</t>
  </si>
  <si>
    <t>J01D1</t>
  </si>
  <si>
    <t>CEFALOSPORINAS ORAIS</t>
  </si>
  <si>
    <t>250MG/5ML PO SUSP 100ML GEN</t>
  </si>
  <si>
    <t>500MG 40 COM CT BL AL PLAS INC</t>
  </si>
  <si>
    <t>500MG 8 COM CT BL AL PLAS INC</t>
  </si>
  <si>
    <t>500MG COM CT AL PLAS INC X 10</t>
  </si>
  <si>
    <t>CELECOXIBE</t>
  </si>
  <si>
    <t>200MG CAP DURA CT BL AL PLAS TRANS X 10</t>
  </si>
  <si>
    <t>200MG CAP DURA CT BL AL PLAS TRANS X 15</t>
  </si>
  <si>
    <t>200MG CAP DURA CT BL AL PLAS TRANS X 30</t>
  </si>
  <si>
    <t>100MG CAP DURA CT BL AL PLAS TRANS X 20</t>
  </si>
  <si>
    <t>20MG/G 30G CREM DERM CT BG AL</t>
  </si>
  <si>
    <t>CETOCONAZOL</t>
  </si>
  <si>
    <t>D01A3</t>
  </si>
  <si>
    <t>200MG 10 COM CT BL AL PLAS INC</t>
  </si>
  <si>
    <t>200MG 30 COM CT BL AL PLAS INC</t>
  </si>
  <si>
    <t>20MG/G 100ML XAMP CT FR PLAS OPC</t>
  </si>
  <si>
    <t>CETOCONAZOL + DIPROPIONATO DE BETAMETASONA</t>
  </si>
  <si>
    <t>(20MG + 0,5MG)/G 30G CREM DERM CT BG AL</t>
  </si>
  <si>
    <t>(20MG+0,5MG)/G POM 30G GEN</t>
  </si>
  <si>
    <t>CETOCONAZOL + DIPROPIONATO DE BETAMETASONA + SULFATO DE NEOMICINA</t>
  </si>
  <si>
    <t>(20MG + 0,5MG + 1,68MG)/G 30G CREM DERM CT BG AL</t>
  </si>
  <si>
    <t>(20MG + 0,5MG + 1,68MG)/G 30G POM DERM CT BG AL</t>
  </si>
  <si>
    <t>CETOPROFENO</t>
  </si>
  <si>
    <t>ANTINFLAMATÓRIOS ANTIREUMÁTICOS</t>
  </si>
  <si>
    <t>20MG/ML SOL OR CT FR VD AMB GOT X 20ML</t>
  </si>
  <si>
    <t>25MG/G GEL 30G GEN</t>
  </si>
  <si>
    <t>CETOTIFENO FUMARATO</t>
  </si>
  <si>
    <t>R03C2</t>
  </si>
  <si>
    <t>FUMARATO DE CETOTIFENO</t>
  </si>
  <si>
    <t>0,2MG/ML 120ML XPE CT FR VD AMB + CP MED</t>
  </si>
  <si>
    <t>0,2MG/ML XPE CT FR PLAS AMB X 120ML + COP</t>
  </si>
  <si>
    <t>50 MG COM REV CT BL AL PLAS INC X 1</t>
  </si>
  <si>
    <t>CITRATO DE SILDENAFILA</t>
  </si>
  <si>
    <t>TRATAMENTO DA DISFUNÇÃO ERÉTIL</t>
  </si>
  <si>
    <t>50 MG COM REV CT BL AL PLAS INC X 2</t>
  </si>
  <si>
    <t>50 MG COM REV CT BL AL PLAS INC X 4</t>
  </si>
  <si>
    <t>50 MG COM REV CT BL AL PLAS INC X 8</t>
  </si>
  <si>
    <t>CLONAZEPAM</t>
  </si>
  <si>
    <t>2,5 MG/ML SOL OR CT FR GOT VD AMB X 20ML</t>
  </si>
  <si>
    <t>3 MG/ML XPE CT FR PET AMB X 120 ML + CP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</si>
</sst>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0000"/>
    <numFmt numFmtId="166" formatCode="0.0%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i/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b/>
      <sz val="11"/>
      <name val="Tahoma"/>
      <family val="2"/>
    </font>
    <font>
      <sz val="8"/>
      <color theme="1"/>
      <name val="Tahoma"/>
      <family val="2"/>
    </font>
    <font>
      <b/>
      <i/>
      <sz val="10"/>
      <color indexed="9"/>
      <name val="Times New Roman"/>
      <family val="1"/>
    </font>
    <font>
      <b/>
      <i/>
      <sz val="10"/>
      <name val="Times New Roman"/>
      <family val="1"/>
    </font>
    <font>
      <sz val="8"/>
      <color theme="1"/>
      <name val="VERDANA"/>
      <family val="2"/>
    </font>
    <font>
      <b/>
      <sz val="7"/>
      <color theme="0"/>
      <name val="Tahoma"/>
      <family val="2"/>
    </font>
    <font>
      <b/>
      <sz val="14"/>
      <color theme="3"/>
      <name val="Tahoma"/>
      <family val="2"/>
    </font>
    <font>
      <b/>
      <sz val="10"/>
      <color theme="3" tint="0.39997558519241921"/>
      <name val="Tahoma"/>
      <family val="2"/>
    </font>
    <font>
      <sz val="8"/>
      <color theme="0"/>
      <name val="Tahoma"/>
      <family val="2"/>
    </font>
    <font>
      <sz val="8"/>
      <color theme="3"/>
      <name val="Tahoma"/>
      <family val="2"/>
    </font>
    <font>
      <b/>
      <sz val="1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</borders>
  <cellStyleXfs count="5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49">
    <xf numFmtId="0" fontId="0" fillId="0" borderId="0" xfId="0"/>
    <xf numFmtId="0" fontId="29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165" fontId="31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165" fontId="32" fillId="0" borderId="0" xfId="0" applyNumberFormat="1" applyFont="1" applyAlignment="1">
      <alignment horizontal="left"/>
    </xf>
    <xf numFmtId="1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Alignment="1">
      <alignment horizontal="left"/>
    </xf>
    <xf numFmtId="165" fontId="29" fillId="0" borderId="0" xfId="0" applyNumberFormat="1" applyFont="1" applyAlignment="1" applyProtection="1">
      <alignment vertical="center"/>
      <protection locked="0"/>
    </xf>
    <xf numFmtId="165" fontId="29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horizontal="left" vertical="top"/>
    </xf>
    <xf numFmtId="0" fontId="30" fillId="0" borderId="0" xfId="0" applyFont="1" applyFill="1" applyBorder="1" applyAlignment="1">
      <alignment horizontal="left" vertical="center" indent="4"/>
    </xf>
    <xf numFmtId="0" fontId="30" fillId="0" borderId="0" xfId="0" applyFont="1" applyFill="1" applyBorder="1" applyAlignment="1">
      <alignment horizontal="left" vertical="center"/>
    </xf>
    <xf numFmtId="165" fontId="34" fillId="27" borderId="12" xfId="0" applyNumberFormat="1" applyFont="1" applyFill="1" applyBorder="1" applyAlignment="1" applyProtection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1" fontId="34" fillId="27" borderId="12" xfId="0" applyNumberFormat="1" applyFont="1" applyFill="1" applyBorder="1" applyAlignment="1" applyProtection="1">
      <alignment horizontal="center" vertical="center" wrapText="1"/>
    </xf>
    <xf numFmtId="0" fontId="34" fillId="27" borderId="12" xfId="0" applyFont="1" applyFill="1" applyBorder="1" applyAlignment="1" applyProtection="1">
      <alignment horizontal="center" vertical="center" wrapText="1"/>
    </xf>
    <xf numFmtId="17" fontId="34" fillId="25" borderId="12" xfId="0" applyNumberFormat="1" applyFont="1" applyFill="1" applyBorder="1" applyAlignment="1" applyProtection="1">
      <alignment horizontal="center" vertical="center"/>
    </xf>
    <xf numFmtId="43" fontId="34" fillId="25" borderId="12" xfId="0" applyNumberFormat="1" applyFont="1" applyFill="1" applyBorder="1" applyAlignment="1" applyProtection="1">
      <alignment horizontal="center" vertical="center"/>
    </xf>
    <xf numFmtId="165" fontId="36" fillId="0" borderId="0" xfId="0" applyNumberFormat="1" applyFont="1" applyAlignment="1">
      <alignment horizontal="left"/>
    </xf>
    <xf numFmtId="0" fontId="30" fillId="26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0" fontId="38" fillId="29" borderId="10" xfId="0" applyFont="1" applyFill="1" applyBorder="1" applyAlignment="1" applyProtection="1">
      <alignment horizontal="center" vertical="center"/>
    </xf>
    <xf numFmtId="0" fontId="38" fillId="29" borderId="10" xfId="0" applyFont="1" applyFill="1" applyBorder="1" applyAlignment="1">
      <alignment horizontal="center"/>
    </xf>
    <xf numFmtId="49" fontId="39" fillId="24" borderId="10" xfId="0" applyNumberFormat="1" applyFont="1" applyFill="1" applyBorder="1" applyAlignment="1" applyProtection="1">
      <alignment horizontal="center" vertical="center"/>
    </xf>
    <xf numFmtId="10" fontId="28" fillId="24" borderId="10" xfId="37" applyNumberFormat="1" applyFont="1" applyFill="1" applyBorder="1"/>
    <xf numFmtId="49" fontId="27" fillId="0" borderId="10" xfId="0" applyNumberFormat="1" applyFont="1" applyBorder="1" applyAlignment="1">
      <alignment horizontal="center"/>
    </xf>
    <xf numFmtId="10" fontId="28" fillId="0" borderId="10" xfId="37" applyNumberFormat="1" applyFont="1" applyBorder="1"/>
    <xf numFmtId="0" fontId="27" fillId="24" borderId="10" xfId="0" applyNumberFormat="1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49" fontId="27" fillId="24" borderId="10" xfId="0" applyNumberFormat="1" applyFont="1" applyFill="1" applyBorder="1" applyAlignment="1">
      <alignment horizontal="center"/>
    </xf>
    <xf numFmtId="0" fontId="30" fillId="26" borderId="0" xfId="0" applyFont="1" applyFill="1" applyAlignment="1">
      <alignment vertical="center"/>
    </xf>
    <xf numFmtId="1" fontId="41" fillId="27" borderId="12" xfId="0" applyNumberFormat="1" applyFont="1" applyFill="1" applyBorder="1" applyAlignment="1">
      <alignment horizontal="center" vertical="center" wrapText="1"/>
    </xf>
    <xf numFmtId="10" fontId="30" fillId="0" borderId="0" xfId="37" applyNumberFormat="1" applyFont="1" applyFill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</xf>
    <xf numFmtId="164" fontId="30" fillId="0" borderId="11" xfId="31" applyFont="1" applyFill="1" applyBorder="1" applyAlignment="1" applyProtection="1">
      <alignment horizontal="center" vertical="center"/>
    </xf>
    <xf numFmtId="165" fontId="42" fillId="0" borderId="0" xfId="0" applyNumberFormat="1" applyFont="1" applyAlignment="1">
      <alignment horizontal="left"/>
    </xf>
    <xf numFmtId="165" fontId="43" fillId="0" borderId="0" xfId="0" applyNumberFormat="1" applyFont="1" applyAlignment="1">
      <alignment horizontal="left" vertical="top"/>
    </xf>
    <xf numFmtId="0" fontId="40" fillId="0" borderId="0" xfId="52" applyFont="1" applyBorder="1"/>
    <xf numFmtId="0" fontId="40" fillId="28" borderId="0" xfId="52" applyFont="1" applyFill="1" applyBorder="1"/>
    <xf numFmtId="49" fontId="40" fillId="28" borderId="0" xfId="52" applyNumberFormat="1" applyFont="1" applyFill="1" applyBorder="1"/>
    <xf numFmtId="49" fontId="40" fillId="0" borderId="0" xfId="52" applyNumberFormat="1" applyFont="1" applyBorder="1"/>
    <xf numFmtId="0" fontId="44" fillId="0" borderId="0" xfId="0" applyFont="1" applyFill="1" applyAlignment="1" applyProtection="1">
      <alignment horizontal="center" vertical="center"/>
      <protection locked="0"/>
    </xf>
    <xf numFmtId="0" fontId="45" fillId="30" borderId="15" xfId="0" applyFont="1" applyFill="1" applyBorder="1" applyAlignment="1">
      <alignment horizontal="center"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/>
    </xf>
    <xf numFmtId="9" fontId="0" fillId="0" borderId="0" xfId="0" applyNumberFormat="1"/>
    <xf numFmtId="166" fontId="0" fillId="0" borderId="0" xfId="0" applyNumberFormat="1"/>
    <xf numFmtId="0" fontId="7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</xf>
    <xf numFmtId="10" fontId="30" fillId="0" borderId="11" xfId="37" applyNumberFormat="1" applyFont="1" applyFill="1" applyBorder="1" applyAlignment="1" applyProtection="1">
      <alignment horizontal="center" vertical="center"/>
    </xf>
    <xf numFmtId="165" fontId="30" fillId="0" borderId="13" xfId="0" applyNumberFormat="1" applyFont="1" applyFill="1" applyBorder="1" applyAlignment="1" applyProtection="1">
      <alignment horizontal="center" vertical="center"/>
    </xf>
    <xf numFmtId="165" fontId="37" fillId="0" borderId="13" xfId="0" applyNumberFormat="1" applyFont="1" applyFill="1" applyBorder="1" applyAlignment="1" applyProtection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1" fontId="30" fillId="0" borderId="13" xfId="0" applyNumberFormat="1" applyFont="1" applyFill="1" applyBorder="1" applyAlignment="1" applyProtection="1">
      <alignment horizontal="center" vertical="center"/>
    </xf>
    <xf numFmtId="1" fontId="30" fillId="0" borderId="11" xfId="0" applyNumberFormat="1" applyFont="1" applyFill="1" applyBorder="1" applyAlignment="1" applyProtection="1">
      <alignment horizontal="center" vertical="center"/>
      <protection locked="0"/>
    </xf>
    <xf numFmtId="165" fontId="30" fillId="0" borderId="11" xfId="0" applyNumberFormat="1" applyFont="1" applyFill="1" applyBorder="1" applyAlignment="1" applyProtection="1">
      <alignment horizontal="center" vertical="center"/>
      <protection locked="0"/>
    </xf>
    <xf numFmtId="165" fontId="30" fillId="0" borderId="11" xfId="0" applyNumberFormat="1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left" vertical="center"/>
      <protection locked="0"/>
    </xf>
    <xf numFmtId="0" fontId="30" fillId="0" borderId="11" xfId="0" applyFont="1" applyFill="1" applyBorder="1" applyAlignment="1" applyProtection="1">
      <alignment horizontal="center" vertical="center" wrapText="1"/>
    </xf>
    <xf numFmtId="165" fontId="30" fillId="0" borderId="11" xfId="0" applyNumberFormat="1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</xf>
    <xf numFmtId="1" fontId="30" fillId="0" borderId="11" xfId="0" applyNumberFormat="1" applyFont="1" applyFill="1" applyBorder="1" applyAlignment="1" applyProtection="1">
      <alignment horizontal="center" vertical="center"/>
    </xf>
    <xf numFmtId="165" fontId="37" fillId="0" borderId="11" xfId="0" applyNumberFormat="1" applyFont="1" applyFill="1" applyBorder="1" applyAlignment="1" applyProtection="1">
      <alignment horizontal="center" vertical="center"/>
    </xf>
    <xf numFmtId="165" fontId="35" fillId="0" borderId="11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 applyProtection="1">
      <alignment horizontal="center" vertical="center"/>
      <protection locked="0"/>
    </xf>
    <xf numFmtId="165" fontId="35" fillId="0" borderId="13" xfId="0" applyNumberFormat="1" applyFont="1" applyFill="1" applyBorder="1" applyAlignment="1">
      <alignment horizontal="center" vertical="center"/>
    </xf>
    <xf numFmtId="165" fontId="30" fillId="0" borderId="13" xfId="0" applyNumberFormat="1" applyFont="1" applyFill="1" applyBorder="1" applyAlignment="1">
      <alignment horizontal="center" vertical="center"/>
    </xf>
    <xf numFmtId="164" fontId="30" fillId="0" borderId="13" xfId="31" applyFont="1" applyFill="1" applyBorder="1" applyAlignment="1" applyProtection="1">
      <alignment horizontal="center" vertical="center"/>
    </xf>
    <xf numFmtId="164" fontId="0" fillId="26" borderId="0" xfId="31" applyFont="1" applyFill="1" applyBorder="1" applyAlignment="1">
      <alignment horizontal="center" vertical="center"/>
    </xf>
    <xf numFmtId="164" fontId="0" fillId="26" borderId="19" xfId="31" applyFont="1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9" fontId="0" fillId="26" borderId="0" xfId="37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top"/>
    </xf>
    <xf numFmtId="0" fontId="0" fillId="0" borderId="0" xfId="0" applyFill="1"/>
    <xf numFmtId="0" fontId="0" fillId="0" borderId="18" xfId="0" applyFill="1" applyBorder="1" applyAlignment="1">
      <alignment horizontal="center" vertical="center"/>
    </xf>
    <xf numFmtId="164" fontId="0" fillId="0" borderId="0" xfId="31" applyFont="1" applyFill="1" applyBorder="1" applyAlignment="1">
      <alignment horizontal="center" vertical="center"/>
    </xf>
    <xf numFmtId="164" fontId="0" fillId="0" borderId="19" xfId="31" applyFont="1" applyFill="1" applyBorder="1" applyAlignment="1">
      <alignment horizontal="center" vertical="center"/>
    </xf>
    <xf numFmtId="0" fontId="46" fillId="0" borderId="20" xfId="0" applyFont="1" applyBorder="1"/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9" fontId="0" fillId="0" borderId="23" xfId="0" applyNumberFormat="1" applyBorder="1"/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0" fillId="0" borderId="23" xfId="0" applyNumberFormat="1" applyBorder="1"/>
    <xf numFmtId="9" fontId="0" fillId="0" borderId="25" xfId="0" applyNumberFormat="1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47" fillId="0" borderId="11" xfId="0" applyNumberFormat="1" applyFont="1" applyFill="1" applyBorder="1" applyAlignment="1" applyProtection="1">
      <alignment horizontal="center" vertical="center"/>
    </xf>
    <xf numFmtId="0" fontId="47" fillId="0" borderId="13" xfId="0" applyFont="1" applyFill="1" applyBorder="1" applyAlignment="1" applyProtection="1">
      <alignment horizontal="center" vertical="center"/>
    </xf>
    <xf numFmtId="165" fontId="47" fillId="0" borderId="13" xfId="0" applyNumberFormat="1" applyFont="1" applyFill="1" applyBorder="1" applyAlignment="1" applyProtection="1">
      <alignment horizontal="center" vertical="center"/>
    </xf>
    <xf numFmtId="0" fontId="48" fillId="26" borderId="18" xfId="0" applyFont="1" applyFill="1" applyBorder="1" applyAlignment="1">
      <alignment horizontal="center" vertical="center"/>
    </xf>
    <xf numFmtId="164" fontId="48" fillId="26" borderId="0" xfId="31" applyFont="1" applyFill="1" applyBorder="1" applyAlignment="1">
      <alignment horizontal="center" vertical="center"/>
    </xf>
    <xf numFmtId="164" fontId="48" fillId="26" borderId="19" xfId="3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7" fillId="0" borderId="0" xfId="31" applyFont="1" applyFill="1" applyBorder="1" applyAlignment="1">
      <alignment horizontal="center" vertical="center"/>
    </xf>
    <xf numFmtId="164" fontId="7" fillId="0" borderId="19" xfId="3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9" fontId="0" fillId="0" borderId="0" xfId="37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Fill="1" applyAlignment="1" applyProtection="1">
      <alignment horizontal="left" vertical="center"/>
      <protection locked="0"/>
    </xf>
    <xf numFmtId="165" fontId="43" fillId="0" borderId="0" xfId="0" applyNumberFormat="1" applyFont="1" applyFill="1" applyAlignment="1">
      <alignment horizontal="left" vertical="top"/>
    </xf>
    <xf numFmtId="165" fontId="29" fillId="0" borderId="0" xfId="0" applyNumberFormat="1" applyFont="1" applyFill="1" applyAlignment="1" applyProtection="1">
      <alignment vertical="center"/>
      <protection locked="0"/>
    </xf>
    <xf numFmtId="164" fontId="49" fillId="26" borderId="19" xfId="31" applyFont="1" applyFill="1" applyBorder="1" applyAlignment="1">
      <alignment horizontal="center" vertical="center"/>
    </xf>
    <xf numFmtId="164" fontId="49" fillId="0" borderId="19" xfId="31" applyFont="1" applyFill="1" applyBorder="1" applyAlignment="1">
      <alignment horizontal="center" vertical="center"/>
    </xf>
    <xf numFmtId="0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30" fillId="0" borderId="1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0" borderId="15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49" fillId="26" borderId="18" xfId="0" applyFont="1" applyFill="1" applyBorder="1" applyAlignment="1">
      <alignment horizontal="center" vertical="center"/>
    </xf>
    <xf numFmtId="9" fontId="49" fillId="26" borderId="0" xfId="37" applyFont="1" applyFill="1" applyBorder="1" applyAlignment="1">
      <alignment horizontal="center" vertical="center"/>
    </xf>
    <xf numFmtId="164" fontId="49" fillId="26" borderId="0" xfId="3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64" fontId="49" fillId="0" borderId="0" xfId="31" applyFont="1" applyFill="1" applyBorder="1" applyAlignment="1">
      <alignment horizontal="center" vertical="center"/>
    </xf>
    <xf numFmtId="9" fontId="49" fillId="0" borderId="0" xfId="37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/>
    </xf>
    <xf numFmtId="0" fontId="2" fillId="30" borderId="28" xfId="0" applyFont="1" applyFill="1" applyBorder="1" applyAlignment="1">
      <alignment horizontal="center" vertical="center"/>
    </xf>
    <xf numFmtId="166" fontId="49" fillId="26" borderId="0" xfId="37" applyNumberFormat="1" applyFont="1" applyFill="1" applyBorder="1" applyAlignment="1">
      <alignment horizontal="center" vertical="center"/>
    </xf>
    <xf numFmtId="9" fontId="49" fillId="26" borderId="0" xfId="37" applyNumberFormat="1" applyFont="1" applyFill="1" applyBorder="1" applyAlignment="1">
      <alignment horizontal="center" vertical="center"/>
    </xf>
    <xf numFmtId="0" fontId="30" fillId="31" borderId="0" xfId="0" applyFont="1" applyFill="1"/>
    <xf numFmtId="0" fontId="30" fillId="31" borderId="0" xfId="0" applyFont="1" applyFill="1" applyAlignment="1">
      <alignment horizontal="center" vertical="center"/>
    </xf>
    <xf numFmtId="0" fontId="30" fillId="0" borderId="13" xfId="0" applyFont="1" applyFill="1" applyBorder="1" applyAlignment="1" applyProtection="1">
      <alignment vertical="center" wrapText="1"/>
    </xf>
    <xf numFmtId="10" fontId="30" fillId="32" borderId="11" xfId="37" applyNumberFormat="1" applyFont="1" applyFill="1" applyBorder="1" applyAlignment="1" applyProtection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left" vertical="center" indent="4"/>
    </xf>
    <xf numFmtId="10" fontId="44" fillId="0" borderId="0" xfId="37" applyNumberFormat="1" applyFont="1" applyFill="1" applyAlignment="1" applyProtection="1">
      <alignment horizontal="center" vertical="center"/>
      <protection locked="0"/>
    </xf>
    <xf numFmtId="0" fontId="52" fillId="0" borderId="0" xfId="0" applyFont="1"/>
    <xf numFmtId="0" fontId="44" fillId="0" borderId="0" xfId="0" applyFont="1" applyFill="1" applyAlignment="1" applyProtection="1">
      <alignment horizontal="left" vertical="center"/>
      <protection locked="0"/>
    </xf>
    <xf numFmtId="0" fontId="44" fillId="0" borderId="0" xfId="0" applyFont="1" applyFill="1" applyAlignment="1" applyProtection="1">
      <alignment vertical="center"/>
      <protection locked="0"/>
    </xf>
  </cellXfs>
  <cellStyles count="5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3" xfId="48"/>
    <cellStyle name="Normal 4" xfId="49"/>
    <cellStyle name="Normal 5" xfId="50"/>
    <cellStyle name="Normal 6" xfId="51"/>
    <cellStyle name="Normal 7" xfId="52"/>
    <cellStyle name="Nota" xfId="36" builtinId="10" customBuiltin="1"/>
    <cellStyle name="Porcentagem" xfId="37" builtinId="5"/>
    <cellStyle name="Porcentagem 2" xfId="38"/>
    <cellStyle name="Saída" xfId="39" builtinId="21" customBuiltin="1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92CDDC"/>
          <bgColor rgb="FF000000"/>
        </patternFill>
      </fill>
    </dxf>
  </dxfs>
  <tableStyles count="0" defaultTableStyle="TableStyleMedium9" defaultPivotStyle="PivotStyleLight16"/>
  <colors>
    <mruColors>
      <color rgb="FF3399FF"/>
      <color rgb="FFFF9900"/>
      <color rgb="FF66FF33"/>
      <color rgb="FFCC9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112061</xdr:rowOff>
    </xdr:from>
    <xdr:to>
      <xdr:col>2</xdr:col>
      <xdr:colOff>481853</xdr:colOff>
      <xdr:row>2</xdr:row>
      <xdr:rowOff>196729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12061"/>
          <a:ext cx="1815353" cy="510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1465"/>
  <sheetViews>
    <sheetView showGridLines="0" zoomScale="85" zoomScaleNormal="85" workbookViewId="0">
      <pane ySplit="1" topLeftCell="A2" activePane="bottomLeft" state="frozen"/>
      <selection pane="bottomLeft" activeCell="L16" sqref="L16"/>
    </sheetView>
  </sheetViews>
  <sheetFormatPr defaultRowHeight="10.5" x14ac:dyDescent="0.2"/>
  <cols>
    <col min="1" max="1" width="8.140625" style="28" bestFit="1" customWidth="1"/>
    <col min="2" max="2" width="11" style="28" bestFit="1" customWidth="1"/>
    <col min="3" max="16384" width="9.140625" style="28"/>
  </cols>
  <sheetData>
    <row r="1" spans="1:2" x14ac:dyDescent="0.15">
      <c r="A1" s="47" t="s">
        <v>24</v>
      </c>
      <c r="B1" s="46" t="s">
        <v>25</v>
      </c>
    </row>
    <row r="2" spans="1:2" x14ac:dyDescent="0.15">
      <c r="A2" s="48">
        <v>11</v>
      </c>
      <c r="B2" s="45">
        <v>12.2</v>
      </c>
    </row>
    <row r="3" spans="1:2" x14ac:dyDescent="0.15">
      <c r="A3" s="48">
        <v>12</v>
      </c>
      <c r="B3" s="45">
        <v>12.88</v>
      </c>
    </row>
    <row r="4" spans="1:2" x14ac:dyDescent="0.15">
      <c r="A4" s="48">
        <v>22</v>
      </c>
      <c r="B4" s="45">
        <v>20.96</v>
      </c>
    </row>
    <row r="5" spans="1:2" x14ac:dyDescent="0.15">
      <c r="A5" s="48">
        <v>25</v>
      </c>
      <c r="B5" s="45">
        <v>6.48</v>
      </c>
    </row>
    <row r="6" spans="1:2" x14ac:dyDescent="0.15">
      <c r="A6" s="48">
        <v>26</v>
      </c>
      <c r="B6" s="45">
        <v>5.03</v>
      </c>
    </row>
    <row r="7" spans="1:2" x14ac:dyDescent="0.15">
      <c r="A7" s="48">
        <v>30</v>
      </c>
      <c r="B7" s="45">
        <v>5.27</v>
      </c>
    </row>
    <row r="8" spans="1:2" x14ac:dyDescent="0.15">
      <c r="A8" s="48">
        <v>40</v>
      </c>
      <c r="B8" s="45">
        <v>5.25</v>
      </c>
    </row>
    <row r="9" spans="1:2" x14ac:dyDescent="0.15">
      <c r="A9" s="48">
        <v>46</v>
      </c>
      <c r="B9" s="45">
        <v>13.63</v>
      </c>
    </row>
    <row r="10" spans="1:2" x14ac:dyDescent="0.15">
      <c r="A10" s="48">
        <v>52</v>
      </c>
      <c r="B10" s="45">
        <v>10.75</v>
      </c>
    </row>
    <row r="11" spans="1:2" x14ac:dyDescent="0.15">
      <c r="A11" s="48">
        <v>53</v>
      </c>
      <c r="B11" s="45">
        <v>11.94</v>
      </c>
    </row>
    <row r="12" spans="1:2" x14ac:dyDescent="0.15">
      <c r="A12" s="48">
        <v>70</v>
      </c>
      <c r="B12" s="45">
        <v>19.05</v>
      </c>
    </row>
    <row r="13" spans="1:2" x14ac:dyDescent="0.15">
      <c r="A13" s="48">
        <v>84</v>
      </c>
      <c r="B13" s="45">
        <v>18.309999999999999</v>
      </c>
    </row>
    <row r="14" spans="1:2" x14ac:dyDescent="0.15">
      <c r="A14" s="48">
        <v>86</v>
      </c>
      <c r="B14" s="45">
        <v>10.1</v>
      </c>
    </row>
    <row r="15" spans="1:2" x14ac:dyDescent="0.15">
      <c r="A15" s="48">
        <v>89</v>
      </c>
      <c r="B15" s="45">
        <v>55.96</v>
      </c>
    </row>
    <row r="16" spans="1:2" x14ac:dyDescent="0.15">
      <c r="A16" s="48">
        <v>93</v>
      </c>
      <c r="B16" s="45">
        <v>9.3000000000000007</v>
      </c>
    </row>
    <row r="17" spans="1:2" x14ac:dyDescent="0.15">
      <c r="A17" s="48">
        <v>95</v>
      </c>
      <c r="B17" s="45">
        <v>9.48</v>
      </c>
    </row>
    <row r="18" spans="1:2" x14ac:dyDescent="0.15">
      <c r="A18" s="48">
        <v>96</v>
      </c>
      <c r="B18" s="45">
        <v>4.21</v>
      </c>
    </row>
    <row r="19" spans="1:2" x14ac:dyDescent="0.15">
      <c r="A19" s="48">
        <v>99</v>
      </c>
      <c r="B19" s="45">
        <v>18.64</v>
      </c>
    </row>
    <row r="20" spans="1:2" x14ac:dyDescent="0.15">
      <c r="A20" s="48">
        <v>100</v>
      </c>
      <c r="B20" s="45">
        <v>5.48</v>
      </c>
    </row>
    <row r="21" spans="1:2" x14ac:dyDescent="0.15">
      <c r="A21" s="48">
        <v>109</v>
      </c>
      <c r="B21" s="45">
        <v>8.94</v>
      </c>
    </row>
    <row r="22" spans="1:2" x14ac:dyDescent="0.15">
      <c r="A22" s="48">
        <v>110</v>
      </c>
      <c r="B22" s="45">
        <v>100.29</v>
      </c>
    </row>
    <row r="23" spans="1:2" x14ac:dyDescent="0.15">
      <c r="A23" s="48">
        <v>112</v>
      </c>
      <c r="B23" s="45">
        <v>17.43</v>
      </c>
    </row>
    <row r="24" spans="1:2" x14ac:dyDescent="0.15">
      <c r="A24" s="48">
        <v>116</v>
      </c>
      <c r="B24" s="45">
        <v>29.93</v>
      </c>
    </row>
    <row r="25" spans="1:2" x14ac:dyDescent="0.15">
      <c r="A25" s="48">
        <v>124</v>
      </c>
      <c r="B25" s="45">
        <v>15.3</v>
      </c>
    </row>
    <row r="26" spans="1:2" x14ac:dyDescent="0.15">
      <c r="A26" s="48">
        <v>125</v>
      </c>
      <c r="B26" s="45">
        <v>12.72</v>
      </c>
    </row>
    <row r="27" spans="1:2" x14ac:dyDescent="0.15">
      <c r="A27" s="48">
        <v>128</v>
      </c>
      <c r="B27" s="45">
        <v>2.48</v>
      </c>
    </row>
    <row r="28" spans="1:2" x14ac:dyDescent="0.15">
      <c r="A28" s="48">
        <v>129</v>
      </c>
      <c r="B28" s="45">
        <v>4.29</v>
      </c>
    </row>
    <row r="29" spans="1:2" x14ac:dyDescent="0.15">
      <c r="A29" s="48">
        <v>133</v>
      </c>
      <c r="B29" s="45">
        <v>5.89</v>
      </c>
    </row>
    <row r="30" spans="1:2" x14ac:dyDescent="0.15">
      <c r="A30" s="48">
        <v>139</v>
      </c>
      <c r="B30" s="45">
        <v>6.91</v>
      </c>
    </row>
    <row r="31" spans="1:2" x14ac:dyDescent="0.15">
      <c r="A31" s="48">
        <v>156</v>
      </c>
      <c r="B31" s="45">
        <v>4.54</v>
      </c>
    </row>
    <row r="32" spans="1:2" x14ac:dyDescent="0.15">
      <c r="A32" s="48">
        <v>161</v>
      </c>
      <c r="B32" s="45">
        <v>20.97</v>
      </c>
    </row>
    <row r="33" spans="1:2" x14ac:dyDescent="0.15">
      <c r="A33" s="48">
        <v>164</v>
      </c>
      <c r="B33" s="45">
        <v>10.78</v>
      </c>
    </row>
    <row r="34" spans="1:2" x14ac:dyDescent="0.15">
      <c r="A34" s="48">
        <v>165</v>
      </c>
      <c r="B34" s="45">
        <v>7.17</v>
      </c>
    </row>
    <row r="35" spans="1:2" x14ac:dyDescent="0.15">
      <c r="A35" s="48">
        <v>166</v>
      </c>
      <c r="B35" s="45">
        <v>26.01</v>
      </c>
    </row>
    <row r="36" spans="1:2" x14ac:dyDescent="0.15">
      <c r="A36" s="48">
        <v>167</v>
      </c>
      <c r="B36" s="45">
        <v>10.83</v>
      </c>
    </row>
    <row r="37" spans="1:2" x14ac:dyDescent="0.15">
      <c r="A37" s="48">
        <v>168</v>
      </c>
      <c r="B37" s="45">
        <v>16.55</v>
      </c>
    </row>
    <row r="38" spans="1:2" x14ac:dyDescent="0.15">
      <c r="A38" s="48">
        <v>169</v>
      </c>
      <c r="B38" s="45">
        <v>13.89</v>
      </c>
    </row>
    <row r="39" spans="1:2" x14ac:dyDescent="0.15">
      <c r="A39" s="48">
        <v>176</v>
      </c>
      <c r="B39" s="45">
        <v>23.66</v>
      </c>
    </row>
    <row r="40" spans="1:2" x14ac:dyDescent="0.15">
      <c r="A40" s="48">
        <v>177</v>
      </c>
      <c r="B40" s="45">
        <v>15.55</v>
      </c>
    </row>
    <row r="41" spans="1:2" x14ac:dyDescent="0.15">
      <c r="A41" s="48">
        <v>183</v>
      </c>
      <c r="B41" s="45">
        <v>25.77</v>
      </c>
    </row>
    <row r="42" spans="1:2" x14ac:dyDescent="0.15">
      <c r="A42" s="48">
        <v>184</v>
      </c>
      <c r="B42" s="45">
        <v>6.51</v>
      </c>
    </row>
    <row r="43" spans="1:2" x14ac:dyDescent="0.15">
      <c r="A43" s="48">
        <v>186</v>
      </c>
      <c r="B43" s="45">
        <v>20.43</v>
      </c>
    </row>
    <row r="44" spans="1:2" x14ac:dyDescent="0.15">
      <c r="A44" s="48">
        <v>187</v>
      </c>
      <c r="B44" s="45">
        <v>16.57</v>
      </c>
    </row>
    <row r="45" spans="1:2" x14ac:dyDescent="0.15">
      <c r="A45" s="48">
        <v>191</v>
      </c>
      <c r="B45" s="45">
        <v>14.78</v>
      </c>
    </row>
    <row r="46" spans="1:2" x14ac:dyDescent="0.15">
      <c r="A46" s="48">
        <v>192</v>
      </c>
      <c r="B46" s="45">
        <v>9.76</v>
      </c>
    </row>
    <row r="47" spans="1:2" x14ac:dyDescent="0.15">
      <c r="A47" s="48">
        <v>193</v>
      </c>
      <c r="B47" s="45">
        <v>18.059999999999999</v>
      </c>
    </row>
    <row r="48" spans="1:2" x14ac:dyDescent="0.15">
      <c r="A48" s="48">
        <v>209</v>
      </c>
      <c r="B48" s="45">
        <v>13.3</v>
      </c>
    </row>
    <row r="49" spans="1:2" x14ac:dyDescent="0.15">
      <c r="A49" s="48">
        <v>212</v>
      </c>
      <c r="B49" s="45">
        <v>7.51</v>
      </c>
    </row>
    <row r="50" spans="1:2" x14ac:dyDescent="0.15">
      <c r="A50" s="48">
        <v>214</v>
      </c>
      <c r="B50" s="45">
        <v>2.87</v>
      </c>
    </row>
    <row r="51" spans="1:2" x14ac:dyDescent="0.15">
      <c r="A51" s="48">
        <v>215</v>
      </c>
      <c r="B51" s="45">
        <v>46.99</v>
      </c>
    </row>
    <row r="52" spans="1:2" x14ac:dyDescent="0.15">
      <c r="A52" s="48">
        <v>223</v>
      </c>
      <c r="B52" s="45">
        <v>12.01</v>
      </c>
    </row>
    <row r="53" spans="1:2" x14ac:dyDescent="0.15">
      <c r="A53" s="48">
        <v>237</v>
      </c>
      <c r="B53" s="45">
        <v>9.5299999999999994</v>
      </c>
    </row>
    <row r="54" spans="1:2" x14ac:dyDescent="0.15">
      <c r="A54" s="48">
        <v>242</v>
      </c>
      <c r="B54" s="45">
        <v>69.13</v>
      </c>
    </row>
    <row r="55" spans="1:2" x14ac:dyDescent="0.15">
      <c r="A55" s="48">
        <v>252</v>
      </c>
      <c r="B55" s="45">
        <v>52.86</v>
      </c>
    </row>
    <row r="56" spans="1:2" x14ac:dyDescent="0.15">
      <c r="A56" s="48">
        <v>274</v>
      </c>
      <c r="B56" s="45">
        <v>310.75</v>
      </c>
    </row>
    <row r="57" spans="1:2" x14ac:dyDescent="0.15">
      <c r="A57" s="48">
        <v>297</v>
      </c>
      <c r="B57" s="45">
        <v>245.78</v>
      </c>
    </row>
    <row r="58" spans="1:2" x14ac:dyDescent="0.15">
      <c r="A58" s="48">
        <v>311</v>
      </c>
      <c r="B58" s="45">
        <v>560.98</v>
      </c>
    </row>
    <row r="59" spans="1:2" x14ac:dyDescent="0.15">
      <c r="A59" s="48">
        <v>324</v>
      </c>
      <c r="B59" s="45">
        <v>8.3800000000000008</v>
      </c>
    </row>
    <row r="60" spans="1:2" x14ac:dyDescent="0.15">
      <c r="A60" s="48">
        <v>325</v>
      </c>
      <c r="B60" s="45">
        <v>5.63</v>
      </c>
    </row>
    <row r="61" spans="1:2" x14ac:dyDescent="0.15">
      <c r="A61" s="48">
        <v>332</v>
      </c>
      <c r="B61" s="45">
        <v>21.16</v>
      </c>
    </row>
    <row r="62" spans="1:2" x14ac:dyDescent="0.15">
      <c r="A62" s="48">
        <v>336</v>
      </c>
      <c r="B62" s="45">
        <v>22.44</v>
      </c>
    </row>
    <row r="63" spans="1:2" x14ac:dyDescent="0.15">
      <c r="A63" s="48">
        <v>338</v>
      </c>
      <c r="B63" s="45">
        <v>17.670000000000002</v>
      </c>
    </row>
    <row r="64" spans="1:2" x14ac:dyDescent="0.15">
      <c r="A64" s="48">
        <v>350</v>
      </c>
      <c r="B64" s="45">
        <v>120.71</v>
      </c>
    </row>
    <row r="65" spans="1:2" x14ac:dyDescent="0.15">
      <c r="A65" s="48">
        <v>351</v>
      </c>
      <c r="B65" s="45">
        <v>5.69</v>
      </c>
    </row>
    <row r="66" spans="1:2" x14ac:dyDescent="0.15">
      <c r="A66" s="48">
        <v>352</v>
      </c>
      <c r="B66" s="45">
        <v>26.16</v>
      </c>
    </row>
    <row r="67" spans="1:2" x14ac:dyDescent="0.15">
      <c r="A67" s="48">
        <v>357</v>
      </c>
      <c r="B67" s="45">
        <v>6.87</v>
      </c>
    </row>
    <row r="68" spans="1:2" x14ac:dyDescent="0.15">
      <c r="A68" s="48">
        <v>358</v>
      </c>
      <c r="B68" s="45">
        <v>13.05</v>
      </c>
    </row>
    <row r="69" spans="1:2" x14ac:dyDescent="0.15">
      <c r="A69" s="48">
        <v>359</v>
      </c>
      <c r="B69" s="45">
        <v>13.48</v>
      </c>
    </row>
    <row r="70" spans="1:2" x14ac:dyDescent="0.15">
      <c r="A70" s="48">
        <v>362</v>
      </c>
      <c r="B70" s="45">
        <v>11.21</v>
      </c>
    </row>
    <row r="71" spans="1:2" x14ac:dyDescent="0.15">
      <c r="A71" s="48">
        <v>363</v>
      </c>
      <c r="B71" s="45">
        <v>8.48</v>
      </c>
    </row>
    <row r="72" spans="1:2" x14ac:dyDescent="0.15">
      <c r="A72" s="48">
        <v>364</v>
      </c>
      <c r="B72" s="45">
        <v>17.2</v>
      </c>
    </row>
    <row r="73" spans="1:2" x14ac:dyDescent="0.15">
      <c r="A73" s="48">
        <v>365</v>
      </c>
      <c r="B73" s="45">
        <v>32.01</v>
      </c>
    </row>
    <row r="74" spans="1:2" x14ac:dyDescent="0.15">
      <c r="A74" s="48">
        <v>366</v>
      </c>
      <c r="B74" s="45">
        <v>7.9</v>
      </c>
    </row>
    <row r="75" spans="1:2" x14ac:dyDescent="0.15">
      <c r="A75" s="48">
        <v>367</v>
      </c>
      <c r="B75" s="45">
        <v>27.56</v>
      </c>
    </row>
    <row r="76" spans="1:2" x14ac:dyDescent="0.15">
      <c r="A76" s="48">
        <v>369</v>
      </c>
      <c r="B76" s="45">
        <v>10.57</v>
      </c>
    </row>
    <row r="77" spans="1:2" x14ac:dyDescent="0.15">
      <c r="A77" s="48">
        <v>389</v>
      </c>
      <c r="B77" s="45">
        <v>109.1</v>
      </c>
    </row>
    <row r="78" spans="1:2" x14ac:dyDescent="0.15">
      <c r="A78" s="48">
        <v>399</v>
      </c>
      <c r="B78" s="45">
        <v>42.59</v>
      </c>
    </row>
    <row r="79" spans="1:2" x14ac:dyDescent="0.15">
      <c r="A79" s="48">
        <v>418</v>
      </c>
      <c r="B79" s="45">
        <v>3.97</v>
      </c>
    </row>
    <row r="80" spans="1:2" x14ac:dyDescent="0.15">
      <c r="A80" s="48">
        <v>446</v>
      </c>
      <c r="B80" s="45">
        <v>55.46</v>
      </c>
    </row>
    <row r="81" spans="1:2" x14ac:dyDescent="0.15">
      <c r="A81" s="48">
        <v>463</v>
      </c>
      <c r="B81" s="45">
        <v>11.71</v>
      </c>
    </row>
    <row r="82" spans="1:2" x14ac:dyDescent="0.15">
      <c r="A82" s="48">
        <v>466</v>
      </c>
      <c r="B82" s="45">
        <v>6.31</v>
      </c>
    </row>
    <row r="83" spans="1:2" x14ac:dyDescent="0.15">
      <c r="A83" s="48">
        <v>475</v>
      </c>
      <c r="B83" s="45">
        <v>7.47</v>
      </c>
    </row>
    <row r="84" spans="1:2" x14ac:dyDescent="0.15">
      <c r="A84" s="48">
        <v>480</v>
      </c>
      <c r="B84" s="45">
        <v>37.96</v>
      </c>
    </row>
    <row r="85" spans="1:2" x14ac:dyDescent="0.15">
      <c r="A85" s="48">
        <v>481</v>
      </c>
      <c r="B85" s="45">
        <v>3.44</v>
      </c>
    </row>
    <row r="86" spans="1:2" x14ac:dyDescent="0.15">
      <c r="A86" s="48">
        <v>485</v>
      </c>
      <c r="B86" s="45">
        <v>120.19</v>
      </c>
    </row>
    <row r="87" spans="1:2" x14ac:dyDescent="0.15">
      <c r="A87" s="48">
        <v>489</v>
      </c>
      <c r="B87" s="45">
        <v>11.06</v>
      </c>
    </row>
    <row r="88" spans="1:2" x14ac:dyDescent="0.15">
      <c r="A88" s="48">
        <v>490</v>
      </c>
      <c r="B88" s="45">
        <v>3.15</v>
      </c>
    </row>
    <row r="89" spans="1:2" x14ac:dyDescent="0.15">
      <c r="A89" s="48">
        <v>495</v>
      </c>
      <c r="B89" s="45">
        <v>54.78</v>
      </c>
    </row>
    <row r="90" spans="1:2" x14ac:dyDescent="0.15">
      <c r="A90" s="48">
        <v>533</v>
      </c>
      <c r="B90" s="45">
        <v>23.41</v>
      </c>
    </row>
    <row r="91" spans="1:2" x14ac:dyDescent="0.15">
      <c r="A91" s="48">
        <v>535</v>
      </c>
      <c r="B91" s="45">
        <v>58.23</v>
      </c>
    </row>
    <row r="92" spans="1:2" x14ac:dyDescent="0.15">
      <c r="A92" s="48">
        <v>555</v>
      </c>
      <c r="B92" s="45">
        <v>11.39</v>
      </c>
    </row>
    <row r="93" spans="1:2" x14ac:dyDescent="0.15">
      <c r="A93" s="48">
        <v>571</v>
      </c>
      <c r="B93" s="45">
        <v>54.36</v>
      </c>
    </row>
    <row r="94" spans="1:2" x14ac:dyDescent="0.15">
      <c r="A94" s="48">
        <v>572</v>
      </c>
      <c r="B94" s="45">
        <v>37.090000000000003</v>
      </c>
    </row>
    <row r="95" spans="1:2" x14ac:dyDescent="0.15">
      <c r="A95" s="48">
        <v>574</v>
      </c>
      <c r="B95" s="45">
        <v>26.59</v>
      </c>
    </row>
    <row r="96" spans="1:2" x14ac:dyDescent="0.15">
      <c r="A96" s="48">
        <v>577</v>
      </c>
      <c r="B96" s="45">
        <v>9.18</v>
      </c>
    </row>
    <row r="97" spans="1:2" x14ac:dyDescent="0.15">
      <c r="A97" s="48">
        <v>578</v>
      </c>
      <c r="B97" s="45">
        <v>44.1</v>
      </c>
    </row>
    <row r="98" spans="1:2" x14ac:dyDescent="0.15">
      <c r="A98" s="48">
        <v>580</v>
      </c>
      <c r="B98" s="45">
        <v>9.9600000000000009</v>
      </c>
    </row>
    <row r="99" spans="1:2" x14ac:dyDescent="0.15">
      <c r="A99" s="48">
        <v>586</v>
      </c>
      <c r="B99" s="45">
        <v>12.09</v>
      </c>
    </row>
    <row r="100" spans="1:2" x14ac:dyDescent="0.15">
      <c r="A100" s="48">
        <v>588</v>
      </c>
      <c r="B100" s="45">
        <v>5.91</v>
      </c>
    </row>
    <row r="101" spans="1:2" x14ac:dyDescent="0.15">
      <c r="A101" s="48">
        <v>595</v>
      </c>
      <c r="B101" s="45">
        <v>333.65</v>
      </c>
    </row>
    <row r="102" spans="1:2" x14ac:dyDescent="0.15">
      <c r="A102" s="48">
        <v>611</v>
      </c>
      <c r="B102" s="45">
        <v>17.98</v>
      </c>
    </row>
    <row r="103" spans="1:2" x14ac:dyDescent="0.15">
      <c r="A103" s="48">
        <v>612</v>
      </c>
      <c r="B103" s="45">
        <v>15.39</v>
      </c>
    </row>
    <row r="104" spans="1:2" x14ac:dyDescent="0.15">
      <c r="A104" s="48">
        <v>613</v>
      </c>
      <c r="B104" s="45">
        <v>32.549999999999997</v>
      </c>
    </row>
    <row r="105" spans="1:2" x14ac:dyDescent="0.15">
      <c r="A105" s="48">
        <v>659</v>
      </c>
      <c r="B105" s="45">
        <v>29.68</v>
      </c>
    </row>
    <row r="106" spans="1:2" x14ac:dyDescent="0.15">
      <c r="A106" s="48">
        <v>667</v>
      </c>
      <c r="B106" s="45">
        <v>93.58</v>
      </c>
    </row>
    <row r="107" spans="1:2" x14ac:dyDescent="0.15">
      <c r="A107" s="48">
        <v>668</v>
      </c>
      <c r="B107" s="45">
        <v>1054.56</v>
      </c>
    </row>
    <row r="108" spans="1:2" x14ac:dyDescent="0.15">
      <c r="A108" s="48">
        <v>697</v>
      </c>
      <c r="B108" s="45">
        <v>88.91</v>
      </c>
    </row>
    <row r="109" spans="1:2" x14ac:dyDescent="0.15">
      <c r="A109" s="48">
        <v>705</v>
      </c>
      <c r="B109" s="45">
        <v>11.77</v>
      </c>
    </row>
    <row r="110" spans="1:2" x14ac:dyDescent="0.15">
      <c r="A110" s="48">
        <v>709</v>
      </c>
      <c r="B110" s="45">
        <v>11.99</v>
      </c>
    </row>
    <row r="111" spans="1:2" x14ac:dyDescent="0.15">
      <c r="A111" s="48">
        <v>710</v>
      </c>
      <c r="B111" s="45">
        <v>560.98</v>
      </c>
    </row>
    <row r="112" spans="1:2" x14ac:dyDescent="0.15">
      <c r="A112" s="48">
        <v>712</v>
      </c>
      <c r="B112" s="45">
        <v>8.2200000000000006</v>
      </c>
    </row>
    <row r="113" spans="1:2" x14ac:dyDescent="0.15">
      <c r="A113" s="48">
        <v>713</v>
      </c>
      <c r="B113" s="45">
        <v>4.57</v>
      </c>
    </row>
    <row r="114" spans="1:2" x14ac:dyDescent="0.15">
      <c r="A114" s="48">
        <v>714</v>
      </c>
      <c r="B114" s="45">
        <v>8.19</v>
      </c>
    </row>
    <row r="115" spans="1:2" x14ac:dyDescent="0.15">
      <c r="A115" s="48">
        <v>715</v>
      </c>
      <c r="B115" s="45">
        <v>10.39</v>
      </c>
    </row>
    <row r="116" spans="1:2" x14ac:dyDescent="0.15">
      <c r="A116" s="48">
        <v>716</v>
      </c>
      <c r="B116" s="45">
        <v>493.14</v>
      </c>
    </row>
    <row r="117" spans="1:2" x14ac:dyDescent="0.15">
      <c r="A117" s="48">
        <v>719</v>
      </c>
      <c r="B117" s="45">
        <v>121.56</v>
      </c>
    </row>
    <row r="118" spans="1:2" x14ac:dyDescent="0.15">
      <c r="A118" s="48">
        <v>720</v>
      </c>
      <c r="B118" s="45">
        <v>6.8</v>
      </c>
    </row>
    <row r="119" spans="1:2" x14ac:dyDescent="0.15">
      <c r="A119" s="48">
        <v>730</v>
      </c>
      <c r="B119" s="45">
        <v>821.53</v>
      </c>
    </row>
    <row r="120" spans="1:2" x14ac:dyDescent="0.15">
      <c r="A120" s="48">
        <v>731</v>
      </c>
      <c r="B120" s="45">
        <v>7.5</v>
      </c>
    </row>
    <row r="121" spans="1:2" x14ac:dyDescent="0.15">
      <c r="A121" s="48">
        <v>742</v>
      </c>
      <c r="B121" s="45">
        <v>41.62</v>
      </c>
    </row>
    <row r="122" spans="1:2" x14ac:dyDescent="0.15">
      <c r="A122" s="48">
        <v>747</v>
      </c>
      <c r="B122" s="45">
        <v>69.27</v>
      </c>
    </row>
    <row r="123" spans="1:2" x14ac:dyDescent="0.15">
      <c r="A123" s="48">
        <v>763</v>
      </c>
      <c r="B123" s="45">
        <v>24.71</v>
      </c>
    </row>
    <row r="124" spans="1:2" x14ac:dyDescent="0.15">
      <c r="A124" s="48">
        <v>764</v>
      </c>
      <c r="B124" s="45">
        <v>25.67</v>
      </c>
    </row>
    <row r="125" spans="1:2" x14ac:dyDescent="0.15">
      <c r="A125" s="48">
        <v>770</v>
      </c>
      <c r="B125" s="45">
        <v>8.99</v>
      </c>
    </row>
    <row r="126" spans="1:2" x14ac:dyDescent="0.15">
      <c r="A126" s="48">
        <v>772</v>
      </c>
      <c r="B126" s="45">
        <v>154.24</v>
      </c>
    </row>
    <row r="127" spans="1:2" x14ac:dyDescent="0.15">
      <c r="A127" s="48">
        <v>779</v>
      </c>
      <c r="B127" s="45">
        <v>9.9600000000000009</v>
      </c>
    </row>
    <row r="128" spans="1:2" x14ac:dyDescent="0.15">
      <c r="A128" s="48">
        <v>790</v>
      </c>
      <c r="B128" s="45">
        <v>4.09</v>
      </c>
    </row>
    <row r="129" spans="1:2" x14ac:dyDescent="0.15">
      <c r="A129" s="48">
        <v>791</v>
      </c>
      <c r="B129" s="45">
        <v>141.34</v>
      </c>
    </row>
    <row r="130" spans="1:2" x14ac:dyDescent="0.15">
      <c r="A130" s="48">
        <v>798</v>
      </c>
      <c r="B130" s="45">
        <v>3.17</v>
      </c>
    </row>
    <row r="131" spans="1:2" x14ac:dyDescent="0.15">
      <c r="A131" s="48">
        <v>859</v>
      </c>
      <c r="B131" s="45">
        <v>8.2899999999999991</v>
      </c>
    </row>
    <row r="132" spans="1:2" x14ac:dyDescent="0.15">
      <c r="A132" s="48">
        <v>862</v>
      </c>
      <c r="B132" s="45">
        <v>9.17</v>
      </c>
    </row>
    <row r="133" spans="1:2" x14ac:dyDescent="0.15">
      <c r="A133" s="48">
        <v>863</v>
      </c>
      <c r="B133" s="45">
        <v>18.32</v>
      </c>
    </row>
    <row r="134" spans="1:2" x14ac:dyDescent="0.15">
      <c r="A134" s="48">
        <v>865</v>
      </c>
      <c r="B134" s="45">
        <v>26.33</v>
      </c>
    </row>
    <row r="135" spans="1:2" x14ac:dyDescent="0.15">
      <c r="A135" s="48">
        <v>866</v>
      </c>
      <c r="B135" s="45">
        <v>41.33</v>
      </c>
    </row>
    <row r="136" spans="1:2" x14ac:dyDescent="0.15">
      <c r="A136" s="48">
        <v>868</v>
      </c>
      <c r="B136" s="45">
        <v>4.88</v>
      </c>
    </row>
    <row r="137" spans="1:2" x14ac:dyDescent="0.15">
      <c r="A137" s="48">
        <v>869</v>
      </c>
      <c r="B137" s="45">
        <v>15.39</v>
      </c>
    </row>
    <row r="138" spans="1:2" x14ac:dyDescent="0.15">
      <c r="A138" s="48">
        <v>871</v>
      </c>
      <c r="B138" s="45">
        <v>22.41</v>
      </c>
    </row>
    <row r="139" spans="1:2" x14ac:dyDescent="0.15">
      <c r="A139" s="48">
        <v>872</v>
      </c>
      <c r="B139" s="45">
        <v>11.97</v>
      </c>
    </row>
    <row r="140" spans="1:2" x14ac:dyDescent="0.15">
      <c r="A140" s="48">
        <v>885</v>
      </c>
      <c r="B140" s="45">
        <v>17.579999999999998</v>
      </c>
    </row>
    <row r="141" spans="1:2" x14ac:dyDescent="0.15">
      <c r="A141" s="48">
        <v>903</v>
      </c>
      <c r="B141" s="45">
        <v>5.38</v>
      </c>
    </row>
    <row r="142" spans="1:2" x14ac:dyDescent="0.15">
      <c r="A142" s="48">
        <v>906</v>
      </c>
      <c r="B142" s="45">
        <v>11.97</v>
      </c>
    </row>
    <row r="143" spans="1:2" x14ac:dyDescent="0.15">
      <c r="A143" s="48">
        <v>909</v>
      </c>
      <c r="B143" s="45">
        <v>14.5</v>
      </c>
    </row>
    <row r="144" spans="1:2" x14ac:dyDescent="0.15">
      <c r="A144" s="48">
        <v>941</v>
      </c>
      <c r="B144" s="45">
        <v>11.75</v>
      </c>
    </row>
    <row r="145" spans="1:2" x14ac:dyDescent="0.15">
      <c r="A145" s="48">
        <v>942</v>
      </c>
      <c r="B145" s="45">
        <v>55.91</v>
      </c>
    </row>
    <row r="146" spans="1:2" x14ac:dyDescent="0.15">
      <c r="A146" s="48">
        <v>943</v>
      </c>
      <c r="B146" s="45">
        <v>107.62</v>
      </c>
    </row>
    <row r="147" spans="1:2" x14ac:dyDescent="0.15">
      <c r="A147" s="48">
        <v>944</v>
      </c>
      <c r="B147" s="45">
        <v>16.829999999999998</v>
      </c>
    </row>
    <row r="148" spans="1:2" x14ac:dyDescent="0.15">
      <c r="A148" s="48">
        <v>945</v>
      </c>
      <c r="B148" s="45">
        <v>78.08</v>
      </c>
    </row>
    <row r="149" spans="1:2" x14ac:dyDescent="0.15">
      <c r="A149" s="48">
        <v>946</v>
      </c>
      <c r="B149" s="45">
        <v>20.62</v>
      </c>
    </row>
    <row r="150" spans="1:2" x14ac:dyDescent="0.15">
      <c r="A150" s="48">
        <v>947</v>
      </c>
      <c r="B150" s="45">
        <v>6.59</v>
      </c>
    </row>
    <row r="151" spans="1:2" x14ac:dyDescent="0.15">
      <c r="A151" s="48">
        <v>952</v>
      </c>
      <c r="B151" s="45">
        <v>6.81</v>
      </c>
    </row>
    <row r="152" spans="1:2" x14ac:dyDescent="0.15">
      <c r="A152" s="48">
        <v>957</v>
      </c>
      <c r="B152" s="45">
        <v>19.829999999999998</v>
      </c>
    </row>
    <row r="153" spans="1:2" x14ac:dyDescent="0.15">
      <c r="A153" s="48">
        <v>968</v>
      </c>
      <c r="B153" s="45">
        <v>81.98</v>
      </c>
    </row>
    <row r="154" spans="1:2" x14ac:dyDescent="0.15">
      <c r="A154" s="48">
        <v>969</v>
      </c>
      <c r="B154" s="45">
        <v>81.98</v>
      </c>
    </row>
    <row r="155" spans="1:2" x14ac:dyDescent="0.15">
      <c r="A155" s="48">
        <v>970</v>
      </c>
      <c r="B155" s="45">
        <v>9.6199999999999992</v>
      </c>
    </row>
    <row r="156" spans="1:2" x14ac:dyDescent="0.15">
      <c r="A156" s="48">
        <v>971</v>
      </c>
      <c r="B156" s="45">
        <v>118.12</v>
      </c>
    </row>
    <row r="157" spans="1:2" x14ac:dyDescent="0.15">
      <c r="A157" s="48">
        <v>973</v>
      </c>
      <c r="B157" s="45">
        <v>9.2899999999999991</v>
      </c>
    </row>
    <row r="158" spans="1:2" x14ac:dyDescent="0.15">
      <c r="A158" s="48">
        <v>974</v>
      </c>
      <c r="B158" s="45">
        <v>17.25</v>
      </c>
    </row>
    <row r="159" spans="1:2" x14ac:dyDescent="0.15">
      <c r="A159" s="48">
        <v>975</v>
      </c>
      <c r="B159" s="45">
        <v>80.319999999999993</v>
      </c>
    </row>
    <row r="160" spans="1:2" x14ac:dyDescent="0.15">
      <c r="A160" s="48">
        <v>977</v>
      </c>
      <c r="B160" s="45">
        <v>31.31</v>
      </c>
    </row>
    <row r="161" spans="1:2" x14ac:dyDescent="0.15">
      <c r="A161" s="48">
        <v>978</v>
      </c>
      <c r="B161" s="45">
        <v>156.47999999999999</v>
      </c>
    </row>
    <row r="162" spans="1:2" x14ac:dyDescent="0.15">
      <c r="A162" s="48">
        <v>995</v>
      </c>
      <c r="B162" s="45">
        <v>15.39</v>
      </c>
    </row>
    <row r="163" spans="1:2" x14ac:dyDescent="0.15">
      <c r="A163" s="48">
        <v>100707</v>
      </c>
      <c r="B163" s="45">
        <v>2.65</v>
      </c>
    </row>
    <row r="164" spans="1:2" x14ac:dyDescent="0.15">
      <c r="A164" s="48">
        <v>1023</v>
      </c>
      <c r="B164" s="45">
        <v>20.22</v>
      </c>
    </row>
    <row r="165" spans="1:2" x14ac:dyDescent="0.15">
      <c r="A165" s="48">
        <v>1031</v>
      </c>
      <c r="B165" s="45">
        <v>16.25</v>
      </c>
    </row>
    <row r="166" spans="1:2" x14ac:dyDescent="0.15">
      <c r="A166" s="48">
        <v>1032</v>
      </c>
      <c r="B166" s="45">
        <v>26.06</v>
      </c>
    </row>
    <row r="167" spans="1:2" x14ac:dyDescent="0.15">
      <c r="A167" s="48">
        <v>1033</v>
      </c>
      <c r="B167" s="45">
        <v>47.58</v>
      </c>
    </row>
    <row r="168" spans="1:2" x14ac:dyDescent="0.15">
      <c r="A168" s="48">
        <v>1034</v>
      </c>
      <c r="B168" s="45">
        <v>3.16</v>
      </c>
    </row>
    <row r="169" spans="1:2" x14ac:dyDescent="0.15">
      <c r="A169" s="48">
        <v>1035</v>
      </c>
      <c r="B169" s="45">
        <v>3.57</v>
      </c>
    </row>
    <row r="170" spans="1:2" x14ac:dyDescent="0.15">
      <c r="A170" s="48">
        <v>1037</v>
      </c>
      <c r="B170" s="45">
        <v>7.84</v>
      </c>
    </row>
    <row r="171" spans="1:2" x14ac:dyDescent="0.15">
      <c r="A171" s="48">
        <v>1039</v>
      </c>
      <c r="B171" s="45">
        <v>21.44</v>
      </c>
    </row>
    <row r="172" spans="1:2" x14ac:dyDescent="0.15">
      <c r="A172" s="48">
        <v>104496</v>
      </c>
      <c r="B172" s="45">
        <v>47</v>
      </c>
    </row>
    <row r="173" spans="1:2" x14ac:dyDescent="0.15">
      <c r="A173" s="48">
        <v>1047</v>
      </c>
      <c r="B173" s="45">
        <v>21.91</v>
      </c>
    </row>
    <row r="174" spans="1:2" x14ac:dyDescent="0.15">
      <c r="A174" s="48">
        <v>1048</v>
      </c>
      <c r="B174" s="45">
        <v>58.43</v>
      </c>
    </row>
    <row r="175" spans="1:2" x14ac:dyDescent="0.15">
      <c r="A175" s="48">
        <v>1057</v>
      </c>
      <c r="B175" s="45">
        <v>4.53</v>
      </c>
    </row>
    <row r="176" spans="1:2" x14ac:dyDescent="0.15">
      <c r="A176" s="48">
        <v>1058</v>
      </c>
      <c r="B176" s="45">
        <v>7.38</v>
      </c>
    </row>
    <row r="177" spans="1:2" x14ac:dyDescent="0.15">
      <c r="A177" s="48">
        <v>1073</v>
      </c>
      <c r="B177" s="45">
        <v>58.03</v>
      </c>
    </row>
    <row r="178" spans="1:2" x14ac:dyDescent="0.15">
      <c r="A178" s="48">
        <v>1084</v>
      </c>
      <c r="B178" s="45">
        <v>5.93</v>
      </c>
    </row>
    <row r="179" spans="1:2" x14ac:dyDescent="0.15">
      <c r="A179" s="48">
        <v>1089</v>
      </c>
      <c r="B179" s="45">
        <v>5.58</v>
      </c>
    </row>
    <row r="180" spans="1:2" x14ac:dyDescent="0.15">
      <c r="A180" s="48">
        <v>111325</v>
      </c>
      <c r="B180" s="45">
        <v>350</v>
      </c>
    </row>
    <row r="181" spans="1:2" x14ac:dyDescent="0.15">
      <c r="A181" s="48">
        <v>116908</v>
      </c>
      <c r="B181" s="45">
        <v>79</v>
      </c>
    </row>
    <row r="182" spans="1:2" x14ac:dyDescent="0.15">
      <c r="A182" s="48">
        <v>119348</v>
      </c>
      <c r="B182" s="45">
        <v>66</v>
      </c>
    </row>
    <row r="183" spans="1:2" x14ac:dyDescent="0.15">
      <c r="A183" s="48">
        <v>119386</v>
      </c>
      <c r="B183" s="45">
        <v>0.24160000000000001</v>
      </c>
    </row>
    <row r="184" spans="1:2" x14ac:dyDescent="0.15">
      <c r="A184" s="48">
        <v>119474</v>
      </c>
      <c r="B184" s="45">
        <v>9</v>
      </c>
    </row>
    <row r="185" spans="1:2" x14ac:dyDescent="0.15">
      <c r="A185" s="48">
        <v>119659</v>
      </c>
      <c r="B185" s="45">
        <v>0.25</v>
      </c>
    </row>
    <row r="186" spans="1:2" x14ac:dyDescent="0.15">
      <c r="A186" s="48">
        <v>119660</v>
      </c>
      <c r="B186" s="45">
        <v>0.75</v>
      </c>
    </row>
    <row r="187" spans="1:2" x14ac:dyDescent="0.15">
      <c r="A187" s="48">
        <v>120778</v>
      </c>
      <c r="B187" s="45">
        <v>85</v>
      </c>
    </row>
    <row r="188" spans="1:2" x14ac:dyDescent="0.15">
      <c r="A188" s="48">
        <v>120779</v>
      </c>
      <c r="B188" s="45">
        <v>20</v>
      </c>
    </row>
    <row r="189" spans="1:2" x14ac:dyDescent="0.15">
      <c r="A189" s="48">
        <v>121214</v>
      </c>
      <c r="B189" s="45">
        <v>0.6744</v>
      </c>
    </row>
    <row r="190" spans="1:2" x14ac:dyDescent="0.15">
      <c r="A190" s="48">
        <v>121253</v>
      </c>
      <c r="B190" s="45">
        <v>27.838799999999999</v>
      </c>
    </row>
    <row r="191" spans="1:2" x14ac:dyDescent="0.15">
      <c r="A191" s="48">
        <v>123061</v>
      </c>
      <c r="B191" s="45">
        <v>0.28889999999999999</v>
      </c>
    </row>
    <row r="192" spans="1:2" x14ac:dyDescent="0.15">
      <c r="A192" s="48">
        <v>123497</v>
      </c>
      <c r="B192" s="45">
        <v>768.36</v>
      </c>
    </row>
    <row r="193" spans="1:2" x14ac:dyDescent="0.15">
      <c r="A193" s="48">
        <v>1276</v>
      </c>
      <c r="B193" s="45">
        <v>14.5</v>
      </c>
    </row>
    <row r="194" spans="1:2" x14ac:dyDescent="0.15">
      <c r="A194" s="48">
        <v>130361</v>
      </c>
      <c r="B194" s="45">
        <v>2.9</v>
      </c>
    </row>
    <row r="195" spans="1:2" x14ac:dyDescent="0.15">
      <c r="A195" s="48">
        <v>130762</v>
      </c>
      <c r="B195" s="45">
        <v>0.55000000000000004</v>
      </c>
    </row>
    <row r="196" spans="1:2" x14ac:dyDescent="0.15">
      <c r="A196" s="48">
        <v>131924</v>
      </c>
      <c r="B196" s="45">
        <v>4.3600000000000003</v>
      </c>
    </row>
    <row r="197" spans="1:2" x14ac:dyDescent="0.15">
      <c r="A197" s="48">
        <v>132393</v>
      </c>
      <c r="B197" s="45">
        <v>26</v>
      </c>
    </row>
    <row r="198" spans="1:2" x14ac:dyDescent="0.15">
      <c r="A198" s="48">
        <v>132407</v>
      </c>
      <c r="B198" s="45">
        <v>6.8</v>
      </c>
    </row>
    <row r="199" spans="1:2" x14ac:dyDescent="0.15">
      <c r="A199" s="48">
        <v>132461</v>
      </c>
      <c r="B199" s="45">
        <v>66</v>
      </c>
    </row>
    <row r="200" spans="1:2" x14ac:dyDescent="0.15">
      <c r="A200" s="48">
        <v>132462</v>
      </c>
      <c r="B200" s="45">
        <v>66</v>
      </c>
    </row>
    <row r="201" spans="1:2" x14ac:dyDescent="0.15">
      <c r="A201" s="48">
        <v>132463</v>
      </c>
      <c r="B201" s="45">
        <v>66</v>
      </c>
    </row>
    <row r="202" spans="1:2" x14ac:dyDescent="0.15">
      <c r="A202" s="48">
        <v>132464</v>
      </c>
      <c r="B202" s="45">
        <v>57.7</v>
      </c>
    </row>
    <row r="203" spans="1:2" x14ac:dyDescent="0.15">
      <c r="A203" s="48">
        <v>132480</v>
      </c>
      <c r="B203" s="45">
        <v>29</v>
      </c>
    </row>
    <row r="204" spans="1:2" x14ac:dyDescent="0.15">
      <c r="A204" s="48">
        <v>132570</v>
      </c>
      <c r="B204" s="45">
        <v>166.47</v>
      </c>
    </row>
    <row r="205" spans="1:2" x14ac:dyDescent="0.15">
      <c r="A205" s="48">
        <v>133051</v>
      </c>
      <c r="B205" s="45">
        <v>74.69</v>
      </c>
    </row>
    <row r="206" spans="1:2" x14ac:dyDescent="0.15">
      <c r="A206" s="48">
        <v>133411</v>
      </c>
      <c r="B206" s="45">
        <v>199.95</v>
      </c>
    </row>
    <row r="207" spans="1:2" x14ac:dyDescent="0.15">
      <c r="A207" s="48">
        <v>1341</v>
      </c>
      <c r="B207" s="45">
        <v>17.87</v>
      </c>
    </row>
    <row r="208" spans="1:2" x14ac:dyDescent="0.15">
      <c r="A208" s="48">
        <v>1343</v>
      </c>
      <c r="B208" s="45">
        <v>94.84</v>
      </c>
    </row>
    <row r="209" spans="1:2" x14ac:dyDescent="0.15">
      <c r="A209" s="48">
        <v>1345</v>
      </c>
      <c r="B209" s="45">
        <v>11.36</v>
      </c>
    </row>
    <row r="210" spans="1:2" x14ac:dyDescent="0.15">
      <c r="A210" s="48">
        <v>1354</v>
      </c>
      <c r="B210" s="45">
        <v>14</v>
      </c>
    </row>
    <row r="211" spans="1:2" x14ac:dyDescent="0.15">
      <c r="A211" s="48">
        <v>1355</v>
      </c>
      <c r="B211" s="45">
        <v>18.670000000000002</v>
      </c>
    </row>
    <row r="212" spans="1:2" x14ac:dyDescent="0.15">
      <c r="A212" s="48">
        <v>1356</v>
      </c>
      <c r="B212" s="45">
        <v>18.239999999999998</v>
      </c>
    </row>
    <row r="213" spans="1:2" x14ac:dyDescent="0.15">
      <c r="A213" s="48">
        <v>1357</v>
      </c>
      <c r="B213" s="45">
        <v>19.2</v>
      </c>
    </row>
    <row r="214" spans="1:2" x14ac:dyDescent="0.15">
      <c r="A214" s="48">
        <v>1358</v>
      </c>
      <c r="B214" s="45">
        <v>12.06</v>
      </c>
    </row>
    <row r="215" spans="1:2" x14ac:dyDescent="0.15">
      <c r="A215" s="48">
        <v>1360</v>
      </c>
      <c r="B215" s="45">
        <v>6.78</v>
      </c>
    </row>
    <row r="216" spans="1:2" x14ac:dyDescent="0.15">
      <c r="A216" s="48">
        <v>1361</v>
      </c>
      <c r="B216" s="45">
        <v>13.1</v>
      </c>
    </row>
    <row r="217" spans="1:2" x14ac:dyDescent="0.15">
      <c r="A217" s="48">
        <v>1364</v>
      </c>
      <c r="B217" s="45">
        <v>19.25</v>
      </c>
    </row>
    <row r="218" spans="1:2" x14ac:dyDescent="0.15">
      <c r="A218" s="48">
        <v>1365</v>
      </c>
      <c r="B218" s="45">
        <v>10.59</v>
      </c>
    </row>
    <row r="219" spans="1:2" x14ac:dyDescent="0.15">
      <c r="A219" s="48">
        <v>1366</v>
      </c>
      <c r="B219" s="45">
        <v>16.03</v>
      </c>
    </row>
    <row r="220" spans="1:2" x14ac:dyDescent="0.15">
      <c r="A220" s="48">
        <v>1373</v>
      </c>
      <c r="B220" s="45">
        <v>15.13</v>
      </c>
    </row>
    <row r="221" spans="1:2" x14ac:dyDescent="0.15">
      <c r="A221" s="48">
        <v>1374</v>
      </c>
      <c r="B221" s="45">
        <v>21.51</v>
      </c>
    </row>
    <row r="222" spans="1:2" x14ac:dyDescent="0.15">
      <c r="A222" s="48">
        <v>1375</v>
      </c>
      <c r="B222" s="45">
        <v>118.91</v>
      </c>
    </row>
    <row r="223" spans="1:2" x14ac:dyDescent="0.15">
      <c r="A223" s="48">
        <v>1380</v>
      </c>
      <c r="B223" s="45">
        <v>9.65</v>
      </c>
    </row>
    <row r="224" spans="1:2" x14ac:dyDescent="0.15">
      <c r="A224" s="48">
        <v>1384</v>
      </c>
      <c r="B224" s="45">
        <v>20.170000000000002</v>
      </c>
    </row>
    <row r="225" spans="1:2" x14ac:dyDescent="0.15">
      <c r="A225" s="48">
        <v>1385</v>
      </c>
      <c r="B225" s="45">
        <v>64.84</v>
      </c>
    </row>
    <row r="226" spans="1:2" x14ac:dyDescent="0.15">
      <c r="A226" s="48">
        <v>1391</v>
      </c>
      <c r="B226" s="45">
        <v>27.31</v>
      </c>
    </row>
    <row r="227" spans="1:2" x14ac:dyDescent="0.15">
      <c r="A227" s="48">
        <v>1392</v>
      </c>
      <c r="B227" s="45">
        <v>26.37</v>
      </c>
    </row>
    <row r="228" spans="1:2" x14ac:dyDescent="0.15">
      <c r="A228" s="48">
        <v>1406</v>
      </c>
      <c r="B228" s="45">
        <v>12.39</v>
      </c>
    </row>
    <row r="229" spans="1:2" x14ac:dyDescent="0.15">
      <c r="A229" s="48">
        <v>1418</v>
      </c>
      <c r="B229" s="45">
        <v>12.92</v>
      </c>
    </row>
    <row r="230" spans="1:2" x14ac:dyDescent="0.15">
      <c r="A230" s="48">
        <v>1419</v>
      </c>
      <c r="B230" s="45">
        <v>155.65</v>
      </c>
    </row>
    <row r="231" spans="1:2" x14ac:dyDescent="0.15">
      <c r="A231" s="48">
        <v>1427</v>
      </c>
      <c r="B231" s="45">
        <v>43.79</v>
      </c>
    </row>
    <row r="232" spans="1:2" x14ac:dyDescent="0.15">
      <c r="A232" s="48">
        <v>1438</v>
      </c>
      <c r="B232" s="45">
        <v>27.55</v>
      </c>
    </row>
    <row r="233" spans="1:2" x14ac:dyDescent="0.15">
      <c r="A233" s="48">
        <v>1439</v>
      </c>
      <c r="B233" s="45">
        <v>18.97</v>
      </c>
    </row>
    <row r="234" spans="1:2" x14ac:dyDescent="0.15">
      <c r="A234" s="48">
        <v>1441</v>
      </c>
      <c r="B234" s="45">
        <v>6.52</v>
      </c>
    </row>
    <row r="235" spans="1:2" x14ac:dyDescent="0.15">
      <c r="A235" s="48">
        <v>1457</v>
      </c>
      <c r="B235" s="45">
        <v>5.49</v>
      </c>
    </row>
    <row r="236" spans="1:2" x14ac:dyDescent="0.15">
      <c r="A236" s="48">
        <v>1458</v>
      </c>
      <c r="B236" s="45">
        <v>17.41</v>
      </c>
    </row>
    <row r="237" spans="1:2" x14ac:dyDescent="0.15">
      <c r="A237" s="48">
        <v>1500</v>
      </c>
      <c r="B237" s="45">
        <v>27.36</v>
      </c>
    </row>
    <row r="238" spans="1:2" x14ac:dyDescent="0.15">
      <c r="A238" s="48">
        <v>1502</v>
      </c>
      <c r="B238" s="45">
        <v>63.39</v>
      </c>
    </row>
    <row r="239" spans="1:2" x14ac:dyDescent="0.15">
      <c r="A239" s="48">
        <v>1504</v>
      </c>
      <c r="B239" s="45">
        <v>13.25</v>
      </c>
    </row>
    <row r="240" spans="1:2" x14ac:dyDescent="0.15">
      <c r="A240" s="48">
        <v>1515</v>
      </c>
      <c r="B240" s="45">
        <v>48.98</v>
      </c>
    </row>
    <row r="241" spans="1:2" x14ac:dyDescent="0.15">
      <c r="A241" s="48">
        <v>1516</v>
      </c>
      <c r="B241" s="45">
        <v>7.42</v>
      </c>
    </row>
    <row r="242" spans="1:2" x14ac:dyDescent="0.15">
      <c r="A242" s="48">
        <v>1517</v>
      </c>
      <c r="B242" s="45">
        <v>16.93</v>
      </c>
    </row>
    <row r="243" spans="1:2" x14ac:dyDescent="0.15">
      <c r="A243" s="48">
        <v>1525</v>
      </c>
      <c r="B243" s="45">
        <v>8.2200000000000006</v>
      </c>
    </row>
    <row r="244" spans="1:2" x14ac:dyDescent="0.15">
      <c r="A244" s="48">
        <v>1526</v>
      </c>
      <c r="B244" s="45">
        <v>12.57</v>
      </c>
    </row>
    <row r="245" spans="1:2" x14ac:dyDescent="0.15">
      <c r="A245" s="48">
        <v>1527</v>
      </c>
      <c r="B245" s="45">
        <v>40.31</v>
      </c>
    </row>
    <row r="246" spans="1:2" x14ac:dyDescent="0.15">
      <c r="A246" s="48">
        <v>1538</v>
      </c>
      <c r="B246" s="45">
        <v>12.97</v>
      </c>
    </row>
    <row r="247" spans="1:2" x14ac:dyDescent="0.15">
      <c r="A247" s="48">
        <v>1546</v>
      </c>
      <c r="B247" s="45">
        <v>19.03</v>
      </c>
    </row>
    <row r="248" spans="1:2" x14ac:dyDescent="0.15">
      <c r="A248" s="48">
        <v>1547</v>
      </c>
      <c r="B248" s="45">
        <v>13.63</v>
      </c>
    </row>
    <row r="249" spans="1:2" x14ac:dyDescent="0.15">
      <c r="A249" s="48">
        <v>1608</v>
      </c>
      <c r="B249" s="45">
        <v>1025.33</v>
      </c>
    </row>
    <row r="250" spans="1:2" x14ac:dyDescent="0.15">
      <c r="A250" s="48">
        <v>1655</v>
      </c>
      <c r="B250" s="45">
        <v>83.75</v>
      </c>
    </row>
    <row r="251" spans="1:2" x14ac:dyDescent="0.15">
      <c r="A251" s="48">
        <v>1663</v>
      </c>
      <c r="B251" s="45">
        <v>22.88</v>
      </c>
    </row>
    <row r="252" spans="1:2" x14ac:dyDescent="0.15">
      <c r="A252" s="48">
        <v>1664</v>
      </c>
      <c r="B252" s="45">
        <v>5.17</v>
      </c>
    </row>
    <row r="253" spans="1:2" x14ac:dyDescent="0.15">
      <c r="A253" s="48">
        <v>1665</v>
      </c>
      <c r="B253" s="45">
        <v>6.86</v>
      </c>
    </row>
    <row r="254" spans="1:2" x14ac:dyDescent="0.15">
      <c r="A254" s="48">
        <v>1666</v>
      </c>
      <c r="B254" s="45">
        <v>10.63</v>
      </c>
    </row>
    <row r="255" spans="1:2" x14ac:dyDescent="0.15">
      <c r="A255" s="48">
        <v>1667</v>
      </c>
      <c r="B255" s="45">
        <v>21.25</v>
      </c>
    </row>
    <row r="256" spans="1:2" x14ac:dyDescent="0.15">
      <c r="A256" s="48">
        <v>1691</v>
      </c>
      <c r="B256" s="45">
        <v>34.340000000000003</v>
      </c>
    </row>
    <row r="257" spans="1:2" x14ac:dyDescent="0.15">
      <c r="A257" s="48">
        <v>1692</v>
      </c>
      <c r="B257" s="45">
        <v>32.020000000000003</v>
      </c>
    </row>
    <row r="258" spans="1:2" x14ac:dyDescent="0.15">
      <c r="A258" s="48">
        <v>1702</v>
      </c>
      <c r="B258" s="45">
        <v>705.54</v>
      </c>
    </row>
    <row r="259" spans="1:2" x14ac:dyDescent="0.15">
      <c r="A259" s="48">
        <v>1726</v>
      </c>
      <c r="B259" s="45">
        <v>152.87</v>
      </c>
    </row>
    <row r="260" spans="1:2" x14ac:dyDescent="0.15">
      <c r="A260" s="48">
        <v>1759</v>
      </c>
      <c r="B260" s="45">
        <v>11.78</v>
      </c>
    </row>
    <row r="261" spans="1:2" x14ac:dyDescent="0.15">
      <c r="A261" s="48">
        <v>1761</v>
      </c>
      <c r="B261" s="45">
        <v>19.46</v>
      </c>
    </row>
    <row r="262" spans="1:2" x14ac:dyDescent="0.15">
      <c r="A262" s="48">
        <v>1772</v>
      </c>
      <c r="B262" s="45">
        <v>11.37</v>
      </c>
    </row>
    <row r="263" spans="1:2" x14ac:dyDescent="0.15">
      <c r="A263" s="48">
        <v>1785</v>
      </c>
      <c r="B263" s="45">
        <v>14.95</v>
      </c>
    </row>
    <row r="264" spans="1:2" x14ac:dyDescent="0.15">
      <c r="A264" s="48">
        <v>1813</v>
      </c>
      <c r="B264" s="45">
        <v>593.94000000000005</v>
      </c>
    </row>
    <row r="265" spans="1:2" x14ac:dyDescent="0.15">
      <c r="A265" s="48">
        <v>1817</v>
      </c>
      <c r="B265" s="45">
        <v>27.97</v>
      </c>
    </row>
    <row r="266" spans="1:2" x14ac:dyDescent="0.15">
      <c r="A266" s="48">
        <v>1821</v>
      </c>
      <c r="B266" s="45">
        <v>11.32</v>
      </c>
    </row>
    <row r="267" spans="1:2" x14ac:dyDescent="0.15">
      <c r="A267" s="48">
        <v>1839</v>
      </c>
      <c r="B267" s="45">
        <v>7.81</v>
      </c>
    </row>
    <row r="268" spans="1:2" x14ac:dyDescent="0.15">
      <c r="A268" s="48">
        <v>1841</v>
      </c>
      <c r="B268" s="45">
        <v>11.07</v>
      </c>
    </row>
    <row r="269" spans="1:2" x14ac:dyDescent="0.15">
      <c r="A269" s="48">
        <v>1876</v>
      </c>
      <c r="B269" s="45">
        <v>99.53</v>
      </c>
    </row>
    <row r="270" spans="1:2" x14ac:dyDescent="0.15">
      <c r="A270" s="48">
        <v>1894</v>
      </c>
      <c r="B270" s="45">
        <v>10.32</v>
      </c>
    </row>
    <row r="271" spans="1:2" x14ac:dyDescent="0.15">
      <c r="A271" s="48">
        <v>1920</v>
      </c>
      <c r="B271" s="45">
        <v>7.51</v>
      </c>
    </row>
    <row r="272" spans="1:2" x14ac:dyDescent="0.15">
      <c r="A272" s="48">
        <v>1921</v>
      </c>
      <c r="B272" s="45">
        <v>11.27</v>
      </c>
    </row>
    <row r="273" spans="1:2" x14ac:dyDescent="0.15">
      <c r="A273" s="48">
        <v>1924</v>
      </c>
      <c r="B273" s="45">
        <v>15.06</v>
      </c>
    </row>
    <row r="274" spans="1:2" x14ac:dyDescent="0.15">
      <c r="A274" s="48">
        <v>1925</v>
      </c>
      <c r="B274" s="45">
        <v>22.59</v>
      </c>
    </row>
    <row r="275" spans="1:2" x14ac:dyDescent="0.15">
      <c r="A275" s="48">
        <v>1935</v>
      </c>
      <c r="B275" s="45">
        <v>1063.3800000000001</v>
      </c>
    </row>
    <row r="276" spans="1:2" x14ac:dyDescent="0.15">
      <c r="A276" s="48">
        <v>1952</v>
      </c>
      <c r="B276" s="45">
        <v>10.75</v>
      </c>
    </row>
    <row r="277" spans="1:2" x14ac:dyDescent="0.15">
      <c r="A277" s="48">
        <v>1960</v>
      </c>
      <c r="B277" s="45">
        <v>14.56</v>
      </c>
    </row>
    <row r="278" spans="1:2" x14ac:dyDescent="0.15">
      <c r="A278" s="48">
        <v>1978</v>
      </c>
      <c r="B278" s="45">
        <v>20.13</v>
      </c>
    </row>
    <row r="279" spans="1:2" x14ac:dyDescent="0.15">
      <c r="A279" s="48">
        <v>1979</v>
      </c>
      <c r="B279" s="45">
        <v>32.25</v>
      </c>
    </row>
    <row r="280" spans="1:2" x14ac:dyDescent="0.15">
      <c r="A280" s="48">
        <v>1983</v>
      </c>
      <c r="B280" s="45">
        <v>132.93</v>
      </c>
    </row>
    <row r="281" spans="1:2" x14ac:dyDescent="0.15">
      <c r="A281" s="48">
        <v>1984</v>
      </c>
      <c r="B281" s="45">
        <v>5.65</v>
      </c>
    </row>
    <row r="282" spans="1:2" x14ac:dyDescent="0.15">
      <c r="A282" s="48">
        <v>1998</v>
      </c>
      <c r="B282" s="45">
        <v>9.6999999999999993</v>
      </c>
    </row>
    <row r="283" spans="1:2" x14ac:dyDescent="0.15">
      <c r="A283" s="48">
        <v>2028</v>
      </c>
      <c r="B283" s="45">
        <v>18.64</v>
      </c>
    </row>
    <row r="284" spans="1:2" x14ac:dyDescent="0.15">
      <c r="A284" s="48">
        <v>2029</v>
      </c>
      <c r="B284" s="45">
        <v>12.97</v>
      </c>
    </row>
    <row r="285" spans="1:2" x14ac:dyDescent="0.15">
      <c r="A285" s="48">
        <v>2074</v>
      </c>
      <c r="B285" s="45">
        <v>33.31</v>
      </c>
    </row>
    <row r="286" spans="1:2" x14ac:dyDescent="0.15">
      <c r="A286" s="48">
        <v>2094</v>
      </c>
      <c r="B286" s="45">
        <v>14.35</v>
      </c>
    </row>
    <row r="287" spans="1:2" x14ac:dyDescent="0.15">
      <c r="A287" s="48">
        <v>2098</v>
      </c>
      <c r="B287" s="45">
        <v>21.46</v>
      </c>
    </row>
    <row r="288" spans="1:2" x14ac:dyDescent="0.15">
      <c r="A288" s="48">
        <v>2100</v>
      </c>
      <c r="B288" s="45">
        <v>10.79</v>
      </c>
    </row>
    <row r="289" spans="1:2" x14ac:dyDescent="0.15">
      <c r="A289" s="48">
        <v>2114</v>
      </c>
      <c r="B289" s="45">
        <v>19.93</v>
      </c>
    </row>
    <row r="290" spans="1:2" x14ac:dyDescent="0.15">
      <c r="A290" s="48">
        <v>2117</v>
      </c>
      <c r="B290" s="45">
        <v>14.84</v>
      </c>
    </row>
    <row r="291" spans="1:2" x14ac:dyDescent="0.15">
      <c r="A291" s="48">
        <v>2118</v>
      </c>
      <c r="B291" s="45">
        <v>27.87</v>
      </c>
    </row>
    <row r="292" spans="1:2" x14ac:dyDescent="0.15">
      <c r="A292" s="48">
        <v>2145</v>
      </c>
      <c r="B292" s="45">
        <v>394.24</v>
      </c>
    </row>
    <row r="293" spans="1:2" x14ac:dyDescent="0.15">
      <c r="A293" s="48">
        <v>2159</v>
      </c>
      <c r="B293" s="45">
        <v>207.97</v>
      </c>
    </row>
    <row r="294" spans="1:2" x14ac:dyDescent="0.15">
      <c r="A294" s="48">
        <v>2183</v>
      </c>
      <c r="B294" s="45">
        <v>7.4</v>
      </c>
    </row>
    <row r="295" spans="1:2" x14ac:dyDescent="0.15">
      <c r="A295" s="48">
        <v>2225</v>
      </c>
      <c r="B295" s="45">
        <v>6.17</v>
      </c>
    </row>
    <row r="296" spans="1:2" x14ac:dyDescent="0.15">
      <c r="A296" s="48">
        <v>2228</v>
      </c>
      <c r="B296" s="45">
        <v>15.35</v>
      </c>
    </row>
    <row r="297" spans="1:2" x14ac:dyDescent="0.15">
      <c r="A297" s="48">
        <v>2243</v>
      </c>
      <c r="B297" s="45">
        <v>3.71</v>
      </c>
    </row>
    <row r="298" spans="1:2" x14ac:dyDescent="0.15">
      <c r="A298" s="48">
        <v>2244</v>
      </c>
      <c r="B298" s="45">
        <v>6.46</v>
      </c>
    </row>
    <row r="299" spans="1:2" x14ac:dyDescent="0.15">
      <c r="A299" s="48">
        <v>2245</v>
      </c>
      <c r="B299" s="45">
        <v>18.87</v>
      </c>
    </row>
    <row r="300" spans="1:2" x14ac:dyDescent="0.15">
      <c r="A300" s="48">
        <v>2262</v>
      </c>
      <c r="B300" s="45">
        <v>6.46</v>
      </c>
    </row>
    <row r="301" spans="1:2" x14ac:dyDescent="0.15">
      <c r="A301" s="48">
        <v>2263</v>
      </c>
      <c r="B301" s="45">
        <v>6.93</v>
      </c>
    </row>
    <row r="302" spans="1:2" x14ac:dyDescent="0.15">
      <c r="A302" s="48">
        <v>2297</v>
      </c>
      <c r="B302" s="45">
        <v>8.08</v>
      </c>
    </row>
    <row r="303" spans="1:2" x14ac:dyDescent="0.15">
      <c r="A303" s="48">
        <v>2298</v>
      </c>
      <c r="B303" s="45">
        <v>403.79</v>
      </c>
    </row>
    <row r="304" spans="1:2" x14ac:dyDescent="0.15">
      <c r="A304" s="48">
        <v>2302</v>
      </c>
      <c r="B304" s="45">
        <v>6.02</v>
      </c>
    </row>
    <row r="305" spans="1:2" x14ac:dyDescent="0.15">
      <c r="A305" s="48">
        <v>2303</v>
      </c>
      <c r="B305" s="45">
        <v>45.66</v>
      </c>
    </row>
    <row r="306" spans="1:2" x14ac:dyDescent="0.15">
      <c r="A306" s="48">
        <v>2305</v>
      </c>
      <c r="B306" s="45">
        <v>25.05</v>
      </c>
    </row>
    <row r="307" spans="1:2" x14ac:dyDescent="0.15">
      <c r="A307" s="48">
        <v>2308</v>
      </c>
      <c r="B307" s="45">
        <v>22.12</v>
      </c>
    </row>
    <row r="308" spans="1:2" x14ac:dyDescent="0.15">
      <c r="A308" s="48">
        <v>2309</v>
      </c>
      <c r="B308" s="45">
        <v>10.050000000000001</v>
      </c>
    </row>
    <row r="309" spans="1:2" x14ac:dyDescent="0.15">
      <c r="A309" s="48">
        <v>2310</v>
      </c>
      <c r="B309" s="45">
        <v>18.260000000000002</v>
      </c>
    </row>
    <row r="310" spans="1:2" x14ac:dyDescent="0.15">
      <c r="A310" s="48">
        <v>2316</v>
      </c>
      <c r="B310" s="45">
        <v>409.42</v>
      </c>
    </row>
    <row r="311" spans="1:2" x14ac:dyDescent="0.15">
      <c r="A311" s="48">
        <v>2317</v>
      </c>
      <c r="B311" s="45">
        <v>9.59</v>
      </c>
    </row>
    <row r="312" spans="1:2" x14ac:dyDescent="0.15">
      <c r="A312" s="48">
        <v>2319</v>
      </c>
      <c r="B312" s="45">
        <v>226.94</v>
      </c>
    </row>
    <row r="313" spans="1:2" x14ac:dyDescent="0.15">
      <c r="A313" s="48">
        <v>2326</v>
      </c>
      <c r="B313" s="45">
        <v>316.97000000000003</v>
      </c>
    </row>
    <row r="314" spans="1:2" x14ac:dyDescent="0.15">
      <c r="A314" s="48">
        <v>2331</v>
      </c>
      <c r="B314" s="45">
        <v>28.02</v>
      </c>
    </row>
    <row r="315" spans="1:2" x14ac:dyDescent="0.15">
      <c r="A315" s="48">
        <v>2334</v>
      </c>
      <c r="B315" s="45">
        <v>5.21</v>
      </c>
    </row>
    <row r="316" spans="1:2" x14ac:dyDescent="0.15">
      <c r="A316" s="48">
        <v>2336</v>
      </c>
      <c r="B316" s="45">
        <v>9.35</v>
      </c>
    </row>
    <row r="317" spans="1:2" x14ac:dyDescent="0.15">
      <c r="A317" s="48">
        <v>2337</v>
      </c>
      <c r="B317" s="45">
        <v>18.77</v>
      </c>
    </row>
    <row r="318" spans="1:2" x14ac:dyDescent="0.15">
      <c r="A318" s="48">
        <v>2338</v>
      </c>
      <c r="B318" s="45">
        <v>18.73</v>
      </c>
    </row>
    <row r="319" spans="1:2" x14ac:dyDescent="0.15">
      <c r="A319" s="48">
        <v>2367</v>
      </c>
      <c r="B319" s="45">
        <v>14.14</v>
      </c>
    </row>
    <row r="320" spans="1:2" x14ac:dyDescent="0.15">
      <c r="A320" s="48">
        <v>2368</v>
      </c>
      <c r="B320" s="45">
        <v>8.27</v>
      </c>
    </row>
    <row r="321" spans="1:2" x14ac:dyDescent="0.15">
      <c r="A321" s="48">
        <v>2370</v>
      </c>
      <c r="B321" s="45">
        <v>14.41</v>
      </c>
    </row>
    <row r="322" spans="1:2" x14ac:dyDescent="0.15">
      <c r="A322" s="48">
        <v>2388</v>
      </c>
      <c r="B322" s="45">
        <v>14.27</v>
      </c>
    </row>
    <row r="323" spans="1:2" x14ac:dyDescent="0.15">
      <c r="A323" s="48">
        <v>2390</v>
      </c>
      <c r="B323" s="45">
        <v>793.35</v>
      </c>
    </row>
    <row r="324" spans="1:2" x14ac:dyDescent="0.15">
      <c r="A324" s="48">
        <v>2416</v>
      </c>
      <c r="B324" s="45">
        <v>23.46</v>
      </c>
    </row>
    <row r="325" spans="1:2" x14ac:dyDescent="0.15">
      <c r="A325" s="48">
        <v>2433</v>
      </c>
      <c r="B325" s="45">
        <v>1002.09</v>
      </c>
    </row>
    <row r="326" spans="1:2" x14ac:dyDescent="0.15">
      <c r="A326" s="48">
        <v>2439</v>
      </c>
      <c r="B326" s="45">
        <v>913.15</v>
      </c>
    </row>
    <row r="327" spans="1:2" x14ac:dyDescent="0.15">
      <c r="A327" s="48">
        <v>2442</v>
      </c>
      <c r="B327" s="45">
        <v>10.050000000000001</v>
      </c>
    </row>
    <row r="328" spans="1:2" x14ac:dyDescent="0.15">
      <c r="A328" s="48">
        <v>2444</v>
      </c>
      <c r="B328" s="45">
        <v>56.33</v>
      </c>
    </row>
    <row r="329" spans="1:2" x14ac:dyDescent="0.15">
      <c r="A329" s="48">
        <v>2490</v>
      </c>
      <c r="B329" s="45">
        <v>10.89</v>
      </c>
    </row>
    <row r="330" spans="1:2" x14ac:dyDescent="0.15">
      <c r="A330" s="48">
        <v>2493</v>
      </c>
      <c r="B330" s="45">
        <v>47.28</v>
      </c>
    </row>
    <row r="331" spans="1:2" x14ac:dyDescent="0.15">
      <c r="A331" s="48">
        <v>2498</v>
      </c>
      <c r="B331" s="45">
        <v>3049.37</v>
      </c>
    </row>
    <row r="332" spans="1:2" x14ac:dyDescent="0.15">
      <c r="A332" s="48">
        <v>2501</v>
      </c>
      <c r="B332" s="45">
        <v>88.26</v>
      </c>
    </row>
    <row r="333" spans="1:2" x14ac:dyDescent="0.15">
      <c r="A333" s="48">
        <v>2505</v>
      </c>
      <c r="B333" s="45">
        <v>120.46</v>
      </c>
    </row>
    <row r="334" spans="1:2" x14ac:dyDescent="0.15">
      <c r="A334" s="48">
        <v>2526</v>
      </c>
      <c r="B334" s="45">
        <v>230.69</v>
      </c>
    </row>
    <row r="335" spans="1:2" x14ac:dyDescent="0.15">
      <c r="A335" s="48">
        <v>2535</v>
      </c>
      <c r="B335" s="45">
        <v>3.77</v>
      </c>
    </row>
    <row r="336" spans="1:2" x14ac:dyDescent="0.15">
      <c r="A336" s="48">
        <v>2536</v>
      </c>
      <c r="B336" s="45">
        <v>5.65</v>
      </c>
    </row>
    <row r="337" spans="1:2" x14ac:dyDescent="0.15">
      <c r="A337" s="48">
        <v>2537</v>
      </c>
      <c r="B337" s="45">
        <v>18.87</v>
      </c>
    </row>
    <row r="338" spans="1:2" x14ac:dyDescent="0.15">
      <c r="A338" s="48">
        <v>2544</v>
      </c>
      <c r="B338" s="45">
        <v>1566.86</v>
      </c>
    </row>
    <row r="339" spans="1:2" x14ac:dyDescent="0.15">
      <c r="A339" s="48">
        <v>2545</v>
      </c>
      <c r="B339" s="45">
        <v>31.13</v>
      </c>
    </row>
    <row r="340" spans="1:2" x14ac:dyDescent="0.15">
      <c r="A340" s="48">
        <v>2549</v>
      </c>
      <c r="B340" s="45">
        <v>13.52</v>
      </c>
    </row>
    <row r="341" spans="1:2" x14ac:dyDescent="0.15">
      <c r="A341" s="48">
        <v>2552</v>
      </c>
      <c r="B341" s="45">
        <v>51.73</v>
      </c>
    </row>
    <row r="342" spans="1:2" x14ac:dyDescent="0.15">
      <c r="A342" s="48">
        <v>2556</v>
      </c>
      <c r="B342" s="45">
        <v>15.28</v>
      </c>
    </row>
    <row r="343" spans="1:2" x14ac:dyDescent="0.15">
      <c r="A343" s="48">
        <v>2561</v>
      </c>
      <c r="B343" s="45">
        <v>30.02</v>
      </c>
    </row>
    <row r="344" spans="1:2" x14ac:dyDescent="0.15">
      <c r="A344" s="48">
        <v>2566</v>
      </c>
      <c r="B344" s="45">
        <v>23.34</v>
      </c>
    </row>
    <row r="345" spans="1:2" x14ac:dyDescent="0.15">
      <c r="A345" s="48">
        <v>2572</v>
      </c>
      <c r="B345" s="45">
        <v>145.57</v>
      </c>
    </row>
    <row r="346" spans="1:2" x14ac:dyDescent="0.15">
      <c r="A346" s="48">
        <v>2580</v>
      </c>
      <c r="B346" s="45">
        <v>21.52</v>
      </c>
    </row>
    <row r="347" spans="1:2" x14ac:dyDescent="0.15">
      <c r="A347" s="48">
        <v>2581</v>
      </c>
      <c r="B347" s="45">
        <v>20.98</v>
      </c>
    </row>
    <row r="348" spans="1:2" x14ac:dyDescent="0.15">
      <c r="A348" s="48">
        <v>2586</v>
      </c>
      <c r="B348" s="45">
        <v>170.46</v>
      </c>
    </row>
    <row r="349" spans="1:2" x14ac:dyDescent="0.15">
      <c r="A349" s="48">
        <v>2589</v>
      </c>
      <c r="B349" s="45">
        <v>250.94</v>
      </c>
    </row>
    <row r="350" spans="1:2" x14ac:dyDescent="0.15">
      <c r="A350" s="48">
        <v>2595</v>
      </c>
      <c r="B350" s="45">
        <v>149.72999999999999</v>
      </c>
    </row>
    <row r="351" spans="1:2" x14ac:dyDescent="0.15">
      <c r="A351" s="48">
        <v>2596</v>
      </c>
      <c r="B351" s="45">
        <v>360.33</v>
      </c>
    </row>
    <row r="352" spans="1:2" x14ac:dyDescent="0.15">
      <c r="A352" s="48">
        <v>2601</v>
      </c>
      <c r="B352" s="45">
        <v>99.6</v>
      </c>
    </row>
    <row r="353" spans="1:2" x14ac:dyDescent="0.15">
      <c r="A353" s="48">
        <v>2603</v>
      </c>
      <c r="B353" s="45">
        <v>340.72</v>
      </c>
    </row>
    <row r="354" spans="1:2" x14ac:dyDescent="0.15">
      <c r="A354" s="48">
        <v>2605</v>
      </c>
      <c r="B354" s="45">
        <v>1044.28</v>
      </c>
    </row>
    <row r="355" spans="1:2" x14ac:dyDescent="0.15">
      <c r="A355" s="48">
        <v>2608</v>
      </c>
      <c r="B355" s="45">
        <v>80.319999999999993</v>
      </c>
    </row>
    <row r="356" spans="1:2" x14ac:dyDescent="0.15">
      <c r="A356" s="48">
        <v>2611</v>
      </c>
      <c r="B356" s="45">
        <v>18.309999999999999</v>
      </c>
    </row>
    <row r="357" spans="1:2" x14ac:dyDescent="0.15">
      <c r="A357" s="48">
        <v>2612</v>
      </c>
      <c r="B357" s="45">
        <v>48.82</v>
      </c>
    </row>
    <row r="358" spans="1:2" x14ac:dyDescent="0.15">
      <c r="A358" s="48">
        <v>2617</v>
      </c>
      <c r="B358" s="45">
        <v>11.97</v>
      </c>
    </row>
    <row r="359" spans="1:2" x14ac:dyDescent="0.15">
      <c r="A359" s="48">
        <v>2622</v>
      </c>
      <c r="B359" s="45">
        <v>15.74</v>
      </c>
    </row>
    <row r="360" spans="1:2" x14ac:dyDescent="0.15">
      <c r="A360" s="48">
        <v>2627</v>
      </c>
      <c r="B360" s="45">
        <v>29.44</v>
      </c>
    </row>
    <row r="361" spans="1:2" x14ac:dyDescent="0.15">
      <c r="A361" s="48">
        <v>2643</v>
      </c>
      <c r="B361" s="45">
        <v>15.86</v>
      </c>
    </row>
    <row r="362" spans="1:2" x14ac:dyDescent="0.15">
      <c r="A362" s="48">
        <v>2646</v>
      </c>
      <c r="B362" s="45">
        <v>21.21</v>
      </c>
    </row>
    <row r="363" spans="1:2" x14ac:dyDescent="0.15">
      <c r="A363" s="48">
        <v>2647</v>
      </c>
      <c r="B363" s="45">
        <v>9.07</v>
      </c>
    </row>
    <row r="364" spans="1:2" x14ac:dyDescent="0.15">
      <c r="A364" s="48">
        <v>2648</v>
      </c>
      <c r="B364" s="45">
        <v>11.39</v>
      </c>
    </row>
    <row r="365" spans="1:2" x14ac:dyDescent="0.15">
      <c r="A365" s="48">
        <v>2649</v>
      </c>
      <c r="B365" s="45">
        <v>21.12</v>
      </c>
    </row>
    <row r="366" spans="1:2" x14ac:dyDescent="0.15">
      <c r="A366" s="48">
        <v>2651</v>
      </c>
      <c r="B366" s="45">
        <v>5.18</v>
      </c>
    </row>
    <row r="367" spans="1:2" x14ac:dyDescent="0.15">
      <c r="A367" s="48">
        <v>2654</v>
      </c>
      <c r="B367" s="45">
        <v>22.12</v>
      </c>
    </row>
    <row r="368" spans="1:2" x14ac:dyDescent="0.15">
      <c r="A368" s="48">
        <v>2655</v>
      </c>
      <c r="B368" s="45">
        <v>240.53</v>
      </c>
    </row>
    <row r="369" spans="1:2" x14ac:dyDescent="0.15">
      <c r="A369" s="48">
        <v>2657</v>
      </c>
      <c r="B369" s="45">
        <v>343.49</v>
      </c>
    </row>
    <row r="370" spans="1:2" x14ac:dyDescent="0.15">
      <c r="A370" s="48">
        <v>2658</v>
      </c>
      <c r="B370" s="45">
        <v>74.06</v>
      </c>
    </row>
    <row r="371" spans="1:2" x14ac:dyDescent="0.15">
      <c r="A371" s="48">
        <v>2659</v>
      </c>
      <c r="B371" s="45">
        <v>169.46</v>
      </c>
    </row>
    <row r="372" spans="1:2" x14ac:dyDescent="0.15">
      <c r="A372" s="48">
        <v>2660</v>
      </c>
      <c r="B372" s="45">
        <v>186.07</v>
      </c>
    </row>
    <row r="373" spans="1:2" x14ac:dyDescent="0.15">
      <c r="A373" s="48">
        <v>2661</v>
      </c>
      <c r="B373" s="45">
        <v>56.39</v>
      </c>
    </row>
    <row r="374" spans="1:2" x14ac:dyDescent="0.15">
      <c r="A374" s="48">
        <v>2662</v>
      </c>
      <c r="B374" s="45">
        <v>49.79</v>
      </c>
    </row>
    <row r="375" spans="1:2" x14ac:dyDescent="0.15">
      <c r="A375" s="48">
        <v>2663</v>
      </c>
      <c r="B375" s="45">
        <v>129.84</v>
      </c>
    </row>
    <row r="376" spans="1:2" x14ac:dyDescent="0.15">
      <c r="A376" s="48">
        <v>2666</v>
      </c>
      <c r="B376" s="45">
        <v>7.09</v>
      </c>
    </row>
    <row r="377" spans="1:2" x14ac:dyDescent="0.15">
      <c r="A377" s="48">
        <v>2667</v>
      </c>
      <c r="B377" s="45">
        <v>333.68</v>
      </c>
    </row>
    <row r="378" spans="1:2" x14ac:dyDescent="0.15">
      <c r="A378" s="48">
        <v>2672</v>
      </c>
      <c r="B378" s="45">
        <v>15.62</v>
      </c>
    </row>
    <row r="379" spans="1:2" x14ac:dyDescent="0.15">
      <c r="A379" s="48">
        <v>2674</v>
      </c>
      <c r="B379" s="45">
        <v>16.13</v>
      </c>
    </row>
    <row r="380" spans="1:2" x14ac:dyDescent="0.15">
      <c r="A380" s="48">
        <v>2676</v>
      </c>
      <c r="B380" s="45">
        <v>14.02</v>
      </c>
    </row>
    <row r="381" spans="1:2" x14ac:dyDescent="0.15">
      <c r="A381" s="48">
        <v>2677</v>
      </c>
      <c r="B381" s="45">
        <v>700.67</v>
      </c>
    </row>
    <row r="382" spans="1:2" x14ac:dyDescent="0.15">
      <c r="A382" s="48">
        <v>2681</v>
      </c>
      <c r="B382" s="45">
        <v>103.91</v>
      </c>
    </row>
    <row r="383" spans="1:2" x14ac:dyDescent="0.15">
      <c r="A383" s="48">
        <v>2682</v>
      </c>
      <c r="B383" s="45">
        <v>21.48</v>
      </c>
    </row>
    <row r="384" spans="1:2" x14ac:dyDescent="0.15">
      <c r="A384" s="48">
        <v>2684</v>
      </c>
      <c r="B384" s="45">
        <v>21.14</v>
      </c>
    </row>
    <row r="385" spans="1:2" x14ac:dyDescent="0.15">
      <c r="A385" s="48">
        <v>2692</v>
      </c>
      <c r="B385" s="45">
        <v>54.45</v>
      </c>
    </row>
    <row r="386" spans="1:2" x14ac:dyDescent="0.15">
      <c r="A386" s="48">
        <v>2694</v>
      </c>
      <c r="B386" s="45">
        <v>70.97</v>
      </c>
    </row>
    <row r="387" spans="1:2" x14ac:dyDescent="0.15">
      <c r="A387" s="48">
        <v>2697</v>
      </c>
      <c r="B387" s="45">
        <v>21.09</v>
      </c>
    </row>
    <row r="388" spans="1:2" x14ac:dyDescent="0.15">
      <c r="A388" s="48">
        <v>2700</v>
      </c>
      <c r="B388" s="45">
        <v>42.59</v>
      </c>
    </row>
    <row r="389" spans="1:2" x14ac:dyDescent="0.15">
      <c r="A389" s="48">
        <v>2702</v>
      </c>
      <c r="B389" s="45">
        <v>4.54</v>
      </c>
    </row>
    <row r="390" spans="1:2" x14ac:dyDescent="0.15">
      <c r="A390" s="48">
        <v>2704</v>
      </c>
      <c r="B390" s="45">
        <v>4.88</v>
      </c>
    </row>
    <row r="391" spans="1:2" x14ac:dyDescent="0.15">
      <c r="A391" s="48">
        <v>2706</v>
      </c>
      <c r="B391" s="45">
        <v>22.41</v>
      </c>
    </row>
    <row r="392" spans="1:2" x14ac:dyDescent="0.15">
      <c r="A392" s="48">
        <v>2707</v>
      </c>
      <c r="B392" s="45">
        <v>22.72</v>
      </c>
    </row>
    <row r="393" spans="1:2" x14ac:dyDescent="0.15">
      <c r="A393" s="48">
        <v>2708</v>
      </c>
      <c r="B393" s="45">
        <v>16.739999999999998</v>
      </c>
    </row>
    <row r="394" spans="1:2" x14ac:dyDescent="0.15">
      <c r="A394" s="48">
        <v>2709</v>
      </c>
      <c r="B394" s="45">
        <v>11.36</v>
      </c>
    </row>
    <row r="395" spans="1:2" x14ac:dyDescent="0.15">
      <c r="A395" s="48">
        <v>2713</v>
      </c>
      <c r="B395" s="45">
        <v>6.48</v>
      </c>
    </row>
    <row r="396" spans="1:2" x14ac:dyDescent="0.15">
      <c r="A396" s="48">
        <v>2714</v>
      </c>
      <c r="B396" s="45">
        <v>45.66</v>
      </c>
    </row>
    <row r="397" spans="1:2" x14ac:dyDescent="0.15">
      <c r="A397" s="48">
        <v>2717</v>
      </c>
      <c r="B397" s="45">
        <v>13.89</v>
      </c>
    </row>
    <row r="398" spans="1:2" x14ac:dyDescent="0.15">
      <c r="A398" s="48">
        <v>2729</v>
      </c>
      <c r="B398" s="45">
        <v>47.66</v>
      </c>
    </row>
    <row r="399" spans="1:2" x14ac:dyDescent="0.15">
      <c r="A399" s="48">
        <v>2731</v>
      </c>
      <c r="B399" s="45">
        <v>8.82</v>
      </c>
    </row>
    <row r="400" spans="1:2" x14ac:dyDescent="0.15">
      <c r="A400" s="48">
        <v>2733</v>
      </c>
      <c r="B400" s="45">
        <v>9.57</v>
      </c>
    </row>
    <row r="401" spans="1:2" x14ac:dyDescent="0.15">
      <c r="A401" s="48">
        <v>2735</v>
      </c>
      <c r="B401" s="45">
        <v>406.03</v>
      </c>
    </row>
    <row r="402" spans="1:2" x14ac:dyDescent="0.15">
      <c r="A402" s="48">
        <v>2737</v>
      </c>
      <c r="B402" s="45">
        <v>13.6</v>
      </c>
    </row>
    <row r="403" spans="1:2" x14ac:dyDescent="0.15">
      <c r="A403" s="48">
        <v>2739</v>
      </c>
      <c r="B403" s="45">
        <v>14.75</v>
      </c>
    </row>
    <row r="404" spans="1:2" x14ac:dyDescent="0.15">
      <c r="A404" s="48">
        <v>2741</v>
      </c>
      <c r="B404" s="45">
        <v>683.53</v>
      </c>
    </row>
    <row r="405" spans="1:2" x14ac:dyDescent="0.15">
      <c r="A405" s="48">
        <v>2743</v>
      </c>
      <c r="B405" s="45">
        <v>18.37</v>
      </c>
    </row>
    <row r="406" spans="1:2" x14ac:dyDescent="0.15">
      <c r="A406" s="48">
        <v>2747</v>
      </c>
      <c r="B406" s="45">
        <v>21.81</v>
      </c>
    </row>
    <row r="407" spans="1:2" x14ac:dyDescent="0.15">
      <c r="A407" s="48">
        <v>2748</v>
      </c>
      <c r="B407" s="45">
        <v>3.69</v>
      </c>
    </row>
    <row r="408" spans="1:2" x14ac:dyDescent="0.15">
      <c r="A408" s="48">
        <v>2749</v>
      </c>
      <c r="B408" s="45">
        <v>152.62</v>
      </c>
    </row>
    <row r="409" spans="1:2" x14ac:dyDescent="0.15">
      <c r="A409" s="48">
        <v>2750</v>
      </c>
      <c r="B409" s="45">
        <v>7.54</v>
      </c>
    </row>
    <row r="410" spans="1:2" x14ac:dyDescent="0.15">
      <c r="A410" s="48">
        <v>2751</v>
      </c>
      <c r="B410" s="45">
        <v>9.02</v>
      </c>
    </row>
    <row r="411" spans="1:2" x14ac:dyDescent="0.15">
      <c r="A411" s="48">
        <v>2753</v>
      </c>
      <c r="B411" s="45">
        <v>438.85</v>
      </c>
    </row>
    <row r="412" spans="1:2" x14ac:dyDescent="0.15">
      <c r="A412" s="48">
        <v>2760</v>
      </c>
      <c r="B412" s="45">
        <v>9.76</v>
      </c>
    </row>
    <row r="413" spans="1:2" x14ac:dyDescent="0.15">
      <c r="A413" s="48">
        <v>2765</v>
      </c>
      <c r="B413" s="45">
        <v>14.78</v>
      </c>
    </row>
    <row r="414" spans="1:2" x14ac:dyDescent="0.15">
      <c r="A414" s="48">
        <v>2766</v>
      </c>
      <c r="B414" s="45">
        <v>7.77</v>
      </c>
    </row>
    <row r="415" spans="1:2" x14ac:dyDescent="0.15">
      <c r="A415" s="48">
        <v>2767</v>
      </c>
      <c r="B415" s="45">
        <v>6.49</v>
      </c>
    </row>
    <row r="416" spans="1:2" x14ac:dyDescent="0.15">
      <c r="A416" s="48">
        <v>2768</v>
      </c>
      <c r="B416" s="45">
        <v>7.73</v>
      </c>
    </row>
    <row r="417" spans="1:2" x14ac:dyDescent="0.15">
      <c r="A417" s="48">
        <v>2771</v>
      </c>
      <c r="B417" s="45">
        <v>407.87</v>
      </c>
    </row>
    <row r="418" spans="1:2" x14ac:dyDescent="0.15">
      <c r="A418" s="48">
        <v>2772</v>
      </c>
      <c r="B418" s="45">
        <v>6.46</v>
      </c>
    </row>
    <row r="419" spans="1:2" x14ac:dyDescent="0.15">
      <c r="A419" s="48">
        <v>2774</v>
      </c>
      <c r="B419" s="45">
        <v>11.21</v>
      </c>
    </row>
    <row r="420" spans="1:2" x14ac:dyDescent="0.15">
      <c r="A420" s="48">
        <v>2776</v>
      </c>
      <c r="B420" s="45">
        <v>8.48</v>
      </c>
    </row>
    <row r="421" spans="1:2" x14ac:dyDescent="0.15">
      <c r="A421" s="48">
        <v>2782</v>
      </c>
      <c r="B421" s="45">
        <v>8.61</v>
      </c>
    </row>
    <row r="422" spans="1:2" x14ac:dyDescent="0.15">
      <c r="A422" s="48">
        <v>2789</v>
      </c>
      <c r="B422" s="45">
        <v>18.79</v>
      </c>
    </row>
    <row r="423" spans="1:2" x14ac:dyDescent="0.15">
      <c r="A423" s="48">
        <v>2792</v>
      </c>
      <c r="B423" s="45">
        <v>73.239999999999995</v>
      </c>
    </row>
    <row r="424" spans="1:2" x14ac:dyDescent="0.15">
      <c r="A424" s="48">
        <v>2805</v>
      </c>
      <c r="B424" s="45">
        <v>21.55</v>
      </c>
    </row>
    <row r="425" spans="1:2" x14ac:dyDescent="0.15">
      <c r="A425" s="48">
        <v>2812</v>
      </c>
      <c r="B425" s="45">
        <v>82.96</v>
      </c>
    </row>
    <row r="426" spans="1:2" x14ac:dyDescent="0.15">
      <c r="A426" s="48">
        <v>2815</v>
      </c>
      <c r="B426" s="45">
        <v>21.14</v>
      </c>
    </row>
    <row r="427" spans="1:2" x14ac:dyDescent="0.15">
      <c r="A427" s="48">
        <v>2834</v>
      </c>
      <c r="B427" s="45">
        <v>29.32</v>
      </c>
    </row>
    <row r="428" spans="1:2" x14ac:dyDescent="0.15">
      <c r="A428" s="48">
        <v>2842</v>
      </c>
      <c r="B428" s="45">
        <v>294.93</v>
      </c>
    </row>
    <row r="429" spans="1:2" x14ac:dyDescent="0.15">
      <c r="A429" s="48">
        <v>2843</v>
      </c>
      <c r="B429" s="45">
        <v>68.72</v>
      </c>
    </row>
    <row r="430" spans="1:2" x14ac:dyDescent="0.15">
      <c r="A430" s="48">
        <v>2853</v>
      </c>
      <c r="B430" s="45">
        <v>3.48</v>
      </c>
    </row>
    <row r="431" spans="1:2" x14ac:dyDescent="0.15">
      <c r="A431" s="48">
        <v>2854</v>
      </c>
      <c r="B431" s="45">
        <v>7.82</v>
      </c>
    </row>
    <row r="432" spans="1:2" x14ac:dyDescent="0.15">
      <c r="A432" s="48">
        <v>2855</v>
      </c>
      <c r="B432" s="45">
        <v>155.76</v>
      </c>
    </row>
    <row r="433" spans="1:2" x14ac:dyDescent="0.15">
      <c r="A433" s="48">
        <v>2856</v>
      </c>
      <c r="B433" s="45">
        <v>112.86</v>
      </c>
    </row>
    <row r="434" spans="1:2" x14ac:dyDescent="0.15">
      <c r="A434" s="48">
        <v>2857</v>
      </c>
      <c r="B434" s="45">
        <v>147.62</v>
      </c>
    </row>
    <row r="435" spans="1:2" x14ac:dyDescent="0.15">
      <c r="A435" s="48">
        <v>2859</v>
      </c>
      <c r="B435" s="45">
        <v>6483.18</v>
      </c>
    </row>
    <row r="436" spans="1:2" x14ac:dyDescent="0.15">
      <c r="A436" s="48">
        <v>2863</v>
      </c>
      <c r="B436" s="45">
        <v>471.99</v>
      </c>
    </row>
    <row r="437" spans="1:2" x14ac:dyDescent="0.15">
      <c r="A437" s="48">
        <v>2864</v>
      </c>
      <c r="B437" s="45">
        <v>130.24</v>
      </c>
    </row>
    <row r="438" spans="1:2" x14ac:dyDescent="0.15">
      <c r="A438" s="48">
        <v>2866</v>
      </c>
      <c r="B438" s="45">
        <v>69.84</v>
      </c>
    </row>
    <row r="439" spans="1:2" x14ac:dyDescent="0.15">
      <c r="A439" s="48">
        <v>2867</v>
      </c>
      <c r="B439" s="45">
        <v>19.739999999999998</v>
      </c>
    </row>
    <row r="440" spans="1:2" x14ac:dyDescent="0.15">
      <c r="A440" s="48">
        <v>2876</v>
      </c>
      <c r="B440" s="45">
        <v>66.97</v>
      </c>
    </row>
    <row r="441" spans="1:2" x14ac:dyDescent="0.15">
      <c r="A441" s="48">
        <v>2884</v>
      </c>
      <c r="B441" s="45">
        <v>15.39</v>
      </c>
    </row>
    <row r="442" spans="1:2" x14ac:dyDescent="0.15">
      <c r="A442" s="48">
        <v>2886</v>
      </c>
      <c r="B442" s="45">
        <v>25.24</v>
      </c>
    </row>
    <row r="443" spans="1:2" x14ac:dyDescent="0.15">
      <c r="A443" s="48">
        <v>2888</v>
      </c>
      <c r="B443" s="45">
        <v>1294.83</v>
      </c>
    </row>
    <row r="444" spans="1:2" x14ac:dyDescent="0.15">
      <c r="A444" s="48">
        <v>2891</v>
      </c>
      <c r="B444" s="45">
        <v>17.43</v>
      </c>
    </row>
    <row r="445" spans="1:2" x14ac:dyDescent="0.15">
      <c r="A445" s="48">
        <v>2911</v>
      </c>
      <c r="B445" s="45">
        <v>66.47</v>
      </c>
    </row>
    <row r="446" spans="1:2" x14ac:dyDescent="0.15">
      <c r="A446" s="48">
        <v>2912</v>
      </c>
      <c r="B446" s="45">
        <v>3.35</v>
      </c>
    </row>
    <row r="447" spans="1:2" x14ac:dyDescent="0.15">
      <c r="A447" s="48">
        <v>2916</v>
      </c>
      <c r="B447" s="45">
        <v>6.69</v>
      </c>
    </row>
    <row r="448" spans="1:2" x14ac:dyDescent="0.15">
      <c r="A448" s="48">
        <v>2929</v>
      </c>
      <c r="B448" s="45">
        <v>39.6</v>
      </c>
    </row>
    <row r="449" spans="1:2" x14ac:dyDescent="0.15">
      <c r="A449" s="48">
        <v>2930</v>
      </c>
      <c r="B449" s="45">
        <v>10.11</v>
      </c>
    </row>
    <row r="450" spans="1:2" x14ac:dyDescent="0.15">
      <c r="A450" s="48">
        <v>2935</v>
      </c>
      <c r="B450" s="45">
        <v>1346.14</v>
      </c>
    </row>
    <row r="451" spans="1:2" x14ac:dyDescent="0.15">
      <c r="A451" s="48">
        <v>2937</v>
      </c>
      <c r="B451" s="45">
        <v>21.82</v>
      </c>
    </row>
    <row r="452" spans="1:2" x14ac:dyDescent="0.15">
      <c r="A452" s="48">
        <v>2940</v>
      </c>
      <c r="B452" s="45">
        <v>40.44</v>
      </c>
    </row>
    <row r="453" spans="1:2" x14ac:dyDescent="0.15">
      <c r="A453" s="48">
        <v>2941</v>
      </c>
      <c r="B453" s="45">
        <v>20.89</v>
      </c>
    </row>
    <row r="454" spans="1:2" x14ac:dyDescent="0.15">
      <c r="A454" s="48">
        <v>2946</v>
      </c>
      <c r="B454" s="45">
        <v>49.8</v>
      </c>
    </row>
    <row r="455" spans="1:2" x14ac:dyDescent="0.15">
      <c r="A455" s="48">
        <v>2964</v>
      </c>
      <c r="B455" s="45">
        <v>13.89</v>
      </c>
    </row>
    <row r="456" spans="1:2" x14ac:dyDescent="0.15">
      <c r="A456" s="48">
        <v>2965</v>
      </c>
      <c r="B456" s="45">
        <v>56.4</v>
      </c>
    </row>
    <row r="457" spans="1:2" x14ac:dyDescent="0.15">
      <c r="A457" s="48">
        <v>2974</v>
      </c>
      <c r="B457" s="45">
        <v>333.65</v>
      </c>
    </row>
    <row r="458" spans="1:2" x14ac:dyDescent="0.15">
      <c r="A458" s="48">
        <v>2976</v>
      </c>
      <c r="B458" s="45">
        <v>37.479999999999997</v>
      </c>
    </row>
    <row r="459" spans="1:2" x14ac:dyDescent="0.15">
      <c r="A459" s="48">
        <v>3014</v>
      </c>
      <c r="B459" s="45">
        <v>102.68</v>
      </c>
    </row>
    <row r="460" spans="1:2" x14ac:dyDescent="0.15">
      <c r="A460" s="48">
        <v>3019</v>
      </c>
      <c r="B460" s="45">
        <v>39.67</v>
      </c>
    </row>
    <row r="461" spans="1:2" x14ac:dyDescent="0.15">
      <c r="A461" s="48">
        <v>3021</v>
      </c>
      <c r="B461" s="45">
        <v>80.02</v>
      </c>
    </row>
    <row r="462" spans="1:2" x14ac:dyDescent="0.15">
      <c r="A462" s="48">
        <v>3105</v>
      </c>
      <c r="B462" s="45">
        <v>88.12</v>
      </c>
    </row>
    <row r="463" spans="1:2" x14ac:dyDescent="0.15">
      <c r="A463" s="48">
        <v>3107</v>
      </c>
      <c r="B463" s="45">
        <v>31.72</v>
      </c>
    </row>
    <row r="464" spans="1:2" x14ac:dyDescent="0.15">
      <c r="A464" s="48">
        <v>3111</v>
      </c>
      <c r="B464" s="45">
        <v>18.12</v>
      </c>
    </row>
    <row r="465" spans="1:2" x14ac:dyDescent="0.15">
      <c r="A465" s="48">
        <v>3112</v>
      </c>
      <c r="B465" s="45">
        <v>15.1</v>
      </c>
    </row>
    <row r="466" spans="1:2" x14ac:dyDescent="0.15">
      <c r="A466" s="48">
        <v>3122</v>
      </c>
      <c r="B466" s="45">
        <v>187.99</v>
      </c>
    </row>
    <row r="467" spans="1:2" x14ac:dyDescent="0.15">
      <c r="A467" s="48">
        <v>3148</v>
      </c>
      <c r="B467" s="45">
        <v>26.05</v>
      </c>
    </row>
    <row r="468" spans="1:2" x14ac:dyDescent="0.15">
      <c r="A468" s="48">
        <v>3198</v>
      </c>
      <c r="B468" s="45">
        <v>376.11</v>
      </c>
    </row>
    <row r="469" spans="1:2" x14ac:dyDescent="0.15">
      <c r="A469" s="48">
        <v>3206</v>
      </c>
      <c r="B469" s="45">
        <v>29.58</v>
      </c>
    </row>
    <row r="470" spans="1:2" x14ac:dyDescent="0.15">
      <c r="A470" s="48">
        <v>3207</v>
      </c>
      <c r="B470" s="45">
        <v>47.75</v>
      </c>
    </row>
    <row r="471" spans="1:2" x14ac:dyDescent="0.15">
      <c r="A471" s="48">
        <v>3208</v>
      </c>
      <c r="B471" s="45">
        <v>18.64</v>
      </c>
    </row>
    <row r="472" spans="1:2" x14ac:dyDescent="0.15">
      <c r="A472" s="48">
        <v>3209</v>
      </c>
      <c r="B472" s="45">
        <v>31.12</v>
      </c>
    </row>
    <row r="473" spans="1:2" x14ac:dyDescent="0.15">
      <c r="A473" s="48">
        <v>3224</v>
      </c>
      <c r="B473" s="45">
        <v>594.53</v>
      </c>
    </row>
    <row r="474" spans="1:2" x14ac:dyDescent="0.15">
      <c r="A474" s="48">
        <v>3225</v>
      </c>
      <c r="B474" s="45">
        <v>736.64</v>
      </c>
    </row>
    <row r="475" spans="1:2" x14ac:dyDescent="0.15">
      <c r="A475" s="48">
        <v>3226</v>
      </c>
      <c r="B475" s="45">
        <v>3491.37</v>
      </c>
    </row>
    <row r="476" spans="1:2" x14ac:dyDescent="0.15">
      <c r="A476" s="48">
        <v>3231</v>
      </c>
      <c r="B476" s="45">
        <v>11413.28</v>
      </c>
    </row>
    <row r="477" spans="1:2" x14ac:dyDescent="0.15">
      <c r="A477" s="48">
        <v>3245</v>
      </c>
      <c r="B477" s="45">
        <v>17.829999999999998</v>
      </c>
    </row>
    <row r="478" spans="1:2" x14ac:dyDescent="0.15">
      <c r="A478" s="48">
        <v>3249</v>
      </c>
      <c r="B478" s="45">
        <v>10.49</v>
      </c>
    </row>
    <row r="479" spans="1:2" x14ac:dyDescent="0.15">
      <c r="A479" s="48">
        <v>3280</v>
      </c>
      <c r="B479" s="45">
        <v>20.97</v>
      </c>
    </row>
    <row r="480" spans="1:2" x14ac:dyDescent="0.15">
      <c r="A480" s="48">
        <v>3281</v>
      </c>
      <c r="B480" s="45">
        <v>10.029999999999999</v>
      </c>
    </row>
    <row r="481" spans="1:2" x14ac:dyDescent="0.15">
      <c r="A481" s="48">
        <v>3283</v>
      </c>
      <c r="B481" s="45">
        <v>50.17</v>
      </c>
    </row>
    <row r="482" spans="1:2" x14ac:dyDescent="0.15">
      <c r="A482" s="48">
        <v>3287</v>
      </c>
      <c r="B482" s="45">
        <v>11.48</v>
      </c>
    </row>
    <row r="483" spans="1:2" x14ac:dyDescent="0.15">
      <c r="A483" s="48">
        <v>3293</v>
      </c>
      <c r="B483" s="45">
        <v>7.11</v>
      </c>
    </row>
    <row r="484" spans="1:2" x14ac:dyDescent="0.15">
      <c r="A484" s="48">
        <v>3297</v>
      </c>
      <c r="B484" s="45">
        <v>12.84</v>
      </c>
    </row>
    <row r="485" spans="1:2" x14ac:dyDescent="0.15">
      <c r="A485" s="48">
        <v>3298</v>
      </c>
      <c r="B485" s="45">
        <v>641.49</v>
      </c>
    </row>
    <row r="486" spans="1:2" x14ac:dyDescent="0.15">
      <c r="A486" s="48">
        <v>3300</v>
      </c>
      <c r="B486" s="45">
        <v>8.5299999999999994</v>
      </c>
    </row>
    <row r="487" spans="1:2" x14ac:dyDescent="0.15">
      <c r="A487" s="48">
        <v>3304</v>
      </c>
      <c r="B487" s="45">
        <v>69.84</v>
      </c>
    </row>
    <row r="488" spans="1:2" x14ac:dyDescent="0.15">
      <c r="A488" s="48">
        <v>3333</v>
      </c>
      <c r="B488" s="45">
        <v>9.59</v>
      </c>
    </row>
    <row r="489" spans="1:2" x14ac:dyDescent="0.15">
      <c r="A489" s="48">
        <v>3339</v>
      </c>
      <c r="B489" s="45">
        <v>49.3</v>
      </c>
    </row>
    <row r="490" spans="1:2" x14ac:dyDescent="0.15">
      <c r="A490" s="48">
        <v>3342</v>
      </c>
      <c r="B490" s="45">
        <v>63.44</v>
      </c>
    </row>
    <row r="491" spans="1:2" x14ac:dyDescent="0.15">
      <c r="A491" s="48">
        <v>3344</v>
      </c>
      <c r="B491" s="45">
        <v>232.48</v>
      </c>
    </row>
    <row r="492" spans="1:2" x14ac:dyDescent="0.15">
      <c r="A492" s="48">
        <v>3358</v>
      </c>
      <c r="B492" s="45">
        <v>32.4</v>
      </c>
    </row>
    <row r="493" spans="1:2" x14ac:dyDescent="0.15">
      <c r="A493" s="48">
        <v>3359</v>
      </c>
      <c r="B493" s="45">
        <v>12.05</v>
      </c>
    </row>
    <row r="494" spans="1:2" x14ac:dyDescent="0.15">
      <c r="A494" s="48">
        <v>3361</v>
      </c>
      <c r="B494" s="45">
        <v>9.15</v>
      </c>
    </row>
    <row r="495" spans="1:2" x14ac:dyDescent="0.15">
      <c r="A495" s="48">
        <v>3376</v>
      </c>
      <c r="B495" s="45">
        <v>11.93</v>
      </c>
    </row>
    <row r="496" spans="1:2" x14ac:dyDescent="0.15">
      <c r="A496" s="48">
        <v>3386</v>
      </c>
      <c r="B496" s="45">
        <v>8.15</v>
      </c>
    </row>
    <row r="497" spans="1:2" x14ac:dyDescent="0.15">
      <c r="A497" s="48">
        <v>3387</v>
      </c>
      <c r="B497" s="45">
        <v>406.53</v>
      </c>
    </row>
    <row r="498" spans="1:2" x14ac:dyDescent="0.15">
      <c r="A498" s="48">
        <v>3390</v>
      </c>
      <c r="B498" s="45">
        <v>17.420000000000002</v>
      </c>
    </row>
    <row r="499" spans="1:2" x14ac:dyDescent="0.15">
      <c r="A499" s="48">
        <v>3408</v>
      </c>
      <c r="B499" s="45">
        <v>18.23</v>
      </c>
    </row>
    <row r="500" spans="1:2" x14ac:dyDescent="0.15">
      <c r="A500" s="48">
        <v>3419</v>
      </c>
      <c r="B500" s="45">
        <v>13.83</v>
      </c>
    </row>
    <row r="501" spans="1:2" x14ac:dyDescent="0.15">
      <c r="A501" s="48">
        <v>3421</v>
      </c>
      <c r="B501" s="45">
        <v>14.39</v>
      </c>
    </row>
    <row r="502" spans="1:2" x14ac:dyDescent="0.15">
      <c r="A502" s="48">
        <v>3422</v>
      </c>
      <c r="B502" s="45">
        <v>25.69</v>
      </c>
    </row>
    <row r="503" spans="1:2" x14ac:dyDescent="0.15">
      <c r="A503" s="48">
        <v>3431</v>
      </c>
      <c r="B503" s="45">
        <v>31.92</v>
      </c>
    </row>
    <row r="504" spans="1:2" x14ac:dyDescent="0.15">
      <c r="A504" s="48">
        <v>3434</v>
      </c>
      <c r="B504" s="45">
        <v>46.99</v>
      </c>
    </row>
    <row r="505" spans="1:2" x14ac:dyDescent="0.15">
      <c r="A505" s="48">
        <v>3436</v>
      </c>
      <c r="B505" s="45">
        <v>11.7</v>
      </c>
    </row>
    <row r="506" spans="1:2" x14ac:dyDescent="0.15">
      <c r="A506" s="48">
        <v>3437</v>
      </c>
      <c r="B506" s="45">
        <v>15.6</v>
      </c>
    </row>
    <row r="507" spans="1:2" x14ac:dyDescent="0.15">
      <c r="A507" s="48">
        <v>3485</v>
      </c>
      <c r="B507" s="45">
        <v>36.46</v>
      </c>
    </row>
    <row r="508" spans="1:2" x14ac:dyDescent="0.15">
      <c r="A508" s="48">
        <v>3486</v>
      </c>
      <c r="B508" s="45">
        <v>54.57</v>
      </c>
    </row>
    <row r="509" spans="1:2" x14ac:dyDescent="0.15">
      <c r="A509" s="48">
        <v>3500</v>
      </c>
      <c r="B509" s="45">
        <v>41.7</v>
      </c>
    </row>
    <row r="510" spans="1:2" x14ac:dyDescent="0.15">
      <c r="A510" s="48">
        <v>3502</v>
      </c>
      <c r="B510" s="45">
        <v>83.38</v>
      </c>
    </row>
    <row r="511" spans="1:2" x14ac:dyDescent="0.15">
      <c r="A511" s="48">
        <v>3510</v>
      </c>
      <c r="B511" s="45">
        <v>23.14</v>
      </c>
    </row>
    <row r="512" spans="1:2" x14ac:dyDescent="0.15">
      <c r="A512" s="48">
        <v>3512</v>
      </c>
      <c r="B512" s="45">
        <v>46.34</v>
      </c>
    </row>
    <row r="513" spans="1:2" x14ac:dyDescent="0.15">
      <c r="A513" s="48">
        <v>3537</v>
      </c>
      <c r="B513" s="45">
        <v>9.92</v>
      </c>
    </row>
    <row r="514" spans="1:2" x14ac:dyDescent="0.15">
      <c r="A514" s="48">
        <v>3540</v>
      </c>
      <c r="B514" s="45">
        <v>953.11</v>
      </c>
    </row>
    <row r="515" spans="1:2" x14ac:dyDescent="0.15">
      <c r="A515" s="48">
        <v>3546</v>
      </c>
      <c r="B515" s="45">
        <v>88.95</v>
      </c>
    </row>
    <row r="516" spans="1:2" x14ac:dyDescent="0.15">
      <c r="A516" s="48">
        <v>3547</v>
      </c>
      <c r="B516" s="45">
        <v>7.96</v>
      </c>
    </row>
    <row r="517" spans="1:2" x14ac:dyDescent="0.15">
      <c r="A517" s="48">
        <v>3578</v>
      </c>
      <c r="B517" s="45">
        <v>297.93</v>
      </c>
    </row>
    <row r="518" spans="1:2" x14ac:dyDescent="0.15">
      <c r="A518" s="48">
        <v>3580</v>
      </c>
      <c r="B518" s="45">
        <v>20.22</v>
      </c>
    </row>
    <row r="519" spans="1:2" x14ac:dyDescent="0.15">
      <c r="A519" s="48">
        <v>3591</v>
      </c>
      <c r="B519" s="45">
        <v>7.81</v>
      </c>
    </row>
    <row r="520" spans="1:2" x14ac:dyDescent="0.15">
      <c r="A520" s="48">
        <v>3612</v>
      </c>
      <c r="B520" s="45">
        <v>20.3</v>
      </c>
    </row>
    <row r="521" spans="1:2" x14ac:dyDescent="0.15">
      <c r="A521" s="48">
        <v>3613</v>
      </c>
      <c r="B521" s="45">
        <v>10.89</v>
      </c>
    </row>
    <row r="522" spans="1:2" x14ac:dyDescent="0.15">
      <c r="A522" s="48">
        <v>3637</v>
      </c>
      <c r="B522" s="45">
        <v>1041.98</v>
      </c>
    </row>
    <row r="523" spans="1:2" x14ac:dyDescent="0.15">
      <c r="A523" s="48">
        <v>3638</v>
      </c>
      <c r="B523" s="45">
        <v>11.21</v>
      </c>
    </row>
    <row r="524" spans="1:2" x14ac:dyDescent="0.15">
      <c r="A524" s="48">
        <v>3646</v>
      </c>
      <c r="B524" s="45">
        <v>7.66</v>
      </c>
    </row>
    <row r="525" spans="1:2" x14ac:dyDescent="0.15">
      <c r="A525" s="48">
        <v>3649</v>
      </c>
      <c r="B525" s="45">
        <v>10.79</v>
      </c>
    </row>
    <row r="526" spans="1:2" x14ac:dyDescent="0.15">
      <c r="A526" s="48">
        <v>3650</v>
      </c>
      <c r="B526" s="45">
        <v>21.46</v>
      </c>
    </row>
    <row r="527" spans="1:2" x14ac:dyDescent="0.15">
      <c r="A527" s="48">
        <v>3655</v>
      </c>
      <c r="B527" s="45">
        <v>6.4</v>
      </c>
    </row>
    <row r="528" spans="1:2" x14ac:dyDescent="0.15">
      <c r="A528" s="48">
        <v>3656</v>
      </c>
      <c r="B528" s="45">
        <v>412.57</v>
      </c>
    </row>
    <row r="529" spans="1:2" x14ac:dyDescent="0.15">
      <c r="A529" s="48">
        <v>3667</v>
      </c>
      <c r="B529" s="45">
        <v>11.88</v>
      </c>
    </row>
    <row r="530" spans="1:2" x14ac:dyDescent="0.15">
      <c r="A530" s="48">
        <v>3674</v>
      </c>
      <c r="B530" s="45">
        <v>106.92</v>
      </c>
    </row>
    <row r="531" spans="1:2" x14ac:dyDescent="0.15">
      <c r="A531" s="48">
        <v>3680</v>
      </c>
      <c r="B531" s="45">
        <v>9.93</v>
      </c>
    </row>
    <row r="532" spans="1:2" x14ac:dyDescent="0.15">
      <c r="A532" s="48">
        <v>3686</v>
      </c>
      <c r="B532" s="45">
        <v>112.53</v>
      </c>
    </row>
    <row r="533" spans="1:2" x14ac:dyDescent="0.15">
      <c r="A533" s="48">
        <v>3693</v>
      </c>
      <c r="B533" s="45">
        <v>33.090000000000003</v>
      </c>
    </row>
    <row r="534" spans="1:2" x14ac:dyDescent="0.15">
      <c r="A534" s="48">
        <v>3703</v>
      </c>
      <c r="B534" s="45">
        <v>25.67</v>
      </c>
    </row>
    <row r="535" spans="1:2" x14ac:dyDescent="0.15">
      <c r="A535" s="48">
        <v>3728</v>
      </c>
      <c r="B535" s="45">
        <v>26.07</v>
      </c>
    </row>
    <row r="536" spans="1:2" x14ac:dyDescent="0.15">
      <c r="A536" s="48">
        <v>3731</v>
      </c>
      <c r="B536" s="45">
        <v>33.21</v>
      </c>
    </row>
    <row r="537" spans="1:2" x14ac:dyDescent="0.15">
      <c r="A537" s="48">
        <v>3764</v>
      </c>
      <c r="B537" s="45">
        <v>59.82</v>
      </c>
    </row>
    <row r="538" spans="1:2" x14ac:dyDescent="0.15">
      <c r="A538" s="48">
        <v>3791</v>
      </c>
      <c r="B538" s="45">
        <v>33.15</v>
      </c>
    </row>
    <row r="539" spans="1:2" x14ac:dyDescent="0.15">
      <c r="A539" s="48">
        <v>3835</v>
      </c>
      <c r="B539" s="45">
        <v>22.83</v>
      </c>
    </row>
    <row r="540" spans="1:2" x14ac:dyDescent="0.15">
      <c r="A540" s="48">
        <v>3838</v>
      </c>
      <c r="B540" s="45">
        <v>47.12</v>
      </c>
    </row>
    <row r="541" spans="1:2" x14ac:dyDescent="0.15">
      <c r="A541" s="48">
        <v>3850</v>
      </c>
      <c r="B541" s="45">
        <v>88.12</v>
      </c>
    </row>
    <row r="542" spans="1:2" x14ac:dyDescent="0.15">
      <c r="A542" s="48">
        <v>3851</v>
      </c>
      <c r="B542" s="45">
        <v>167.42</v>
      </c>
    </row>
    <row r="543" spans="1:2" x14ac:dyDescent="0.15">
      <c r="A543" s="48">
        <v>3853</v>
      </c>
      <c r="B543" s="45">
        <v>584.1</v>
      </c>
    </row>
    <row r="544" spans="1:2" x14ac:dyDescent="0.15">
      <c r="A544" s="48">
        <v>3863</v>
      </c>
      <c r="B544" s="45">
        <v>6.48</v>
      </c>
    </row>
    <row r="545" spans="1:2" x14ac:dyDescent="0.15">
      <c r="A545" s="48">
        <v>3892</v>
      </c>
      <c r="B545" s="45">
        <v>21.17</v>
      </c>
    </row>
    <row r="546" spans="1:2" x14ac:dyDescent="0.15">
      <c r="A546" s="48">
        <v>3903</v>
      </c>
      <c r="B546" s="45">
        <v>20.62</v>
      </c>
    </row>
    <row r="547" spans="1:2" x14ac:dyDescent="0.15">
      <c r="A547" s="48">
        <v>3909</v>
      </c>
      <c r="B547" s="45">
        <v>36.590000000000003</v>
      </c>
    </row>
    <row r="548" spans="1:2" x14ac:dyDescent="0.15">
      <c r="A548" s="48">
        <v>3915</v>
      </c>
      <c r="B548" s="45">
        <v>57.87</v>
      </c>
    </row>
    <row r="549" spans="1:2" x14ac:dyDescent="0.15">
      <c r="A549" s="48">
        <v>3994</v>
      </c>
      <c r="B549" s="45">
        <v>10.43</v>
      </c>
    </row>
    <row r="550" spans="1:2" x14ac:dyDescent="0.15">
      <c r="A550" s="48">
        <v>4004</v>
      </c>
      <c r="B550" s="45">
        <v>58.19</v>
      </c>
    </row>
    <row r="551" spans="1:2" x14ac:dyDescent="0.15">
      <c r="A551" s="48">
        <v>4053</v>
      </c>
      <c r="B551" s="45">
        <v>5.85</v>
      </c>
    </row>
    <row r="552" spans="1:2" x14ac:dyDescent="0.15">
      <c r="A552" s="48">
        <v>4054</v>
      </c>
      <c r="B552" s="45">
        <v>58.47</v>
      </c>
    </row>
    <row r="553" spans="1:2" x14ac:dyDescent="0.15">
      <c r="A553" s="48">
        <v>4337</v>
      </c>
      <c r="B553" s="45">
        <v>15.51</v>
      </c>
    </row>
    <row r="554" spans="1:2" x14ac:dyDescent="0.15">
      <c r="A554" s="48">
        <v>5015</v>
      </c>
      <c r="B554" s="45">
        <v>599.67999999999995</v>
      </c>
    </row>
    <row r="555" spans="1:2" x14ac:dyDescent="0.15">
      <c r="A555" s="48">
        <v>5038</v>
      </c>
      <c r="B555" s="45">
        <v>8.7200000000000006</v>
      </c>
    </row>
    <row r="556" spans="1:2" x14ac:dyDescent="0.15">
      <c r="A556" s="48">
        <v>5080</v>
      </c>
      <c r="B556" s="45">
        <v>14.97</v>
      </c>
    </row>
    <row r="557" spans="1:2" x14ac:dyDescent="0.15">
      <c r="A557" s="48">
        <v>5083</v>
      </c>
      <c r="B557" s="45">
        <v>19.91</v>
      </c>
    </row>
    <row r="558" spans="1:2" x14ac:dyDescent="0.15">
      <c r="A558" s="48">
        <v>5085</v>
      </c>
      <c r="B558" s="45">
        <v>9.9600000000000009</v>
      </c>
    </row>
    <row r="559" spans="1:2" x14ac:dyDescent="0.15">
      <c r="A559" s="48">
        <v>5086</v>
      </c>
      <c r="B559" s="45">
        <v>18.920000000000002</v>
      </c>
    </row>
    <row r="560" spans="1:2" x14ac:dyDescent="0.15">
      <c r="A560" s="48">
        <v>5090</v>
      </c>
      <c r="B560" s="45">
        <v>10.36</v>
      </c>
    </row>
    <row r="561" spans="1:2" x14ac:dyDescent="0.15">
      <c r="A561" s="48">
        <v>5114</v>
      </c>
      <c r="B561" s="45">
        <v>113.51</v>
      </c>
    </row>
    <row r="562" spans="1:2" x14ac:dyDescent="0.15">
      <c r="A562" s="48">
        <v>5118</v>
      </c>
      <c r="B562" s="45">
        <v>119.12</v>
      </c>
    </row>
    <row r="563" spans="1:2" x14ac:dyDescent="0.15">
      <c r="A563" s="48">
        <v>5119</v>
      </c>
      <c r="B563" s="45">
        <v>16.22</v>
      </c>
    </row>
    <row r="564" spans="1:2" x14ac:dyDescent="0.15">
      <c r="A564" s="48">
        <v>5120</v>
      </c>
      <c r="B564" s="45">
        <v>15.41</v>
      </c>
    </row>
    <row r="565" spans="1:2" x14ac:dyDescent="0.15">
      <c r="A565" s="48">
        <v>5140</v>
      </c>
      <c r="B565" s="45">
        <v>27.5</v>
      </c>
    </row>
    <row r="566" spans="1:2" x14ac:dyDescent="0.15">
      <c r="A566" s="48">
        <v>5158</v>
      </c>
      <c r="B566" s="45">
        <v>77.55</v>
      </c>
    </row>
    <row r="567" spans="1:2" x14ac:dyDescent="0.15">
      <c r="A567" s="48">
        <v>5175</v>
      </c>
      <c r="B567" s="45">
        <v>17.760000000000002</v>
      </c>
    </row>
    <row r="568" spans="1:2" x14ac:dyDescent="0.15">
      <c r="A568" s="48">
        <v>5182</v>
      </c>
      <c r="B568" s="45">
        <v>31.4</v>
      </c>
    </row>
    <row r="569" spans="1:2" x14ac:dyDescent="0.15">
      <c r="A569" s="48">
        <v>5189</v>
      </c>
      <c r="B569" s="45">
        <v>59.66</v>
      </c>
    </row>
    <row r="570" spans="1:2" x14ac:dyDescent="0.15">
      <c r="A570" s="48">
        <v>5198</v>
      </c>
      <c r="B570" s="45">
        <v>734.8</v>
      </c>
    </row>
    <row r="571" spans="1:2" x14ac:dyDescent="0.15">
      <c r="A571" s="48">
        <v>5202</v>
      </c>
      <c r="B571" s="45">
        <v>9.7799999999999994</v>
      </c>
    </row>
    <row r="572" spans="1:2" x14ac:dyDescent="0.15">
      <c r="A572" s="48">
        <v>5271</v>
      </c>
      <c r="B572" s="45">
        <v>16.34</v>
      </c>
    </row>
    <row r="573" spans="1:2" x14ac:dyDescent="0.15">
      <c r="A573" s="48">
        <v>5272</v>
      </c>
      <c r="B573" s="45">
        <v>15.17</v>
      </c>
    </row>
    <row r="574" spans="1:2" x14ac:dyDescent="0.15">
      <c r="A574" s="48">
        <v>5279</v>
      </c>
      <c r="B574" s="45">
        <v>7.26</v>
      </c>
    </row>
    <row r="575" spans="1:2" x14ac:dyDescent="0.15">
      <c r="A575" s="48">
        <v>5281</v>
      </c>
      <c r="B575" s="45">
        <v>14.52</v>
      </c>
    </row>
    <row r="576" spans="1:2" x14ac:dyDescent="0.15">
      <c r="A576" s="48">
        <v>5363</v>
      </c>
      <c r="B576" s="45">
        <v>109.08</v>
      </c>
    </row>
    <row r="577" spans="1:2" x14ac:dyDescent="0.15">
      <c r="A577" s="48">
        <v>5438</v>
      </c>
      <c r="B577" s="45">
        <v>2.96</v>
      </c>
    </row>
    <row r="578" spans="1:2" x14ac:dyDescent="0.15">
      <c r="A578" s="48">
        <v>5440</v>
      </c>
      <c r="B578" s="45">
        <v>11.92</v>
      </c>
    </row>
    <row r="579" spans="1:2" x14ac:dyDescent="0.15">
      <c r="A579" s="48">
        <v>5462</v>
      </c>
      <c r="B579" s="45">
        <v>22.44</v>
      </c>
    </row>
    <row r="580" spans="1:2" x14ac:dyDescent="0.15">
      <c r="A580" s="48">
        <v>5484</v>
      </c>
      <c r="B580" s="45">
        <v>27.39</v>
      </c>
    </row>
    <row r="581" spans="1:2" x14ac:dyDescent="0.15">
      <c r="A581" s="48">
        <v>5487</v>
      </c>
      <c r="B581" s="45">
        <v>8.11</v>
      </c>
    </row>
    <row r="582" spans="1:2" x14ac:dyDescent="0.15">
      <c r="A582" s="48">
        <v>5500</v>
      </c>
      <c r="B582" s="45">
        <v>7.76</v>
      </c>
    </row>
    <row r="583" spans="1:2" x14ac:dyDescent="0.15">
      <c r="A583" s="48">
        <v>5501</v>
      </c>
      <c r="B583" s="45">
        <v>155.1</v>
      </c>
    </row>
    <row r="584" spans="1:2" x14ac:dyDescent="0.15">
      <c r="A584" s="48">
        <v>5556</v>
      </c>
      <c r="B584" s="45">
        <v>29.92</v>
      </c>
    </row>
    <row r="585" spans="1:2" x14ac:dyDescent="0.15">
      <c r="A585" s="48">
        <v>5571</v>
      </c>
      <c r="B585" s="45">
        <v>13.78</v>
      </c>
    </row>
    <row r="586" spans="1:2" x14ac:dyDescent="0.15">
      <c r="A586" s="48">
        <v>5572</v>
      </c>
      <c r="B586" s="45">
        <v>27.53</v>
      </c>
    </row>
    <row r="587" spans="1:2" x14ac:dyDescent="0.15">
      <c r="A587" s="48">
        <v>5590</v>
      </c>
      <c r="B587" s="45">
        <v>9.67</v>
      </c>
    </row>
    <row r="588" spans="1:2" x14ac:dyDescent="0.15">
      <c r="A588" s="48">
        <v>5597</v>
      </c>
      <c r="B588" s="45">
        <v>14</v>
      </c>
    </row>
    <row r="589" spans="1:2" x14ac:dyDescent="0.15">
      <c r="A589" s="48">
        <v>5598</v>
      </c>
      <c r="B589" s="45">
        <v>19.46</v>
      </c>
    </row>
    <row r="590" spans="1:2" x14ac:dyDescent="0.15">
      <c r="A590" s="48">
        <v>5605</v>
      </c>
      <c r="B590" s="45">
        <v>12.43</v>
      </c>
    </row>
    <row r="591" spans="1:2" x14ac:dyDescent="0.15">
      <c r="A591" s="48">
        <v>5606</v>
      </c>
      <c r="B591" s="45">
        <v>15.43</v>
      </c>
    </row>
    <row r="592" spans="1:2" x14ac:dyDescent="0.15">
      <c r="A592" s="48">
        <v>5608</v>
      </c>
      <c r="B592" s="45">
        <v>28.08</v>
      </c>
    </row>
    <row r="593" spans="1:2" x14ac:dyDescent="0.15">
      <c r="A593" s="48">
        <v>5616</v>
      </c>
      <c r="B593" s="45">
        <v>12.89</v>
      </c>
    </row>
    <row r="594" spans="1:2" x14ac:dyDescent="0.15">
      <c r="A594" s="48">
        <v>5618</v>
      </c>
      <c r="B594" s="45">
        <v>28.08</v>
      </c>
    </row>
    <row r="595" spans="1:2" x14ac:dyDescent="0.15">
      <c r="A595" s="48">
        <v>5648</v>
      </c>
      <c r="B595" s="45">
        <v>9.3699999999999992</v>
      </c>
    </row>
    <row r="596" spans="1:2" x14ac:dyDescent="0.15">
      <c r="A596" s="48">
        <v>5666</v>
      </c>
      <c r="B596" s="45">
        <v>9.1</v>
      </c>
    </row>
    <row r="597" spans="1:2" x14ac:dyDescent="0.15">
      <c r="A597" s="48">
        <v>5729</v>
      </c>
      <c r="B597" s="45">
        <v>21.78</v>
      </c>
    </row>
    <row r="598" spans="1:2" x14ac:dyDescent="0.15">
      <c r="A598" s="48">
        <v>5738</v>
      </c>
      <c r="B598" s="45">
        <v>5.45</v>
      </c>
    </row>
    <row r="599" spans="1:2" x14ac:dyDescent="0.15">
      <c r="A599" s="48">
        <v>5756</v>
      </c>
      <c r="B599" s="45">
        <v>93.67</v>
      </c>
    </row>
    <row r="600" spans="1:2" x14ac:dyDescent="0.15">
      <c r="A600" s="48">
        <v>5770</v>
      </c>
      <c r="B600" s="45">
        <v>300.01</v>
      </c>
    </row>
    <row r="601" spans="1:2" x14ac:dyDescent="0.15">
      <c r="A601" s="48">
        <v>5780</v>
      </c>
      <c r="B601" s="45">
        <v>572.96</v>
      </c>
    </row>
    <row r="602" spans="1:2" x14ac:dyDescent="0.15">
      <c r="A602" s="48">
        <v>5828</v>
      </c>
      <c r="B602" s="45">
        <v>6.38</v>
      </c>
    </row>
    <row r="603" spans="1:2" x14ac:dyDescent="0.15">
      <c r="A603" s="48">
        <v>5836</v>
      </c>
      <c r="B603" s="45">
        <v>17.850000000000001</v>
      </c>
    </row>
    <row r="604" spans="1:2" x14ac:dyDescent="0.15">
      <c r="A604" s="48">
        <v>5837</v>
      </c>
      <c r="B604" s="45">
        <v>176.22</v>
      </c>
    </row>
    <row r="605" spans="1:2" x14ac:dyDescent="0.15">
      <c r="A605" s="48">
        <v>5845</v>
      </c>
      <c r="B605" s="45">
        <v>20.350000000000001</v>
      </c>
    </row>
    <row r="606" spans="1:2" x14ac:dyDescent="0.15">
      <c r="A606" s="48">
        <v>5854</v>
      </c>
      <c r="B606" s="45">
        <v>20.89</v>
      </c>
    </row>
    <row r="607" spans="1:2" x14ac:dyDescent="0.15">
      <c r="A607" s="48">
        <v>5870</v>
      </c>
      <c r="B607" s="45">
        <v>16.149999999999999</v>
      </c>
    </row>
    <row r="608" spans="1:2" x14ac:dyDescent="0.15">
      <c r="A608" s="48">
        <v>5880</v>
      </c>
      <c r="B608" s="45">
        <v>21.12</v>
      </c>
    </row>
    <row r="609" spans="1:2" x14ac:dyDescent="0.15">
      <c r="A609" s="48">
        <v>5888</v>
      </c>
      <c r="B609" s="45">
        <v>19.75</v>
      </c>
    </row>
    <row r="610" spans="1:2" x14ac:dyDescent="0.15">
      <c r="A610" s="48">
        <v>5898</v>
      </c>
      <c r="B610" s="45">
        <v>25.84</v>
      </c>
    </row>
    <row r="611" spans="1:2" x14ac:dyDescent="0.15">
      <c r="A611" s="48">
        <v>5904</v>
      </c>
      <c r="B611" s="45">
        <v>13.63</v>
      </c>
    </row>
    <row r="612" spans="1:2" x14ac:dyDescent="0.15">
      <c r="A612" s="48">
        <v>5907</v>
      </c>
      <c r="B612" s="45">
        <v>19.03</v>
      </c>
    </row>
    <row r="613" spans="1:2" x14ac:dyDescent="0.15">
      <c r="A613" s="48">
        <v>5910</v>
      </c>
      <c r="B613" s="45">
        <v>44.3</v>
      </c>
    </row>
    <row r="614" spans="1:2" x14ac:dyDescent="0.15">
      <c r="A614" s="48">
        <v>5911</v>
      </c>
      <c r="B614" s="45">
        <v>44.3</v>
      </c>
    </row>
    <row r="615" spans="1:2" x14ac:dyDescent="0.15">
      <c r="A615" s="48">
        <v>5913</v>
      </c>
      <c r="B615" s="45">
        <v>10.88</v>
      </c>
    </row>
    <row r="616" spans="1:2" x14ac:dyDescent="0.15">
      <c r="A616" s="48">
        <v>5915</v>
      </c>
      <c r="B616" s="45">
        <v>679.94</v>
      </c>
    </row>
    <row r="617" spans="1:2" x14ac:dyDescent="0.15">
      <c r="A617" s="48">
        <v>5922</v>
      </c>
      <c r="B617" s="45">
        <v>13.98</v>
      </c>
    </row>
    <row r="618" spans="1:2" x14ac:dyDescent="0.15">
      <c r="A618" s="48">
        <v>5925</v>
      </c>
      <c r="B618" s="45">
        <v>18.11</v>
      </c>
    </row>
    <row r="619" spans="1:2" x14ac:dyDescent="0.15">
      <c r="A619" s="48">
        <v>5928</v>
      </c>
      <c r="B619" s="45">
        <v>56.39</v>
      </c>
    </row>
    <row r="620" spans="1:2" x14ac:dyDescent="0.15">
      <c r="A620" s="48">
        <v>5938</v>
      </c>
      <c r="B620" s="45">
        <v>48.81</v>
      </c>
    </row>
    <row r="621" spans="1:2" x14ac:dyDescent="0.15">
      <c r="A621" s="48">
        <v>5939</v>
      </c>
      <c r="B621" s="45">
        <v>65.83</v>
      </c>
    </row>
    <row r="622" spans="1:2" x14ac:dyDescent="0.15">
      <c r="A622" s="48">
        <v>6017</v>
      </c>
      <c r="B622" s="45">
        <v>8.1300000000000008</v>
      </c>
    </row>
    <row r="623" spans="1:2" x14ac:dyDescent="0.15">
      <c r="A623" s="48">
        <v>6029</v>
      </c>
      <c r="B623" s="45">
        <v>13.94</v>
      </c>
    </row>
    <row r="624" spans="1:2" x14ac:dyDescent="0.15">
      <c r="A624" s="48">
        <v>6031</v>
      </c>
      <c r="B624" s="45">
        <v>48.5</v>
      </c>
    </row>
    <row r="625" spans="1:2" x14ac:dyDescent="0.15">
      <c r="A625" s="48">
        <v>6035</v>
      </c>
      <c r="B625" s="45">
        <v>18.010000000000002</v>
      </c>
    </row>
    <row r="626" spans="1:2" x14ac:dyDescent="0.15">
      <c r="A626" s="48">
        <v>6036</v>
      </c>
      <c r="B626" s="45">
        <v>32.97</v>
      </c>
    </row>
    <row r="627" spans="1:2" x14ac:dyDescent="0.15">
      <c r="A627" s="48">
        <v>6037</v>
      </c>
      <c r="B627" s="45">
        <v>344.88</v>
      </c>
    </row>
    <row r="628" spans="1:2" x14ac:dyDescent="0.15">
      <c r="A628" s="48">
        <v>6041</v>
      </c>
      <c r="B628" s="45">
        <v>16.93</v>
      </c>
    </row>
    <row r="629" spans="1:2" x14ac:dyDescent="0.15">
      <c r="A629" s="48">
        <v>6042</v>
      </c>
      <c r="B629" s="45">
        <v>30.99</v>
      </c>
    </row>
    <row r="630" spans="1:2" x14ac:dyDescent="0.15">
      <c r="A630" s="48">
        <v>6051</v>
      </c>
      <c r="B630" s="45">
        <v>50.97</v>
      </c>
    </row>
    <row r="631" spans="1:2" x14ac:dyDescent="0.15">
      <c r="A631" s="48">
        <v>6052</v>
      </c>
      <c r="B631" s="45">
        <v>72.83</v>
      </c>
    </row>
    <row r="632" spans="1:2" x14ac:dyDescent="0.15">
      <c r="A632" s="48">
        <v>6083</v>
      </c>
      <c r="B632" s="45">
        <v>17.87</v>
      </c>
    </row>
    <row r="633" spans="1:2" x14ac:dyDescent="0.15">
      <c r="A633" s="48">
        <v>6088</v>
      </c>
      <c r="B633" s="45">
        <v>10.89</v>
      </c>
    </row>
    <row r="634" spans="1:2" x14ac:dyDescent="0.15">
      <c r="A634" s="48">
        <v>6091</v>
      </c>
      <c r="B634" s="45">
        <v>27.01</v>
      </c>
    </row>
    <row r="635" spans="1:2" x14ac:dyDescent="0.15">
      <c r="A635" s="48">
        <v>6092</v>
      </c>
      <c r="B635" s="45">
        <v>13.5</v>
      </c>
    </row>
    <row r="636" spans="1:2" x14ac:dyDescent="0.15">
      <c r="A636" s="48">
        <v>6111</v>
      </c>
      <c r="B636" s="45">
        <v>23</v>
      </c>
    </row>
    <row r="637" spans="1:2" x14ac:dyDescent="0.15">
      <c r="A637" s="48">
        <v>6114</v>
      </c>
      <c r="B637" s="45">
        <v>4094.17</v>
      </c>
    </row>
    <row r="638" spans="1:2" x14ac:dyDescent="0.15">
      <c r="A638" s="48">
        <v>6115</v>
      </c>
      <c r="B638" s="45">
        <v>8.15</v>
      </c>
    </row>
    <row r="639" spans="1:2" x14ac:dyDescent="0.15">
      <c r="A639" s="48">
        <v>6123</v>
      </c>
      <c r="B639" s="45">
        <v>7.13</v>
      </c>
    </row>
    <row r="640" spans="1:2" x14ac:dyDescent="0.15">
      <c r="A640" s="48">
        <v>6141</v>
      </c>
      <c r="B640" s="45">
        <v>63.44</v>
      </c>
    </row>
    <row r="641" spans="1:2" x14ac:dyDescent="0.15">
      <c r="A641" s="48">
        <v>6146</v>
      </c>
      <c r="B641" s="45">
        <v>84.59</v>
      </c>
    </row>
    <row r="642" spans="1:2" x14ac:dyDescent="0.15">
      <c r="A642" s="48">
        <v>6164</v>
      </c>
      <c r="B642" s="45">
        <v>69.08</v>
      </c>
    </row>
    <row r="643" spans="1:2" x14ac:dyDescent="0.15">
      <c r="A643" s="48">
        <v>6232</v>
      </c>
      <c r="B643" s="45">
        <v>33.28</v>
      </c>
    </row>
    <row r="644" spans="1:2" x14ac:dyDescent="0.15">
      <c r="A644" s="48">
        <v>6255</v>
      </c>
      <c r="B644" s="45">
        <v>14.49</v>
      </c>
    </row>
    <row r="645" spans="1:2" x14ac:dyDescent="0.15">
      <c r="A645" s="48">
        <v>6296</v>
      </c>
      <c r="B645" s="45">
        <v>51.88</v>
      </c>
    </row>
    <row r="646" spans="1:2" x14ac:dyDescent="0.15">
      <c r="A646" s="48">
        <v>6301</v>
      </c>
      <c r="B646" s="45">
        <v>16.510000000000002</v>
      </c>
    </row>
    <row r="647" spans="1:2" x14ac:dyDescent="0.15">
      <c r="A647" s="48">
        <v>6314</v>
      </c>
      <c r="B647" s="45">
        <v>8.15</v>
      </c>
    </row>
    <row r="648" spans="1:2" x14ac:dyDescent="0.15">
      <c r="A648" s="48">
        <v>6315</v>
      </c>
      <c r="B648" s="45">
        <v>120.2</v>
      </c>
    </row>
    <row r="649" spans="1:2" x14ac:dyDescent="0.15">
      <c r="A649" s="48">
        <v>6316</v>
      </c>
      <c r="B649" s="45">
        <v>139.19</v>
      </c>
    </row>
    <row r="650" spans="1:2" x14ac:dyDescent="0.15">
      <c r="A650" s="48">
        <v>6317</v>
      </c>
      <c r="B650" s="45">
        <v>115.11</v>
      </c>
    </row>
    <row r="651" spans="1:2" x14ac:dyDescent="0.15">
      <c r="A651" s="48">
        <v>6318</v>
      </c>
      <c r="B651" s="45">
        <v>46.4</v>
      </c>
    </row>
    <row r="652" spans="1:2" x14ac:dyDescent="0.15">
      <c r="A652" s="48">
        <v>6319</v>
      </c>
      <c r="B652" s="45">
        <v>32.770000000000003</v>
      </c>
    </row>
    <row r="653" spans="1:2" x14ac:dyDescent="0.15">
      <c r="A653" s="48">
        <v>6320</v>
      </c>
      <c r="B653" s="45">
        <v>32.770000000000003</v>
      </c>
    </row>
    <row r="654" spans="1:2" x14ac:dyDescent="0.15">
      <c r="A654" s="48">
        <v>6321</v>
      </c>
      <c r="B654" s="45">
        <v>32.770000000000003</v>
      </c>
    </row>
    <row r="655" spans="1:2" x14ac:dyDescent="0.15">
      <c r="A655" s="48">
        <v>6323</v>
      </c>
      <c r="B655" s="45">
        <v>116.27</v>
      </c>
    </row>
    <row r="656" spans="1:2" x14ac:dyDescent="0.15">
      <c r="A656" s="48">
        <v>6324</v>
      </c>
      <c r="B656" s="45">
        <v>209.55</v>
      </c>
    </row>
    <row r="657" spans="1:2" x14ac:dyDescent="0.15">
      <c r="A657" s="48">
        <v>6325</v>
      </c>
      <c r="B657" s="45">
        <v>74.78</v>
      </c>
    </row>
    <row r="658" spans="1:2" x14ac:dyDescent="0.15">
      <c r="A658" s="48">
        <v>6326</v>
      </c>
      <c r="B658" s="45">
        <v>95.56</v>
      </c>
    </row>
    <row r="659" spans="1:2" x14ac:dyDescent="0.15">
      <c r="A659" s="48">
        <v>6327</v>
      </c>
      <c r="B659" s="45">
        <v>55.28</v>
      </c>
    </row>
    <row r="660" spans="1:2" x14ac:dyDescent="0.15">
      <c r="A660" s="48">
        <v>6328</v>
      </c>
      <c r="B660" s="45">
        <v>55.28</v>
      </c>
    </row>
    <row r="661" spans="1:2" x14ac:dyDescent="0.15">
      <c r="A661" s="48">
        <v>6329</v>
      </c>
      <c r="B661" s="45">
        <v>55.28</v>
      </c>
    </row>
    <row r="662" spans="1:2" x14ac:dyDescent="0.15">
      <c r="A662" s="48">
        <v>6330</v>
      </c>
      <c r="B662" s="45">
        <v>38.81</v>
      </c>
    </row>
    <row r="663" spans="1:2" x14ac:dyDescent="0.15">
      <c r="A663" s="48">
        <v>6331</v>
      </c>
      <c r="B663" s="45">
        <v>98.71</v>
      </c>
    </row>
    <row r="664" spans="1:2" x14ac:dyDescent="0.15">
      <c r="A664" s="48">
        <v>6332</v>
      </c>
      <c r="B664" s="45">
        <v>139.19</v>
      </c>
    </row>
    <row r="665" spans="1:2" x14ac:dyDescent="0.15">
      <c r="A665" s="48">
        <v>6333</v>
      </c>
      <c r="B665" s="45">
        <v>139.19</v>
      </c>
    </row>
    <row r="666" spans="1:2" x14ac:dyDescent="0.15">
      <c r="A666" s="48">
        <v>6364</v>
      </c>
      <c r="B666" s="45">
        <v>182.21</v>
      </c>
    </row>
    <row r="667" spans="1:2" x14ac:dyDescent="0.15">
      <c r="A667" s="48">
        <v>6367</v>
      </c>
      <c r="B667" s="45">
        <v>327.79</v>
      </c>
    </row>
    <row r="668" spans="1:2" x14ac:dyDescent="0.15">
      <c r="A668" s="48">
        <v>6370</v>
      </c>
      <c r="B668" s="45">
        <v>547.63</v>
      </c>
    </row>
    <row r="669" spans="1:2" x14ac:dyDescent="0.15">
      <c r="A669" s="48">
        <v>6373</v>
      </c>
      <c r="B669" s="45">
        <v>1822.13</v>
      </c>
    </row>
    <row r="670" spans="1:2" x14ac:dyDescent="0.15">
      <c r="A670" s="48">
        <v>6376</v>
      </c>
      <c r="B670" s="45">
        <v>3277.74</v>
      </c>
    </row>
    <row r="671" spans="1:2" x14ac:dyDescent="0.15">
      <c r="A671" s="48">
        <v>6377</v>
      </c>
      <c r="B671" s="45">
        <v>54.76</v>
      </c>
    </row>
    <row r="672" spans="1:2" x14ac:dyDescent="0.15">
      <c r="A672" s="48">
        <v>6404</v>
      </c>
      <c r="B672" s="45">
        <v>45.26</v>
      </c>
    </row>
    <row r="673" spans="1:2" x14ac:dyDescent="0.15">
      <c r="A673" s="48">
        <v>6460</v>
      </c>
      <c r="B673" s="45">
        <v>1041.98</v>
      </c>
    </row>
    <row r="674" spans="1:2" x14ac:dyDescent="0.15">
      <c r="A674" s="48">
        <v>6465</v>
      </c>
      <c r="B674" s="45">
        <v>10.63</v>
      </c>
    </row>
    <row r="675" spans="1:2" x14ac:dyDescent="0.15">
      <c r="A675" s="48">
        <v>6466</v>
      </c>
      <c r="B675" s="45">
        <v>15.39</v>
      </c>
    </row>
    <row r="676" spans="1:2" x14ac:dyDescent="0.15">
      <c r="A676" s="48">
        <v>6467</v>
      </c>
      <c r="B676" s="45">
        <v>18.66</v>
      </c>
    </row>
    <row r="677" spans="1:2" x14ac:dyDescent="0.15">
      <c r="A677" s="48">
        <v>6468</v>
      </c>
      <c r="B677" s="45">
        <v>30.52</v>
      </c>
    </row>
    <row r="678" spans="1:2" x14ac:dyDescent="0.15">
      <c r="A678" s="48">
        <v>6473</v>
      </c>
      <c r="B678" s="45">
        <v>5.27</v>
      </c>
    </row>
    <row r="679" spans="1:2" x14ac:dyDescent="0.15">
      <c r="A679" s="48">
        <v>6474</v>
      </c>
      <c r="B679" s="45">
        <v>6.74</v>
      </c>
    </row>
    <row r="680" spans="1:2" x14ac:dyDescent="0.15">
      <c r="A680" s="48">
        <v>6476</v>
      </c>
      <c r="B680" s="45">
        <v>131.59</v>
      </c>
    </row>
    <row r="681" spans="1:2" x14ac:dyDescent="0.15">
      <c r="A681" s="48">
        <v>6477</v>
      </c>
      <c r="B681" s="45">
        <v>131.59</v>
      </c>
    </row>
    <row r="682" spans="1:2" x14ac:dyDescent="0.15">
      <c r="A682" s="48">
        <v>6478</v>
      </c>
      <c r="B682" s="45">
        <v>131.59</v>
      </c>
    </row>
    <row r="683" spans="1:2" x14ac:dyDescent="0.15">
      <c r="A683" s="48">
        <v>6483</v>
      </c>
      <c r="B683" s="45">
        <v>24.8</v>
      </c>
    </row>
    <row r="684" spans="1:2" x14ac:dyDescent="0.15">
      <c r="A684" s="48">
        <v>6484</v>
      </c>
      <c r="B684" s="45">
        <v>65.930000000000007</v>
      </c>
    </row>
    <row r="685" spans="1:2" x14ac:dyDescent="0.15">
      <c r="A685" s="48">
        <v>6487</v>
      </c>
      <c r="B685" s="45">
        <v>60.62</v>
      </c>
    </row>
    <row r="686" spans="1:2" x14ac:dyDescent="0.15">
      <c r="A686" s="48">
        <v>6488</v>
      </c>
      <c r="B686" s="45">
        <v>97.99</v>
      </c>
    </row>
    <row r="687" spans="1:2" x14ac:dyDescent="0.15">
      <c r="A687" s="48">
        <v>6489</v>
      </c>
      <c r="B687" s="45">
        <v>11.92</v>
      </c>
    </row>
    <row r="688" spans="1:2" x14ac:dyDescent="0.15">
      <c r="A688" s="48">
        <v>6500</v>
      </c>
      <c r="B688" s="45">
        <v>247.48</v>
      </c>
    </row>
    <row r="689" spans="1:2" x14ac:dyDescent="0.15">
      <c r="A689" s="48">
        <v>6524</v>
      </c>
      <c r="B689" s="45">
        <v>21.21</v>
      </c>
    </row>
    <row r="690" spans="1:2" x14ac:dyDescent="0.15">
      <c r="A690" s="48">
        <v>6525</v>
      </c>
      <c r="B690" s="45">
        <v>172.47</v>
      </c>
    </row>
    <row r="691" spans="1:2" x14ac:dyDescent="0.15">
      <c r="A691" s="48">
        <v>6526</v>
      </c>
      <c r="B691" s="45">
        <v>194.03</v>
      </c>
    </row>
    <row r="692" spans="1:2" x14ac:dyDescent="0.15">
      <c r="A692" s="48">
        <v>6550</v>
      </c>
      <c r="B692" s="45">
        <v>21.21</v>
      </c>
    </row>
    <row r="693" spans="1:2" x14ac:dyDescent="0.15">
      <c r="A693" s="48">
        <v>6551</v>
      </c>
      <c r="B693" s="45">
        <v>30.02</v>
      </c>
    </row>
    <row r="694" spans="1:2" x14ac:dyDescent="0.15">
      <c r="A694" s="48">
        <v>6553</v>
      </c>
      <c r="B694" s="45">
        <v>78.13</v>
      </c>
    </row>
    <row r="695" spans="1:2" x14ac:dyDescent="0.15">
      <c r="A695" s="48">
        <v>6554</v>
      </c>
      <c r="B695" s="45">
        <v>55.48</v>
      </c>
    </row>
    <row r="696" spans="1:2" x14ac:dyDescent="0.15">
      <c r="A696" s="48">
        <v>6555</v>
      </c>
      <c r="B696" s="45">
        <v>71.13</v>
      </c>
    </row>
    <row r="697" spans="1:2" x14ac:dyDescent="0.15">
      <c r="A697" s="48">
        <v>6556</v>
      </c>
      <c r="B697" s="45">
        <v>54.61</v>
      </c>
    </row>
    <row r="698" spans="1:2" x14ac:dyDescent="0.15">
      <c r="A698" s="48">
        <v>6557</v>
      </c>
      <c r="B698" s="45">
        <v>129.49</v>
      </c>
    </row>
    <row r="699" spans="1:2" x14ac:dyDescent="0.15">
      <c r="A699" s="48">
        <v>6562</v>
      </c>
      <c r="B699" s="45">
        <v>6.08</v>
      </c>
    </row>
    <row r="700" spans="1:2" x14ac:dyDescent="0.15">
      <c r="A700" s="48">
        <v>6565</v>
      </c>
      <c r="B700" s="45">
        <v>4.45</v>
      </c>
    </row>
    <row r="701" spans="1:2" x14ac:dyDescent="0.15">
      <c r="A701" s="48">
        <v>6566</v>
      </c>
      <c r="B701" s="45">
        <v>44.35</v>
      </c>
    </row>
    <row r="702" spans="1:2" x14ac:dyDescent="0.15">
      <c r="A702" s="48">
        <v>6567</v>
      </c>
      <c r="B702" s="45">
        <v>6.61</v>
      </c>
    </row>
    <row r="703" spans="1:2" x14ac:dyDescent="0.15">
      <c r="A703" s="48">
        <v>6568</v>
      </c>
      <c r="B703" s="45">
        <v>37.53</v>
      </c>
    </row>
    <row r="704" spans="1:2" x14ac:dyDescent="0.15">
      <c r="A704" s="48">
        <v>6571</v>
      </c>
      <c r="B704" s="45">
        <v>166.72</v>
      </c>
    </row>
    <row r="705" spans="1:2" x14ac:dyDescent="0.15">
      <c r="A705" s="48">
        <v>6572</v>
      </c>
      <c r="B705" s="45">
        <v>17.010000000000002</v>
      </c>
    </row>
    <row r="706" spans="1:2" x14ac:dyDescent="0.15">
      <c r="A706" s="48">
        <v>6575</v>
      </c>
      <c r="B706" s="45">
        <v>96.2</v>
      </c>
    </row>
    <row r="707" spans="1:2" x14ac:dyDescent="0.15">
      <c r="A707" s="48">
        <v>6614</v>
      </c>
      <c r="B707" s="45">
        <v>42.66</v>
      </c>
    </row>
    <row r="708" spans="1:2" x14ac:dyDescent="0.15">
      <c r="A708" s="48">
        <v>6615</v>
      </c>
      <c r="B708" s="45">
        <v>67.72</v>
      </c>
    </row>
    <row r="709" spans="1:2" x14ac:dyDescent="0.15">
      <c r="A709" s="48">
        <v>6622</v>
      </c>
      <c r="B709" s="45">
        <v>5.36</v>
      </c>
    </row>
    <row r="710" spans="1:2" x14ac:dyDescent="0.15">
      <c r="A710" s="48">
        <v>6624</v>
      </c>
      <c r="B710" s="45">
        <v>53.51</v>
      </c>
    </row>
    <row r="711" spans="1:2" x14ac:dyDescent="0.15">
      <c r="A711" s="48">
        <v>6635</v>
      </c>
      <c r="B711" s="45">
        <v>5.85</v>
      </c>
    </row>
    <row r="712" spans="1:2" x14ac:dyDescent="0.15">
      <c r="A712" s="48">
        <v>6636</v>
      </c>
      <c r="B712" s="45">
        <v>58.47</v>
      </c>
    </row>
    <row r="713" spans="1:2" x14ac:dyDescent="0.15">
      <c r="A713" s="48">
        <v>6639</v>
      </c>
      <c r="B713" s="45">
        <v>3049.37</v>
      </c>
    </row>
    <row r="714" spans="1:2" x14ac:dyDescent="0.15">
      <c r="A714" s="48">
        <v>6677</v>
      </c>
      <c r="B714" s="45">
        <v>73.11</v>
      </c>
    </row>
    <row r="715" spans="1:2" x14ac:dyDescent="0.15">
      <c r="A715" s="48">
        <v>6686</v>
      </c>
      <c r="B715" s="45">
        <v>19.760000000000002</v>
      </c>
    </row>
    <row r="716" spans="1:2" x14ac:dyDescent="0.15">
      <c r="A716" s="48">
        <v>6688</v>
      </c>
      <c r="B716" s="45">
        <v>59.31</v>
      </c>
    </row>
    <row r="717" spans="1:2" x14ac:dyDescent="0.15">
      <c r="A717" s="48">
        <v>6719</v>
      </c>
      <c r="B717" s="45">
        <v>49.5</v>
      </c>
    </row>
    <row r="718" spans="1:2" x14ac:dyDescent="0.15">
      <c r="A718" s="48">
        <v>6721</v>
      </c>
      <c r="B718" s="45">
        <v>94.05</v>
      </c>
    </row>
    <row r="719" spans="1:2" x14ac:dyDescent="0.15">
      <c r="A719" s="48">
        <v>6723</v>
      </c>
      <c r="B719" s="45">
        <v>2266.4299999999998</v>
      </c>
    </row>
    <row r="720" spans="1:2" x14ac:dyDescent="0.15">
      <c r="A720" s="48">
        <v>6739</v>
      </c>
      <c r="B720" s="45">
        <v>2266.4299999999998</v>
      </c>
    </row>
    <row r="721" spans="1:2" x14ac:dyDescent="0.15">
      <c r="A721" s="48">
        <v>6741</v>
      </c>
      <c r="B721" s="45">
        <v>3.79</v>
      </c>
    </row>
    <row r="722" spans="1:2" x14ac:dyDescent="0.15">
      <c r="A722" s="48">
        <v>6813</v>
      </c>
      <c r="B722" s="45">
        <v>69.98</v>
      </c>
    </row>
    <row r="723" spans="1:2" x14ac:dyDescent="0.15">
      <c r="A723" s="48">
        <v>6820</v>
      </c>
      <c r="B723" s="45">
        <v>267.32</v>
      </c>
    </row>
    <row r="724" spans="1:2" x14ac:dyDescent="0.15">
      <c r="A724" s="48">
        <v>6823</v>
      </c>
      <c r="B724" s="45">
        <v>27.15</v>
      </c>
    </row>
    <row r="725" spans="1:2" x14ac:dyDescent="0.15">
      <c r="A725" s="48">
        <v>6824</v>
      </c>
      <c r="B725" s="45">
        <v>69.599999999999994</v>
      </c>
    </row>
    <row r="726" spans="1:2" x14ac:dyDescent="0.15">
      <c r="A726" s="48">
        <v>6838</v>
      </c>
      <c r="B726" s="45">
        <v>29.57</v>
      </c>
    </row>
    <row r="727" spans="1:2" x14ac:dyDescent="0.15">
      <c r="A727" s="48">
        <v>6845</v>
      </c>
      <c r="B727" s="45">
        <v>5780.75</v>
      </c>
    </row>
    <row r="728" spans="1:2" x14ac:dyDescent="0.15">
      <c r="A728" s="48">
        <v>6846</v>
      </c>
      <c r="B728" s="45">
        <v>206.91</v>
      </c>
    </row>
    <row r="729" spans="1:2" x14ac:dyDescent="0.15">
      <c r="A729" s="48">
        <v>6847</v>
      </c>
      <c r="B729" s="45">
        <v>1045.6600000000001</v>
      </c>
    </row>
    <row r="730" spans="1:2" x14ac:dyDescent="0.15">
      <c r="A730" s="48">
        <v>6848</v>
      </c>
      <c r="B730" s="45">
        <v>126.42</v>
      </c>
    </row>
    <row r="731" spans="1:2" x14ac:dyDescent="0.15">
      <c r="A731" s="48">
        <v>6849</v>
      </c>
      <c r="B731" s="45">
        <v>171.02</v>
      </c>
    </row>
    <row r="732" spans="1:2" x14ac:dyDescent="0.15">
      <c r="A732" s="48">
        <v>6852</v>
      </c>
      <c r="B732" s="45">
        <v>15.94</v>
      </c>
    </row>
    <row r="733" spans="1:2" x14ac:dyDescent="0.15">
      <c r="A733" s="48">
        <v>6855</v>
      </c>
      <c r="B733" s="45">
        <v>444.16</v>
      </c>
    </row>
    <row r="734" spans="1:2" x14ac:dyDescent="0.15">
      <c r="A734" s="48">
        <v>6859</v>
      </c>
      <c r="B734" s="45">
        <v>54.71</v>
      </c>
    </row>
    <row r="735" spans="1:2" x14ac:dyDescent="0.15">
      <c r="A735" s="48">
        <v>6864</v>
      </c>
      <c r="B735" s="45">
        <v>80.2</v>
      </c>
    </row>
    <row r="736" spans="1:2" x14ac:dyDescent="0.15">
      <c r="A736" s="48">
        <v>6869</v>
      </c>
      <c r="B736" s="45">
        <v>135.26</v>
      </c>
    </row>
    <row r="737" spans="1:2" x14ac:dyDescent="0.15">
      <c r="A737" s="48">
        <v>6888</v>
      </c>
      <c r="B737" s="45">
        <v>17.010000000000002</v>
      </c>
    </row>
    <row r="738" spans="1:2" x14ac:dyDescent="0.15">
      <c r="A738" s="48">
        <v>6909</v>
      </c>
      <c r="B738" s="45">
        <v>88.6</v>
      </c>
    </row>
    <row r="739" spans="1:2" x14ac:dyDescent="0.15">
      <c r="A739" s="48">
        <v>6917</v>
      </c>
      <c r="B739" s="45">
        <v>88.6</v>
      </c>
    </row>
    <row r="740" spans="1:2" x14ac:dyDescent="0.15">
      <c r="A740" s="48">
        <v>6932</v>
      </c>
      <c r="B740" s="45">
        <v>37.020000000000003</v>
      </c>
    </row>
    <row r="741" spans="1:2" x14ac:dyDescent="0.15">
      <c r="A741" s="48">
        <v>6934</v>
      </c>
      <c r="B741" s="45">
        <v>74.040000000000006</v>
      </c>
    </row>
    <row r="742" spans="1:2" x14ac:dyDescent="0.15">
      <c r="A742" s="48">
        <v>6941</v>
      </c>
      <c r="B742" s="45">
        <v>37.020000000000003</v>
      </c>
    </row>
    <row r="743" spans="1:2" x14ac:dyDescent="0.15">
      <c r="A743" s="48">
        <v>6943</v>
      </c>
      <c r="B743" s="45">
        <v>74.040000000000006</v>
      </c>
    </row>
    <row r="744" spans="1:2" x14ac:dyDescent="0.15">
      <c r="A744" s="48">
        <v>6971</v>
      </c>
      <c r="B744" s="45">
        <v>6.76</v>
      </c>
    </row>
    <row r="745" spans="1:2" x14ac:dyDescent="0.15">
      <c r="A745" s="48">
        <v>6972</v>
      </c>
      <c r="B745" s="45">
        <v>54.02</v>
      </c>
    </row>
    <row r="746" spans="1:2" x14ac:dyDescent="0.15">
      <c r="A746" s="48">
        <v>6989</v>
      </c>
      <c r="B746" s="45">
        <v>6.76</v>
      </c>
    </row>
    <row r="747" spans="1:2" x14ac:dyDescent="0.15">
      <c r="A747" s="48">
        <v>6990</v>
      </c>
      <c r="B747" s="45">
        <v>13.5</v>
      </c>
    </row>
    <row r="748" spans="1:2" x14ac:dyDescent="0.15">
      <c r="A748" s="48">
        <v>6991</v>
      </c>
      <c r="B748" s="45">
        <v>27.01</v>
      </c>
    </row>
    <row r="749" spans="1:2" x14ac:dyDescent="0.15">
      <c r="A749" s="48">
        <v>6992</v>
      </c>
      <c r="B749" s="45">
        <v>54.02</v>
      </c>
    </row>
    <row r="750" spans="1:2" x14ac:dyDescent="0.15">
      <c r="A750" s="48">
        <v>700014</v>
      </c>
      <c r="B750" s="45">
        <v>49.8</v>
      </c>
    </row>
    <row r="751" spans="1:2" x14ac:dyDescent="0.15">
      <c r="A751" s="48">
        <v>700015</v>
      </c>
      <c r="B751" s="45">
        <v>49.8</v>
      </c>
    </row>
    <row r="752" spans="1:2" x14ac:dyDescent="0.15">
      <c r="A752" s="48">
        <v>700030</v>
      </c>
      <c r="B752" s="45">
        <v>178.45</v>
      </c>
    </row>
    <row r="753" spans="1:2" x14ac:dyDescent="0.15">
      <c r="A753" s="48">
        <v>700033</v>
      </c>
      <c r="B753" s="45">
        <v>185.07</v>
      </c>
    </row>
    <row r="754" spans="1:2" x14ac:dyDescent="0.15">
      <c r="A754" s="48">
        <v>700049</v>
      </c>
      <c r="B754" s="45">
        <v>0.14499999999999999</v>
      </c>
    </row>
    <row r="755" spans="1:2" x14ac:dyDescent="0.15">
      <c r="A755" s="48">
        <v>700059</v>
      </c>
      <c r="B755" s="45">
        <v>7.4999999999999997E-2</v>
      </c>
    </row>
    <row r="756" spans="1:2" x14ac:dyDescent="0.15">
      <c r="A756" s="48">
        <v>700064</v>
      </c>
      <c r="B756" s="45">
        <v>7.4999999999999997E-2</v>
      </c>
    </row>
    <row r="757" spans="1:2" x14ac:dyDescent="0.15">
      <c r="A757" s="48">
        <v>700065</v>
      </c>
      <c r="B757" s="45">
        <v>7.4999999999999997E-2</v>
      </c>
    </row>
    <row r="758" spans="1:2" x14ac:dyDescent="0.15">
      <c r="A758" s="48">
        <v>700074</v>
      </c>
      <c r="B758" s="45">
        <v>0.12</v>
      </c>
    </row>
    <row r="759" spans="1:2" x14ac:dyDescent="0.15">
      <c r="A759" s="48">
        <v>700076</v>
      </c>
      <c r="B759" s="45">
        <v>310</v>
      </c>
    </row>
    <row r="760" spans="1:2" x14ac:dyDescent="0.15">
      <c r="A760" s="48">
        <v>700091</v>
      </c>
      <c r="B760" s="45">
        <v>115.37</v>
      </c>
    </row>
    <row r="761" spans="1:2" x14ac:dyDescent="0.15">
      <c r="A761" s="48">
        <v>700119</v>
      </c>
      <c r="B761" s="45">
        <v>809</v>
      </c>
    </row>
    <row r="762" spans="1:2" x14ac:dyDescent="0.15">
      <c r="A762" s="48">
        <v>700128</v>
      </c>
      <c r="B762" s="45">
        <v>7.0000000000000007E-2</v>
      </c>
    </row>
    <row r="763" spans="1:2" x14ac:dyDescent="0.15">
      <c r="A763" s="48">
        <v>700129</v>
      </c>
      <c r="B763" s="45">
        <v>7.0000000000000007E-2</v>
      </c>
    </row>
    <row r="764" spans="1:2" x14ac:dyDescent="0.15">
      <c r="A764" s="48">
        <v>700146</v>
      </c>
      <c r="B764" s="45">
        <v>7.0000000000000007E-2</v>
      </c>
    </row>
    <row r="765" spans="1:2" x14ac:dyDescent="0.15">
      <c r="A765" s="48">
        <v>700147</v>
      </c>
      <c r="B765" s="45">
        <v>7.0000000000000007E-2</v>
      </c>
    </row>
    <row r="766" spans="1:2" x14ac:dyDescent="0.15">
      <c r="A766" s="48">
        <v>700149</v>
      </c>
      <c r="B766" s="45">
        <v>170</v>
      </c>
    </row>
    <row r="767" spans="1:2" x14ac:dyDescent="0.15">
      <c r="A767" s="48">
        <v>700153</v>
      </c>
      <c r="B767" s="45">
        <v>0.06</v>
      </c>
    </row>
    <row r="768" spans="1:2" x14ac:dyDescent="0.15">
      <c r="A768" s="48">
        <v>700153</v>
      </c>
      <c r="B768" s="45">
        <v>6.5000000000000002E-2</v>
      </c>
    </row>
    <row r="769" spans="1:2" x14ac:dyDescent="0.15">
      <c r="A769" s="48">
        <v>700154</v>
      </c>
      <c r="B769" s="45">
        <v>0.06</v>
      </c>
    </row>
    <row r="770" spans="1:2" x14ac:dyDescent="0.15">
      <c r="A770" s="48">
        <v>700154</v>
      </c>
      <c r="B770" s="45">
        <v>6.5000000000000002E-2</v>
      </c>
    </row>
    <row r="771" spans="1:2" x14ac:dyDescent="0.15">
      <c r="A771" s="48">
        <v>700155</v>
      </c>
      <c r="B771" s="45">
        <v>6.5000000000000002E-2</v>
      </c>
    </row>
    <row r="772" spans="1:2" x14ac:dyDescent="0.15">
      <c r="A772" s="48">
        <v>700157</v>
      </c>
      <c r="B772" s="45">
        <v>1.42</v>
      </c>
    </row>
    <row r="773" spans="1:2" x14ac:dyDescent="0.15">
      <c r="A773" s="48">
        <v>700157</v>
      </c>
      <c r="B773" s="45">
        <v>1.71</v>
      </c>
    </row>
    <row r="774" spans="1:2" x14ac:dyDescent="0.15">
      <c r="A774" s="48">
        <v>700170</v>
      </c>
      <c r="B774" s="45">
        <v>0.06</v>
      </c>
    </row>
    <row r="775" spans="1:2" x14ac:dyDescent="0.15">
      <c r="A775" s="48">
        <v>700171</v>
      </c>
      <c r="B775" s="45">
        <v>0.06</v>
      </c>
    </row>
    <row r="776" spans="1:2" x14ac:dyDescent="0.15">
      <c r="A776" s="48">
        <v>700181</v>
      </c>
      <c r="B776" s="45">
        <v>66.13</v>
      </c>
    </row>
    <row r="777" spans="1:2" x14ac:dyDescent="0.15">
      <c r="A777" s="48">
        <v>700188</v>
      </c>
      <c r="B777" s="45">
        <v>0.4</v>
      </c>
    </row>
    <row r="778" spans="1:2" x14ac:dyDescent="0.15">
      <c r="A778" s="48">
        <v>700192</v>
      </c>
      <c r="B778" s="45">
        <v>0.06</v>
      </c>
    </row>
    <row r="779" spans="1:2" x14ac:dyDescent="0.15">
      <c r="A779" s="48">
        <v>700193</v>
      </c>
      <c r="B779" s="45">
        <v>0.06</v>
      </c>
    </row>
    <row r="780" spans="1:2" x14ac:dyDescent="0.15">
      <c r="A780" s="48">
        <v>700197</v>
      </c>
      <c r="B780" s="45">
        <v>0.05</v>
      </c>
    </row>
    <row r="781" spans="1:2" x14ac:dyDescent="0.15">
      <c r="A781" s="48">
        <v>700198</v>
      </c>
      <c r="B781" s="45">
        <v>0.05</v>
      </c>
    </row>
    <row r="782" spans="1:2" x14ac:dyDescent="0.15">
      <c r="A782" s="48">
        <v>700201</v>
      </c>
      <c r="B782" s="45">
        <v>0.26</v>
      </c>
    </row>
    <row r="783" spans="1:2" x14ac:dyDescent="0.15">
      <c r="A783" s="48">
        <v>700203</v>
      </c>
      <c r="B783" s="45">
        <v>0.18</v>
      </c>
    </row>
    <row r="784" spans="1:2" x14ac:dyDescent="0.15">
      <c r="A784" s="48">
        <v>700205</v>
      </c>
      <c r="B784" s="45">
        <v>0.06</v>
      </c>
    </row>
    <row r="785" spans="1:2" x14ac:dyDescent="0.15">
      <c r="A785" s="48">
        <v>700218</v>
      </c>
      <c r="B785" s="45">
        <v>0.06</v>
      </c>
    </row>
    <row r="786" spans="1:2" x14ac:dyDescent="0.15">
      <c r="A786" s="48">
        <v>700219</v>
      </c>
      <c r="B786" s="45">
        <v>7.0000000000000007E-2</v>
      </c>
    </row>
    <row r="787" spans="1:2" x14ac:dyDescent="0.15">
      <c r="A787" s="48">
        <v>700220</v>
      </c>
      <c r="B787" s="45">
        <v>7.0000000000000007E-2</v>
      </c>
    </row>
    <row r="788" spans="1:2" x14ac:dyDescent="0.15">
      <c r="A788" s="48">
        <v>700223</v>
      </c>
      <c r="B788" s="45">
        <v>0.11</v>
      </c>
    </row>
    <row r="789" spans="1:2" x14ac:dyDescent="0.15">
      <c r="A789" s="48">
        <v>700225</v>
      </c>
      <c r="B789" s="45">
        <v>0.11</v>
      </c>
    </row>
    <row r="790" spans="1:2" x14ac:dyDescent="0.15">
      <c r="A790" s="48">
        <v>700226</v>
      </c>
      <c r="B790" s="45">
        <v>0.11</v>
      </c>
    </row>
    <row r="791" spans="1:2" x14ac:dyDescent="0.15">
      <c r="A791" s="48">
        <v>700227</v>
      </c>
      <c r="B791" s="45">
        <v>7.11</v>
      </c>
    </row>
    <row r="792" spans="1:2" x14ac:dyDescent="0.15">
      <c r="A792" s="48">
        <v>700229</v>
      </c>
      <c r="B792" s="45">
        <v>0.05</v>
      </c>
    </row>
    <row r="793" spans="1:2" x14ac:dyDescent="0.15">
      <c r="A793" s="48">
        <v>700231</v>
      </c>
      <c r="B793" s="45">
        <v>0.05</v>
      </c>
    </row>
    <row r="794" spans="1:2" x14ac:dyDescent="0.15">
      <c r="A794" s="48">
        <v>700233</v>
      </c>
      <c r="B794" s="45">
        <v>2.4500000000000002</v>
      </c>
    </row>
    <row r="795" spans="1:2" x14ac:dyDescent="0.15">
      <c r="A795" s="48">
        <v>700238</v>
      </c>
      <c r="B795" s="45">
        <v>0.06</v>
      </c>
    </row>
    <row r="796" spans="1:2" x14ac:dyDescent="0.15">
      <c r="A796" s="48">
        <v>700239</v>
      </c>
      <c r="B796" s="45">
        <v>0.06</v>
      </c>
    </row>
    <row r="797" spans="1:2" x14ac:dyDescent="0.15">
      <c r="A797" s="48">
        <v>700240</v>
      </c>
      <c r="B797" s="45">
        <v>0.06</v>
      </c>
    </row>
    <row r="798" spans="1:2" x14ac:dyDescent="0.15">
      <c r="A798" s="48">
        <v>700241</v>
      </c>
      <c r="B798" s="45">
        <v>0.06</v>
      </c>
    </row>
    <row r="799" spans="1:2" x14ac:dyDescent="0.15">
      <c r="A799" s="48">
        <v>700242</v>
      </c>
      <c r="B799" s="45">
        <v>0.06</v>
      </c>
    </row>
    <row r="800" spans="1:2" x14ac:dyDescent="0.15">
      <c r="A800" s="48">
        <v>700247</v>
      </c>
      <c r="B800" s="45">
        <v>15.46</v>
      </c>
    </row>
    <row r="801" spans="1:2" x14ac:dyDescent="0.15">
      <c r="A801" s="48">
        <v>700252</v>
      </c>
      <c r="B801" s="45">
        <v>7.0000000000000007E-2</v>
      </c>
    </row>
    <row r="802" spans="1:2" x14ac:dyDescent="0.15">
      <c r="A802" s="48">
        <v>700261</v>
      </c>
      <c r="B802" s="45">
        <v>0.09</v>
      </c>
    </row>
    <row r="803" spans="1:2" x14ac:dyDescent="0.15">
      <c r="A803" s="48">
        <v>700262</v>
      </c>
      <c r="B803" s="45">
        <v>0.14000000000000001</v>
      </c>
    </row>
    <row r="804" spans="1:2" x14ac:dyDescent="0.15">
      <c r="A804" s="48">
        <v>700264</v>
      </c>
      <c r="B804" s="45">
        <v>1283.0899999999999</v>
      </c>
    </row>
    <row r="805" spans="1:2" x14ac:dyDescent="0.15">
      <c r="A805" s="48">
        <v>700265</v>
      </c>
      <c r="B805" s="45">
        <v>130.44</v>
      </c>
    </row>
    <row r="806" spans="1:2" x14ac:dyDescent="0.15">
      <c r="A806" s="48">
        <v>700271</v>
      </c>
      <c r="B806" s="45">
        <v>0.09</v>
      </c>
    </row>
    <row r="807" spans="1:2" x14ac:dyDescent="0.15">
      <c r="A807" s="48">
        <v>700272</v>
      </c>
      <c r="B807" s="45">
        <v>0.14000000000000001</v>
      </c>
    </row>
    <row r="808" spans="1:2" x14ac:dyDescent="0.15">
      <c r="A808" s="48">
        <v>700276</v>
      </c>
      <c r="B808" s="45">
        <v>0.08</v>
      </c>
    </row>
    <row r="809" spans="1:2" x14ac:dyDescent="0.15">
      <c r="A809" s="48">
        <v>700278</v>
      </c>
      <c r="B809" s="45">
        <v>0.08</v>
      </c>
    </row>
    <row r="810" spans="1:2" x14ac:dyDescent="0.15">
      <c r="A810" s="48">
        <v>700281</v>
      </c>
      <c r="B810" s="45">
        <v>0.08</v>
      </c>
    </row>
    <row r="811" spans="1:2" x14ac:dyDescent="0.15">
      <c r="A811" s="48">
        <v>700283</v>
      </c>
      <c r="B811" s="45">
        <v>0.09</v>
      </c>
    </row>
    <row r="812" spans="1:2" x14ac:dyDescent="0.15">
      <c r="A812" s="48">
        <v>700284</v>
      </c>
      <c r="B812" s="45">
        <v>0.09</v>
      </c>
    </row>
    <row r="813" spans="1:2" x14ac:dyDescent="0.15">
      <c r="A813" s="48">
        <v>700285</v>
      </c>
      <c r="B813" s="45">
        <v>379.44</v>
      </c>
    </row>
    <row r="814" spans="1:2" x14ac:dyDescent="0.15">
      <c r="A814" s="48">
        <v>700291</v>
      </c>
      <c r="B814" s="45">
        <v>0.08</v>
      </c>
    </row>
    <row r="815" spans="1:2" x14ac:dyDescent="0.15">
      <c r="A815" s="48">
        <v>700292</v>
      </c>
      <c r="B815" s="45">
        <v>0.14000000000000001</v>
      </c>
    </row>
    <row r="816" spans="1:2" x14ac:dyDescent="0.15">
      <c r="A816" s="48">
        <v>700295</v>
      </c>
      <c r="B816" s="45">
        <v>0.14000000000000001</v>
      </c>
    </row>
    <row r="817" spans="1:2" x14ac:dyDescent="0.15">
      <c r="A817" s="48">
        <v>700301</v>
      </c>
      <c r="B817" s="45">
        <v>2.66</v>
      </c>
    </row>
    <row r="818" spans="1:2" x14ac:dyDescent="0.15">
      <c r="A818" s="48">
        <v>700303</v>
      </c>
      <c r="B818" s="45">
        <v>0.70089999999999997</v>
      </c>
    </row>
    <row r="819" spans="1:2" x14ac:dyDescent="0.15">
      <c r="A819" s="48">
        <v>700312</v>
      </c>
      <c r="B819" s="45">
        <v>0.08</v>
      </c>
    </row>
    <row r="820" spans="1:2" x14ac:dyDescent="0.15">
      <c r="A820" s="48">
        <v>700313</v>
      </c>
      <c r="B820" s="45">
        <v>0.14000000000000001</v>
      </c>
    </row>
    <row r="821" spans="1:2" x14ac:dyDescent="0.15">
      <c r="A821" s="48">
        <v>700314</v>
      </c>
      <c r="B821" s="45">
        <v>0.14000000000000001</v>
      </c>
    </row>
    <row r="822" spans="1:2" x14ac:dyDescent="0.15">
      <c r="A822" s="48">
        <v>700323</v>
      </c>
      <c r="B822" s="45">
        <v>17.399999999999999</v>
      </c>
    </row>
    <row r="823" spans="1:2" x14ac:dyDescent="0.15">
      <c r="A823" s="48">
        <v>700329</v>
      </c>
      <c r="B823" s="45">
        <v>2.61</v>
      </c>
    </row>
    <row r="824" spans="1:2" x14ac:dyDescent="0.15">
      <c r="A824" s="48">
        <v>700333</v>
      </c>
      <c r="B824" s="45">
        <v>0.09</v>
      </c>
    </row>
    <row r="825" spans="1:2" x14ac:dyDescent="0.15">
      <c r="A825" s="48">
        <v>700334</v>
      </c>
      <c r="B825" s="45">
        <v>0.09</v>
      </c>
    </row>
    <row r="826" spans="1:2" x14ac:dyDescent="0.15">
      <c r="A826" s="48">
        <v>700340</v>
      </c>
      <c r="B826" s="45">
        <v>0.37</v>
      </c>
    </row>
    <row r="827" spans="1:2" x14ac:dyDescent="0.15">
      <c r="A827" s="48">
        <v>700342</v>
      </c>
      <c r="B827" s="45">
        <v>2833</v>
      </c>
    </row>
    <row r="828" spans="1:2" x14ac:dyDescent="0.15">
      <c r="A828" s="48">
        <v>700346</v>
      </c>
      <c r="B828" s="45">
        <v>0.21</v>
      </c>
    </row>
    <row r="829" spans="1:2" x14ac:dyDescent="0.15">
      <c r="A829" s="48">
        <v>700353</v>
      </c>
      <c r="B829" s="45">
        <v>0.08</v>
      </c>
    </row>
    <row r="830" spans="1:2" x14ac:dyDescent="0.15">
      <c r="A830" s="48">
        <v>700361</v>
      </c>
      <c r="B830" s="45">
        <v>0.09</v>
      </c>
    </row>
    <row r="831" spans="1:2" x14ac:dyDescent="0.15">
      <c r="A831" s="48">
        <v>700367</v>
      </c>
      <c r="B831" s="45">
        <v>429</v>
      </c>
    </row>
    <row r="832" spans="1:2" x14ac:dyDescent="0.15">
      <c r="A832" s="48">
        <v>700368</v>
      </c>
      <c r="B832" s="45">
        <v>0.01</v>
      </c>
    </row>
    <row r="833" spans="1:2" x14ac:dyDescent="0.15">
      <c r="A833" s="48">
        <v>700369</v>
      </c>
      <c r="B833" s="45">
        <v>0.01</v>
      </c>
    </row>
    <row r="834" spans="1:2" x14ac:dyDescent="0.15">
      <c r="A834" s="48">
        <v>700370</v>
      </c>
      <c r="B834" s="45">
        <v>0.01</v>
      </c>
    </row>
    <row r="835" spans="1:2" x14ac:dyDescent="0.15">
      <c r="A835" s="48">
        <v>700371</v>
      </c>
      <c r="B835" s="45">
        <v>0.01</v>
      </c>
    </row>
    <row r="836" spans="1:2" x14ac:dyDescent="0.15">
      <c r="A836" s="48">
        <v>700372</v>
      </c>
      <c r="B836" s="45">
        <v>0.01</v>
      </c>
    </row>
    <row r="837" spans="1:2" x14ac:dyDescent="0.15">
      <c r="A837" s="48">
        <v>700373</v>
      </c>
      <c r="B837" s="45">
        <v>0.01</v>
      </c>
    </row>
    <row r="838" spans="1:2" x14ac:dyDescent="0.15">
      <c r="A838" s="48">
        <v>700374</v>
      </c>
      <c r="B838" s="45">
        <v>0.15</v>
      </c>
    </row>
    <row r="839" spans="1:2" x14ac:dyDescent="0.15">
      <c r="A839" s="48">
        <v>700375</v>
      </c>
      <c r="B839" s="45">
        <v>0.09</v>
      </c>
    </row>
    <row r="840" spans="1:2" x14ac:dyDescent="0.15">
      <c r="A840" s="48">
        <v>700379</v>
      </c>
      <c r="B840" s="45">
        <v>0.15</v>
      </c>
    </row>
    <row r="841" spans="1:2" x14ac:dyDescent="0.15">
      <c r="A841" s="48">
        <v>700386</v>
      </c>
      <c r="B841" s="45">
        <v>5</v>
      </c>
    </row>
    <row r="842" spans="1:2" x14ac:dyDescent="0.15">
      <c r="A842" s="48">
        <v>700388</v>
      </c>
      <c r="B842" s="45">
        <v>15</v>
      </c>
    </row>
    <row r="843" spans="1:2" x14ac:dyDescent="0.15">
      <c r="A843" s="48">
        <v>700393</v>
      </c>
      <c r="B843" s="45">
        <v>0.16</v>
      </c>
    </row>
    <row r="844" spans="1:2" x14ac:dyDescent="0.15">
      <c r="A844" s="48">
        <v>700395</v>
      </c>
      <c r="B844" s="45">
        <v>0.16</v>
      </c>
    </row>
    <row r="845" spans="1:2" x14ac:dyDescent="0.15">
      <c r="A845" s="48">
        <v>700396</v>
      </c>
      <c r="B845" s="45">
        <v>0.09</v>
      </c>
    </row>
    <row r="846" spans="1:2" x14ac:dyDescent="0.15">
      <c r="A846" s="48">
        <v>700398</v>
      </c>
      <c r="B846" s="45">
        <v>2.5999999999999999E-2</v>
      </c>
    </row>
    <row r="847" spans="1:2" x14ac:dyDescent="0.15">
      <c r="A847" s="48">
        <v>700403</v>
      </c>
      <c r="B847" s="45">
        <v>7.4999999999999997E-2</v>
      </c>
    </row>
    <row r="848" spans="1:2" x14ac:dyDescent="0.15">
      <c r="A848" s="48">
        <v>700408</v>
      </c>
      <c r="B848" s="45">
        <v>0.11</v>
      </c>
    </row>
    <row r="849" spans="1:2" x14ac:dyDescent="0.15">
      <c r="A849" s="48">
        <v>700416</v>
      </c>
      <c r="B849" s="45">
        <v>0.11600000000000001</v>
      </c>
    </row>
    <row r="850" spans="1:2" x14ac:dyDescent="0.15">
      <c r="A850" s="48">
        <v>700424</v>
      </c>
      <c r="B850" s="45">
        <v>0.19</v>
      </c>
    </row>
    <row r="851" spans="1:2" x14ac:dyDescent="0.15">
      <c r="A851" s="48">
        <v>700425</v>
      </c>
      <c r="B851" s="45">
        <v>0.19</v>
      </c>
    </row>
    <row r="852" spans="1:2" x14ac:dyDescent="0.15">
      <c r="A852" s="48">
        <v>700432</v>
      </c>
      <c r="B852" s="45">
        <v>0.12</v>
      </c>
    </row>
    <row r="853" spans="1:2" x14ac:dyDescent="0.15">
      <c r="A853" s="48">
        <v>700434</v>
      </c>
      <c r="B853" s="45">
        <v>0.13</v>
      </c>
    </row>
    <row r="854" spans="1:2" x14ac:dyDescent="0.15">
      <c r="A854" s="48">
        <v>700435</v>
      </c>
      <c r="B854" s="45">
        <v>2.07E-2</v>
      </c>
    </row>
    <row r="855" spans="1:2" x14ac:dyDescent="0.15">
      <c r="A855" s="48">
        <v>700437</v>
      </c>
      <c r="B855" s="45">
        <v>0.125</v>
      </c>
    </row>
    <row r="856" spans="1:2" x14ac:dyDescent="0.15">
      <c r="A856" s="48">
        <v>700444</v>
      </c>
      <c r="B856" s="45">
        <v>2.9</v>
      </c>
    </row>
    <row r="857" spans="1:2" x14ac:dyDescent="0.15">
      <c r="A857" s="48">
        <v>700445</v>
      </c>
      <c r="B857" s="45">
        <v>0.13</v>
      </c>
    </row>
    <row r="858" spans="1:2" x14ac:dyDescent="0.15">
      <c r="A858" s="48">
        <v>700446</v>
      </c>
      <c r="B858" s="45">
        <v>0.13</v>
      </c>
    </row>
    <row r="859" spans="1:2" x14ac:dyDescent="0.15">
      <c r="A859" s="48">
        <v>700447</v>
      </c>
      <c r="B859" s="45">
        <v>0.13</v>
      </c>
    </row>
    <row r="860" spans="1:2" x14ac:dyDescent="0.15">
      <c r="A860" s="48">
        <v>700448</v>
      </c>
      <c r="B860" s="45">
        <v>9.7000000000000003E-2</v>
      </c>
    </row>
    <row r="861" spans="1:2" x14ac:dyDescent="0.15">
      <c r="A861" s="48">
        <v>700451</v>
      </c>
      <c r="B861" s="45">
        <v>1330</v>
      </c>
    </row>
    <row r="862" spans="1:2" x14ac:dyDescent="0.15">
      <c r="A862" s="48">
        <v>700453</v>
      </c>
      <c r="B862" s="45">
        <v>9.7000000000000003E-2</v>
      </c>
    </row>
    <row r="863" spans="1:2" x14ac:dyDescent="0.15">
      <c r="A863" s="48">
        <v>700455</v>
      </c>
      <c r="B863" s="45">
        <v>9.7000000000000003E-2</v>
      </c>
    </row>
    <row r="864" spans="1:2" x14ac:dyDescent="0.15">
      <c r="A864" s="48">
        <v>700456</v>
      </c>
      <c r="B864" s="45">
        <v>9.7000000000000003E-2</v>
      </c>
    </row>
    <row r="865" spans="1:2" x14ac:dyDescent="0.15">
      <c r="A865" s="48">
        <v>700457</v>
      </c>
      <c r="B865" s="45">
        <v>9.7000000000000003E-2</v>
      </c>
    </row>
    <row r="866" spans="1:2" x14ac:dyDescent="0.15">
      <c r="A866" s="48">
        <v>700458</v>
      </c>
      <c r="B866" s="45">
        <v>9.7000000000000003E-2</v>
      </c>
    </row>
    <row r="867" spans="1:2" x14ac:dyDescent="0.15">
      <c r="A867" s="48">
        <v>700459</v>
      </c>
      <c r="B867" s="45">
        <v>9.7000000000000003E-2</v>
      </c>
    </row>
    <row r="868" spans="1:2" x14ac:dyDescent="0.15">
      <c r="A868" s="48">
        <v>700460</v>
      </c>
      <c r="B868" s="45">
        <v>0.19</v>
      </c>
    </row>
    <row r="869" spans="1:2" x14ac:dyDescent="0.15">
      <c r="A869" s="48">
        <v>700461</v>
      </c>
      <c r="B869" s="45">
        <v>0.19</v>
      </c>
    </row>
    <row r="870" spans="1:2" x14ac:dyDescent="0.15">
      <c r="A870" s="48">
        <v>700462</v>
      </c>
      <c r="B870" s="45">
        <v>99</v>
      </c>
    </row>
    <row r="871" spans="1:2" x14ac:dyDescent="0.15">
      <c r="A871" s="48">
        <v>700464</v>
      </c>
      <c r="B871" s="45">
        <v>215</v>
      </c>
    </row>
    <row r="872" spans="1:2" x14ac:dyDescent="0.15">
      <c r="A872" s="48">
        <v>700465</v>
      </c>
      <c r="B872" s="45">
        <v>350</v>
      </c>
    </row>
    <row r="873" spans="1:2" x14ac:dyDescent="0.15">
      <c r="A873" s="48">
        <v>700466</v>
      </c>
      <c r="B873" s="45">
        <v>145</v>
      </c>
    </row>
    <row r="874" spans="1:2" x14ac:dyDescent="0.15">
      <c r="A874" s="48">
        <v>700468</v>
      </c>
      <c r="B874" s="45">
        <v>1.5</v>
      </c>
    </row>
    <row r="875" spans="1:2" x14ac:dyDescent="0.15">
      <c r="A875" s="48">
        <v>700469</v>
      </c>
      <c r="B875" s="45">
        <v>0.19</v>
      </c>
    </row>
    <row r="876" spans="1:2" x14ac:dyDescent="0.15">
      <c r="A876" s="48">
        <v>700470</v>
      </c>
      <c r="B876" s="45">
        <v>0.19</v>
      </c>
    </row>
    <row r="877" spans="1:2" x14ac:dyDescent="0.15">
      <c r="A877" s="48">
        <v>700472</v>
      </c>
      <c r="B877" s="45">
        <v>0.3</v>
      </c>
    </row>
    <row r="878" spans="1:2" x14ac:dyDescent="0.15">
      <c r="A878" s="48">
        <v>700474</v>
      </c>
      <c r="B878" s="45">
        <v>2.07E-2</v>
      </c>
    </row>
    <row r="879" spans="1:2" x14ac:dyDescent="0.15">
      <c r="A879" s="48">
        <v>700475</v>
      </c>
      <c r="B879" s="45">
        <v>2.4</v>
      </c>
    </row>
    <row r="880" spans="1:2" x14ac:dyDescent="0.15">
      <c r="A880" s="48">
        <v>700477</v>
      </c>
      <c r="B880" s="45">
        <v>19.41</v>
      </c>
    </row>
    <row r="881" spans="1:2" x14ac:dyDescent="0.15">
      <c r="A881" s="48">
        <v>700483</v>
      </c>
      <c r="B881" s="45">
        <v>606.27</v>
      </c>
    </row>
    <row r="882" spans="1:2" x14ac:dyDescent="0.15">
      <c r="A882" s="48">
        <v>700485</v>
      </c>
      <c r="B882" s="45">
        <v>7.0000000000000007E-2</v>
      </c>
    </row>
    <row r="883" spans="1:2" x14ac:dyDescent="0.15">
      <c r="A883" s="48">
        <v>700489</v>
      </c>
      <c r="B883" s="45">
        <v>0.3</v>
      </c>
    </row>
    <row r="884" spans="1:2" x14ac:dyDescent="0.15">
      <c r="A884" s="48">
        <v>700491</v>
      </c>
      <c r="B884" s="45">
        <v>327.02</v>
      </c>
    </row>
    <row r="885" spans="1:2" x14ac:dyDescent="0.15">
      <c r="A885" s="48">
        <v>700492</v>
      </c>
      <c r="B885" s="45">
        <v>89.99</v>
      </c>
    </row>
    <row r="886" spans="1:2" x14ac:dyDescent="0.15">
      <c r="A886" s="48">
        <v>700493</v>
      </c>
      <c r="B886" s="45">
        <v>120</v>
      </c>
    </row>
    <row r="887" spans="1:2" x14ac:dyDescent="0.15">
      <c r="A887" s="48">
        <v>700494</v>
      </c>
      <c r="B887" s="45">
        <v>5580</v>
      </c>
    </row>
    <row r="888" spans="1:2" x14ac:dyDescent="0.15">
      <c r="A888" s="48">
        <v>700496</v>
      </c>
      <c r="B888" s="45">
        <v>278.20999999999998</v>
      </c>
    </row>
    <row r="889" spans="1:2" x14ac:dyDescent="0.15">
      <c r="A889" s="48">
        <v>700497</v>
      </c>
      <c r="B889" s="45">
        <v>0.38</v>
      </c>
    </row>
    <row r="890" spans="1:2" x14ac:dyDescent="0.15">
      <c r="A890" s="48">
        <v>700499</v>
      </c>
      <c r="B890" s="45">
        <v>520</v>
      </c>
    </row>
    <row r="891" spans="1:2" x14ac:dyDescent="0.15">
      <c r="A891" s="48">
        <v>700500</v>
      </c>
      <c r="B891" s="45">
        <v>85.84</v>
      </c>
    </row>
    <row r="892" spans="1:2" x14ac:dyDescent="0.15">
      <c r="A892" s="48">
        <v>700501</v>
      </c>
      <c r="B892" s="45">
        <v>7.8E-2</v>
      </c>
    </row>
    <row r="893" spans="1:2" x14ac:dyDescent="0.15">
      <c r="A893" s="48">
        <v>700502</v>
      </c>
      <c r="B893" s="45">
        <v>0.1</v>
      </c>
    </row>
    <row r="894" spans="1:2" x14ac:dyDescent="0.15">
      <c r="A894" s="48">
        <v>700503</v>
      </c>
      <c r="B894" s="45">
        <v>0.16800000000000001</v>
      </c>
    </row>
    <row r="895" spans="1:2" x14ac:dyDescent="0.15">
      <c r="A895" s="48">
        <v>700504</v>
      </c>
      <c r="B895" s="45">
        <v>0.1</v>
      </c>
    </row>
    <row r="896" spans="1:2" x14ac:dyDescent="0.15">
      <c r="A896" s="48">
        <v>700505</v>
      </c>
      <c r="B896" s="45">
        <v>0.1</v>
      </c>
    </row>
    <row r="897" spans="1:2" x14ac:dyDescent="0.15">
      <c r="A897" s="48">
        <v>700506</v>
      </c>
      <c r="B897" s="45">
        <v>0.06</v>
      </c>
    </row>
    <row r="898" spans="1:2" x14ac:dyDescent="0.15">
      <c r="A898" s="48">
        <v>700507</v>
      </c>
      <c r="B898" s="45">
        <v>0.06</v>
      </c>
    </row>
    <row r="899" spans="1:2" x14ac:dyDescent="0.15">
      <c r="A899" s="48">
        <v>700508</v>
      </c>
      <c r="B899" s="45">
        <v>0.1</v>
      </c>
    </row>
    <row r="900" spans="1:2" x14ac:dyDescent="0.15">
      <c r="A900" s="48">
        <v>700509</v>
      </c>
      <c r="B900" s="45">
        <v>0.126</v>
      </c>
    </row>
    <row r="901" spans="1:2" x14ac:dyDescent="0.15">
      <c r="A901" s="48">
        <v>700510</v>
      </c>
      <c r="B901" s="45">
        <v>0.06</v>
      </c>
    </row>
    <row r="902" spans="1:2" x14ac:dyDescent="0.15">
      <c r="A902" s="48">
        <v>700511</v>
      </c>
      <c r="B902" s="45">
        <v>0.126</v>
      </c>
    </row>
    <row r="903" spans="1:2" x14ac:dyDescent="0.15">
      <c r="A903" s="48">
        <v>700512</v>
      </c>
      <c r="B903" s="45">
        <v>0.11</v>
      </c>
    </row>
    <row r="904" spans="1:2" x14ac:dyDescent="0.15">
      <c r="A904" s="48">
        <v>700522</v>
      </c>
      <c r="B904" s="45">
        <v>1499</v>
      </c>
    </row>
    <row r="905" spans="1:2" x14ac:dyDescent="0.15">
      <c r="A905" s="48">
        <v>700523</v>
      </c>
      <c r="B905" s="45">
        <v>15.35</v>
      </c>
    </row>
    <row r="906" spans="1:2" x14ac:dyDescent="0.15">
      <c r="A906" s="48">
        <v>700524</v>
      </c>
      <c r="B906" s="45">
        <v>6.4</v>
      </c>
    </row>
    <row r="907" spans="1:2" x14ac:dyDescent="0.15">
      <c r="A907" s="48">
        <v>700525</v>
      </c>
      <c r="B907" s="45">
        <v>192</v>
      </c>
    </row>
    <row r="908" spans="1:2" x14ac:dyDescent="0.15">
      <c r="A908" s="48">
        <v>700526</v>
      </c>
      <c r="B908" s="45">
        <v>22.85</v>
      </c>
    </row>
    <row r="909" spans="1:2" x14ac:dyDescent="0.15">
      <c r="A909" s="48">
        <v>700527</v>
      </c>
      <c r="B909" s="45">
        <v>1.8</v>
      </c>
    </row>
    <row r="910" spans="1:2" x14ac:dyDescent="0.15">
      <c r="A910" s="48">
        <v>700528</v>
      </c>
      <c r="B910" s="45">
        <v>3499</v>
      </c>
    </row>
    <row r="911" spans="1:2" x14ac:dyDescent="0.15">
      <c r="A911" s="48">
        <v>700529</v>
      </c>
      <c r="B911" s="45">
        <v>0.13</v>
      </c>
    </row>
    <row r="912" spans="1:2" x14ac:dyDescent="0.15">
      <c r="A912" s="48">
        <v>700530</v>
      </c>
      <c r="B912" s="45">
        <v>1521.47</v>
      </c>
    </row>
    <row r="913" spans="1:2" x14ac:dyDescent="0.15">
      <c r="A913" s="48">
        <v>700531</v>
      </c>
      <c r="B913" s="45">
        <v>1688.87</v>
      </c>
    </row>
    <row r="914" spans="1:2" x14ac:dyDescent="0.15">
      <c r="A914" s="48">
        <v>700532</v>
      </c>
      <c r="B914" s="45">
        <v>1749</v>
      </c>
    </row>
    <row r="915" spans="1:2" x14ac:dyDescent="0.15">
      <c r="A915" s="48">
        <v>700533</v>
      </c>
      <c r="B915" s="45">
        <v>74.213999999999999</v>
      </c>
    </row>
    <row r="916" spans="1:2" x14ac:dyDescent="0.15">
      <c r="A916" s="48">
        <v>700534</v>
      </c>
      <c r="B916" s="45">
        <v>0.23649999999999999</v>
      </c>
    </row>
    <row r="917" spans="1:2" x14ac:dyDescent="0.15">
      <c r="A917" s="48">
        <v>700535</v>
      </c>
      <c r="B917" s="45">
        <v>0.23649999999999999</v>
      </c>
    </row>
    <row r="918" spans="1:2" x14ac:dyDescent="0.15">
      <c r="A918" s="48">
        <v>700536</v>
      </c>
      <c r="B918" s="45">
        <v>0.23649999999999999</v>
      </c>
    </row>
    <row r="919" spans="1:2" x14ac:dyDescent="0.15">
      <c r="A919" s="48">
        <v>700537</v>
      </c>
      <c r="B919" s="45">
        <v>40</v>
      </c>
    </row>
    <row r="920" spans="1:2" x14ac:dyDescent="0.15">
      <c r="A920" s="48">
        <v>700538</v>
      </c>
      <c r="B920" s="45">
        <v>269.99</v>
      </c>
    </row>
    <row r="921" spans="1:2" x14ac:dyDescent="0.15">
      <c r="A921" s="48">
        <v>700539</v>
      </c>
      <c r="B921" s="45">
        <v>179</v>
      </c>
    </row>
    <row r="922" spans="1:2" x14ac:dyDescent="0.15">
      <c r="A922" s="48">
        <v>700540</v>
      </c>
      <c r="B922" s="45">
        <v>1480</v>
      </c>
    </row>
    <row r="923" spans="1:2" x14ac:dyDescent="0.15">
      <c r="A923" s="48">
        <v>700544</v>
      </c>
      <c r="B923" s="45">
        <v>0.06</v>
      </c>
    </row>
    <row r="924" spans="1:2" x14ac:dyDescent="0.15">
      <c r="A924" s="48">
        <v>700545</v>
      </c>
      <c r="B924" s="45">
        <v>0.06</v>
      </c>
    </row>
    <row r="925" spans="1:2" x14ac:dyDescent="0.15">
      <c r="A925" s="48">
        <v>700546</v>
      </c>
      <c r="B925" s="45">
        <v>1946</v>
      </c>
    </row>
    <row r="926" spans="1:2" x14ac:dyDescent="0.15">
      <c r="A926" s="48">
        <v>7017</v>
      </c>
      <c r="B926" s="45">
        <v>31.62</v>
      </c>
    </row>
    <row r="927" spans="1:2" x14ac:dyDescent="0.15">
      <c r="A927" s="48">
        <v>7018</v>
      </c>
      <c r="B927" s="45">
        <v>48.87</v>
      </c>
    </row>
    <row r="928" spans="1:2" x14ac:dyDescent="0.15">
      <c r="A928" s="48">
        <v>7027</v>
      </c>
      <c r="B928" s="45">
        <v>11.86</v>
      </c>
    </row>
    <row r="929" spans="1:2" x14ac:dyDescent="0.15">
      <c r="A929" s="48">
        <v>7029</v>
      </c>
      <c r="B929" s="45">
        <v>11.86</v>
      </c>
    </row>
    <row r="930" spans="1:2" x14ac:dyDescent="0.15">
      <c r="A930" s="48">
        <v>7031</v>
      </c>
      <c r="B930" s="45">
        <v>5.38</v>
      </c>
    </row>
    <row r="931" spans="1:2" x14ac:dyDescent="0.15">
      <c r="A931" s="48">
        <v>7037</v>
      </c>
      <c r="B931" s="45">
        <v>9.15</v>
      </c>
    </row>
    <row r="932" spans="1:2" x14ac:dyDescent="0.15">
      <c r="A932" s="48">
        <v>7043</v>
      </c>
      <c r="B932" s="45">
        <v>17.45</v>
      </c>
    </row>
    <row r="933" spans="1:2" x14ac:dyDescent="0.15">
      <c r="A933" s="48">
        <v>7049</v>
      </c>
      <c r="B933" s="45">
        <v>33.79</v>
      </c>
    </row>
    <row r="934" spans="1:2" x14ac:dyDescent="0.15">
      <c r="A934" s="48">
        <v>7055</v>
      </c>
      <c r="B934" s="45">
        <v>10.96</v>
      </c>
    </row>
    <row r="935" spans="1:2" x14ac:dyDescent="0.15">
      <c r="A935" s="48">
        <v>7073</v>
      </c>
      <c r="B935" s="45">
        <v>31.12</v>
      </c>
    </row>
    <row r="936" spans="1:2" x14ac:dyDescent="0.15">
      <c r="A936" s="48">
        <v>7128</v>
      </c>
      <c r="B936" s="45">
        <v>7.7</v>
      </c>
    </row>
    <row r="937" spans="1:2" x14ac:dyDescent="0.15">
      <c r="A937" s="48">
        <v>7129</v>
      </c>
      <c r="B937" s="45">
        <v>100.29</v>
      </c>
    </row>
    <row r="938" spans="1:2" x14ac:dyDescent="0.15">
      <c r="A938" s="48">
        <v>7130</v>
      </c>
      <c r="B938" s="45">
        <v>109.1</v>
      </c>
    </row>
    <row r="939" spans="1:2" x14ac:dyDescent="0.15">
      <c r="A939" s="48">
        <v>7131</v>
      </c>
      <c r="B939" s="45">
        <v>81.98</v>
      </c>
    </row>
    <row r="940" spans="1:2" x14ac:dyDescent="0.15">
      <c r="A940" s="48">
        <v>7132</v>
      </c>
      <c r="B940" s="45">
        <v>118.12</v>
      </c>
    </row>
    <row r="941" spans="1:2" x14ac:dyDescent="0.15">
      <c r="A941" s="48">
        <v>7193</v>
      </c>
      <c r="B941" s="45">
        <v>158.07</v>
      </c>
    </row>
    <row r="942" spans="1:2" x14ac:dyDescent="0.15">
      <c r="A942" s="48">
        <v>7198</v>
      </c>
      <c r="B942" s="45">
        <v>54.64</v>
      </c>
    </row>
    <row r="943" spans="1:2" x14ac:dyDescent="0.15">
      <c r="A943" s="48">
        <v>7202</v>
      </c>
      <c r="B943" s="45">
        <v>37.950000000000003</v>
      </c>
    </row>
    <row r="944" spans="1:2" x14ac:dyDescent="0.15">
      <c r="A944" s="48">
        <v>7212</v>
      </c>
      <c r="B944" s="45">
        <v>61.37</v>
      </c>
    </row>
    <row r="945" spans="1:2" x14ac:dyDescent="0.15">
      <c r="A945" s="48">
        <v>7219</v>
      </c>
      <c r="B945" s="45">
        <v>94.11</v>
      </c>
    </row>
    <row r="946" spans="1:2" x14ac:dyDescent="0.15">
      <c r="A946" s="48">
        <v>7255</v>
      </c>
      <c r="B946" s="45">
        <v>28.24</v>
      </c>
    </row>
    <row r="947" spans="1:2" x14ac:dyDescent="0.15">
      <c r="A947" s="48">
        <v>7266</v>
      </c>
      <c r="B947" s="45">
        <v>12.62</v>
      </c>
    </row>
    <row r="948" spans="1:2" x14ac:dyDescent="0.15">
      <c r="A948" s="48">
        <v>7272</v>
      </c>
      <c r="B948" s="45">
        <v>8.2100000000000009</v>
      </c>
    </row>
    <row r="949" spans="1:2" x14ac:dyDescent="0.15">
      <c r="A949" s="48">
        <v>7283</v>
      </c>
      <c r="B949" s="45">
        <v>69.41</v>
      </c>
    </row>
    <row r="950" spans="1:2" x14ac:dyDescent="0.15">
      <c r="A950" s="48">
        <v>7286</v>
      </c>
      <c r="B950" s="45">
        <v>58.23</v>
      </c>
    </row>
    <row r="951" spans="1:2" x14ac:dyDescent="0.15">
      <c r="A951" s="48">
        <v>7288</v>
      </c>
      <c r="B951" s="45">
        <v>12.01</v>
      </c>
    </row>
    <row r="952" spans="1:2" x14ac:dyDescent="0.15">
      <c r="A952" s="48">
        <v>7297</v>
      </c>
      <c r="B952" s="45">
        <v>13.75</v>
      </c>
    </row>
    <row r="953" spans="1:2" x14ac:dyDescent="0.15">
      <c r="A953" s="48">
        <v>7298</v>
      </c>
      <c r="B953" s="45">
        <v>41.24</v>
      </c>
    </row>
    <row r="954" spans="1:2" x14ac:dyDescent="0.15">
      <c r="A954" s="48">
        <v>7299</v>
      </c>
      <c r="B954" s="45">
        <v>82.49</v>
      </c>
    </row>
    <row r="955" spans="1:2" x14ac:dyDescent="0.15">
      <c r="A955" s="48">
        <v>7338</v>
      </c>
      <c r="B955" s="45">
        <v>5.0599999999999996</v>
      </c>
    </row>
    <row r="956" spans="1:2" x14ac:dyDescent="0.15">
      <c r="A956" s="48">
        <v>7342</v>
      </c>
      <c r="B956" s="45">
        <v>11.55</v>
      </c>
    </row>
    <row r="957" spans="1:2" x14ac:dyDescent="0.15">
      <c r="A957" s="48">
        <v>7346</v>
      </c>
      <c r="B957" s="45">
        <v>41.22</v>
      </c>
    </row>
    <row r="958" spans="1:2" x14ac:dyDescent="0.15">
      <c r="A958" s="48">
        <v>7361</v>
      </c>
      <c r="B958" s="45">
        <v>668.71</v>
      </c>
    </row>
    <row r="959" spans="1:2" x14ac:dyDescent="0.15">
      <c r="A959" s="48">
        <v>7371</v>
      </c>
      <c r="B959" s="45">
        <v>54.03</v>
      </c>
    </row>
    <row r="960" spans="1:2" x14ac:dyDescent="0.15">
      <c r="A960" s="48">
        <v>7373</v>
      </c>
      <c r="B960" s="45">
        <v>1039.0050000000001</v>
      </c>
    </row>
    <row r="961" spans="1:2" x14ac:dyDescent="0.15">
      <c r="A961" s="48">
        <v>7377</v>
      </c>
      <c r="B961" s="45">
        <v>9.59</v>
      </c>
    </row>
    <row r="962" spans="1:2" x14ac:dyDescent="0.15">
      <c r="A962" s="48">
        <v>7484</v>
      </c>
      <c r="B962" s="45">
        <v>3.75</v>
      </c>
    </row>
    <row r="963" spans="1:2" x14ac:dyDescent="0.15">
      <c r="A963" s="48">
        <v>7492</v>
      </c>
      <c r="B963" s="45">
        <v>4.49</v>
      </c>
    </row>
    <row r="964" spans="1:2" x14ac:dyDescent="0.15">
      <c r="A964" s="48">
        <v>7503</v>
      </c>
      <c r="B964" s="45">
        <v>75.83</v>
      </c>
    </row>
    <row r="965" spans="1:2" x14ac:dyDescent="0.15">
      <c r="A965" s="48">
        <v>7521</v>
      </c>
      <c r="B965" s="45">
        <v>37.89</v>
      </c>
    </row>
    <row r="966" spans="1:2" x14ac:dyDescent="0.15">
      <c r="A966" s="48">
        <v>7523</v>
      </c>
      <c r="B966" s="45">
        <v>104.56</v>
      </c>
    </row>
    <row r="967" spans="1:2" x14ac:dyDescent="0.15">
      <c r="A967" s="48">
        <v>7527</v>
      </c>
      <c r="B967" s="45">
        <v>631.54999999999995</v>
      </c>
    </row>
    <row r="968" spans="1:2" x14ac:dyDescent="0.15">
      <c r="A968" s="48">
        <v>7547</v>
      </c>
      <c r="B968" s="45">
        <v>20.69</v>
      </c>
    </row>
    <row r="969" spans="1:2" x14ac:dyDescent="0.15">
      <c r="A969" s="48">
        <v>7572</v>
      </c>
      <c r="B969" s="45">
        <v>58.94</v>
      </c>
    </row>
    <row r="970" spans="1:2" x14ac:dyDescent="0.15">
      <c r="A970" s="48">
        <v>7583</v>
      </c>
      <c r="B970" s="45">
        <v>3.03</v>
      </c>
    </row>
    <row r="971" spans="1:2" x14ac:dyDescent="0.15">
      <c r="A971" s="48">
        <v>7585</v>
      </c>
      <c r="B971" s="45">
        <v>13.09</v>
      </c>
    </row>
    <row r="972" spans="1:2" x14ac:dyDescent="0.15">
      <c r="A972" s="48">
        <v>7594</v>
      </c>
      <c r="B972" s="45">
        <v>36.22</v>
      </c>
    </row>
    <row r="973" spans="1:2" x14ac:dyDescent="0.15">
      <c r="A973" s="48">
        <v>7595</v>
      </c>
      <c r="B973" s="45">
        <v>36.22</v>
      </c>
    </row>
    <row r="974" spans="1:2" x14ac:dyDescent="0.15">
      <c r="A974" s="48">
        <v>7643</v>
      </c>
      <c r="B974" s="45">
        <v>27.05</v>
      </c>
    </row>
    <row r="975" spans="1:2" x14ac:dyDescent="0.15">
      <c r="A975" s="48">
        <v>7646</v>
      </c>
      <c r="B975" s="45">
        <v>13.72</v>
      </c>
    </row>
    <row r="976" spans="1:2" x14ac:dyDescent="0.15">
      <c r="A976" s="48">
        <v>7647</v>
      </c>
      <c r="B976" s="45">
        <v>21.25</v>
      </c>
    </row>
    <row r="977" spans="1:2" x14ac:dyDescent="0.15">
      <c r="A977" s="48">
        <v>7648</v>
      </c>
      <c r="B977" s="45">
        <v>42.49</v>
      </c>
    </row>
    <row r="978" spans="1:2" x14ac:dyDescent="0.15">
      <c r="A978" s="48">
        <v>7649</v>
      </c>
      <c r="B978" s="45">
        <v>42.48</v>
      </c>
    </row>
    <row r="979" spans="1:2" x14ac:dyDescent="0.15">
      <c r="A979" s="48">
        <v>7834</v>
      </c>
      <c r="B979" s="45">
        <v>36.22</v>
      </c>
    </row>
    <row r="980" spans="1:2" x14ac:dyDescent="0.15">
      <c r="A980" s="48">
        <v>7835</v>
      </c>
      <c r="B980" s="45">
        <v>36.22</v>
      </c>
    </row>
    <row r="981" spans="1:2" x14ac:dyDescent="0.15">
      <c r="A981" s="48">
        <v>7836</v>
      </c>
      <c r="B981" s="45">
        <v>38.07</v>
      </c>
    </row>
    <row r="982" spans="1:2" x14ac:dyDescent="0.15">
      <c r="A982" s="48">
        <v>7845</v>
      </c>
      <c r="B982" s="45">
        <v>79.400000000000006</v>
      </c>
    </row>
    <row r="983" spans="1:2" x14ac:dyDescent="0.15">
      <c r="A983" s="48">
        <v>7912</v>
      </c>
      <c r="B983" s="45">
        <v>23.39</v>
      </c>
    </row>
    <row r="984" spans="1:2" x14ac:dyDescent="0.15">
      <c r="A984" s="48">
        <v>7913</v>
      </c>
      <c r="B984" s="45">
        <v>46.76</v>
      </c>
    </row>
    <row r="985" spans="1:2" x14ac:dyDescent="0.15">
      <c r="A985" s="48">
        <v>7914</v>
      </c>
      <c r="B985" s="45">
        <v>46.76</v>
      </c>
    </row>
    <row r="986" spans="1:2" x14ac:dyDescent="0.15">
      <c r="A986" s="48">
        <v>7915</v>
      </c>
      <c r="B986" s="45">
        <v>46.76</v>
      </c>
    </row>
    <row r="987" spans="1:2" x14ac:dyDescent="0.15">
      <c r="A987" s="48">
        <v>7916</v>
      </c>
      <c r="B987" s="45">
        <v>25.27</v>
      </c>
    </row>
    <row r="988" spans="1:2" x14ac:dyDescent="0.15">
      <c r="A988" s="48">
        <v>7934</v>
      </c>
      <c r="B988" s="45">
        <v>13.32</v>
      </c>
    </row>
    <row r="989" spans="1:2" x14ac:dyDescent="0.15">
      <c r="A989" s="48">
        <v>8049</v>
      </c>
      <c r="B989" s="45">
        <v>10.43</v>
      </c>
    </row>
    <row r="990" spans="1:2" x14ac:dyDescent="0.15">
      <c r="A990" s="48">
        <v>8064</v>
      </c>
      <c r="B990" s="45">
        <v>10.43</v>
      </c>
    </row>
    <row r="991" spans="1:2" x14ac:dyDescent="0.15">
      <c r="A991" s="48">
        <v>8160</v>
      </c>
      <c r="B991" s="45">
        <v>93.43</v>
      </c>
    </row>
    <row r="992" spans="1:2" x14ac:dyDescent="0.15">
      <c r="A992" s="48">
        <v>8161</v>
      </c>
      <c r="B992" s="45">
        <v>99.88</v>
      </c>
    </row>
    <row r="993" spans="1:2" x14ac:dyDescent="0.15">
      <c r="A993" s="48">
        <v>8162</v>
      </c>
      <c r="B993" s="45">
        <v>179.79</v>
      </c>
    </row>
    <row r="994" spans="1:2" x14ac:dyDescent="0.15">
      <c r="A994" s="48">
        <v>8163</v>
      </c>
      <c r="B994" s="45">
        <v>129.33000000000001</v>
      </c>
    </row>
    <row r="995" spans="1:2" x14ac:dyDescent="0.15">
      <c r="A995" s="48">
        <v>8172</v>
      </c>
      <c r="B995" s="45">
        <v>42.57</v>
      </c>
    </row>
    <row r="996" spans="1:2" x14ac:dyDescent="0.15">
      <c r="A996" s="48">
        <v>8175</v>
      </c>
      <c r="B996" s="45">
        <v>65.959999999999994</v>
      </c>
    </row>
    <row r="997" spans="1:2" x14ac:dyDescent="0.15">
      <c r="A997" s="48">
        <v>8176</v>
      </c>
      <c r="B997" s="45">
        <v>64.599999999999994</v>
      </c>
    </row>
    <row r="998" spans="1:2" x14ac:dyDescent="0.15">
      <c r="A998" s="48">
        <v>8184</v>
      </c>
      <c r="B998" s="45">
        <v>34.700000000000003</v>
      </c>
    </row>
    <row r="999" spans="1:2" x14ac:dyDescent="0.15">
      <c r="A999" s="48">
        <v>8209</v>
      </c>
      <c r="B999" s="45">
        <v>30.13</v>
      </c>
    </row>
    <row r="1000" spans="1:2" x14ac:dyDescent="0.15">
      <c r="A1000" s="48">
        <v>8215</v>
      </c>
      <c r="B1000" s="45">
        <v>11.33</v>
      </c>
    </row>
    <row r="1001" spans="1:2" x14ac:dyDescent="0.15">
      <c r="A1001" s="48">
        <v>8216</v>
      </c>
      <c r="B1001" s="45">
        <v>10.77</v>
      </c>
    </row>
    <row r="1002" spans="1:2" x14ac:dyDescent="0.15">
      <c r="A1002" s="48">
        <v>8249</v>
      </c>
      <c r="B1002" s="45">
        <v>39.520000000000003</v>
      </c>
    </row>
    <row r="1003" spans="1:2" x14ac:dyDescent="0.15">
      <c r="A1003" s="48">
        <v>8250</v>
      </c>
      <c r="B1003" s="45">
        <v>42.37</v>
      </c>
    </row>
    <row r="1004" spans="1:2" x14ac:dyDescent="0.15">
      <c r="A1004" s="48">
        <v>8252</v>
      </c>
      <c r="B1004" s="45">
        <v>76.209999999999994</v>
      </c>
    </row>
    <row r="1005" spans="1:2" x14ac:dyDescent="0.15">
      <c r="A1005" s="48">
        <v>8253</v>
      </c>
      <c r="B1005" s="45">
        <v>23.86</v>
      </c>
    </row>
    <row r="1006" spans="1:2" x14ac:dyDescent="0.15">
      <c r="A1006" s="48">
        <v>8254</v>
      </c>
      <c r="B1006" s="45">
        <v>88.53</v>
      </c>
    </row>
    <row r="1007" spans="1:2" x14ac:dyDescent="0.15">
      <c r="A1007" s="48">
        <v>8275</v>
      </c>
      <c r="B1007" s="45">
        <v>14.56</v>
      </c>
    </row>
    <row r="1008" spans="1:2" x14ac:dyDescent="0.15">
      <c r="A1008" s="48">
        <v>8276</v>
      </c>
      <c r="B1008" s="45">
        <v>18.68</v>
      </c>
    </row>
    <row r="1009" spans="1:2" x14ac:dyDescent="0.15">
      <c r="A1009" s="48">
        <v>8277</v>
      </c>
      <c r="B1009" s="45">
        <v>29.5</v>
      </c>
    </row>
    <row r="1010" spans="1:2" x14ac:dyDescent="0.15">
      <c r="A1010" s="48">
        <v>8305</v>
      </c>
      <c r="B1010" s="45">
        <v>18.88</v>
      </c>
    </row>
    <row r="1011" spans="1:2" x14ac:dyDescent="0.15">
      <c r="A1011" s="48">
        <v>8306</v>
      </c>
      <c r="B1011" s="45">
        <v>18.88</v>
      </c>
    </row>
    <row r="1012" spans="1:2" x14ac:dyDescent="0.15">
      <c r="A1012" s="48">
        <v>8310</v>
      </c>
      <c r="B1012" s="45">
        <v>78.19</v>
      </c>
    </row>
    <row r="1013" spans="1:2" x14ac:dyDescent="0.15">
      <c r="A1013" s="48">
        <v>8311</v>
      </c>
      <c r="B1013" s="45">
        <v>78.19</v>
      </c>
    </row>
    <row r="1014" spans="1:2" x14ac:dyDescent="0.15">
      <c r="A1014" s="48">
        <v>8312</v>
      </c>
      <c r="B1014" s="45">
        <v>83.96</v>
      </c>
    </row>
    <row r="1015" spans="1:2" x14ac:dyDescent="0.15">
      <c r="A1015" s="48">
        <v>8369</v>
      </c>
      <c r="B1015" s="45">
        <v>56.39</v>
      </c>
    </row>
    <row r="1016" spans="1:2" x14ac:dyDescent="0.15">
      <c r="A1016" s="48">
        <v>8420</v>
      </c>
      <c r="B1016" s="45">
        <v>16.5</v>
      </c>
    </row>
    <row r="1017" spans="1:2" x14ac:dyDescent="0.15">
      <c r="A1017" s="48">
        <v>8422</v>
      </c>
      <c r="B1017" s="45">
        <v>13.78</v>
      </c>
    </row>
    <row r="1018" spans="1:2" x14ac:dyDescent="0.15">
      <c r="A1018" s="48">
        <v>8423</v>
      </c>
      <c r="B1018" s="45">
        <v>118.12</v>
      </c>
    </row>
    <row r="1019" spans="1:2" x14ac:dyDescent="0.15">
      <c r="A1019" s="48">
        <v>8424</v>
      </c>
      <c r="B1019" s="45">
        <v>109.1</v>
      </c>
    </row>
    <row r="1020" spans="1:2" x14ac:dyDescent="0.15">
      <c r="A1020" s="48">
        <v>8902</v>
      </c>
      <c r="B1020" s="45">
        <v>6.76</v>
      </c>
    </row>
    <row r="1021" spans="1:2" x14ac:dyDescent="0.15">
      <c r="A1021" s="48">
        <v>8903</v>
      </c>
      <c r="B1021" s="45">
        <v>13.5</v>
      </c>
    </row>
    <row r="1022" spans="1:2" x14ac:dyDescent="0.15">
      <c r="A1022" s="48">
        <v>8906</v>
      </c>
      <c r="B1022" s="45">
        <v>6.76</v>
      </c>
    </row>
    <row r="1023" spans="1:2" x14ac:dyDescent="0.15">
      <c r="A1023" s="48">
        <v>8910</v>
      </c>
      <c r="B1023" s="45">
        <v>10.39</v>
      </c>
    </row>
    <row r="1024" spans="1:2" x14ac:dyDescent="0.15">
      <c r="A1024" s="48">
        <v>8911</v>
      </c>
      <c r="B1024" s="45">
        <v>17.98</v>
      </c>
    </row>
    <row r="1025" spans="1:2" x14ac:dyDescent="0.15">
      <c r="A1025" s="48">
        <v>8912</v>
      </c>
      <c r="B1025" s="45">
        <v>21.48</v>
      </c>
    </row>
    <row r="1026" spans="1:2" x14ac:dyDescent="0.15">
      <c r="A1026" s="48">
        <v>8976</v>
      </c>
      <c r="B1026" s="45">
        <v>109.26</v>
      </c>
    </row>
    <row r="1027" spans="1:2" x14ac:dyDescent="0.15">
      <c r="A1027" s="48">
        <v>8977</v>
      </c>
      <c r="B1027" s="45">
        <v>82.44</v>
      </c>
    </row>
    <row r="1028" spans="1:2" x14ac:dyDescent="0.15">
      <c r="A1028" s="48">
        <v>8978</v>
      </c>
      <c r="B1028" s="45">
        <v>12.36</v>
      </c>
    </row>
    <row r="1029" spans="1:2" x14ac:dyDescent="0.15">
      <c r="A1029" s="48">
        <v>8979</v>
      </c>
      <c r="B1029" s="45">
        <v>152.72999999999999</v>
      </c>
    </row>
    <row r="1030" spans="1:2" x14ac:dyDescent="0.15">
      <c r="A1030" s="48">
        <v>8980</v>
      </c>
      <c r="B1030" s="45">
        <v>12.36</v>
      </c>
    </row>
    <row r="1031" spans="1:2" x14ac:dyDescent="0.15">
      <c r="A1031" s="48">
        <v>8981</v>
      </c>
      <c r="B1031" s="45">
        <v>152.72999999999999</v>
      </c>
    </row>
    <row r="1032" spans="1:2" x14ac:dyDescent="0.15">
      <c r="A1032" s="48">
        <v>8985</v>
      </c>
      <c r="B1032" s="45">
        <v>141.34</v>
      </c>
    </row>
    <row r="1033" spans="1:2" x14ac:dyDescent="0.15">
      <c r="A1033" s="48">
        <v>8989</v>
      </c>
      <c r="B1033" s="45">
        <v>54.46</v>
      </c>
    </row>
    <row r="1034" spans="1:2" x14ac:dyDescent="0.15">
      <c r="A1034" s="48">
        <v>8990</v>
      </c>
      <c r="B1034" s="45">
        <v>172.47</v>
      </c>
    </row>
    <row r="1035" spans="1:2" x14ac:dyDescent="0.15">
      <c r="A1035" s="48">
        <v>8991</v>
      </c>
      <c r="B1035" s="45">
        <v>194.03</v>
      </c>
    </row>
    <row r="1036" spans="1:2" x14ac:dyDescent="0.15">
      <c r="A1036" s="48">
        <v>8992</v>
      </c>
      <c r="B1036" s="45">
        <v>42.59</v>
      </c>
    </row>
    <row r="1037" spans="1:2" x14ac:dyDescent="0.15">
      <c r="A1037" s="48">
        <v>8993</v>
      </c>
      <c r="B1037" s="45">
        <v>70.97</v>
      </c>
    </row>
    <row r="1038" spans="1:2" x14ac:dyDescent="0.15">
      <c r="A1038" s="48">
        <v>8994</v>
      </c>
      <c r="B1038" s="45">
        <v>26.47</v>
      </c>
    </row>
    <row r="1039" spans="1:2" x14ac:dyDescent="0.15">
      <c r="A1039" s="48">
        <v>8995</v>
      </c>
      <c r="B1039" s="45">
        <v>56.28</v>
      </c>
    </row>
    <row r="1040" spans="1:2" x14ac:dyDescent="0.15">
      <c r="A1040" s="48">
        <v>8996</v>
      </c>
      <c r="B1040" s="45">
        <v>6.65</v>
      </c>
    </row>
    <row r="1041" spans="1:2" x14ac:dyDescent="0.15">
      <c r="A1041" s="48">
        <v>8997</v>
      </c>
      <c r="B1041" s="45">
        <v>32.01</v>
      </c>
    </row>
    <row r="1042" spans="1:2" x14ac:dyDescent="0.15">
      <c r="A1042" s="48">
        <v>8998</v>
      </c>
      <c r="B1042" s="45">
        <v>136.54</v>
      </c>
    </row>
    <row r="1043" spans="1:2" x14ac:dyDescent="0.15">
      <c r="A1043" s="48">
        <v>8999</v>
      </c>
      <c r="B1043" s="45">
        <v>136.54</v>
      </c>
    </row>
    <row r="1044" spans="1:2" x14ac:dyDescent="0.15">
      <c r="A1044" s="48">
        <v>9000</v>
      </c>
      <c r="B1044" s="45">
        <v>136.54</v>
      </c>
    </row>
    <row r="1045" spans="1:2" x14ac:dyDescent="0.15">
      <c r="A1045" s="48">
        <v>9001</v>
      </c>
      <c r="B1045" s="45">
        <v>136.54</v>
      </c>
    </row>
    <row r="1046" spans="1:2" x14ac:dyDescent="0.15">
      <c r="A1046" s="48">
        <v>9010</v>
      </c>
      <c r="B1046" s="45">
        <v>12.49</v>
      </c>
    </row>
    <row r="1047" spans="1:2" x14ac:dyDescent="0.15">
      <c r="A1047" s="48">
        <v>9011</v>
      </c>
      <c r="B1047" s="45">
        <v>8.2100000000000009</v>
      </c>
    </row>
    <row r="1048" spans="1:2" x14ac:dyDescent="0.15">
      <c r="A1048" s="48">
        <v>9012</v>
      </c>
      <c r="B1048" s="45">
        <v>29.44</v>
      </c>
    </row>
    <row r="1049" spans="1:2" x14ac:dyDescent="0.15">
      <c r="A1049" s="48">
        <v>9013</v>
      </c>
      <c r="B1049" s="45">
        <v>20.62</v>
      </c>
    </row>
    <row r="1050" spans="1:2" x14ac:dyDescent="0.15">
      <c r="A1050" s="48">
        <v>9023</v>
      </c>
      <c r="B1050" s="45">
        <v>15.74</v>
      </c>
    </row>
    <row r="1051" spans="1:2" x14ac:dyDescent="0.15">
      <c r="A1051" s="48">
        <v>9024</v>
      </c>
      <c r="B1051" s="45">
        <v>29.93</v>
      </c>
    </row>
    <row r="1052" spans="1:2" x14ac:dyDescent="0.15">
      <c r="A1052" s="48">
        <v>9025</v>
      </c>
      <c r="B1052" s="45">
        <v>5.36</v>
      </c>
    </row>
    <row r="1053" spans="1:2" x14ac:dyDescent="0.15">
      <c r="A1053" s="48">
        <v>9026</v>
      </c>
      <c r="B1053" s="45">
        <v>27.05</v>
      </c>
    </row>
    <row r="1054" spans="1:2" x14ac:dyDescent="0.15">
      <c r="A1054" s="48">
        <v>9027</v>
      </c>
      <c r="B1054" s="45">
        <v>42.48</v>
      </c>
    </row>
    <row r="1055" spans="1:2" x14ac:dyDescent="0.15">
      <c r="A1055" s="48">
        <v>9028</v>
      </c>
      <c r="B1055" s="45">
        <v>72.12</v>
      </c>
    </row>
    <row r="1056" spans="1:2" x14ac:dyDescent="0.15">
      <c r="A1056" s="48">
        <v>9029</v>
      </c>
      <c r="B1056" s="45">
        <v>43.79</v>
      </c>
    </row>
    <row r="1057" spans="1:2" x14ac:dyDescent="0.15">
      <c r="A1057" s="48">
        <v>9030</v>
      </c>
      <c r="B1057" s="45">
        <v>48.54</v>
      </c>
    </row>
    <row r="1058" spans="1:2" x14ac:dyDescent="0.15">
      <c r="A1058" s="48">
        <v>9031</v>
      </c>
      <c r="B1058" s="45">
        <v>98.99</v>
      </c>
    </row>
    <row r="1059" spans="1:2" x14ac:dyDescent="0.15">
      <c r="A1059" s="48">
        <v>9045</v>
      </c>
      <c r="B1059" s="45">
        <v>121.56</v>
      </c>
    </row>
    <row r="1060" spans="1:2" x14ac:dyDescent="0.15">
      <c r="A1060" s="48">
        <v>9054</v>
      </c>
      <c r="B1060" s="45">
        <v>22.09</v>
      </c>
    </row>
    <row r="1061" spans="1:2" x14ac:dyDescent="0.15">
      <c r="A1061" s="48">
        <v>9058</v>
      </c>
      <c r="B1061" s="45">
        <v>33.71</v>
      </c>
    </row>
    <row r="1062" spans="1:2" x14ac:dyDescent="0.15">
      <c r="A1062" s="48">
        <v>9061</v>
      </c>
      <c r="B1062" s="45">
        <v>4.54</v>
      </c>
    </row>
    <row r="1063" spans="1:2" x14ac:dyDescent="0.15">
      <c r="A1063" s="48">
        <v>9062</v>
      </c>
      <c r="B1063" s="45">
        <v>4.54</v>
      </c>
    </row>
    <row r="1064" spans="1:2" x14ac:dyDescent="0.15">
      <c r="A1064" s="48">
        <v>9063</v>
      </c>
      <c r="B1064" s="45">
        <v>141.34</v>
      </c>
    </row>
    <row r="1065" spans="1:2" x14ac:dyDescent="0.15">
      <c r="A1065" s="48">
        <v>9064</v>
      </c>
      <c r="B1065" s="45">
        <v>121.56</v>
      </c>
    </row>
    <row r="1066" spans="1:2" x14ac:dyDescent="0.15">
      <c r="A1066" s="48">
        <v>9066</v>
      </c>
      <c r="B1066" s="45">
        <v>5.95</v>
      </c>
    </row>
    <row r="1067" spans="1:2" x14ac:dyDescent="0.15">
      <c r="A1067" s="48">
        <v>9067</v>
      </c>
      <c r="B1067" s="45">
        <v>49.79</v>
      </c>
    </row>
    <row r="1068" spans="1:2" x14ac:dyDescent="0.15">
      <c r="A1068" s="48">
        <v>9068</v>
      </c>
      <c r="B1068" s="45">
        <v>240.53</v>
      </c>
    </row>
    <row r="1069" spans="1:2" x14ac:dyDescent="0.15">
      <c r="A1069" s="48">
        <v>9069</v>
      </c>
      <c r="B1069" s="45">
        <v>343.49</v>
      </c>
    </row>
    <row r="1070" spans="1:2" x14ac:dyDescent="0.15">
      <c r="A1070" s="48">
        <v>9070</v>
      </c>
      <c r="B1070" s="45">
        <v>120.19</v>
      </c>
    </row>
    <row r="1071" spans="1:2" x14ac:dyDescent="0.15">
      <c r="A1071" s="48">
        <v>9071</v>
      </c>
      <c r="B1071" s="45">
        <v>37.090000000000003</v>
      </c>
    </row>
    <row r="1072" spans="1:2" x14ac:dyDescent="0.15">
      <c r="A1072" s="48">
        <v>9072</v>
      </c>
      <c r="B1072" s="45">
        <v>129.84</v>
      </c>
    </row>
    <row r="1073" spans="1:2" x14ac:dyDescent="0.15">
      <c r="A1073" s="48">
        <v>9073</v>
      </c>
      <c r="B1073" s="45">
        <v>37.96</v>
      </c>
    </row>
    <row r="1074" spans="1:2" x14ac:dyDescent="0.15">
      <c r="A1074" s="48">
        <v>9074</v>
      </c>
      <c r="B1074" s="45">
        <v>58.03</v>
      </c>
    </row>
    <row r="1075" spans="1:2" x14ac:dyDescent="0.15">
      <c r="A1075" s="48">
        <v>9075</v>
      </c>
      <c r="B1075" s="45">
        <v>47.28</v>
      </c>
    </row>
    <row r="1076" spans="1:2" x14ac:dyDescent="0.15">
      <c r="A1076" s="48">
        <v>9078</v>
      </c>
      <c r="B1076" s="45">
        <v>35.21</v>
      </c>
    </row>
    <row r="1077" spans="1:2" x14ac:dyDescent="0.15">
      <c r="A1077" s="48">
        <v>9084</v>
      </c>
      <c r="B1077" s="45">
        <v>42.14</v>
      </c>
    </row>
    <row r="1078" spans="1:2" x14ac:dyDescent="0.15">
      <c r="A1078" s="48">
        <v>9085</v>
      </c>
      <c r="B1078" s="45">
        <v>80.08</v>
      </c>
    </row>
    <row r="1079" spans="1:2" x14ac:dyDescent="0.15">
      <c r="A1079" s="48">
        <v>9087</v>
      </c>
      <c r="B1079" s="45">
        <v>15.08</v>
      </c>
    </row>
    <row r="1080" spans="1:2" x14ac:dyDescent="0.15">
      <c r="A1080" s="48">
        <v>9115</v>
      </c>
      <c r="B1080" s="45">
        <v>10.36</v>
      </c>
    </row>
    <row r="1081" spans="1:2" x14ac:dyDescent="0.15">
      <c r="A1081" s="48">
        <v>9116</v>
      </c>
      <c r="B1081" s="45">
        <v>69.13</v>
      </c>
    </row>
    <row r="1082" spans="1:2" x14ac:dyDescent="0.15">
      <c r="A1082" s="48">
        <v>9117</v>
      </c>
      <c r="B1082" s="45">
        <v>82.96</v>
      </c>
    </row>
    <row r="1083" spans="1:2" x14ac:dyDescent="0.15">
      <c r="A1083" s="48">
        <v>9149</v>
      </c>
      <c r="B1083" s="45">
        <v>13.63</v>
      </c>
    </row>
    <row r="1084" spans="1:2" x14ac:dyDescent="0.15">
      <c r="A1084" s="48">
        <v>9153</v>
      </c>
      <c r="B1084" s="45">
        <v>19.03</v>
      </c>
    </row>
    <row r="1085" spans="1:2" x14ac:dyDescent="0.15">
      <c r="A1085" s="48">
        <v>9169</v>
      </c>
      <c r="B1085" s="45">
        <v>180.67</v>
      </c>
    </row>
    <row r="1086" spans="1:2" x14ac:dyDescent="0.15">
      <c r="A1086" s="48">
        <v>9182</v>
      </c>
      <c r="B1086" s="45">
        <v>80.02</v>
      </c>
    </row>
    <row r="1087" spans="1:2" x14ac:dyDescent="0.15">
      <c r="A1087" s="48">
        <v>9190</v>
      </c>
      <c r="B1087" s="45">
        <v>15.02</v>
      </c>
    </row>
    <row r="1088" spans="1:2" x14ac:dyDescent="0.15">
      <c r="A1088" s="48">
        <v>9191</v>
      </c>
      <c r="B1088" s="45">
        <v>11.99</v>
      </c>
    </row>
    <row r="1089" spans="1:2" x14ac:dyDescent="0.15">
      <c r="A1089" s="48">
        <v>9192</v>
      </c>
      <c r="B1089" s="45">
        <v>10.02</v>
      </c>
    </row>
    <row r="1090" spans="1:2" x14ac:dyDescent="0.15">
      <c r="A1090" s="48">
        <v>9193</v>
      </c>
      <c r="B1090" s="45">
        <v>18.64</v>
      </c>
    </row>
    <row r="1091" spans="1:2" x14ac:dyDescent="0.15">
      <c r="A1091" s="48">
        <v>9207</v>
      </c>
      <c r="B1091" s="45">
        <v>15.39</v>
      </c>
    </row>
    <row r="1092" spans="1:2" x14ac:dyDescent="0.15">
      <c r="A1092" s="48">
        <v>9208</v>
      </c>
      <c r="B1092" s="45">
        <v>12.86</v>
      </c>
    </row>
    <row r="1093" spans="1:2" x14ac:dyDescent="0.15">
      <c r="A1093" s="48">
        <v>9211</v>
      </c>
      <c r="B1093" s="45">
        <v>130.24</v>
      </c>
    </row>
    <row r="1094" spans="1:2" x14ac:dyDescent="0.15">
      <c r="A1094" s="48">
        <v>9215</v>
      </c>
      <c r="B1094" s="45">
        <v>471.99</v>
      </c>
    </row>
    <row r="1095" spans="1:2" x14ac:dyDescent="0.15">
      <c r="A1095" s="48">
        <v>9274</v>
      </c>
      <c r="B1095" s="45">
        <v>6.65</v>
      </c>
    </row>
    <row r="1096" spans="1:2" x14ac:dyDescent="0.15">
      <c r="A1096" s="48">
        <v>9275</v>
      </c>
      <c r="B1096" s="45">
        <v>8.2100000000000009</v>
      </c>
    </row>
    <row r="1097" spans="1:2" x14ac:dyDescent="0.15">
      <c r="A1097" s="48">
        <v>9352</v>
      </c>
      <c r="B1097" s="45">
        <v>28.32</v>
      </c>
    </row>
    <row r="1098" spans="1:2" x14ac:dyDescent="0.15">
      <c r="A1098" s="48">
        <v>9355</v>
      </c>
      <c r="B1098" s="45">
        <v>18.61</v>
      </c>
    </row>
    <row r="1099" spans="1:2" x14ac:dyDescent="0.15">
      <c r="A1099" s="48">
        <v>9426</v>
      </c>
      <c r="B1099" s="45">
        <v>9.52</v>
      </c>
    </row>
    <row r="1100" spans="1:2" x14ac:dyDescent="0.15">
      <c r="A1100" s="48">
        <v>9427</v>
      </c>
      <c r="B1100" s="45">
        <v>7.58</v>
      </c>
    </row>
    <row r="1101" spans="1:2" x14ac:dyDescent="0.15">
      <c r="A1101" s="48">
        <v>9434</v>
      </c>
      <c r="B1101" s="45">
        <v>8.19</v>
      </c>
    </row>
    <row r="1102" spans="1:2" x14ac:dyDescent="0.15">
      <c r="A1102" s="48">
        <v>9465</v>
      </c>
      <c r="B1102" s="45">
        <v>6.48</v>
      </c>
    </row>
    <row r="1103" spans="1:2" x14ac:dyDescent="0.15">
      <c r="A1103" s="48">
        <v>9608</v>
      </c>
      <c r="B1103" s="45">
        <v>25.71</v>
      </c>
    </row>
    <row r="1104" spans="1:2" x14ac:dyDescent="0.15">
      <c r="A1104" s="48">
        <v>9615</v>
      </c>
      <c r="B1104" s="45">
        <v>56.28</v>
      </c>
    </row>
    <row r="1105" spans="1:2" x14ac:dyDescent="0.15">
      <c r="A1105" s="48">
        <v>9653</v>
      </c>
      <c r="B1105" s="45">
        <v>19.59</v>
      </c>
    </row>
    <row r="1106" spans="1:2" x14ac:dyDescent="0.15">
      <c r="A1106" s="48">
        <v>9655</v>
      </c>
      <c r="B1106" s="45">
        <v>41.6</v>
      </c>
    </row>
    <row r="1107" spans="1:2" x14ac:dyDescent="0.15">
      <c r="A1107" s="48">
        <v>9682</v>
      </c>
      <c r="B1107" s="45">
        <v>14.72</v>
      </c>
    </row>
    <row r="1108" spans="1:2" x14ac:dyDescent="0.15">
      <c r="A1108" s="48">
        <v>9684</v>
      </c>
      <c r="B1108" s="45">
        <v>38.15</v>
      </c>
    </row>
    <row r="1109" spans="1:2" x14ac:dyDescent="0.15">
      <c r="A1109" s="48">
        <v>9712</v>
      </c>
      <c r="B1109" s="45">
        <v>7.54</v>
      </c>
    </row>
    <row r="1110" spans="1:2" x14ac:dyDescent="0.15">
      <c r="A1110" s="48">
        <v>9721</v>
      </c>
      <c r="B1110" s="45">
        <v>7.67</v>
      </c>
    </row>
    <row r="1111" spans="1:2" x14ac:dyDescent="0.15">
      <c r="A1111" s="48">
        <v>9731</v>
      </c>
      <c r="B1111" s="45">
        <v>21.09</v>
      </c>
    </row>
    <row r="1112" spans="1:2" x14ac:dyDescent="0.15">
      <c r="A1112" s="48">
        <v>9732</v>
      </c>
      <c r="B1112" s="45">
        <v>3.03</v>
      </c>
    </row>
    <row r="1113" spans="1:2" x14ac:dyDescent="0.15">
      <c r="A1113" s="48">
        <v>9733</v>
      </c>
      <c r="B1113" s="45">
        <v>9.1</v>
      </c>
    </row>
    <row r="1114" spans="1:2" x14ac:dyDescent="0.15">
      <c r="A1114" s="48">
        <v>9734</v>
      </c>
      <c r="B1114" s="45">
        <v>9.1</v>
      </c>
    </row>
    <row r="1115" spans="1:2" x14ac:dyDescent="0.15">
      <c r="A1115" s="48">
        <v>9736</v>
      </c>
      <c r="B1115" s="45">
        <v>18.260000000000002</v>
      </c>
    </row>
    <row r="1116" spans="1:2" x14ac:dyDescent="0.15">
      <c r="A1116" s="48">
        <v>9739</v>
      </c>
      <c r="B1116" s="45">
        <v>5.93</v>
      </c>
    </row>
    <row r="1117" spans="1:2" x14ac:dyDescent="0.15">
      <c r="A1117" s="48">
        <v>9742</v>
      </c>
      <c r="B1117" s="45">
        <v>5.89</v>
      </c>
    </row>
    <row r="1118" spans="1:2" x14ac:dyDescent="0.15">
      <c r="A1118" s="48">
        <v>9744</v>
      </c>
      <c r="B1118" s="45">
        <v>8.01</v>
      </c>
    </row>
    <row r="1119" spans="1:2" x14ac:dyDescent="0.15">
      <c r="A1119" s="48">
        <v>9780</v>
      </c>
      <c r="B1119" s="45">
        <v>5.95</v>
      </c>
    </row>
    <row r="1120" spans="1:2" x14ac:dyDescent="0.15">
      <c r="A1120" s="48">
        <v>9800</v>
      </c>
      <c r="B1120" s="45">
        <v>35.21</v>
      </c>
    </row>
    <row r="1121" spans="1:2" x14ac:dyDescent="0.15">
      <c r="A1121" s="48">
        <v>9801</v>
      </c>
      <c r="B1121" s="45">
        <v>66.86</v>
      </c>
    </row>
    <row r="1122" spans="1:2" x14ac:dyDescent="0.15">
      <c r="A1122" s="48">
        <v>9820</v>
      </c>
      <c r="B1122" s="45">
        <v>32.01</v>
      </c>
    </row>
    <row r="1123" spans="1:2" x14ac:dyDescent="0.15">
      <c r="A1123" s="48">
        <v>9822</v>
      </c>
      <c r="B1123" s="45">
        <v>26.47</v>
      </c>
    </row>
    <row r="1124" spans="1:2" x14ac:dyDescent="0.15">
      <c r="A1124" s="48">
        <v>9824</v>
      </c>
      <c r="B1124" s="45">
        <v>6.51</v>
      </c>
    </row>
    <row r="1125" spans="1:2" x14ac:dyDescent="0.15">
      <c r="A1125" s="48">
        <v>9831</v>
      </c>
      <c r="B1125" s="45">
        <v>23.39</v>
      </c>
    </row>
    <row r="1126" spans="1:2" x14ac:dyDescent="0.15">
      <c r="A1126" s="48">
        <v>9832</v>
      </c>
      <c r="B1126" s="45">
        <v>46.76</v>
      </c>
    </row>
    <row r="1127" spans="1:2" x14ac:dyDescent="0.15">
      <c r="A1127" s="48">
        <v>9833</v>
      </c>
      <c r="B1127" s="45">
        <v>46.76</v>
      </c>
    </row>
    <row r="1128" spans="1:2" x14ac:dyDescent="0.15">
      <c r="A1128" s="48">
        <v>9834</v>
      </c>
      <c r="B1128" s="45">
        <v>46.76</v>
      </c>
    </row>
    <row r="1129" spans="1:2" x14ac:dyDescent="0.15">
      <c r="A1129" s="48">
        <v>9835</v>
      </c>
      <c r="B1129" s="45">
        <v>25.27</v>
      </c>
    </row>
    <row r="1130" spans="1:2" x14ac:dyDescent="0.15">
      <c r="A1130" s="48">
        <v>9865</v>
      </c>
      <c r="B1130" s="45">
        <v>8.8800000000000008</v>
      </c>
    </row>
    <row r="1131" spans="1:2" x14ac:dyDescent="0.15">
      <c r="A1131" s="48">
        <v>9877</v>
      </c>
      <c r="B1131" s="45">
        <v>17.760000000000002</v>
      </c>
    </row>
    <row r="1132" spans="1:2" x14ac:dyDescent="0.15">
      <c r="A1132" s="48">
        <v>9894</v>
      </c>
      <c r="B1132" s="45">
        <v>6.93</v>
      </c>
    </row>
    <row r="1133" spans="1:2" x14ac:dyDescent="0.15">
      <c r="A1133" s="48">
        <v>9933</v>
      </c>
      <c r="B1133" s="45">
        <v>11.48</v>
      </c>
    </row>
    <row r="1134" spans="1:2" hidden="1" x14ac:dyDescent="0.15">
      <c r="A1134" s="48">
        <v>700464</v>
      </c>
      <c r="B1134" s="45">
        <v>215</v>
      </c>
    </row>
    <row r="1135" spans="1:2" hidden="1" x14ac:dyDescent="0.15">
      <c r="A1135" s="48">
        <v>700465</v>
      </c>
      <c r="B1135" s="45">
        <v>350</v>
      </c>
    </row>
    <row r="1136" spans="1:2" hidden="1" x14ac:dyDescent="0.15">
      <c r="A1136" s="48">
        <v>700466</v>
      </c>
      <c r="B1136" s="45">
        <v>145</v>
      </c>
    </row>
    <row r="1137" spans="1:2" hidden="1" x14ac:dyDescent="0.15">
      <c r="A1137" s="48">
        <v>700468</v>
      </c>
      <c r="B1137" s="45">
        <v>1.5</v>
      </c>
    </row>
    <row r="1138" spans="1:2" hidden="1" x14ac:dyDescent="0.15">
      <c r="A1138" s="48">
        <v>700469</v>
      </c>
      <c r="B1138" s="45">
        <v>0.19</v>
      </c>
    </row>
    <row r="1139" spans="1:2" hidden="1" x14ac:dyDescent="0.15">
      <c r="A1139" s="48">
        <v>700470</v>
      </c>
      <c r="B1139" s="45">
        <v>0.19</v>
      </c>
    </row>
    <row r="1140" spans="1:2" hidden="1" x14ac:dyDescent="0.15">
      <c r="A1140" s="48">
        <v>700472</v>
      </c>
      <c r="B1140" s="45">
        <v>0.3</v>
      </c>
    </row>
    <row r="1141" spans="1:2" hidden="1" x14ac:dyDescent="0.15">
      <c r="A1141" s="48">
        <v>700474</v>
      </c>
      <c r="B1141" s="45">
        <v>2.07E-2</v>
      </c>
    </row>
    <row r="1142" spans="1:2" hidden="1" x14ac:dyDescent="0.15">
      <c r="A1142" s="48">
        <v>700475</v>
      </c>
      <c r="B1142" s="45">
        <v>2.4</v>
      </c>
    </row>
    <row r="1143" spans="1:2" hidden="1" x14ac:dyDescent="0.15">
      <c r="A1143" s="48">
        <v>700477</v>
      </c>
      <c r="B1143" s="45">
        <v>19.41</v>
      </c>
    </row>
    <row r="1144" spans="1:2" hidden="1" x14ac:dyDescent="0.15">
      <c r="A1144" s="48">
        <v>700483</v>
      </c>
      <c r="B1144" s="45">
        <v>606.27</v>
      </c>
    </row>
    <row r="1145" spans="1:2" hidden="1" x14ac:dyDescent="0.15">
      <c r="A1145" s="48">
        <v>700485</v>
      </c>
      <c r="B1145" s="45">
        <v>7.0000000000000007E-2</v>
      </c>
    </row>
    <row r="1146" spans="1:2" hidden="1" x14ac:dyDescent="0.15">
      <c r="A1146" s="48">
        <v>700489</v>
      </c>
      <c r="B1146" s="45">
        <v>0.3</v>
      </c>
    </row>
    <row r="1147" spans="1:2" hidden="1" x14ac:dyDescent="0.15">
      <c r="A1147" s="48">
        <v>700491</v>
      </c>
      <c r="B1147" s="45">
        <v>327.02</v>
      </c>
    </row>
    <row r="1148" spans="1:2" hidden="1" x14ac:dyDescent="0.15">
      <c r="A1148" s="48">
        <v>700492</v>
      </c>
      <c r="B1148" s="45">
        <v>89.99</v>
      </c>
    </row>
    <row r="1149" spans="1:2" hidden="1" x14ac:dyDescent="0.15">
      <c r="A1149" s="48">
        <v>700493</v>
      </c>
      <c r="B1149" s="45">
        <v>120</v>
      </c>
    </row>
    <row r="1150" spans="1:2" hidden="1" x14ac:dyDescent="0.15">
      <c r="A1150" s="48">
        <v>700494</v>
      </c>
      <c r="B1150" s="45">
        <v>5580</v>
      </c>
    </row>
    <row r="1151" spans="1:2" hidden="1" x14ac:dyDescent="0.15">
      <c r="A1151" s="48">
        <v>700496</v>
      </c>
      <c r="B1151" s="45">
        <v>278.20999999999998</v>
      </c>
    </row>
    <row r="1152" spans="1:2" hidden="1" x14ac:dyDescent="0.15">
      <c r="A1152" s="48">
        <v>700497</v>
      </c>
      <c r="B1152" s="45">
        <v>0.497</v>
      </c>
    </row>
    <row r="1153" spans="1:2" hidden="1" x14ac:dyDescent="0.15">
      <c r="A1153" s="48">
        <v>700499</v>
      </c>
      <c r="B1153" s="45">
        <v>520</v>
      </c>
    </row>
    <row r="1154" spans="1:2" hidden="1" x14ac:dyDescent="0.15">
      <c r="A1154" s="48">
        <v>700500</v>
      </c>
      <c r="B1154" s="45">
        <v>85.84</v>
      </c>
    </row>
    <row r="1155" spans="1:2" hidden="1" x14ac:dyDescent="0.15">
      <c r="A1155" s="48">
        <v>700501</v>
      </c>
      <c r="B1155" s="45">
        <v>7.8E-2</v>
      </c>
    </row>
    <row r="1156" spans="1:2" hidden="1" x14ac:dyDescent="0.15">
      <c r="A1156" s="48">
        <v>700502</v>
      </c>
      <c r="B1156" s="45">
        <v>0.1</v>
      </c>
    </row>
    <row r="1157" spans="1:2" hidden="1" x14ac:dyDescent="0.15">
      <c r="A1157" s="48">
        <v>700503</v>
      </c>
      <c r="B1157" s="45">
        <v>0.16800000000000001</v>
      </c>
    </row>
    <row r="1158" spans="1:2" hidden="1" x14ac:dyDescent="0.15">
      <c r="A1158" s="48">
        <v>700504</v>
      </c>
      <c r="B1158" s="45">
        <v>0.1</v>
      </c>
    </row>
    <row r="1159" spans="1:2" hidden="1" x14ac:dyDescent="0.15">
      <c r="A1159" s="48">
        <v>700505</v>
      </c>
      <c r="B1159" s="45">
        <v>0.1</v>
      </c>
    </row>
    <row r="1160" spans="1:2" hidden="1" x14ac:dyDescent="0.15">
      <c r="A1160" s="48">
        <v>700506</v>
      </c>
      <c r="B1160" s="45">
        <v>0.06</v>
      </c>
    </row>
    <row r="1161" spans="1:2" hidden="1" x14ac:dyDescent="0.15">
      <c r="A1161" s="48">
        <v>700507</v>
      </c>
      <c r="B1161" s="45">
        <v>0.06</v>
      </c>
    </row>
    <row r="1162" spans="1:2" hidden="1" x14ac:dyDescent="0.15">
      <c r="A1162" s="48">
        <v>700508</v>
      </c>
      <c r="B1162" s="45">
        <v>0.1</v>
      </c>
    </row>
    <row r="1163" spans="1:2" hidden="1" x14ac:dyDescent="0.15">
      <c r="A1163" s="48">
        <v>700509</v>
      </c>
      <c r="B1163" s="45">
        <v>0.126</v>
      </c>
    </row>
    <row r="1164" spans="1:2" hidden="1" x14ac:dyDescent="0.15">
      <c r="A1164" s="48">
        <v>700510</v>
      </c>
      <c r="B1164" s="45">
        <v>0.06</v>
      </c>
    </row>
    <row r="1165" spans="1:2" hidden="1" x14ac:dyDescent="0.15">
      <c r="A1165" s="48">
        <v>700511</v>
      </c>
      <c r="B1165" s="45">
        <v>0.126</v>
      </c>
    </row>
    <row r="1166" spans="1:2" hidden="1" x14ac:dyDescent="0.15">
      <c r="A1166" s="48">
        <v>700512</v>
      </c>
      <c r="B1166" s="45">
        <v>0.11</v>
      </c>
    </row>
    <row r="1167" spans="1:2" hidden="1" x14ac:dyDescent="0.15">
      <c r="A1167" s="48">
        <v>700522</v>
      </c>
      <c r="B1167" s="45">
        <v>1499</v>
      </c>
    </row>
    <row r="1168" spans="1:2" hidden="1" x14ac:dyDescent="0.15">
      <c r="A1168" s="48">
        <v>700523</v>
      </c>
      <c r="B1168" s="45">
        <v>15.35</v>
      </c>
    </row>
    <row r="1169" spans="1:2" hidden="1" x14ac:dyDescent="0.15">
      <c r="A1169" s="48">
        <v>700524</v>
      </c>
      <c r="B1169" s="45">
        <v>6.4</v>
      </c>
    </row>
    <row r="1170" spans="1:2" hidden="1" x14ac:dyDescent="0.15">
      <c r="A1170" s="48">
        <v>700525</v>
      </c>
      <c r="B1170" s="45">
        <v>192</v>
      </c>
    </row>
    <row r="1171" spans="1:2" hidden="1" x14ac:dyDescent="0.15">
      <c r="A1171" s="48">
        <v>700526</v>
      </c>
      <c r="B1171" s="45">
        <v>22.85</v>
      </c>
    </row>
    <row r="1172" spans="1:2" hidden="1" x14ac:dyDescent="0.15">
      <c r="A1172" s="48">
        <v>700527</v>
      </c>
      <c r="B1172" s="45">
        <v>1.8</v>
      </c>
    </row>
    <row r="1173" spans="1:2" hidden="1" x14ac:dyDescent="0.15">
      <c r="A1173" s="48">
        <v>700528</v>
      </c>
      <c r="B1173" s="45">
        <v>3499</v>
      </c>
    </row>
    <row r="1174" spans="1:2" hidden="1" x14ac:dyDescent="0.15">
      <c r="A1174" s="48">
        <v>700529</v>
      </c>
      <c r="B1174" s="45">
        <v>0.13</v>
      </c>
    </row>
    <row r="1175" spans="1:2" hidden="1" x14ac:dyDescent="0.15">
      <c r="A1175" s="48">
        <v>700530</v>
      </c>
      <c r="B1175" s="45">
        <v>1521.47</v>
      </c>
    </row>
    <row r="1176" spans="1:2" hidden="1" x14ac:dyDescent="0.15">
      <c r="A1176" s="48">
        <v>700531</v>
      </c>
      <c r="B1176" s="45">
        <v>1688.87</v>
      </c>
    </row>
    <row r="1177" spans="1:2" hidden="1" x14ac:dyDescent="0.15">
      <c r="A1177" s="48">
        <v>700532</v>
      </c>
      <c r="B1177" s="45">
        <v>1749</v>
      </c>
    </row>
    <row r="1178" spans="1:2" hidden="1" x14ac:dyDescent="0.15">
      <c r="A1178" s="48">
        <v>700533</v>
      </c>
      <c r="B1178" s="45">
        <v>74.213999999999999</v>
      </c>
    </row>
    <row r="1179" spans="1:2" hidden="1" x14ac:dyDescent="0.15">
      <c r="A1179" s="48">
        <v>700534</v>
      </c>
      <c r="B1179" s="45">
        <v>0.23649999999999999</v>
      </c>
    </row>
    <row r="1180" spans="1:2" hidden="1" x14ac:dyDescent="0.15">
      <c r="A1180" s="48">
        <v>700535</v>
      </c>
      <c r="B1180" s="45">
        <v>0.23649999999999999</v>
      </c>
    </row>
    <row r="1181" spans="1:2" hidden="1" x14ac:dyDescent="0.15">
      <c r="A1181" s="48">
        <v>700536</v>
      </c>
      <c r="B1181" s="45">
        <v>0.23649999999999999</v>
      </c>
    </row>
    <row r="1182" spans="1:2" hidden="1" x14ac:dyDescent="0.15">
      <c r="A1182" s="48">
        <v>700537</v>
      </c>
      <c r="B1182" s="45">
        <v>40</v>
      </c>
    </row>
    <row r="1183" spans="1:2" hidden="1" x14ac:dyDescent="0.15">
      <c r="A1183" s="48">
        <v>700538</v>
      </c>
      <c r="B1183" s="45">
        <v>269.99</v>
      </c>
    </row>
    <row r="1184" spans="1:2" hidden="1" x14ac:dyDescent="0.15">
      <c r="A1184" s="48">
        <v>700539</v>
      </c>
      <c r="B1184" s="45">
        <v>179</v>
      </c>
    </row>
    <row r="1185" spans="1:2" hidden="1" x14ac:dyDescent="0.15">
      <c r="A1185" s="48">
        <v>700540</v>
      </c>
      <c r="B1185" s="45">
        <v>1480</v>
      </c>
    </row>
    <row r="1186" spans="1:2" hidden="1" x14ac:dyDescent="0.15">
      <c r="A1186" s="48">
        <v>700544</v>
      </c>
      <c r="B1186" s="45">
        <v>0.06</v>
      </c>
    </row>
    <row r="1187" spans="1:2" hidden="1" x14ac:dyDescent="0.15">
      <c r="A1187" s="48">
        <v>700545</v>
      </c>
      <c r="B1187" s="45">
        <v>0.06</v>
      </c>
    </row>
    <row r="1188" spans="1:2" hidden="1" x14ac:dyDescent="0.15">
      <c r="A1188" s="48">
        <v>7016</v>
      </c>
      <c r="B1188" s="45">
        <v>121.94</v>
      </c>
    </row>
    <row r="1189" spans="1:2" hidden="1" x14ac:dyDescent="0.15">
      <c r="A1189" s="48">
        <v>7017</v>
      </c>
      <c r="B1189" s="45">
        <v>31.62</v>
      </c>
    </row>
    <row r="1190" spans="1:2" hidden="1" x14ac:dyDescent="0.15">
      <c r="A1190" s="48">
        <v>7018</v>
      </c>
      <c r="B1190" s="45">
        <v>48.87</v>
      </c>
    </row>
    <row r="1191" spans="1:2" hidden="1" x14ac:dyDescent="0.15">
      <c r="A1191" s="48">
        <v>7029</v>
      </c>
      <c r="B1191" s="45">
        <v>11.86</v>
      </c>
    </row>
    <row r="1192" spans="1:2" hidden="1" x14ac:dyDescent="0.15">
      <c r="A1192" s="48">
        <v>7031</v>
      </c>
      <c r="B1192" s="45">
        <v>5.38</v>
      </c>
    </row>
    <row r="1193" spans="1:2" hidden="1" x14ac:dyDescent="0.15">
      <c r="A1193" s="48">
        <v>7096</v>
      </c>
      <c r="B1193" s="45">
        <v>6.99</v>
      </c>
    </row>
    <row r="1194" spans="1:2" hidden="1" x14ac:dyDescent="0.15">
      <c r="A1194" s="48">
        <v>7129</v>
      </c>
      <c r="B1194" s="45">
        <v>100.29</v>
      </c>
    </row>
    <row r="1195" spans="1:2" hidden="1" x14ac:dyDescent="0.15">
      <c r="A1195" s="48">
        <v>7130</v>
      </c>
      <c r="B1195" s="45">
        <v>109.1</v>
      </c>
    </row>
    <row r="1196" spans="1:2" hidden="1" x14ac:dyDescent="0.15">
      <c r="A1196" s="48">
        <v>7131</v>
      </c>
      <c r="B1196" s="45">
        <v>81.98</v>
      </c>
    </row>
    <row r="1197" spans="1:2" hidden="1" x14ac:dyDescent="0.15">
      <c r="A1197" s="48">
        <v>7132</v>
      </c>
      <c r="B1197" s="45">
        <v>118.12</v>
      </c>
    </row>
    <row r="1198" spans="1:2" hidden="1" x14ac:dyDescent="0.15">
      <c r="A1198" s="48">
        <v>7193</v>
      </c>
      <c r="B1198" s="45">
        <v>158.07</v>
      </c>
    </row>
    <row r="1199" spans="1:2" hidden="1" x14ac:dyDescent="0.15">
      <c r="A1199" s="48">
        <v>7195</v>
      </c>
      <c r="B1199" s="45">
        <v>255.2</v>
      </c>
    </row>
    <row r="1200" spans="1:2" hidden="1" x14ac:dyDescent="0.15">
      <c r="A1200" s="48">
        <v>7198</v>
      </c>
      <c r="B1200" s="45">
        <v>54.64</v>
      </c>
    </row>
    <row r="1201" spans="1:2" hidden="1" x14ac:dyDescent="0.15">
      <c r="A1201" s="48">
        <v>7199</v>
      </c>
      <c r="B1201" s="45">
        <v>350.45</v>
      </c>
    </row>
    <row r="1202" spans="1:2" hidden="1" x14ac:dyDescent="0.15">
      <c r="A1202" s="48">
        <v>7200</v>
      </c>
      <c r="B1202" s="45">
        <v>390.11</v>
      </c>
    </row>
    <row r="1203" spans="1:2" hidden="1" x14ac:dyDescent="0.15">
      <c r="A1203" s="48">
        <v>7202</v>
      </c>
      <c r="B1203" s="45">
        <v>37.950000000000003</v>
      </c>
    </row>
    <row r="1204" spans="1:2" hidden="1" x14ac:dyDescent="0.15">
      <c r="A1204" s="48">
        <v>7212</v>
      </c>
      <c r="B1204" s="45">
        <v>61.37</v>
      </c>
    </row>
    <row r="1205" spans="1:2" hidden="1" x14ac:dyDescent="0.15">
      <c r="A1205" s="48">
        <v>7219</v>
      </c>
      <c r="B1205" s="45">
        <v>94.11</v>
      </c>
    </row>
    <row r="1206" spans="1:2" hidden="1" x14ac:dyDescent="0.15">
      <c r="A1206" s="48">
        <v>7243</v>
      </c>
      <c r="B1206" s="45">
        <v>34.6</v>
      </c>
    </row>
    <row r="1207" spans="1:2" hidden="1" x14ac:dyDescent="0.15">
      <c r="A1207" s="48">
        <v>7244</v>
      </c>
      <c r="B1207" s="45">
        <v>34.6</v>
      </c>
    </row>
    <row r="1208" spans="1:2" hidden="1" x14ac:dyDescent="0.15">
      <c r="A1208" s="48">
        <v>7245</v>
      </c>
      <c r="B1208" s="45">
        <v>53.23</v>
      </c>
    </row>
    <row r="1209" spans="1:2" hidden="1" x14ac:dyDescent="0.15">
      <c r="A1209" s="48">
        <v>7246</v>
      </c>
      <c r="B1209" s="45">
        <v>53.23</v>
      </c>
    </row>
    <row r="1210" spans="1:2" hidden="1" x14ac:dyDescent="0.15">
      <c r="A1210" s="48">
        <v>7247</v>
      </c>
      <c r="B1210" s="45">
        <v>9.36</v>
      </c>
    </row>
    <row r="1211" spans="1:2" hidden="1" x14ac:dyDescent="0.15">
      <c r="A1211" s="48">
        <v>7248</v>
      </c>
      <c r="B1211" s="45">
        <v>18.739999999999998</v>
      </c>
    </row>
    <row r="1212" spans="1:2" hidden="1" x14ac:dyDescent="0.15">
      <c r="A1212" s="48">
        <v>7249</v>
      </c>
      <c r="B1212" s="45">
        <v>37.479999999999997</v>
      </c>
    </row>
    <row r="1213" spans="1:2" hidden="1" x14ac:dyDescent="0.15">
      <c r="A1213" s="48">
        <v>7250</v>
      </c>
      <c r="B1213" s="45">
        <v>74.95</v>
      </c>
    </row>
    <row r="1214" spans="1:2" hidden="1" x14ac:dyDescent="0.15">
      <c r="A1214" s="48">
        <v>7251</v>
      </c>
      <c r="B1214" s="45">
        <v>13.18</v>
      </c>
    </row>
    <row r="1215" spans="1:2" hidden="1" x14ac:dyDescent="0.15">
      <c r="A1215" s="48">
        <v>7252</v>
      </c>
      <c r="B1215" s="45">
        <v>26.35</v>
      </c>
    </row>
    <row r="1216" spans="1:2" hidden="1" x14ac:dyDescent="0.15">
      <c r="A1216" s="48">
        <v>7253</v>
      </c>
      <c r="B1216" s="45">
        <v>52.7</v>
      </c>
    </row>
    <row r="1217" spans="1:2" hidden="1" x14ac:dyDescent="0.15">
      <c r="A1217" s="48">
        <v>7254</v>
      </c>
      <c r="B1217" s="45">
        <v>105.41</v>
      </c>
    </row>
    <row r="1218" spans="1:2" hidden="1" x14ac:dyDescent="0.15">
      <c r="A1218" s="48">
        <v>7255</v>
      </c>
      <c r="B1218" s="45">
        <v>28.24</v>
      </c>
    </row>
    <row r="1219" spans="1:2" hidden="1" x14ac:dyDescent="0.15">
      <c r="A1219" s="48">
        <v>7272</v>
      </c>
      <c r="B1219" s="45">
        <v>8.2100000000000009</v>
      </c>
    </row>
    <row r="1220" spans="1:2" hidden="1" x14ac:dyDescent="0.15">
      <c r="A1220" s="48">
        <v>7281</v>
      </c>
      <c r="B1220" s="45">
        <v>97.39</v>
      </c>
    </row>
    <row r="1221" spans="1:2" hidden="1" x14ac:dyDescent="0.15">
      <c r="A1221" s="48">
        <v>7282</v>
      </c>
      <c r="B1221" s="45">
        <v>44.34</v>
      </c>
    </row>
    <row r="1222" spans="1:2" hidden="1" x14ac:dyDescent="0.15">
      <c r="A1222" s="48">
        <v>7283</v>
      </c>
      <c r="B1222" s="45">
        <v>69.41</v>
      </c>
    </row>
    <row r="1223" spans="1:2" hidden="1" x14ac:dyDescent="0.15">
      <c r="A1223" s="48">
        <v>7286</v>
      </c>
      <c r="B1223" s="45">
        <v>58.23</v>
      </c>
    </row>
    <row r="1224" spans="1:2" hidden="1" x14ac:dyDescent="0.15">
      <c r="A1224" s="48">
        <v>7288</v>
      </c>
      <c r="B1224" s="45">
        <v>12.01</v>
      </c>
    </row>
    <row r="1225" spans="1:2" hidden="1" x14ac:dyDescent="0.15">
      <c r="A1225" s="48">
        <v>7297</v>
      </c>
      <c r="B1225" s="45">
        <v>13.75</v>
      </c>
    </row>
    <row r="1226" spans="1:2" hidden="1" x14ac:dyDescent="0.15">
      <c r="A1226" s="48">
        <v>7298</v>
      </c>
      <c r="B1226" s="45">
        <v>41.24</v>
      </c>
    </row>
    <row r="1227" spans="1:2" hidden="1" x14ac:dyDescent="0.15">
      <c r="A1227" s="48">
        <v>7299</v>
      </c>
      <c r="B1227" s="45">
        <v>82.49</v>
      </c>
    </row>
    <row r="1228" spans="1:2" hidden="1" x14ac:dyDescent="0.15">
      <c r="A1228" s="48">
        <v>7342</v>
      </c>
      <c r="B1228" s="45">
        <v>11.55</v>
      </c>
    </row>
    <row r="1229" spans="1:2" hidden="1" x14ac:dyDescent="0.15">
      <c r="A1229" s="48">
        <v>7346</v>
      </c>
      <c r="B1229" s="45">
        <v>41.22</v>
      </c>
    </row>
    <row r="1230" spans="1:2" hidden="1" x14ac:dyDescent="0.15">
      <c r="A1230" s="48">
        <v>7361</v>
      </c>
      <c r="B1230" s="45">
        <v>668.71</v>
      </c>
    </row>
    <row r="1231" spans="1:2" hidden="1" x14ac:dyDescent="0.15">
      <c r="A1231" s="48">
        <v>7371</v>
      </c>
      <c r="B1231" s="45">
        <v>54.03</v>
      </c>
    </row>
    <row r="1232" spans="1:2" hidden="1" x14ac:dyDescent="0.15">
      <c r="A1232" s="48">
        <v>7373</v>
      </c>
      <c r="B1232" s="45">
        <v>1039.0050000000001</v>
      </c>
    </row>
    <row r="1233" spans="1:2" hidden="1" x14ac:dyDescent="0.15">
      <c r="A1233" s="48">
        <v>7377</v>
      </c>
      <c r="B1233" s="45">
        <v>9.59</v>
      </c>
    </row>
    <row r="1234" spans="1:2" hidden="1" x14ac:dyDescent="0.15">
      <c r="A1234" s="48">
        <v>7378</v>
      </c>
      <c r="B1234" s="45">
        <v>24.86</v>
      </c>
    </row>
    <row r="1235" spans="1:2" hidden="1" x14ac:dyDescent="0.15">
      <c r="A1235" s="48">
        <v>7484</v>
      </c>
      <c r="B1235" s="45">
        <v>3.75</v>
      </c>
    </row>
    <row r="1236" spans="1:2" hidden="1" x14ac:dyDescent="0.15">
      <c r="A1236" s="48">
        <v>7492</v>
      </c>
      <c r="B1236" s="45">
        <v>4.49</v>
      </c>
    </row>
    <row r="1237" spans="1:2" hidden="1" x14ac:dyDescent="0.15">
      <c r="A1237" s="48">
        <v>7503</v>
      </c>
      <c r="B1237" s="45">
        <v>75.83</v>
      </c>
    </row>
    <row r="1238" spans="1:2" hidden="1" x14ac:dyDescent="0.15">
      <c r="A1238" s="48">
        <v>7506</v>
      </c>
      <c r="B1238" s="45">
        <v>501.13</v>
      </c>
    </row>
    <row r="1239" spans="1:2" hidden="1" x14ac:dyDescent="0.15">
      <c r="A1239" s="48">
        <v>7507</v>
      </c>
      <c r="B1239" s="45">
        <v>1670.44</v>
      </c>
    </row>
    <row r="1240" spans="1:2" hidden="1" x14ac:dyDescent="0.15">
      <c r="A1240" s="48">
        <v>7508</v>
      </c>
      <c r="B1240" s="45">
        <v>5011.3599999999997</v>
      </c>
    </row>
    <row r="1241" spans="1:2" hidden="1" x14ac:dyDescent="0.15">
      <c r="A1241" s="48">
        <v>7509</v>
      </c>
      <c r="B1241" s="45">
        <v>73.8</v>
      </c>
    </row>
    <row r="1242" spans="1:2" hidden="1" x14ac:dyDescent="0.15">
      <c r="A1242" s="48">
        <v>7510</v>
      </c>
      <c r="B1242" s="45">
        <v>302.88</v>
      </c>
    </row>
    <row r="1243" spans="1:2" hidden="1" x14ac:dyDescent="0.15">
      <c r="A1243" s="48">
        <v>7511</v>
      </c>
      <c r="B1243" s="45">
        <v>37.630000000000003</v>
      </c>
    </row>
    <row r="1244" spans="1:2" hidden="1" x14ac:dyDescent="0.15">
      <c r="A1244" s="48">
        <v>7512</v>
      </c>
      <c r="B1244" s="45">
        <v>2.13</v>
      </c>
    </row>
    <row r="1245" spans="1:2" hidden="1" x14ac:dyDescent="0.15">
      <c r="A1245" s="48">
        <v>7513</v>
      </c>
      <c r="B1245" s="45">
        <v>4.28</v>
      </c>
    </row>
    <row r="1246" spans="1:2" hidden="1" x14ac:dyDescent="0.15">
      <c r="A1246" s="48">
        <v>7514</v>
      </c>
      <c r="B1246" s="45">
        <v>8.6</v>
      </c>
    </row>
    <row r="1247" spans="1:2" hidden="1" x14ac:dyDescent="0.15">
      <c r="A1247" s="48">
        <v>7521</v>
      </c>
      <c r="B1247" s="45">
        <v>37.89</v>
      </c>
    </row>
    <row r="1248" spans="1:2" hidden="1" x14ac:dyDescent="0.15">
      <c r="A1248" s="48">
        <v>7523</v>
      </c>
      <c r="B1248" s="45">
        <v>126.31</v>
      </c>
    </row>
    <row r="1249" spans="1:2" hidden="1" x14ac:dyDescent="0.15">
      <c r="A1249" s="48">
        <v>7527</v>
      </c>
      <c r="B1249" s="45">
        <v>631.54999999999995</v>
      </c>
    </row>
    <row r="1250" spans="1:2" hidden="1" x14ac:dyDescent="0.15">
      <c r="A1250" s="48">
        <v>7547</v>
      </c>
      <c r="B1250" s="45">
        <v>20.69</v>
      </c>
    </row>
    <row r="1251" spans="1:2" hidden="1" x14ac:dyDescent="0.15">
      <c r="A1251" s="48">
        <v>7572</v>
      </c>
      <c r="B1251" s="45">
        <v>58.94</v>
      </c>
    </row>
    <row r="1252" spans="1:2" hidden="1" x14ac:dyDescent="0.15">
      <c r="A1252" s="48">
        <v>7583</v>
      </c>
      <c r="B1252" s="45">
        <v>3.03</v>
      </c>
    </row>
    <row r="1253" spans="1:2" hidden="1" x14ac:dyDescent="0.15">
      <c r="A1253" s="48">
        <v>7585</v>
      </c>
      <c r="B1253" s="45">
        <v>13.09</v>
      </c>
    </row>
    <row r="1254" spans="1:2" hidden="1" x14ac:dyDescent="0.15">
      <c r="A1254" s="48">
        <v>7594</v>
      </c>
      <c r="B1254" s="45">
        <v>36.22</v>
      </c>
    </row>
    <row r="1255" spans="1:2" hidden="1" x14ac:dyDescent="0.15">
      <c r="A1255" s="48">
        <v>7595</v>
      </c>
      <c r="B1255" s="45">
        <v>36.22</v>
      </c>
    </row>
    <row r="1256" spans="1:2" hidden="1" x14ac:dyDescent="0.15">
      <c r="A1256" s="48">
        <v>7642</v>
      </c>
      <c r="B1256" s="45">
        <v>20.010000000000002</v>
      </c>
    </row>
    <row r="1257" spans="1:2" hidden="1" x14ac:dyDescent="0.15">
      <c r="A1257" s="48">
        <v>7643</v>
      </c>
      <c r="B1257" s="45">
        <v>27.05</v>
      </c>
    </row>
    <row r="1258" spans="1:2" hidden="1" x14ac:dyDescent="0.15">
      <c r="A1258" s="48">
        <v>7646</v>
      </c>
      <c r="B1258" s="45">
        <v>13.72</v>
      </c>
    </row>
    <row r="1259" spans="1:2" hidden="1" x14ac:dyDescent="0.15">
      <c r="A1259" s="48">
        <v>7647</v>
      </c>
      <c r="B1259" s="45">
        <v>21.25</v>
      </c>
    </row>
    <row r="1260" spans="1:2" hidden="1" x14ac:dyDescent="0.15">
      <c r="A1260" s="48">
        <v>7648</v>
      </c>
      <c r="B1260" s="45">
        <v>42.49</v>
      </c>
    </row>
    <row r="1261" spans="1:2" hidden="1" x14ac:dyDescent="0.15">
      <c r="A1261" s="48">
        <v>7649</v>
      </c>
      <c r="B1261" s="45">
        <v>42.48</v>
      </c>
    </row>
    <row r="1262" spans="1:2" hidden="1" x14ac:dyDescent="0.15">
      <c r="A1262" s="48">
        <v>7834</v>
      </c>
      <c r="B1262" s="45">
        <v>36.22</v>
      </c>
    </row>
    <row r="1263" spans="1:2" hidden="1" x14ac:dyDescent="0.15">
      <c r="A1263" s="48">
        <v>7835</v>
      </c>
      <c r="B1263" s="45">
        <v>36.22</v>
      </c>
    </row>
    <row r="1264" spans="1:2" hidden="1" x14ac:dyDescent="0.15">
      <c r="A1264" s="48">
        <v>7836</v>
      </c>
      <c r="B1264" s="45">
        <v>38.07</v>
      </c>
    </row>
    <row r="1265" spans="1:2" hidden="1" x14ac:dyDescent="0.15">
      <c r="A1265" s="48">
        <v>7839</v>
      </c>
      <c r="B1265" s="45">
        <v>38.89</v>
      </c>
    </row>
    <row r="1266" spans="1:2" hidden="1" x14ac:dyDescent="0.15">
      <c r="A1266" s="48">
        <v>7845</v>
      </c>
      <c r="B1266" s="45">
        <v>79.400000000000006</v>
      </c>
    </row>
    <row r="1267" spans="1:2" hidden="1" x14ac:dyDescent="0.15">
      <c r="A1267" s="48">
        <v>7912</v>
      </c>
      <c r="B1267" s="45">
        <v>23.39</v>
      </c>
    </row>
    <row r="1268" spans="1:2" hidden="1" x14ac:dyDescent="0.15">
      <c r="A1268" s="48">
        <v>7913</v>
      </c>
      <c r="B1268" s="45">
        <v>46.76</v>
      </c>
    </row>
    <row r="1269" spans="1:2" hidden="1" x14ac:dyDescent="0.15">
      <c r="A1269" s="48">
        <v>7914</v>
      </c>
      <c r="B1269" s="45">
        <v>46.76</v>
      </c>
    </row>
    <row r="1270" spans="1:2" hidden="1" x14ac:dyDescent="0.15">
      <c r="A1270" s="48">
        <v>7915</v>
      </c>
      <c r="B1270" s="45">
        <v>46.76</v>
      </c>
    </row>
    <row r="1271" spans="1:2" hidden="1" x14ac:dyDescent="0.15">
      <c r="A1271" s="48">
        <v>7916</v>
      </c>
      <c r="B1271" s="45">
        <v>25.27</v>
      </c>
    </row>
    <row r="1272" spans="1:2" hidden="1" x14ac:dyDescent="0.15">
      <c r="A1272" s="48">
        <v>7934</v>
      </c>
      <c r="B1272" s="45">
        <v>13.32</v>
      </c>
    </row>
    <row r="1273" spans="1:2" hidden="1" x14ac:dyDescent="0.15">
      <c r="A1273" s="48">
        <v>8064</v>
      </c>
      <c r="B1273" s="45">
        <v>10.43</v>
      </c>
    </row>
    <row r="1274" spans="1:2" hidden="1" x14ac:dyDescent="0.15">
      <c r="A1274" s="48">
        <v>8160</v>
      </c>
      <c r="B1274" s="45">
        <v>93.43</v>
      </c>
    </row>
    <row r="1275" spans="1:2" hidden="1" x14ac:dyDescent="0.15">
      <c r="A1275" s="48">
        <v>8161</v>
      </c>
      <c r="B1275" s="45">
        <v>99.88</v>
      </c>
    </row>
    <row r="1276" spans="1:2" hidden="1" x14ac:dyDescent="0.15">
      <c r="A1276" s="48">
        <v>8162</v>
      </c>
      <c r="B1276" s="45">
        <v>179.79</v>
      </c>
    </row>
    <row r="1277" spans="1:2" hidden="1" x14ac:dyDescent="0.15">
      <c r="A1277" s="48">
        <v>8163</v>
      </c>
      <c r="B1277" s="45">
        <v>129.33000000000001</v>
      </c>
    </row>
    <row r="1278" spans="1:2" hidden="1" x14ac:dyDescent="0.15">
      <c r="A1278" s="48">
        <v>8172</v>
      </c>
      <c r="B1278" s="45">
        <v>42.57</v>
      </c>
    </row>
    <row r="1279" spans="1:2" hidden="1" x14ac:dyDescent="0.15">
      <c r="A1279" s="48">
        <v>8175</v>
      </c>
      <c r="B1279" s="45">
        <v>65.959999999999994</v>
      </c>
    </row>
    <row r="1280" spans="1:2" hidden="1" x14ac:dyDescent="0.15">
      <c r="A1280" s="48">
        <v>8176</v>
      </c>
      <c r="B1280" s="45">
        <v>64.599999999999994</v>
      </c>
    </row>
    <row r="1281" spans="1:2" hidden="1" x14ac:dyDescent="0.15">
      <c r="A1281" s="48">
        <v>8184</v>
      </c>
      <c r="B1281" s="45">
        <v>34.700000000000003</v>
      </c>
    </row>
    <row r="1282" spans="1:2" hidden="1" x14ac:dyDescent="0.15">
      <c r="A1282" s="48">
        <v>8209</v>
      </c>
      <c r="B1282" s="45">
        <v>30.13</v>
      </c>
    </row>
    <row r="1283" spans="1:2" hidden="1" x14ac:dyDescent="0.15">
      <c r="A1283" s="48">
        <v>8215</v>
      </c>
      <c r="B1283" s="45">
        <v>11.33</v>
      </c>
    </row>
    <row r="1284" spans="1:2" hidden="1" x14ac:dyDescent="0.15">
      <c r="A1284" s="48">
        <v>8216</v>
      </c>
      <c r="B1284" s="45">
        <v>10.77</v>
      </c>
    </row>
    <row r="1285" spans="1:2" hidden="1" x14ac:dyDescent="0.15">
      <c r="A1285" s="48">
        <v>8242</v>
      </c>
      <c r="B1285" s="45">
        <v>21.52</v>
      </c>
    </row>
    <row r="1286" spans="1:2" hidden="1" x14ac:dyDescent="0.15">
      <c r="A1286" s="48">
        <v>8243</v>
      </c>
      <c r="B1286" s="45">
        <v>63.02</v>
      </c>
    </row>
    <row r="1287" spans="1:2" hidden="1" x14ac:dyDescent="0.15">
      <c r="A1287" s="48">
        <v>8246</v>
      </c>
      <c r="B1287" s="45">
        <v>21.52</v>
      </c>
    </row>
    <row r="1288" spans="1:2" hidden="1" x14ac:dyDescent="0.15">
      <c r="A1288" s="48">
        <v>8247</v>
      </c>
      <c r="B1288" s="45">
        <v>112.29</v>
      </c>
    </row>
    <row r="1289" spans="1:2" hidden="1" x14ac:dyDescent="0.15">
      <c r="A1289" s="48">
        <v>8249</v>
      </c>
      <c r="B1289" s="45">
        <v>39.520000000000003</v>
      </c>
    </row>
    <row r="1290" spans="1:2" hidden="1" x14ac:dyDescent="0.15">
      <c r="A1290" s="48">
        <v>8250</v>
      </c>
      <c r="B1290" s="45">
        <v>42.37</v>
      </c>
    </row>
    <row r="1291" spans="1:2" hidden="1" x14ac:dyDescent="0.15">
      <c r="A1291" s="48">
        <v>8252</v>
      </c>
      <c r="B1291" s="45">
        <v>76.209999999999994</v>
      </c>
    </row>
    <row r="1292" spans="1:2" hidden="1" x14ac:dyDescent="0.15">
      <c r="A1292" s="48">
        <v>8253</v>
      </c>
      <c r="B1292" s="45">
        <v>23.86</v>
      </c>
    </row>
    <row r="1293" spans="1:2" hidden="1" x14ac:dyDescent="0.15">
      <c r="A1293" s="48">
        <v>8254</v>
      </c>
      <c r="B1293" s="45">
        <v>88.53</v>
      </c>
    </row>
    <row r="1294" spans="1:2" hidden="1" x14ac:dyDescent="0.15">
      <c r="A1294" s="48">
        <v>8274</v>
      </c>
      <c r="B1294" s="45">
        <v>20.85</v>
      </c>
    </row>
    <row r="1295" spans="1:2" hidden="1" x14ac:dyDescent="0.15">
      <c r="A1295" s="48">
        <v>8275</v>
      </c>
      <c r="B1295" s="45">
        <v>14.56</v>
      </c>
    </row>
    <row r="1296" spans="1:2" hidden="1" x14ac:dyDescent="0.15">
      <c r="A1296" s="48">
        <v>8276</v>
      </c>
      <c r="B1296" s="45">
        <v>18.68</v>
      </c>
    </row>
    <row r="1297" spans="1:2" hidden="1" x14ac:dyDescent="0.15">
      <c r="A1297" s="48">
        <v>8277</v>
      </c>
      <c r="B1297" s="45">
        <v>29.5</v>
      </c>
    </row>
    <row r="1298" spans="1:2" hidden="1" x14ac:dyDescent="0.15">
      <c r="A1298" s="48">
        <v>8305</v>
      </c>
      <c r="B1298" s="45">
        <v>18.88</v>
      </c>
    </row>
    <row r="1299" spans="1:2" hidden="1" x14ac:dyDescent="0.15">
      <c r="A1299" s="48">
        <v>8306</v>
      </c>
      <c r="B1299" s="45">
        <v>18.88</v>
      </c>
    </row>
    <row r="1300" spans="1:2" hidden="1" x14ac:dyDescent="0.15">
      <c r="A1300" s="48">
        <v>8310</v>
      </c>
      <c r="B1300" s="45">
        <v>78.19</v>
      </c>
    </row>
    <row r="1301" spans="1:2" hidden="1" x14ac:dyDescent="0.15">
      <c r="A1301" s="48">
        <v>8311</v>
      </c>
      <c r="B1301" s="45">
        <v>78.19</v>
      </c>
    </row>
    <row r="1302" spans="1:2" hidden="1" x14ac:dyDescent="0.15">
      <c r="A1302" s="48">
        <v>8312</v>
      </c>
      <c r="B1302" s="45">
        <v>83.96</v>
      </c>
    </row>
    <row r="1303" spans="1:2" hidden="1" x14ac:dyDescent="0.15">
      <c r="A1303" s="48">
        <v>8336</v>
      </c>
      <c r="B1303" s="45">
        <v>12.35</v>
      </c>
    </row>
    <row r="1304" spans="1:2" hidden="1" x14ac:dyDescent="0.15">
      <c r="A1304" s="48">
        <v>8337</v>
      </c>
      <c r="B1304" s="45">
        <v>16.87</v>
      </c>
    </row>
    <row r="1305" spans="1:2" hidden="1" x14ac:dyDescent="0.15">
      <c r="A1305" s="48">
        <v>8338</v>
      </c>
      <c r="B1305" s="45">
        <v>26.07</v>
      </c>
    </row>
    <row r="1306" spans="1:2" hidden="1" x14ac:dyDescent="0.15">
      <c r="A1306" s="48">
        <v>8339</v>
      </c>
      <c r="B1306" s="45">
        <v>19.53</v>
      </c>
    </row>
    <row r="1307" spans="1:2" hidden="1" x14ac:dyDescent="0.15">
      <c r="A1307" s="48">
        <v>8340</v>
      </c>
      <c r="B1307" s="45">
        <v>29.24</v>
      </c>
    </row>
    <row r="1308" spans="1:2" hidden="1" x14ac:dyDescent="0.15">
      <c r="A1308" s="48">
        <v>8341</v>
      </c>
      <c r="B1308" s="45">
        <v>32.94</v>
      </c>
    </row>
    <row r="1309" spans="1:2" hidden="1" x14ac:dyDescent="0.15">
      <c r="A1309" s="48">
        <v>8342</v>
      </c>
      <c r="B1309" s="45">
        <v>88.98</v>
      </c>
    </row>
    <row r="1310" spans="1:2" hidden="1" x14ac:dyDescent="0.15">
      <c r="A1310" s="48">
        <v>8343</v>
      </c>
      <c r="B1310" s="45">
        <v>177.96</v>
      </c>
    </row>
    <row r="1311" spans="1:2" hidden="1" x14ac:dyDescent="0.15">
      <c r="A1311" s="48">
        <v>8344</v>
      </c>
      <c r="B1311" s="45">
        <v>97.66</v>
      </c>
    </row>
    <row r="1312" spans="1:2" hidden="1" x14ac:dyDescent="0.15">
      <c r="A1312" s="48">
        <v>8345</v>
      </c>
      <c r="B1312" s="45">
        <v>195.32</v>
      </c>
    </row>
    <row r="1313" spans="1:2" hidden="1" x14ac:dyDescent="0.15">
      <c r="A1313" s="48">
        <v>8346</v>
      </c>
      <c r="B1313" s="45">
        <v>10.43</v>
      </c>
    </row>
    <row r="1314" spans="1:2" hidden="1" x14ac:dyDescent="0.15">
      <c r="A1314" s="48">
        <v>8347</v>
      </c>
      <c r="B1314" s="45">
        <v>13.56</v>
      </c>
    </row>
    <row r="1315" spans="1:2" hidden="1" x14ac:dyDescent="0.15">
      <c r="A1315" s="48">
        <v>8351</v>
      </c>
      <c r="B1315" s="45">
        <v>32.78</v>
      </c>
    </row>
    <row r="1316" spans="1:2" hidden="1" x14ac:dyDescent="0.15">
      <c r="A1316" s="48">
        <v>8352</v>
      </c>
      <c r="B1316" s="45">
        <v>58.49</v>
      </c>
    </row>
    <row r="1317" spans="1:2" hidden="1" x14ac:dyDescent="0.15">
      <c r="A1317" s="48">
        <v>8353</v>
      </c>
      <c r="B1317" s="45">
        <v>116.98</v>
      </c>
    </row>
    <row r="1318" spans="1:2" hidden="1" x14ac:dyDescent="0.15">
      <c r="A1318" s="48">
        <v>8354</v>
      </c>
      <c r="B1318" s="45">
        <v>34.68</v>
      </c>
    </row>
    <row r="1319" spans="1:2" hidden="1" x14ac:dyDescent="0.15">
      <c r="A1319" s="48">
        <v>8355</v>
      </c>
      <c r="B1319" s="45">
        <v>59.06</v>
      </c>
    </row>
    <row r="1320" spans="1:2" hidden="1" x14ac:dyDescent="0.15">
      <c r="A1320" s="48">
        <v>8356</v>
      </c>
      <c r="B1320" s="45">
        <v>118.12</v>
      </c>
    </row>
    <row r="1321" spans="1:2" hidden="1" x14ac:dyDescent="0.15">
      <c r="A1321" s="48">
        <v>8357</v>
      </c>
      <c r="B1321" s="45">
        <v>64.08</v>
      </c>
    </row>
    <row r="1322" spans="1:2" hidden="1" x14ac:dyDescent="0.15">
      <c r="A1322" s="48">
        <v>8358</v>
      </c>
      <c r="B1322" s="45">
        <v>122.02</v>
      </c>
    </row>
    <row r="1323" spans="1:2" hidden="1" x14ac:dyDescent="0.15">
      <c r="A1323" s="48">
        <v>8359</v>
      </c>
      <c r="B1323" s="45">
        <v>244.04</v>
      </c>
    </row>
    <row r="1324" spans="1:2" hidden="1" x14ac:dyDescent="0.15">
      <c r="A1324" s="48">
        <v>8360</v>
      </c>
      <c r="B1324" s="45">
        <v>20.13</v>
      </c>
    </row>
    <row r="1325" spans="1:2" hidden="1" x14ac:dyDescent="0.15">
      <c r="A1325" s="48">
        <v>8361</v>
      </c>
      <c r="B1325" s="45">
        <v>20.13</v>
      </c>
    </row>
    <row r="1326" spans="1:2" hidden="1" x14ac:dyDescent="0.15">
      <c r="A1326" s="48">
        <v>8362</v>
      </c>
      <c r="B1326" s="45">
        <v>24.75</v>
      </c>
    </row>
    <row r="1327" spans="1:2" hidden="1" x14ac:dyDescent="0.15">
      <c r="A1327" s="48">
        <v>8363</v>
      </c>
      <c r="B1327" s="45">
        <v>53.71</v>
      </c>
    </row>
    <row r="1328" spans="1:2" hidden="1" x14ac:dyDescent="0.15">
      <c r="A1328" s="48">
        <v>8364</v>
      </c>
      <c r="B1328" s="45">
        <v>107.42</v>
      </c>
    </row>
    <row r="1329" spans="1:2" hidden="1" x14ac:dyDescent="0.15">
      <c r="A1329" s="48">
        <v>8365</v>
      </c>
      <c r="B1329" s="45">
        <v>94.09</v>
      </c>
    </row>
    <row r="1330" spans="1:2" hidden="1" x14ac:dyDescent="0.15">
      <c r="A1330" s="48">
        <v>8366</v>
      </c>
      <c r="B1330" s="45">
        <v>188.18</v>
      </c>
    </row>
    <row r="1331" spans="1:2" hidden="1" x14ac:dyDescent="0.15">
      <c r="A1331" s="48">
        <v>8369</v>
      </c>
      <c r="B1331" s="45">
        <v>56.39</v>
      </c>
    </row>
    <row r="1332" spans="1:2" hidden="1" x14ac:dyDescent="0.15">
      <c r="A1332" s="48">
        <v>8420</v>
      </c>
      <c r="B1332" s="45">
        <v>16.5</v>
      </c>
    </row>
    <row r="1333" spans="1:2" hidden="1" x14ac:dyDescent="0.15">
      <c r="A1333" s="48">
        <v>8421</v>
      </c>
      <c r="B1333" s="45">
        <v>15.77</v>
      </c>
    </row>
    <row r="1334" spans="1:2" hidden="1" x14ac:dyDescent="0.15">
      <c r="A1334" s="48">
        <v>8422</v>
      </c>
      <c r="B1334" s="45">
        <v>13.78</v>
      </c>
    </row>
    <row r="1335" spans="1:2" hidden="1" x14ac:dyDescent="0.15">
      <c r="A1335" s="48">
        <v>8423</v>
      </c>
      <c r="B1335" s="45">
        <v>118.12</v>
      </c>
    </row>
    <row r="1336" spans="1:2" hidden="1" x14ac:dyDescent="0.15">
      <c r="A1336" s="48">
        <v>8424</v>
      </c>
      <c r="B1336" s="45">
        <v>109.1</v>
      </c>
    </row>
    <row r="1337" spans="1:2" hidden="1" x14ac:dyDescent="0.15">
      <c r="A1337" s="48">
        <v>8425</v>
      </c>
      <c r="B1337" s="45">
        <v>3391.86</v>
      </c>
    </row>
    <row r="1338" spans="1:2" hidden="1" x14ac:dyDescent="0.15">
      <c r="A1338" s="48">
        <v>8902</v>
      </c>
      <c r="B1338" s="45">
        <v>6.76</v>
      </c>
    </row>
    <row r="1339" spans="1:2" hidden="1" x14ac:dyDescent="0.15">
      <c r="A1339" s="48">
        <v>8903</v>
      </c>
      <c r="B1339" s="45">
        <v>13.5</v>
      </c>
    </row>
    <row r="1340" spans="1:2" hidden="1" x14ac:dyDescent="0.15">
      <c r="A1340" s="48">
        <v>8904</v>
      </c>
      <c r="B1340" s="45">
        <v>24.01</v>
      </c>
    </row>
    <row r="1341" spans="1:2" hidden="1" x14ac:dyDescent="0.15">
      <c r="A1341" s="48">
        <v>8905</v>
      </c>
      <c r="B1341" s="45">
        <v>48.01</v>
      </c>
    </row>
    <row r="1342" spans="1:2" hidden="1" x14ac:dyDescent="0.15">
      <c r="A1342" s="48">
        <v>8906</v>
      </c>
      <c r="B1342" s="45">
        <v>6.76</v>
      </c>
    </row>
    <row r="1343" spans="1:2" hidden="1" x14ac:dyDescent="0.15">
      <c r="A1343" s="48">
        <v>8907</v>
      </c>
      <c r="B1343" s="45">
        <v>12</v>
      </c>
    </row>
    <row r="1344" spans="1:2" hidden="1" x14ac:dyDescent="0.15">
      <c r="A1344" s="48">
        <v>8910</v>
      </c>
      <c r="B1344" s="45">
        <v>10.39</v>
      </c>
    </row>
    <row r="1345" spans="1:2" hidden="1" x14ac:dyDescent="0.15">
      <c r="A1345" s="48">
        <v>8911</v>
      </c>
      <c r="B1345" s="45">
        <v>17.98</v>
      </c>
    </row>
    <row r="1346" spans="1:2" hidden="1" x14ac:dyDescent="0.15">
      <c r="A1346" s="48">
        <v>8912</v>
      </c>
      <c r="B1346" s="45">
        <v>21.48</v>
      </c>
    </row>
    <row r="1347" spans="1:2" hidden="1" x14ac:dyDescent="0.15">
      <c r="A1347" s="48">
        <v>8941</v>
      </c>
      <c r="B1347" s="45">
        <v>9.31</v>
      </c>
    </row>
    <row r="1348" spans="1:2" hidden="1" x14ac:dyDescent="0.15">
      <c r="A1348" s="48">
        <v>8942</v>
      </c>
      <c r="B1348" s="45">
        <v>12.67</v>
      </c>
    </row>
    <row r="1349" spans="1:2" hidden="1" x14ac:dyDescent="0.15">
      <c r="A1349" s="48">
        <v>8943</v>
      </c>
      <c r="B1349" s="45">
        <v>13.73</v>
      </c>
    </row>
    <row r="1350" spans="1:2" hidden="1" x14ac:dyDescent="0.15">
      <c r="A1350" s="48">
        <v>8944</v>
      </c>
      <c r="B1350" s="45">
        <v>15.37</v>
      </c>
    </row>
    <row r="1351" spans="1:2" hidden="1" x14ac:dyDescent="0.15">
      <c r="A1351" s="48">
        <v>8945</v>
      </c>
      <c r="B1351" s="45">
        <v>139.02000000000001</v>
      </c>
    </row>
    <row r="1352" spans="1:2" hidden="1" x14ac:dyDescent="0.15">
      <c r="A1352" s="48">
        <v>8946</v>
      </c>
      <c r="B1352" s="45">
        <v>32.33</v>
      </c>
    </row>
    <row r="1353" spans="1:2" hidden="1" x14ac:dyDescent="0.15">
      <c r="A1353" s="48">
        <v>8956</v>
      </c>
      <c r="B1353" s="45">
        <v>347.15</v>
      </c>
    </row>
    <row r="1354" spans="1:2" hidden="1" x14ac:dyDescent="0.15">
      <c r="A1354" s="48">
        <v>8957</v>
      </c>
      <c r="B1354" s="45">
        <v>223.89</v>
      </c>
    </row>
    <row r="1355" spans="1:2" hidden="1" x14ac:dyDescent="0.15">
      <c r="A1355" s="48">
        <v>8976</v>
      </c>
      <c r="B1355" s="45">
        <v>109.26</v>
      </c>
    </row>
    <row r="1356" spans="1:2" hidden="1" x14ac:dyDescent="0.15">
      <c r="A1356" s="48">
        <v>8977</v>
      </c>
      <c r="B1356" s="45">
        <v>82.44</v>
      </c>
    </row>
    <row r="1357" spans="1:2" hidden="1" x14ac:dyDescent="0.15">
      <c r="A1357" s="48">
        <v>8978</v>
      </c>
      <c r="B1357" s="45">
        <v>12.36</v>
      </c>
    </row>
    <row r="1358" spans="1:2" hidden="1" x14ac:dyDescent="0.15">
      <c r="A1358" s="48">
        <v>8979</v>
      </c>
      <c r="B1358" s="45">
        <v>152.72999999999999</v>
      </c>
    </row>
    <row r="1359" spans="1:2" hidden="1" x14ac:dyDescent="0.15">
      <c r="A1359" s="48">
        <v>8980</v>
      </c>
      <c r="B1359" s="45">
        <v>12.36</v>
      </c>
    </row>
    <row r="1360" spans="1:2" hidden="1" x14ac:dyDescent="0.15">
      <c r="A1360" s="48">
        <v>8981</v>
      </c>
      <c r="B1360" s="45">
        <v>152.72999999999999</v>
      </c>
    </row>
    <row r="1361" spans="1:2" hidden="1" x14ac:dyDescent="0.15">
      <c r="A1361" s="48">
        <v>8985</v>
      </c>
      <c r="B1361" s="45">
        <v>141.34</v>
      </c>
    </row>
    <row r="1362" spans="1:2" hidden="1" x14ac:dyDescent="0.15">
      <c r="A1362" s="48">
        <v>8986</v>
      </c>
      <c r="B1362" s="45">
        <v>23.7</v>
      </c>
    </row>
    <row r="1363" spans="1:2" hidden="1" x14ac:dyDescent="0.15">
      <c r="A1363" s="48">
        <v>8987</v>
      </c>
      <c r="B1363" s="45">
        <v>47.4</v>
      </c>
    </row>
    <row r="1364" spans="1:2" hidden="1" x14ac:dyDescent="0.15">
      <c r="A1364" s="48">
        <v>8988</v>
      </c>
      <c r="B1364" s="45">
        <v>15.88</v>
      </c>
    </row>
    <row r="1365" spans="1:2" hidden="1" x14ac:dyDescent="0.15">
      <c r="A1365" s="48">
        <v>8989</v>
      </c>
      <c r="B1365" s="45">
        <v>54.46</v>
      </c>
    </row>
    <row r="1366" spans="1:2" hidden="1" x14ac:dyDescent="0.15">
      <c r="A1366" s="48">
        <v>8990</v>
      </c>
      <c r="B1366" s="45">
        <v>172.47</v>
      </c>
    </row>
    <row r="1367" spans="1:2" hidden="1" x14ac:dyDescent="0.15">
      <c r="A1367" s="48">
        <v>8991</v>
      </c>
      <c r="B1367" s="45">
        <v>194.03</v>
      </c>
    </row>
    <row r="1368" spans="1:2" hidden="1" x14ac:dyDescent="0.15">
      <c r="A1368" s="48">
        <v>8992</v>
      </c>
      <c r="B1368" s="45">
        <v>42.59</v>
      </c>
    </row>
    <row r="1369" spans="1:2" hidden="1" x14ac:dyDescent="0.15">
      <c r="A1369" s="48">
        <v>8993</v>
      </c>
      <c r="B1369" s="45">
        <v>70.97</v>
      </c>
    </row>
    <row r="1370" spans="1:2" hidden="1" x14ac:dyDescent="0.15">
      <c r="A1370" s="48">
        <v>8994</v>
      </c>
      <c r="B1370" s="45">
        <v>26.47</v>
      </c>
    </row>
    <row r="1371" spans="1:2" hidden="1" x14ac:dyDescent="0.15">
      <c r="A1371" s="48">
        <v>8995</v>
      </c>
      <c r="B1371" s="45">
        <v>56.28</v>
      </c>
    </row>
    <row r="1372" spans="1:2" hidden="1" x14ac:dyDescent="0.15">
      <c r="A1372" s="48">
        <v>8996</v>
      </c>
      <c r="B1372" s="45">
        <v>6.65</v>
      </c>
    </row>
    <row r="1373" spans="1:2" hidden="1" x14ac:dyDescent="0.15">
      <c r="A1373" s="48">
        <v>8997</v>
      </c>
      <c r="B1373" s="45">
        <v>32.01</v>
      </c>
    </row>
    <row r="1374" spans="1:2" hidden="1" x14ac:dyDescent="0.15">
      <c r="A1374" s="48">
        <v>8998</v>
      </c>
      <c r="B1374" s="45">
        <v>136.54</v>
      </c>
    </row>
    <row r="1375" spans="1:2" hidden="1" x14ac:dyDescent="0.15">
      <c r="A1375" s="48">
        <v>8999</v>
      </c>
      <c r="B1375" s="45">
        <v>136.54</v>
      </c>
    </row>
    <row r="1376" spans="1:2" hidden="1" x14ac:dyDescent="0.15">
      <c r="A1376" s="48">
        <v>9000</v>
      </c>
      <c r="B1376" s="45">
        <v>136.54</v>
      </c>
    </row>
    <row r="1377" spans="1:2" hidden="1" x14ac:dyDescent="0.15">
      <c r="A1377" s="48">
        <v>9001</v>
      </c>
      <c r="B1377" s="45">
        <v>136.54</v>
      </c>
    </row>
    <row r="1378" spans="1:2" hidden="1" x14ac:dyDescent="0.15">
      <c r="A1378" s="48">
        <v>9010</v>
      </c>
      <c r="B1378" s="45">
        <v>12.49</v>
      </c>
    </row>
    <row r="1379" spans="1:2" hidden="1" x14ac:dyDescent="0.15">
      <c r="A1379" s="48">
        <v>9011</v>
      </c>
      <c r="B1379" s="45">
        <v>8.2100000000000009</v>
      </c>
    </row>
    <row r="1380" spans="1:2" hidden="1" x14ac:dyDescent="0.15">
      <c r="A1380" s="48">
        <v>9012</v>
      </c>
      <c r="B1380" s="45">
        <v>29.44</v>
      </c>
    </row>
    <row r="1381" spans="1:2" hidden="1" x14ac:dyDescent="0.15">
      <c r="A1381" s="48">
        <v>9013</v>
      </c>
      <c r="B1381" s="45">
        <v>20.62</v>
      </c>
    </row>
    <row r="1382" spans="1:2" hidden="1" x14ac:dyDescent="0.15">
      <c r="A1382" s="48">
        <v>9022</v>
      </c>
      <c r="B1382" s="45">
        <v>13.37</v>
      </c>
    </row>
    <row r="1383" spans="1:2" hidden="1" x14ac:dyDescent="0.15">
      <c r="A1383" s="48">
        <v>9023</v>
      </c>
      <c r="B1383" s="45">
        <v>15.74</v>
      </c>
    </row>
    <row r="1384" spans="1:2" hidden="1" x14ac:dyDescent="0.15">
      <c r="A1384" s="48">
        <v>9024</v>
      </c>
      <c r="B1384" s="45">
        <v>29.93</v>
      </c>
    </row>
    <row r="1385" spans="1:2" hidden="1" x14ac:dyDescent="0.15">
      <c r="A1385" s="48">
        <v>9025</v>
      </c>
      <c r="B1385" s="45">
        <v>5.36</v>
      </c>
    </row>
    <row r="1386" spans="1:2" hidden="1" x14ac:dyDescent="0.15">
      <c r="A1386" s="48">
        <v>9026</v>
      </c>
      <c r="B1386" s="45">
        <v>27.05</v>
      </c>
    </row>
    <row r="1387" spans="1:2" hidden="1" x14ac:dyDescent="0.15">
      <c r="A1387" s="48">
        <v>9027</v>
      </c>
      <c r="B1387" s="45">
        <v>42.48</v>
      </c>
    </row>
    <row r="1388" spans="1:2" hidden="1" x14ac:dyDescent="0.15">
      <c r="A1388" s="48">
        <v>9028</v>
      </c>
      <c r="B1388" s="45">
        <v>72.12</v>
      </c>
    </row>
    <row r="1389" spans="1:2" hidden="1" x14ac:dyDescent="0.15">
      <c r="A1389" s="48">
        <v>9029</v>
      </c>
      <c r="B1389" s="45">
        <v>43.79</v>
      </c>
    </row>
    <row r="1390" spans="1:2" hidden="1" x14ac:dyDescent="0.15">
      <c r="A1390" s="48">
        <v>9030</v>
      </c>
      <c r="B1390" s="45">
        <v>48.54</v>
      </c>
    </row>
    <row r="1391" spans="1:2" hidden="1" x14ac:dyDescent="0.15">
      <c r="A1391" s="48">
        <v>9031</v>
      </c>
      <c r="B1391" s="45">
        <v>98.99</v>
      </c>
    </row>
    <row r="1392" spans="1:2" hidden="1" x14ac:dyDescent="0.15">
      <c r="A1392" s="48">
        <v>9037</v>
      </c>
      <c r="B1392" s="45">
        <v>14.78</v>
      </c>
    </row>
    <row r="1393" spans="1:2" hidden="1" x14ac:dyDescent="0.15">
      <c r="A1393" s="48">
        <v>9045</v>
      </c>
      <c r="B1393" s="45">
        <v>121.56</v>
      </c>
    </row>
    <row r="1394" spans="1:2" hidden="1" x14ac:dyDescent="0.15">
      <c r="A1394" s="48">
        <v>9054</v>
      </c>
      <c r="B1394" s="45">
        <v>22.09</v>
      </c>
    </row>
    <row r="1395" spans="1:2" hidden="1" x14ac:dyDescent="0.15">
      <c r="A1395" s="48">
        <v>9058</v>
      </c>
      <c r="B1395" s="45">
        <v>33.71</v>
      </c>
    </row>
    <row r="1396" spans="1:2" hidden="1" x14ac:dyDescent="0.15">
      <c r="A1396" s="48">
        <v>9061</v>
      </c>
      <c r="B1396" s="45">
        <v>4.54</v>
      </c>
    </row>
    <row r="1397" spans="1:2" hidden="1" x14ac:dyDescent="0.15">
      <c r="A1397" s="48">
        <v>9062</v>
      </c>
      <c r="B1397" s="45">
        <v>4.54</v>
      </c>
    </row>
    <row r="1398" spans="1:2" hidden="1" x14ac:dyDescent="0.15">
      <c r="A1398" s="48">
        <v>9063</v>
      </c>
      <c r="B1398" s="45">
        <v>141.34</v>
      </c>
    </row>
    <row r="1399" spans="1:2" hidden="1" x14ac:dyDescent="0.15">
      <c r="A1399" s="48">
        <v>9064</v>
      </c>
      <c r="B1399" s="45">
        <v>121.56</v>
      </c>
    </row>
    <row r="1400" spans="1:2" hidden="1" x14ac:dyDescent="0.15">
      <c r="A1400" s="48">
        <v>9065</v>
      </c>
      <c r="B1400" s="45">
        <v>18.63</v>
      </c>
    </row>
    <row r="1401" spans="1:2" hidden="1" x14ac:dyDescent="0.15">
      <c r="A1401" s="48">
        <v>9066</v>
      </c>
      <c r="B1401" s="45">
        <v>5.95</v>
      </c>
    </row>
    <row r="1402" spans="1:2" hidden="1" x14ac:dyDescent="0.15">
      <c r="A1402" s="48">
        <v>9067</v>
      </c>
      <c r="B1402" s="45">
        <v>49.79</v>
      </c>
    </row>
    <row r="1403" spans="1:2" hidden="1" x14ac:dyDescent="0.15">
      <c r="A1403" s="48">
        <v>9068</v>
      </c>
      <c r="B1403" s="45">
        <v>240.53</v>
      </c>
    </row>
    <row r="1404" spans="1:2" hidden="1" x14ac:dyDescent="0.15">
      <c r="A1404" s="48">
        <v>9069</v>
      </c>
      <c r="B1404" s="45">
        <v>343.49</v>
      </c>
    </row>
    <row r="1405" spans="1:2" hidden="1" x14ac:dyDescent="0.15">
      <c r="A1405" s="48">
        <v>9070</v>
      </c>
      <c r="B1405" s="45">
        <v>120.19</v>
      </c>
    </row>
    <row r="1406" spans="1:2" hidden="1" x14ac:dyDescent="0.15">
      <c r="A1406" s="48">
        <v>9071</v>
      </c>
      <c r="B1406" s="45">
        <v>37.090000000000003</v>
      </c>
    </row>
    <row r="1407" spans="1:2" hidden="1" x14ac:dyDescent="0.15">
      <c r="A1407" s="48">
        <v>9072</v>
      </c>
      <c r="B1407" s="45">
        <v>129.84</v>
      </c>
    </row>
    <row r="1408" spans="1:2" hidden="1" x14ac:dyDescent="0.15">
      <c r="A1408" s="48">
        <v>9073</v>
      </c>
      <c r="B1408" s="45">
        <v>37.96</v>
      </c>
    </row>
    <row r="1409" spans="1:2" hidden="1" x14ac:dyDescent="0.15">
      <c r="A1409" s="48">
        <v>9074</v>
      </c>
      <c r="B1409" s="45">
        <v>58.03</v>
      </c>
    </row>
    <row r="1410" spans="1:2" hidden="1" x14ac:dyDescent="0.15">
      <c r="A1410" s="48">
        <v>9075</v>
      </c>
      <c r="B1410" s="45">
        <v>47.28</v>
      </c>
    </row>
    <row r="1411" spans="1:2" hidden="1" x14ac:dyDescent="0.15">
      <c r="A1411" s="48">
        <v>9078</v>
      </c>
      <c r="B1411" s="45">
        <v>35.21</v>
      </c>
    </row>
    <row r="1412" spans="1:2" hidden="1" x14ac:dyDescent="0.15">
      <c r="A1412" s="48">
        <v>9084</v>
      </c>
      <c r="B1412" s="45">
        <v>42.14</v>
      </c>
    </row>
    <row r="1413" spans="1:2" hidden="1" x14ac:dyDescent="0.15">
      <c r="A1413" s="48">
        <v>9085</v>
      </c>
      <c r="B1413" s="45">
        <v>80.08</v>
      </c>
    </row>
    <row r="1414" spans="1:2" hidden="1" x14ac:dyDescent="0.15">
      <c r="A1414" s="48">
        <v>9087</v>
      </c>
      <c r="B1414" s="45">
        <v>15.08</v>
      </c>
    </row>
    <row r="1415" spans="1:2" hidden="1" x14ac:dyDescent="0.15">
      <c r="A1415" s="48">
        <v>9088</v>
      </c>
      <c r="B1415" s="45">
        <v>14.55</v>
      </c>
    </row>
    <row r="1416" spans="1:2" hidden="1" x14ac:dyDescent="0.15">
      <c r="A1416" s="48">
        <v>9089</v>
      </c>
      <c r="B1416" s="45">
        <v>43.95</v>
      </c>
    </row>
    <row r="1417" spans="1:2" hidden="1" x14ac:dyDescent="0.15">
      <c r="A1417" s="48">
        <v>9115</v>
      </c>
      <c r="B1417" s="45">
        <v>10.36</v>
      </c>
    </row>
    <row r="1418" spans="1:2" hidden="1" x14ac:dyDescent="0.15">
      <c r="A1418" s="48">
        <v>9116</v>
      </c>
      <c r="B1418" s="45">
        <v>69.13</v>
      </c>
    </row>
    <row r="1419" spans="1:2" hidden="1" x14ac:dyDescent="0.15">
      <c r="A1419" s="48">
        <v>9117</v>
      </c>
      <c r="B1419" s="45">
        <v>82.96</v>
      </c>
    </row>
    <row r="1420" spans="1:2" hidden="1" x14ac:dyDescent="0.15">
      <c r="A1420" s="48">
        <v>9129</v>
      </c>
      <c r="B1420" s="45">
        <v>3.17</v>
      </c>
    </row>
    <row r="1421" spans="1:2" hidden="1" x14ac:dyDescent="0.15">
      <c r="A1421" s="48">
        <v>9149</v>
      </c>
      <c r="B1421" s="45">
        <v>13.63</v>
      </c>
    </row>
    <row r="1422" spans="1:2" hidden="1" x14ac:dyDescent="0.15">
      <c r="A1422" s="48">
        <v>9153</v>
      </c>
      <c r="B1422" s="45">
        <v>19.03</v>
      </c>
    </row>
    <row r="1423" spans="1:2" hidden="1" x14ac:dyDescent="0.15">
      <c r="A1423" s="48">
        <v>9169</v>
      </c>
      <c r="B1423" s="45">
        <v>180.67</v>
      </c>
    </row>
    <row r="1424" spans="1:2" hidden="1" x14ac:dyDescent="0.15">
      <c r="A1424" s="48">
        <v>9182</v>
      </c>
      <c r="B1424" s="45">
        <v>80.02</v>
      </c>
    </row>
    <row r="1425" spans="1:2" hidden="1" x14ac:dyDescent="0.15">
      <c r="A1425" s="48">
        <v>9188</v>
      </c>
      <c r="B1425" s="45">
        <v>135.79</v>
      </c>
    </row>
    <row r="1426" spans="1:2" hidden="1" x14ac:dyDescent="0.15">
      <c r="A1426" s="48">
        <v>9189</v>
      </c>
      <c r="B1426" s="45">
        <v>182.78</v>
      </c>
    </row>
    <row r="1427" spans="1:2" hidden="1" x14ac:dyDescent="0.15">
      <c r="A1427" s="48">
        <v>9190</v>
      </c>
      <c r="B1427" s="45">
        <v>15.02</v>
      </c>
    </row>
    <row r="1428" spans="1:2" hidden="1" x14ac:dyDescent="0.15">
      <c r="A1428" s="48">
        <v>9191</v>
      </c>
      <c r="B1428" s="45">
        <v>11.99</v>
      </c>
    </row>
    <row r="1429" spans="1:2" hidden="1" x14ac:dyDescent="0.15">
      <c r="A1429" s="48">
        <v>9192</v>
      </c>
      <c r="B1429" s="45">
        <v>10.02</v>
      </c>
    </row>
    <row r="1430" spans="1:2" hidden="1" x14ac:dyDescent="0.15">
      <c r="A1430" s="48">
        <v>9193</v>
      </c>
      <c r="B1430" s="45">
        <v>18.64</v>
      </c>
    </row>
    <row r="1431" spans="1:2" hidden="1" x14ac:dyDescent="0.15">
      <c r="A1431" s="48">
        <v>9207</v>
      </c>
      <c r="B1431" s="45">
        <v>15.39</v>
      </c>
    </row>
    <row r="1432" spans="1:2" hidden="1" x14ac:dyDescent="0.15">
      <c r="A1432" s="48">
        <v>9208</v>
      </c>
      <c r="B1432" s="45">
        <v>12.86</v>
      </c>
    </row>
    <row r="1433" spans="1:2" hidden="1" x14ac:dyDescent="0.15">
      <c r="A1433" s="48">
        <v>9211</v>
      </c>
      <c r="B1433" s="45">
        <v>130.24</v>
      </c>
    </row>
    <row r="1434" spans="1:2" hidden="1" x14ac:dyDescent="0.15">
      <c r="A1434" s="48">
        <v>9215</v>
      </c>
      <c r="B1434" s="45">
        <v>471.99</v>
      </c>
    </row>
    <row r="1435" spans="1:2" hidden="1" x14ac:dyDescent="0.15">
      <c r="A1435" s="48">
        <v>9274</v>
      </c>
      <c r="B1435" s="45">
        <v>6.65</v>
      </c>
    </row>
    <row r="1436" spans="1:2" hidden="1" x14ac:dyDescent="0.15">
      <c r="A1436" s="48">
        <v>9275</v>
      </c>
      <c r="B1436" s="45">
        <v>8.2100000000000009</v>
      </c>
    </row>
    <row r="1437" spans="1:2" hidden="1" x14ac:dyDescent="0.15">
      <c r="A1437" s="48">
        <v>9352</v>
      </c>
      <c r="B1437" s="45">
        <v>28.32</v>
      </c>
    </row>
    <row r="1438" spans="1:2" hidden="1" x14ac:dyDescent="0.15">
      <c r="A1438" s="48">
        <v>9355</v>
      </c>
      <c r="B1438" s="45">
        <v>18.61</v>
      </c>
    </row>
    <row r="1439" spans="1:2" hidden="1" x14ac:dyDescent="0.15">
      <c r="A1439" s="48">
        <v>9426</v>
      </c>
      <c r="B1439" s="45">
        <v>9.52</v>
      </c>
    </row>
    <row r="1440" spans="1:2" hidden="1" x14ac:dyDescent="0.15">
      <c r="A1440" s="48">
        <v>9427</v>
      </c>
      <c r="B1440" s="45">
        <v>7.58</v>
      </c>
    </row>
    <row r="1441" spans="1:2" hidden="1" x14ac:dyDescent="0.15">
      <c r="A1441" s="48">
        <v>9434</v>
      </c>
      <c r="B1441" s="45">
        <v>8.19</v>
      </c>
    </row>
    <row r="1442" spans="1:2" hidden="1" x14ac:dyDescent="0.15">
      <c r="A1442" s="48">
        <v>9608</v>
      </c>
      <c r="B1442" s="45">
        <v>25.71</v>
      </c>
    </row>
    <row r="1443" spans="1:2" hidden="1" x14ac:dyDescent="0.15">
      <c r="A1443" s="48">
        <v>9615</v>
      </c>
      <c r="B1443" s="45">
        <v>56.28</v>
      </c>
    </row>
    <row r="1444" spans="1:2" hidden="1" x14ac:dyDescent="0.15">
      <c r="A1444" s="48">
        <v>9684</v>
      </c>
      <c r="B1444" s="45">
        <v>38.15</v>
      </c>
    </row>
    <row r="1445" spans="1:2" hidden="1" x14ac:dyDescent="0.15">
      <c r="A1445" s="48">
        <v>9712</v>
      </c>
      <c r="B1445" s="45">
        <v>7.54</v>
      </c>
    </row>
    <row r="1446" spans="1:2" hidden="1" x14ac:dyDescent="0.15">
      <c r="A1446" s="48">
        <v>9721</v>
      </c>
      <c r="B1446" s="45">
        <v>7.67</v>
      </c>
    </row>
    <row r="1447" spans="1:2" hidden="1" x14ac:dyDescent="0.15">
      <c r="A1447" s="48">
        <v>9731</v>
      </c>
      <c r="B1447" s="45">
        <v>21.09</v>
      </c>
    </row>
    <row r="1448" spans="1:2" hidden="1" x14ac:dyDescent="0.15">
      <c r="A1448" s="48">
        <v>9732</v>
      </c>
      <c r="B1448" s="45">
        <v>3.03</v>
      </c>
    </row>
    <row r="1449" spans="1:2" hidden="1" x14ac:dyDescent="0.2">
      <c r="A1449" s="28">
        <v>9733</v>
      </c>
      <c r="B1449" s="28">
        <v>9.1</v>
      </c>
    </row>
    <row r="1450" spans="1:2" hidden="1" x14ac:dyDescent="0.2">
      <c r="A1450" s="28">
        <v>9734</v>
      </c>
      <c r="B1450" s="28">
        <v>9.1</v>
      </c>
    </row>
    <row r="1451" spans="1:2" hidden="1" x14ac:dyDescent="0.2">
      <c r="A1451" s="28">
        <v>9736</v>
      </c>
      <c r="B1451" s="28">
        <v>18.260000000000002</v>
      </c>
    </row>
    <row r="1452" spans="1:2" hidden="1" x14ac:dyDescent="0.2">
      <c r="A1452" s="28">
        <v>9739</v>
      </c>
      <c r="B1452" s="28">
        <v>5.93</v>
      </c>
    </row>
    <row r="1453" spans="1:2" hidden="1" x14ac:dyDescent="0.2">
      <c r="A1453" s="28">
        <v>9742</v>
      </c>
      <c r="B1453" s="28">
        <v>5.89</v>
      </c>
    </row>
    <row r="1454" spans="1:2" hidden="1" x14ac:dyDescent="0.2">
      <c r="A1454" s="28">
        <v>9744</v>
      </c>
      <c r="B1454" s="28">
        <v>8.01</v>
      </c>
    </row>
    <row r="1455" spans="1:2" hidden="1" x14ac:dyDescent="0.2">
      <c r="A1455" s="28">
        <v>9800</v>
      </c>
      <c r="B1455" s="28">
        <v>35.21</v>
      </c>
    </row>
    <row r="1456" spans="1:2" hidden="1" x14ac:dyDescent="0.2">
      <c r="A1456" s="28">
        <v>9801</v>
      </c>
      <c r="B1456" s="28">
        <v>66.86</v>
      </c>
    </row>
    <row r="1457" spans="1:2" hidden="1" x14ac:dyDescent="0.2">
      <c r="A1457" s="28">
        <v>9820</v>
      </c>
      <c r="B1457" s="28">
        <v>32.01</v>
      </c>
    </row>
    <row r="1458" spans="1:2" hidden="1" x14ac:dyDescent="0.2">
      <c r="A1458" s="28">
        <v>9822</v>
      </c>
      <c r="B1458" s="28">
        <v>26.47</v>
      </c>
    </row>
    <row r="1459" spans="1:2" hidden="1" x14ac:dyDescent="0.2">
      <c r="A1459" s="28">
        <v>9824</v>
      </c>
      <c r="B1459" s="28">
        <v>6.51</v>
      </c>
    </row>
    <row r="1460" spans="1:2" hidden="1" x14ac:dyDescent="0.2">
      <c r="A1460" s="28">
        <v>9831</v>
      </c>
      <c r="B1460" s="28">
        <v>23.39</v>
      </c>
    </row>
    <row r="1461" spans="1:2" hidden="1" x14ac:dyDescent="0.2">
      <c r="A1461" s="28">
        <v>9832</v>
      </c>
      <c r="B1461" s="28">
        <v>46.76</v>
      </c>
    </row>
    <row r="1462" spans="1:2" hidden="1" x14ac:dyDescent="0.2">
      <c r="A1462" s="28">
        <v>9833</v>
      </c>
      <c r="B1462" s="28">
        <v>46.76</v>
      </c>
    </row>
    <row r="1463" spans="1:2" hidden="1" x14ac:dyDescent="0.2">
      <c r="A1463" s="28">
        <v>9834</v>
      </c>
      <c r="B1463" s="28">
        <v>46.76</v>
      </c>
    </row>
    <row r="1464" spans="1:2" hidden="1" x14ac:dyDescent="0.2">
      <c r="A1464" s="28">
        <v>9835</v>
      </c>
      <c r="B1464" s="28">
        <v>25.27</v>
      </c>
    </row>
    <row r="1465" spans="1:2" hidden="1" x14ac:dyDescent="0.2">
      <c r="A1465" s="28">
        <v>9894</v>
      </c>
      <c r="B1465" s="28">
        <v>6.93</v>
      </c>
    </row>
  </sheetData>
  <autoFilter ref="A1:B1299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B1:T29"/>
  <sheetViews>
    <sheetView workbookViewId="0">
      <selection activeCell="N22" sqref="N22"/>
    </sheetView>
  </sheetViews>
  <sheetFormatPr defaultRowHeight="12.75" x14ac:dyDescent="0.2"/>
  <cols>
    <col min="1" max="1" width="5" bestFit="1" customWidth="1"/>
    <col min="2" max="2" width="7.42578125" bestFit="1" customWidth="1"/>
    <col min="11" max="11" width="6.28515625" bestFit="1" customWidth="1"/>
    <col min="12" max="13" width="6.140625" customWidth="1"/>
    <col min="16" max="16" width="4.140625" customWidth="1"/>
    <col min="17" max="17" width="4.85546875" customWidth="1"/>
    <col min="18" max="18" width="4.42578125" customWidth="1"/>
    <col min="19" max="19" width="9.140625" style="109"/>
    <col min="20" max="20" width="10.7109375" style="109" customWidth="1"/>
  </cols>
  <sheetData>
    <row r="1" spans="2:20" ht="13.5" thickBot="1" x14ac:dyDescent="0.25"/>
    <row r="2" spans="2:20" ht="13.5" x14ac:dyDescent="0.25">
      <c r="B2" s="29" t="s">
        <v>7</v>
      </c>
      <c r="C2" s="30" t="s">
        <v>27</v>
      </c>
      <c r="D2" s="30" t="s">
        <v>28</v>
      </c>
      <c r="E2" s="30" t="s">
        <v>29</v>
      </c>
      <c r="F2" s="30" t="s">
        <v>2</v>
      </c>
      <c r="K2" s="90" t="s">
        <v>81</v>
      </c>
      <c r="L2" s="91" t="s">
        <v>52</v>
      </c>
      <c r="M2" s="92" t="s">
        <v>80</v>
      </c>
      <c r="N2" s="55"/>
      <c r="O2" s="55"/>
      <c r="P2" s="56" t="s">
        <v>82</v>
      </c>
      <c r="Q2" s="59" t="s">
        <v>81</v>
      </c>
      <c r="R2" s="59"/>
      <c r="S2" s="110" t="s">
        <v>84</v>
      </c>
      <c r="T2" s="110" t="s">
        <v>85</v>
      </c>
    </row>
    <row r="3" spans="2:20" ht="13.5" x14ac:dyDescent="0.2">
      <c r="B3" s="31" t="s">
        <v>5</v>
      </c>
      <c r="C3" s="32">
        <v>0</v>
      </c>
      <c r="D3" s="32">
        <v>0</v>
      </c>
      <c r="E3" s="32">
        <f>D3+C3</f>
        <v>0</v>
      </c>
      <c r="F3" s="32">
        <v>0</v>
      </c>
      <c r="K3" s="93">
        <v>0.12</v>
      </c>
      <c r="L3" s="94">
        <v>17</v>
      </c>
      <c r="M3" s="95">
        <f t="shared" ref="M3:M8" si="0">L3+1</f>
        <v>18</v>
      </c>
      <c r="N3" s="53"/>
      <c r="P3" s="57" t="s">
        <v>53</v>
      </c>
      <c r="Q3" s="28">
        <v>17</v>
      </c>
      <c r="R3" s="28"/>
      <c r="S3" s="111">
        <f t="shared" ref="S3:S14" si="1">Q3/100</f>
        <v>0.17</v>
      </c>
      <c r="T3" s="112">
        <f>S3</f>
        <v>0.17</v>
      </c>
    </row>
    <row r="4" spans="2:20" x14ac:dyDescent="0.2">
      <c r="B4" s="33" t="s">
        <v>6</v>
      </c>
      <c r="C4" s="34">
        <v>2.75E-2</v>
      </c>
      <c r="D4" s="34">
        <v>9.2499999999999999E-2</v>
      </c>
      <c r="E4" s="34">
        <f t="shared" ref="E4:E14" si="2">D4+C4</f>
        <v>0.12</v>
      </c>
      <c r="F4" s="34">
        <v>0</v>
      </c>
      <c r="K4" s="93">
        <v>0.17</v>
      </c>
      <c r="L4" s="94">
        <v>19</v>
      </c>
      <c r="M4" s="95">
        <f t="shared" si="0"/>
        <v>20</v>
      </c>
      <c r="N4" s="53"/>
      <c r="P4" s="57" t="s">
        <v>54</v>
      </c>
      <c r="Q4" s="28">
        <v>17</v>
      </c>
      <c r="R4" s="28"/>
      <c r="S4" s="111">
        <f t="shared" si="1"/>
        <v>0.17</v>
      </c>
      <c r="T4" s="112">
        <f t="shared" ref="T4:T29" si="3">S4</f>
        <v>0.17</v>
      </c>
    </row>
    <row r="5" spans="2:20" x14ac:dyDescent="0.2">
      <c r="B5" s="35">
        <v>2</v>
      </c>
      <c r="C5" s="32">
        <v>2.1999999999999999E-2</v>
      </c>
      <c r="D5" s="32">
        <v>0.10299999999999999</v>
      </c>
      <c r="E5" s="32">
        <f t="shared" si="2"/>
        <v>0.125</v>
      </c>
      <c r="F5" s="32">
        <v>0</v>
      </c>
      <c r="K5" s="96">
        <v>0.17499999999999999</v>
      </c>
      <c r="L5" s="94">
        <v>21</v>
      </c>
      <c r="M5" s="95">
        <f t="shared" si="0"/>
        <v>22</v>
      </c>
      <c r="N5" s="54"/>
      <c r="P5" s="57" t="s">
        <v>55</v>
      </c>
      <c r="Q5" s="28">
        <v>18</v>
      </c>
      <c r="R5" s="28"/>
      <c r="S5" s="111">
        <f t="shared" si="1"/>
        <v>0.18</v>
      </c>
      <c r="T5" s="112">
        <f t="shared" si="3"/>
        <v>0.18</v>
      </c>
    </row>
    <row r="6" spans="2:20" x14ac:dyDescent="0.2">
      <c r="B6" s="36">
        <v>7</v>
      </c>
      <c r="C6" s="34">
        <v>2.1999999999999999E-2</v>
      </c>
      <c r="D6" s="34">
        <v>0.10299999999999999</v>
      </c>
      <c r="E6" s="34">
        <f t="shared" si="2"/>
        <v>0.125</v>
      </c>
      <c r="F6" s="34">
        <v>0</v>
      </c>
      <c r="K6" s="93">
        <v>0.18</v>
      </c>
      <c r="L6" s="94">
        <v>23</v>
      </c>
      <c r="M6" s="95">
        <f t="shared" si="0"/>
        <v>24</v>
      </c>
      <c r="N6" s="53"/>
      <c r="P6" s="57" t="s">
        <v>56</v>
      </c>
      <c r="Q6" s="28">
        <v>18</v>
      </c>
      <c r="R6" s="28"/>
      <c r="S6" s="111">
        <f t="shared" si="1"/>
        <v>0.18</v>
      </c>
      <c r="T6" s="112">
        <f t="shared" si="3"/>
        <v>0.18</v>
      </c>
    </row>
    <row r="7" spans="2:20" x14ac:dyDescent="0.2">
      <c r="B7" s="35">
        <v>8</v>
      </c>
      <c r="C7" s="32">
        <v>1.6500000000000001E-2</v>
      </c>
      <c r="D7" s="32">
        <v>7.5999999999999998E-2</v>
      </c>
      <c r="E7" s="32">
        <f t="shared" si="2"/>
        <v>9.2499999999999999E-2</v>
      </c>
      <c r="F7" s="32">
        <v>0</v>
      </c>
      <c r="K7" s="93">
        <v>0.19</v>
      </c>
      <c r="L7" s="94">
        <v>25</v>
      </c>
      <c r="M7" s="95">
        <f t="shared" si="0"/>
        <v>26</v>
      </c>
      <c r="N7" s="53"/>
      <c r="P7" s="57" t="s">
        <v>57</v>
      </c>
      <c r="Q7" s="58">
        <v>18</v>
      </c>
      <c r="R7" s="58"/>
      <c r="S7" s="111">
        <f t="shared" si="1"/>
        <v>0.18</v>
      </c>
      <c r="T7" s="112">
        <f t="shared" si="3"/>
        <v>0.18</v>
      </c>
    </row>
    <row r="8" spans="2:20" x14ac:dyDescent="0.2">
      <c r="B8" s="36">
        <v>9</v>
      </c>
      <c r="C8" s="34">
        <v>1.6500000000000001E-2</v>
      </c>
      <c r="D8" s="34">
        <v>7.5999999999999998E-2</v>
      </c>
      <c r="E8" s="34">
        <f t="shared" si="2"/>
        <v>9.2499999999999999E-2</v>
      </c>
      <c r="F8" s="34">
        <v>0</v>
      </c>
      <c r="K8" s="93">
        <v>0.2</v>
      </c>
      <c r="L8" s="94">
        <v>27</v>
      </c>
      <c r="M8" s="95">
        <f t="shared" si="0"/>
        <v>28</v>
      </c>
      <c r="N8" s="53"/>
      <c r="P8" s="57" t="s">
        <v>58</v>
      </c>
      <c r="Q8" s="28">
        <v>17</v>
      </c>
      <c r="R8" s="28"/>
      <c r="S8" s="111">
        <f t="shared" si="1"/>
        <v>0.17</v>
      </c>
      <c r="T8" s="112">
        <f t="shared" si="3"/>
        <v>0.17</v>
      </c>
    </row>
    <row r="9" spans="2:20" x14ac:dyDescent="0.2">
      <c r="B9" s="41" t="s">
        <v>46</v>
      </c>
      <c r="C9" s="32">
        <v>3.5000000000000003E-2</v>
      </c>
      <c r="D9" s="32">
        <v>0.16650000000000001</v>
      </c>
      <c r="E9" s="32">
        <f t="shared" si="2"/>
        <v>0.20150000000000001</v>
      </c>
      <c r="F9" s="32">
        <v>0.27</v>
      </c>
      <c r="K9" s="93">
        <v>0.22</v>
      </c>
      <c r="L9" s="94">
        <v>29</v>
      </c>
      <c r="M9" s="95"/>
      <c r="N9" s="53"/>
      <c r="P9" s="57" t="s">
        <v>59</v>
      </c>
      <c r="Q9" s="28">
        <v>17</v>
      </c>
      <c r="R9" s="28"/>
      <c r="S9" s="111">
        <f t="shared" si="1"/>
        <v>0.17</v>
      </c>
      <c r="T9" s="112">
        <f t="shared" si="3"/>
        <v>0.17</v>
      </c>
    </row>
    <row r="10" spans="2:20" x14ac:dyDescent="0.2">
      <c r="B10" s="33" t="s">
        <v>3</v>
      </c>
      <c r="C10" s="34">
        <v>0</v>
      </c>
      <c r="D10" s="34">
        <v>0</v>
      </c>
      <c r="E10" s="34">
        <f t="shared" si="2"/>
        <v>0</v>
      </c>
      <c r="F10" s="34">
        <v>0</v>
      </c>
      <c r="K10" s="93">
        <v>0.25</v>
      </c>
      <c r="L10" s="94">
        <v>30</v>
      </c>
      <c r="M10" s="95"/>
      <c r="N10" s="53"/>
      <c r="P10" s="57" t="s">
        <v>60</v>
      </c>
      <c r="Q10" s="28">
        <v>17</v>
      </c>
      <c r="R10" s="28"/>
      <c r="S10" s="111">
        <f t="shared" si="1"/>
        <v>0.17</v>
      </c>
      <c r="T10" s="112">
        <f t="shared" si="3"/>
        <v>0.17</v>
      </c>
    </row>
    <row r="11" spans="2:20" x14ac:dyDescent="0.2">
      <c r="B11" s="37" t="s">
        <v>30</v>
      </c>
      <c r="C11" s="32">
        <v>2.1999999999999999E-2</v>
      </c>
      <c r="D11" s="32">
        <v>0.10299999999999999</v>
      </c>
      <c r="E11" s="32">
        <f t="shared" si="2"/>
        <v>0.125</v>
      </c>
      <c r="F11" s="32">
        <v>0.22</v>
      </c>
      <c r="K11" s="93">
        <v>0.27</v>
      </c>
      <c r="L11" s="94">
        <v>31</v>
      </c>
      <c r="M11" s="95"/>
      <c r="N11" s="53"/>
      <c r="P11" s="57" t="s">
        <v>61</v>
      </c>
      <c r="Q11" s="28">
        <v>17</v>
      </c>
      <c r="R11" s="28"/>
      <c r="S11" s="111">
        <f t="shared" si="1"/>
        <v>0.17</v>
      </c>
      <c r="T11" s="112">
        <f t="shared" si="3"/>
        <v>0.17</v>
      </c>
    </row>
    <row r="12" spans="2:20" x14ac:dyDescent="0.2">
      <c r="B12" s="33" t="s">
        <v>31</v>
      </c>
      <c r="C12" s="34"/>
      <c r="D12" s="34"/>
      <c r="E12" s="34">
        <f t="shared" si="2"/>
        <v>0</v>
      </c>
      <c r="F12" s="34">
        <v>0.2</v>
      </c>
      <c r="K12" s="93">
        <v>0.28999999999999998</v>
      </c>
      <c r="L12" s="94">
        <v>32</v>
      </c>
      <c r="M12" s="95"/>
      <c r="N12" s="53"/>
      <c r="P12" s="57" t="s">
        <v>62</v>
      </c>
      <c r="Q12" s="28">
        <v>18</v>
      </c>
      <c r="R12" s="28"/>
      <c r="S12" s="111">
        <f t="shared" si="1"/>
        <v>0.18</v>
      </c>
      <c r="T12" s="112">
        <f t="shared" si="3"/>
        <v>0.18</v>
      </c>
    </row>
    <row r="13" spans="2:20" ht="13.5" thickBot="1" x14ac:dyDescent="0.25">
      <c r="B13" s="37" t="s">
        <v>32</v>
      </c>
      <c r="C13" s="32">
        <v>2.1999999999999999E-2</v>
      </c>
      <c r="D13" s="32">
        <v>0.10299999999999999</v>
      </c>
      <c r="E13" s="32">
        <f t="shared" si="2"/>
        <v>0.125</v>
      </c>
      <c r="F13" s="32">
        <v>0.12</v>
      </c>
      <c r="K13" s="97">
        <v>0.35</v>
      </c>
      <c r="L13" s="98">
        <v>33</v>
      </c>
      <c r="M13" s="99"/>
      <c r="N13" s="53"/>
      <c r="P13" s="57" t="s">
        <v>63</v>
      </c>
      <c r="Q13" s="28">
        <v>17</v>
      </c>
      <c r="R13" s="28"/>
      <c r="S13" s="111">
        <f t="shared" si="1"/>
        <v>0.17</v>
      </c>
      <c r="T13" s="112">
        <f t="shared" si="3"/>
        <v>0.17</v>
      </c>
    </row>
    <row r="14" spans="2:20" x14ac:dyDescent="0.2">
      <c r="B14" s="33" t="s">
        <v>33</v>
      </c>
      <c r="C14" s="34">
        <v>1.6500000000000001E-2</v>
      </c>
      <c r="D14" s="34">
        <v>7.5999999999999998E-2</v>
      </c>
      <c r="E14" s="34">
        <f t="shared" si="2"/>
        <v>9.2499999999999999E-2</v>
      </c>
      <c r="F14" s="34">
        <v>0.05</v>
      </c>
      <c r="P14" s="57" t="s">
        <v>64</v>
      </c>
      <c r="Q14" s="28">
        <v>17</v>
      </c>
      <c r="R14" s="28"/>
      <c r="S14" s="111">
        <f t="shared" si="1"/>
        <v>0.17</v>
      </c>
      <c r="T14" s="112">
        <f t="shared" si="3"/>
        <v>0.17</v>
      </c>
    </row>
    <row r="15" spans="2:20" x14ac:dyDescent="0.2">
      <c r="B15" s="37" t="s">
        <v>34</v>
      </c>
      <c r="C15" s="32">
        <v>0</v>
      </c>
      <c r="D15" s="32">
        <v>0</v>
      </c>
      <c r="E15" s="32">
        <f>D15+C15</f>
        <v>0</v>
      </c>
      <c r="F15" s="32">
        <v>0</v>
      </c>
      <c r="P15" s="57" t="s">
        <v>65</v>
      </c>
      <c r="Q15" s="28">
        <v>1812</v>
      </c>
      <c r="R15" s="28"/>
      <c r="S15" s="111">
        <v>0.18</v>
      </c>
      <c r="T15" s="112">
        <v>0.12</v>
      </c>
    </row>
    <row r="16" spans="2:20" x14ac:dyDescent="0.2">
      <c r="B16" s="33" t="s">
        <v>35</v>
      </c>
      <c r="C16" s="34">
        <v>2.1999999999999999E-2</v>
      </c>
      <c r="D16" s="34">
        <v>0.10299999999999999</v>
      </c>
      <c r="E16" s="34">
        <f>D16+C16</f>
        <v>0.125</v>
      </c>
      <c r="F16" s="34">
        <v>0.05</v>
      </c>
      <c r="P16" s="57" t="s">
        <v>66</v>
      </c>
      <c r="Q16" s="28">
        <v>17</v>
      </c>
      <c r="R16" s="28"/>
      <c r="S16" s="111">
        <f t="shared" ref="S16:S26" si="4">Q16/100</f>
        <v>0.17</v>
      </c>
      <c r="T16" s="112">
        <f t="shared" si="3"/>
        <v>0.17</v>
      </c>
    </row>
    <row r="17" spans="16:20" x14ac:dyDescent="0.2">
      <c r="P17" s="57" t="s">
        <v>67</v>
      </c>
      <c r="Q17" s="28">
        <v>18</v>
      </c>
      <c r="R17" s="28"/>
      <c r="S17" s="111">
        <f t="shared" si="4"/>
        <v>0.18</v>
      </c>
      <c r="T17" s="112">
        <f t="shared" si="3"/>
        <v>0.18</v>
      </c>
    </row>
    <row r="18" spans="16:20" x14ac:dyDescent="0.2">
      <c r="P18" s="136" t="s">
        <v>68</v>
      </c>
      <c r="Q18" s="137">
        <v>18</v>
      </c>
      <c r="R18" s="28"/>
      <c r="S18" s="111">
        <f t="shared" si="4"/>
        <v>0.18</v>
      </c>
      <c r="T18" s="112">
        <f t="shared" si="3"/>
        <v>0.18</v>
      </c>
    </row>
    <row r="19" spans="16:20" x14ac:dyDescent="0.2">
      <c r="P19" s="57" t="s">
        <v>69</v>
      </c>
      <c r="Q19" s="28">
        <v>18</v>
      </c>
      <c r="R19" s="28"/>
      <c r="S19" s="111">
        <f t="shared" si="4"/>
        <v>0.18</v>
      </c>
      <c r="T19" s="112">
        <f t="shared" si="3"/>
        <v>0.18</v>
      </c>
    </row>
    <row r="20" spans="16:20" x14ac:dyDescent="0.2">
      <c r="P20" s="136" t="s">
        <v>70</v>
      </c>
      <c r="Q20" s="137">
        <v>18</v>
      </c>
      <c r="R20" s="28"/>
      <c r="S20" s="111">
        <f t="shared" si="4"/>
        <v>0.18</v>
      </c>
      <c r="T20" s="112">
        <f t="shared" si="3"/>
        <v>0.18</v>
      </c>
    </row>
    <row r="21" spans="16:20" x14ac:dyDescent="0.2">
      <c r="P21" s="57" t="s">
        <v>71</v>
      </c>
      <c r="Q21" s="28">
        <v>20</v>
      </c>
      <c r="R21" s="28"/>
      <c r="S21" s="111">
        <f t="shared" si="4"/>
        <v>0.2</v>
      </c>
      <c r="T21" s="112">
        <f>S21</f>
        <v>0.2</v>
      </c>
    </row>
    <row r="22" spans="16:20" x14ac:dyDescent="0.2">
      <c r="P22" s="57" t="s">
        <v>72</v>
      </c>
      <c r="Q22" s="28">
        <v>18</v>
      </c>
      <c r="R22" s="28"/>
      <c r="S22" s="111">
        <f t="shared" si="4"/>
        <v>0.18</v>
      </c>
      <c r="T22" s="112">
        <f t="shared" si="3"/>
        <v>0.18</v>
      </c>
    </row>
    <row r="23" spans="16:20" x14ac:dyDescent="0.2">
      <c r="P23" s="57" t="s">
        <v>73</v>
      </c>
      <c r="Q23" s="28">
        <v>18</v>
      </c>
      <c r="R23" s="28"/>
      <c r="S23" s="111">
        <f t="shared" si="4"/>
        <v>0.18</v>
      </c>
      <c r="T23" s="112">
        <f t="shared" si="3"/>
        <v>0.18</v>
      </c>
    </row>
    <row r="24" spans="16:20" x14ac:dyDescent="0.2">
      <c r="P24" s="57" t="s">
        <v>74</v>
      </c>
      <c r="Q24" s="28">
        <v>17.5</v>
      </c>
      <c r="R24" s="28"/>
      <c r="S24" s="111">
        <f t="shared" si="4"/>
        <v>0.17499999999999999</v>
      </c>
      <c r="T24" s="112">
        <f t="shared" si="3"/>
        <v>0.17499999999999999</v>
      </c>
    </row>
    <row r="25" spans="16:20" x14ac:dyDescent="0.2">
      <c r="P25" s="57" t="s">
        <v>75</v>
      </c>
      <c r="Q25" s="28">
        <v>17</v>
      </c>
      <c r="R25" s="28"/>
      <c r="S25" s="111">
        <f t="shared" si="4"/>
        <v>0.17</v>
      </c>
      <c r="T25" s="112">
        <f t="shared" si="3"/>
        <v>0.17</v>
      </c>
    </row>
    <row r="26" spans="16:20" x14ac:dyDescent="0.2">
      <c r="P26" s="57" t="s">
        <v>76</v>
      </c>
      <c r="Q26" s="28">
        <v>17</v>
      </c>
      <c r="R26" s="28"/>
      <c r="S26" s="111">
        <f t="shared" si="4"/>
        <v>0.17</v>
      </c>
      <c r="T26" s="112">
        <f t="shared" si="3"/>
        <v>0.17</v>
      </c>
    </row>
    <row r="27" spans="16:20" x14ac:dyDescent="0.2">
      <c r="P27" s="57" t="s">
        <v>77</v>
      </c>
      <c r="Q27" s="58">
        <v>1812</v>
      </c>
      <c r="R27" s="58"/>
      <c r="S27" s="111">
        <v>0.18</v>
      </c>
      <c r="T27" s="112">
        <v>0.12</v>
      </c>
    </row>
    <row r="28" spans="16:20" x14ac:dyDescent="0.2">
      <c r="P28" s="57" t="s">
        <v>78</v>
      </c>
      <c r="Q28" s="28">
        <v>18</v>
      </c>
      <c r="R28" s="28"/>
      <c r="S28" s="111">
        <f>Q28/100</f>
        <v>0.18</v>
      </c>
      <c r="T28" s="112">
        <f t="shared" si="3"/>
        <v>0.18</v>
      </c>
    </row>
    <row r="29" spans="16:20" x14ac:dyDescent="0.2">
      <c r="P29" s="57" t="s">
        <v>79</v>
      </c>
      <c r="Q29" s="28">
        <v>18</v>
      </c>
      <c r="R29" s="28"/>
      <c r="S29" s="111">
        <f>Q29/100</f>
        <v>0.18</v>
      </c>
      <c r="T29" s="112">
        <f t="shared" si="3"/>
        <v>0.18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C000"/>
    <pageSetUpPr fitToPage="1"/>
  </sheetPr>
  <dimension ref="A1:EN323"/>
  <sheetViews>
    <sheetView showGridLines="0" tabSelected="1" zoomScale="86" zoomScaleNormal="86" zoomScaleSheetLayoutView="100" workbookViewId="0">
      <pane xSplit="5" ySplit="9" topLeftCell="F10" activePane="bottomRight" state="frozen"/>
      <selection activeCell="U15" sqref="U15"/>
      <selection pane="topRight" activeCell="U15" sqref="U15"/>
      <selection pane="bottomLeft" activeCell="U15" sqref="U15"/>
      <selection pane="bottomRight" activeCell="C12" sqref="C12"/>
    </sheetView>
  </sheetViews>
  <sheetFormatPr defaultRowHeight="14.1" customHeight="1" x14ac:dyDescent="0.2"/>
  <cols>
    <col min="1" max="1" width="7" style="15" bestFit="1" customWidth="1"/>
    <col min="2" max="2" width="14.5703125" style="15" customWidth="1"/>
    <col min="3" max="3" width="13.5703125" style="15" customWidth="1"/>
    <col min="4" max="4" width="18.5703125" style="15" customWidth="1"/>
    <col min="5" max="5" width="39.7109375" style="14" customWidth="1"/>
    <col min="6" max="6" width="47.85546875" style="16" customWidth="1"/>
    <col min="7" max="7" width="42.42578125" style="16" customWidth="1"/>
    <col min="8" max="8" width="58.28515625" style="16" customWidth="1"/>
    <col min="9" max="9" width="14.7109375" style="9" customWidth="1"/>
    <col min="10" max="10" width="15.140625" style="9" customWidth="1"/>
    <col min="11" max="11" width="51.42578125" style="9" customWidth="1"/>
    <col min="12" max="12" width="10.140625" style="9" customWidth="1"/>
    <col min="13" max="13" width="6.7109375" style="9" customWidth="1"/>
    <col min="14" max="14" width="15" style="40" hidden="1" customWidth="1"/>
    <col min="15" max="15" width="10.140625" style="40" hidden="1" customWidth="1"/>
    <col min="16" max="16" width="14.28515625" style="9" customWidth="1"/>
    <col min="17" max="33" width="12.42578125" style="10" hidden="1" customWidth="1"/>
    <col min="34" max="34" width="8.28515625" hidden="1" customWidth="1"/>
    <col min="35" max="35" width="9.85546875" style="121" bestFit="1" customWidth="1"/>
    <col min="36" max="36" width="8.7109375" style="121" bestFit="1" customWidth="1"/>
    <col min="37" max="37" width="10.85546875" style="121" bestFit="1" customWidth="1"/>
    <col min="38" max="38" width="10.28515625" style="121" bestFit="1" customWidth="1"/>
    <col min="39" max="39" width="9.85546875" style="121" bestFit="1" customWidth="1"/>
    <col min="40" max="40" width="6.7109375" style="121" bestFit="1" customWidth="1"/>
    <col min="41" max="41" width="10.85546875" style="121" bestFit="1" customWidth="1"/>
    <col min="42" max="42" width="10.28515625" style="121" bestFit="1" customWidth="1"/>
    <col min="43" max="43" width="9.85546875" style="121" bestFit="1" customWidth="1"/>
    <col min="44" max="44" width="6.7109375" style="121" bestFit="1" customWidth="1"/>
    <col min="45" max="45" width="10.85546875" style="121" bestFit="1" customWidth="1"/>
    <col min="46" max="46" width="10.28515625" style="121" bestFit="1" customWidth="1"/>
    <col min="47" max="47" width="9.85546875" style="121" bestFit="1" customWidth="1"/>
    <col min="48" max="48" width="6.7109375" style="121" bestFit="1" customWidth="1"/>
    <col min="49" max="49" width="10.85546875" style="121" bestFit="1" customWidth="1"/>
    <col min="50" max="50" width="10.28515625" style="121" bestFit="1" customWidth="1"/>
    <col min="51" max="51" width="9.85546875" style="121" bestFit="1" customWidth="1"/>
    <col min="52" max="52" width="6.7109375" style="121" bestFit="1" customWidth="1"/>
    <col min="53" max="53" width="10.85546875" style="121" bestFit="1" customWidth="1"/>
    <col min="54" max="54" width="10.28515625" style="121" bestFit="1" customWidth="1"/>
    <col min="55" max="55" width="9.85546875" style="121" bestFit="1" customWidth="1"/>
    <col min="56" max="56" width="6.7109375" style="121" bestFit="1" customWidth="1"/>
    <col min="57" max="57" width="10.85546875" style="121" bestFit="1" customWidth="1"/>
    <col min="58" max="58" width="10.28515625" style="121" bestFit="1" customWidth="1"/>
    <col min="59" max="59" width="9.85546875" style="121" bestFit="1" customWidth="1"/>
    <col min="60" max="60" width="6.7109375" style="121" bestFit="1" customWidth="1"/>
    <col min="61" max="61" width="10.85546875" style="121" bestFit="1" customWidth="1"/>
    <col min="62" max="62" width="10.28515625" style="121" bestFit="1" customWidth="1"/>
    <col min="63" max="63" width="9.85546875" style="121" bestFit="1" customWidth="1"/>
    <col min="64" max="64" width="6.7109375" style="121" bestFit="1" customWidth="1"/>
    <col min="65" max="65" width="10.85546875" style="121" bestFit="1" customWidth="1"/>
    <col min="66" max="66" width="10.28515625" style="121" bestFit="1" customWidth="1"/>
    <col min="67" max="67" width="9.85546875" style="121" bestFit="1" customWidth="1"/>
    <col min="68" max="68" width="6.7109375" style="121" bestFit="1" customWidth="1"/>
    <col min="69" max="69" width="10.85546875" style="121" bestFit="1" customWidth="1"/>
    <col min="70" max="70" width="10.28515625" style="121" bestFit="1" customWidth="1"/>
    <col min="71" max="71" width="9.85546875" style="121" bestFit="1" customWidth="1"/>
    <col min="72" max="72" width="6.7109375" style="121" bestFit="1" customWidth="1"/>
    <col min="73" max="73" width="10.85546875" style="121" bestFit="1" customWidth="1"/>
    <col min="74" max="74" width="10.28515625" style="121" bestFit="1" customWidth="1"/>
    <col min="75" max="75" width="9.85546875" style="121" bestFit="1" customWidth="1"/>
    <col min="76" max="76" width="6.7109375" style="121" bestFit="1" customWidth="1"/>
    <col min="77" max="77" width="10.85546875" style="121" bestFit="1" customWidth="1"/>
    <col min="78" max="78" width="10.28515625" style="121" bestFit="1" customWidth="1"/>
    <col min="79" max="79" width="9.85546875" style="121" bestFit="1" customWidth="1"/>
    <col min="80" max="80" width="6.7109375" style="121" bestFit="1" customWidth="1"/>
    <col min="81" max="81" width="10.85546875" style="121" bestFit="1" customWidth="1"/>
    <col min="82" max="82" width="10.28515625" style="121" bestFit="1" customWidth="1"/>
    <col min="83" max="83" width="9.85546875" style="121" bestFit="1" customWidth="1"/>
    <col min="84" max="84" width="6.7109375" style="121" bestFit="1" customWidth="1"/>
    <col min="85" max="85" width="10.85546875" style="121" bestFit="1" customWidth="1"/>
    <col min="86" max="86" width="10.28515625" style="121" bestFit="1" customWidth="1"/>
    <col min="87" max="87" width="9.85546875" style="121" bestFit="1" customWidth="1"/>
    <col min="88" max="88" width="6.7109375" style="121" bestFit="1" customWidth="1"/>
    <col min="89" max="89" width="10.85546875" style="121" bestFit="1" customWidth="1"/>
    <col min="90" max="90" width="10.28515625" style="121" bestFit="1" customWidth="1"/>
    <col min="91" max="91" width="9.85546875" style="121" bestFit="1" customWidth="1"/>
    <col min="92" max="92" width="6.7109375" style="121" bestFit="1" customWidth="1"/>
    <col min="93" max="93" width="10.85546875" style="121" bestFit="1" customWidth="1"/>
    <col min="94" max="94" width="10.28515625" style="121" bestFit="1" customWidth="1"/>
    <col min="95" max="95" width="9.85546875" style="121" bestFit="1" customWidth="1"/>
    <col min="96" max="96" width="6.7109375" style="121" bestFit="1" customWidth="1"/>
    <col min="97" max="97" width="10.85546875" style="121" bestFit="1" customWidth="1"/>
    <col min="98" max="98" width="10.28515625" style="121" bestFit="1" customWidth="1"/>
    <col min="99" max="99" width="9.85546875" style="121" bestFit="1" customWidth="1"/>
    <col min="100" max="100" width="6.7109375" style="121" bestFit="1" customWidth="1"/>
    <col min="101" max="101" width="10.85546875" style="121" bestFit="1" customWidth="1"/>
    <col min="102" max="102" width="10.28515625" style="121" bestFit="1" customWidth="1"/>
    <col min="103" max="103" width="9.85546875" style="121" bestFit="1" customWidth="1"/>
    <col min="104" max="104" width="6.7109375" style="121" bestFit="1" customWidth="1"/>
    <col min="105" max="105" width="10.85546875" style="121" bestFit="1" customWidth="1"/>
    <col min="106" max="106" width="10.28515625" style="121" bestFit="1" customWidth="1"/>
    <col min="107" max="107" width="9.85546875" style="121" bestFit="1" customWidth="1"/>
    <col min="108" max="108" width="6.7109375" style="121" bestFit="1" customWidth="1"/>
    <col min="109" max="109" width="10.85546875" style="121" bestFit="1" customWidth="1"/>
    <col min="110" max="110" width="10.28515625" style="121" bestFit="1" customWidth="1"/>
    <col min="111" max="111" width="9.85546875" style="121" bestFit="1" customWidth="1"/>
    <col min="112" max="112" width="6.7109375" style="121" bestFit="1" customWidth="1"/>
    <col min="113" max="113" width="10.85546875" style="121" bestFit="1" customWidth="1"/>
    <col min="114" max="114" width="10.28515625" style="121" bestFit="1" customWidth="1"/>
    <col min="115" max="115" width="9.85546875" style="49" bestFit="1" customWidth="1"/>
    <col min="116" max="116" width="8.42578125" style="49" bestFit="1" customWidth="1"/>
    <col min="117" max="117" width="10.85546875" style="49" bestFit="1" customWidth="1"/>
    <col min="118" max="118" width="10.28515625" style="49" bestFit="1" customWidth="1"/>
    <col min="119" max="119" width="9.85546875" style="121" bestFit="1" customWidth="1"/>
    <col min="120" max="120" width="7.42578125" style="121" bestFit="1" customWidth="1"/>
    <col min="121" max="121" width="11.140625" style="121" customWidth="1"/>
    <col min="122" max="122" width="10.28515625" style="121" bestFit="1" customWidth="1"/>
    <col min="123" max="123" width="9.85546875" style="121" bestFit="1" customWidth="1"/>
    <col min="124" max="124" width="6.7109375" style="121" bestFit="1" customWidth="1"/>
    <col min="125" max="125" width="11" style="121" customWidth="1"/>
    <col min="126" max="126" width="10.28515625" style="121" bestFit="1" customWidth="1"/>
    <col min="127" max="127" width="9.85546875" style="121" bestFit="1" customWidth="1"/>
    <col min="128" max="128" width="6.7109375" style="121" bestFit="1" customWidth="1"/>
    <col min="129" max="129" width="11" style="121" customWidth="1"/>
    <col min="130" max="130" width="10.28515625" style="121" bestFit="1" customWidth="1"/>
    <col min="131" max="131" width="9.85546875" style="121" bestFit="1" customWidth="1"/>
    <col min="132" max="132" width="6.7109375" style="121" bestFit="1" customWidth="1"/>
    <col min="133" max="133" width="10.85546875" style="121" bestFit="1" customWidth="1"/>
    <col min="134" max="134" width="10.28515625" style="121" bestFit="1" customWidth="1"/>
    <col min="135" max="135" width="9.85546875" style="121" bestFit="1" customWidth="1"/>
    <col min="136" max="136" width="6.7109375" style="121" bestFit="1" customWidth="1"/>
    <col min="137" max="137" width="10.85546875" style="121" bestFit="1" customWidth="1"/>
    <col min="138" max="138" width="10.28515625" style="121" bestFit="1" customWidth="1"/>
    <col min="139" max="139" width="9.85546875" style="121" bestFit="1" customWidth="1"/>
    <col min="140" max="140" width="6.7109375" style="121" bestFit="1" customWidth="1"/>
    <col min="141" max="141" width="11.7109375" style="121" customWidth="1"/>
    <col min="142" max="142" width="10.28515625" style="121" bestFit="1" customWidth="1"/>
    <col min="143" max="143" width="11.5703125" style="5" bestFit="1" customWidth="1"/>
    <col min="144" max="16384" width="9.140625" style="5"/>
  </cols>
  <sheetData>
    <row r="1" spans="1:142" ht="17.100000000000001" customHeight="1" x14ac:dyDescent="0.2">
      <c r="A1" s="6"/>
      <c r="B1" s="7"/>
      <c r="C1" s="7"/>
      <c r="D1" s="26"/>
      <c r="E1" s="8"/>
      <c r="F1" s="1"/>
      <c r="G1" s="1"/>
      <c r="H1" s="1"/>
      <c r="I1" s="1"/>
      <c r="J1" s="2"/>
      <c r="L1" s="2"/>
      <c r="M1" s="2"/>
      <c r="P1" s="2"/>
    </row>
    <row r="2" spans="1:142" ht="17.100000000000001" customHeight="1" x14ac:dyDescent="0.25">
      <c r="A2" s="6"/>
      <c r="B2" s="11"/>
      <c r="C2" s="11"/>
      <c r="D2" s="43" t="s">
        <v>0</v>
      </c>
      <c r="E2" s="8"/>
      <c r="F2" s="1"/>
      <c r="G2" s="17"/>
      <c r="H2" s="85"/>
      <c r="I2" s="2"/>
      <c r="J2" s="3"/>
      <c r="L2" s="12"/>
      <c r="M2" s="2"/>
      <c r="P2" s="2"/>
    </row>
    <row r="3" spans="1:142" ht="17.100000000000001" customHeight="1" x14ac:dyDescent="0.2">
      <c r="A3" s="6"/>
      <c r="B3" s="13"/>
      <c r="C3" s="13"/>
      <c r="D3" s="44" t="s">
        <v>391</v>
      </c>
      <c r="F3" s="1"/>
      <c r="G3" s="18"/>
      <c r="H3" s="18"/>
      <c r="I3" s="19"/>
      <c r="J3" s="3"/>
      <c r="L3" s="12"/>
      <c r="M3" s="2"/>
      <c r="P3" s="2"/>
      <c r="AJ3" s="49">
        <v>6</v>
      </c>
      <c r="AK3" s="49"/>
      <c r="AL3" s="49"/>
      <c r="AM3" s="49"/>
      <c r="AN3" s="49">
        <f>AJ3+2</f>
        <v>8</v>
      </c>
      <c r="AO3" s="49"/>
      <c r="AP3" s="49"/>
      <c r="AQ3" s="49"/>
      <c r="AR3" s="49">
        <f>AN3+2</f>
        <v>10</v>
      </c>
      <c r="AS3" s="49"/>
      <c r="AT3" s="49"/>
      <c r="AU3" s="49"/>
      <c r="AV3" s="49">
        <f>AR3+2</f>
        <v>12</v>
      </c>
      <c r="AW3" s="49"/>
      <c r="AX3" s="49"/>
      <c r="AY3" s="49"/>
      <c r="AZ3" s="49">
        <f>AV3+2</f>
        <v>14</v>
      </c>
      <c r="BA3" s="49"/>
      <c r="BB3" s="49"/>
      <c r="BC3" s="49"/>
      <c r="BD3" s="49">
        <f>AZ3+2</f>
        <v>16</v>
      </c>
      <c r="BE3" s="49"/>
      <c r="BF3" s="49"/>
      <c r="BG3" s="49"/>
      <c r="BH3" s="49">
        <f>BD3+2</f>
        <v>18</v>
      </c>
      <c r="BI3" s="49"/>
      <c r="BJ3" s="49"/>
      <c r="BK3" s="49"/>
      <c r="BL3" s="49">
        <f>BH3+2</f>
        <v>20</v>
      </c>
      <c r="BM3" s="49"/>
      <c r="BN3" s="49"/>
      <c r="BO3" s="49"/>
      <c r="BP3" s="49">
        <f>BL3+2</f>
        <v>22</v>
      </c>
      <c r="BQ3" s="49"/>
      <c r="BR3" s="49"/>
      <c r="BS3" s="49"/>
      <c r="BT3" s="49">
        <f>BP3+2</f>
        <v>24</v>
      </c>
      <c r="BU3" s="49"/>
      <c r="BV3" s="49"/>
      <c r="BW3" s="49"/>
      <c r="BX3" s="49">
        <f>BT3+2</f>
        <v>26</v>
      </c>
      <c r="BY3" s="49"/>
      <c r="BZ3" s="49"/>
      <c r="CA3" s="49"/>
      <c r="CB3" s="49">
        <f>BX3+2</f>
        <v>28</v>
      </c>
      <c r="CC3" s="49"/>
      <c r="CD3" s="49"/>
      <c r="CE3" s="49"/>
      <c r="CF3" s="49">
        <f>CB3+2</f>
        <v>30</v>
      </c>
      <c r="CG3" s="49"/>
      <c r="CH3" s="49"/>
      <c r="CI3" s="49"/>
      <c r="CJ3" s="49">
        <f>CF3+2</f>
        <v>32</v>
      </c>
      <c r="CK3" s="49"/>
      <c r="CL3" s="49"/>
      <c r="CM3" s="49"/>
      <c r="CN3" s="49">
        <f>CJ3+2</f>
        <v>34</v>
      </c>
      <c r="CO3" s="49"/>
      <c r="CP3" s="49"/>
      <c r="CQ3" s="49"/>
      <c r="CR3" s="49">
        <f>CN3+2</f>
        <v>36</v>
      </c>
      <c r="CS3" s="49"/>
      <c r="CT3" s="49"/>
      <c r="CU3" s="49"/>
      <c r="CV3" s="49">
        <f>CR3+2</f>
        <v>38</v>
      </c>
      <c r="CW3" s="49"/>
      <c r="CX3" s="49"/>
      <c r="CY3" s="49"/>
      <c r="CZ3" s="49">
        <f>CV3+2</f>
        <v>40</v>
      </c>
      <c r="DA3" s="49"/>
      <c r="DB3" s="49"/>
      <c r="DC3" s="49"/>
      <c r="DD3" s="49">
        <f>CZ3+2</f>
        <v>42</v>
      </c>
      <c r="DE3" s="49"/>
      <c r="DF3" s="49"/>
      <c r="DG3" s="49"/>
      <c r="DH3" s="49">
        <f>DD3+2</f>
        <v>44</v>
      </c>
      <c r="DI3" s="49"/>
      <c r="DJ3" s="49"/>
      <c r="DL3" s="49">
        <f>DH3+2</f>
        <v>46</v>
      </c>
      <c r="DO3" s="49"/>
      <c r="DP3" s="49">
        <f>DL3+2</f>
        <v>48</v>
      </c>
      <c r="DQ3" s="49"/>
      <c r="DR3" s="49"/>
      <c r="DS3" s="49"/>
      <c r="DT3" s="49">
        <f>DP3+2</f>
        <v>50</v>
      </c>
      <c r="DU3" s="49"/>
      <c r="DV3" s="49"/>
      <c r="DW3" s="49"/>
      <c r="DX3" s="49">
        <f>DT3+2</f>
        <v>52</v>
      </c>
      <c r="DY3" s="49"/>
      <c r="DZ3" s="49"/>
      <c r="EA3" s="49"/>
      <c r="EB3" s="49">
        <f>DX3+2</f>
        <v>54</v>
      </c>
      <c r="EC3" s="49"/>
      <c r="ED3" s="49"/>
      <c r="EE3" s="49"/>
      <c r="EF3" s="49">
        <f>EB3+2</f>
        <v>56</v>
      </c>
      <c r="EG3" s="49"/>
      <c r="EH3" s="49"/>
      <c r="EI3" s="49"/>
      <c r="EJ3" s="49">
        <f>EF3+2</f>
        <v>58</v>
      </c>
      <c r="EK3" s="49"/>
    </row>
    <row r="4" spans="1:142" ht="17.100000000000001" customHeight="1" x14ac:dyDescent="0.2">
      <c r="A4" s="6"/>
      <c r="B4" s="13"/>
      <c r="C4" s="13"/>
      <c r="D4" s="114"/>
      <c r="E4" s="115"/>
      <c r="F4" s="1"/>
      <c r="G4" s="18"/>
      <c r="H4" s="18"/>
      <c r="I4" s="19"/>
      <c r="J4" s="3"/>
      <c r="L4" s="12"/>
      <c r="M4" s="2"/>
      <c r="P4" s="2"/>
      <c r="DL4" s="10"/>
    </row>
    <row r="5" spans="1:142" ht="17.100000000000001" customHeight="1" x14ac:dyDescent="0.2">
      <c r="A5" s="6"/>
      <c r="B5" s="13"/>
      <c r="G5" s="18"/>
      <c r="H5" s="18"/>
      <c r="I5" s="19"/>
      <c r="J5" s="3"/>
      <c r="L5" s="12"/>
      <c r="M5" s="2"/>
      <c r="P5" s="2"/>
      <c r="DL5" s="10"/>
    </row>
    <row r="6" spans="1:142" ht="17.100000000000001" customHeight="1" x14ac:dyDescent="0.2">
      <c r="A6" s="6"/>
      <c r="B6" s="13"/>
      <c r="G6" s="18"/>
      <c r="H6" s="18"/>
      <c r="I6" s="19"/>
      <c r="J6" s="3"/>
      <c r="L6" s="12"/>
      <c r="M6" s="2"/>
      <c r="P6" s="2"/>
      <c r="DL6" s="10"/>
    </row>
    <row r="7" spans="1:142" s="148" customFormat="1" ht="17.100000000000001" customHeight="1" x14ac:dyDescent="0.2">
      <c r="A7" s="140"/>
      <c r="B7" s="141"/>
      <c r="C7" s="142">
        <v>4</v>
      </c>
      <c r="D7" s="143">
        <v>6</v>
      </c>
      <c r="E7" s="143">
        <v>8</v>
      </c>
      <c r="F7" s="142">
        <v>9</v>
      </c>
      <c r="G7" s="142">
        <v>7</v>
      </c>
      <c r="H7" s="144"/>
      <c r="I7" s="142">
        <v>14</v>
      </c>
      <c r="J7" s="142">
        <v>17</v>
      </c>
      <c r="K7" s="142">
        <v>18</v>
      </c>
      <c r="L7" s="142">
        <v>12</v>
      </c>
      <c r="M7" s="142">
        <v>10</v>
      </c>
      <c r="N7" s="145"/>
      <c r="O7" s="145"/>
      <c r="P7" s="142">
        <v>11</v>
      </c>
      <c r="Q7" s="142">
        <v>19</v>
      </c>
      <c r="R7" s="142">
        <v>20</v>
      </c>
      <c r="S7" s="142">
        <v>21</v>
      </c>
      <c r="T7" s="142">
        <v>22</v>
      </c>
      <c r="U7" s="142">
        <v>23</v>
      </c>
      <c r="V7" s="142">
        <v>24</v>
      </c>
      <c r="W7" s="142">
        <v>25</v>
      </c>
      <c r="X7" s="142">
        <v>26</v>
      </c>
      <c r="Y7" s="142">
        <v>27</v>
      </c>
      <c r="Z7" s="142">
        <v>28</v>
      </c>
      <c r="AA7" s="142">
        <v>29</v>
      </c>
      <c r="AB7" s="142">
        <v>30</v>
      </c>
      <c r="AC7" s="142">
        <v>31</v>
      </c>
      <c r="AD7" s="142">
        <v>32</v>
      </c>
      <c r="AE7" s="142">
        <v>33</v>
      </c>
      <c r="AF7" s="142">
        <v>34</v>
      </c>
      <c r="AG7" s="142">
        <v>35</v>
      </c>
      <c r="AH7" s="146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147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</row>
    <row r="8" spans="1:142" ht="17.100000000000001" customHeight="1" x14ac:dyDescent="0.2">
      <c r="A8" s="6"/>
      <c r="B8" s="13"/>
      <c r="C8" s="118"/>
      <c r="D8" s="119"/>
      <c r="E8" s="119"/>
      <c r="F8" s="118"/>
      <c r="G8" s="118"/>
      <c r="H8" s="18"/>
      <c r="I8" s="118"/>
      <c r="J8" s="118"/>
      <c r="K8" s="118"/>
      <c r="L8" s="118"/>
      <c r="M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Y8" s="113"/>
      <c r="DL8" s="10"/>
    </row>
    <row r="9" spans="1:142" s="4" customFormat="1" ht="24.95" customHeight="1" thickBot="1" x14ac:dyDescent="0.25">
      <c r="A9" s="20" t="s">
        <v>7</v>
      </c>
      <c r="B9" s="39" t="s">
        <v>26</v>
      </c>
      <c r="C9" s="21" t="s">
        <v>43</v>
      </c>
      <c r="D9" s="21" t="s">
        <v>1</v>
      </c>
      <c r="E9" s="22" t="s">
        <v>10</v>
      </c>
      <c r="F9" s="22" t="s">
        <v>9</v>
      </c>
      <c r="G9" s="23" t="s">
        <v>11</v>
      </c>
      <c r="H9" s="23" t="s">
        <v>36</v>
      </c>
      <c r="I9" s="23" t="s">
        <v>4</v>
      </c>
      <c r="J9" s="23" t="s">
        <v>13</v>
      </c>
      <c r="K9" s="23" t="s">
        <v>14</v>
      </c>
      <c r="L9" s="23" t="s">
        <v>12</v>
      </c>
      <c r="M9" s="23" t="s">
        <v>8</v>
      </c>
      <c r="N9" s="23" t="s">
        <v>45</v>
      </c>
      <c r="O9" s="23" t="s">
        <v>44</v>
      </c>
      <c r="P9" s="23" t="s">
        <v>37</v>
      </c>
      <c r="Q9" s="24" t="s">
        <v>15</v>
      </c>
      <c r="R9" s="25" t="s">
        <v>16</v>
      </c>
      <c r="S9" s="24" t="s">
        <v>17</v>
      </c>
      <c r="T9" s="25" t="s">
        <v>18</v>
      </c>
      <c r="U9" s="24" t="s">
        <v>48</v>
      </c>
      <c r="V9" s="25" t="s">
        <v>49</v>
      </c>
      <c r="W9" s="24" t="s">
        <v>23</v>
      </c>
      <c r="X9" s="25" t="s">
        <v>19</v>
      </c>
      <c r="Y9" s="24" t="s">
        <v>20</v>
      </c>
      <c r="Z9" s="24" t="s">
        <v>21</v>
      </c>
      <c r="AA9" s="24" t="s">
        <v>38</v>
      </c>
      <c r="AB9" s="25" t="s">
        <v>47</v>
      </c>
      <c r="AC9" s="24" t="s">
        <v>39</v>
      </c>
      <c r="AD9" s="24" t="s">
        <v>22</v>
      </c>
      <c r="AE9" s="24" t="s">
        <v>40</v>
      </c>
      <c r="AF9" s="24" t="s">
        <v>41</v>
      </c>
      <c r="AG9" s="24" t="s">
        <v>42</v>
      </c>
      <c r="AH9"/>
      <c r="AI9" s="122" t="s">
        <v>50</v>
      </c>
      <c r="AJ9" s="123" t="s">
        <v>51</v>
      </c>
      <c r="AK9" s="123" t="s">
        <v>52</v>
      </c>
      <c r="AL9" s="132" t="s">
        <v>80</v>
      </c>
      <c r="AM9" s="122" t="s">
        <v>50</v>
      </c>
      <c r="AN9" s="123" t="s">
        <v>51</v>
      </c>
      <c r="AO9" s="123" t="s">
        <v>52</v>
      </c>
      <c r="AP9" s="133" t="s">
        <v>80</v>
      </c>
      <c r="AQ9" s="122" t="s">
        <v>50</v>
      </c>
      <c r="AR9" s="123" t="s">
        <v>51</v>
      </c>
      <c r="AS9" s="123" t="s">
        <v>52</v>
      </c>
      <c r="AT9" s="132" t="s">
        <v>80</v>
      </c>
      <c r="AU9" s="122" t="s">
        <v>50</v>
      </c>
      <c r="AV9" s="123" t="s">
        <v>51</v>
      </c>
      <c r="AW9" s="123" t="s">
        <v>52</v>
      </c>
      <c r="AX9" s="132" t="s">
        <v>80</v>
      </c>
      <c r="AY9" s="122" t="s">
        <v>50</v>
      </c>
      <c r="AZ9" s="123" t="s">
        <v>51</v>
      </c>
      <c r="BA9" s="123" t="s">
        <v>52</v>
      </c>
      <c r="BB9" s="132" t="s">
        <v>80</v>
      </c>
      <c r="BC9" s="122" t="s">
        <v>50</v>
      </c>
      <c r="BD9" s="123" t="s">
        <v>51</v>
      </c>
      <c r="BE9" s="123" t="s">
        <v>52</v>
      </c>
      <c r="BF9" s="132" t="s">
        <v>80</v>
      </c>
      <c r="BG9" s="122" t="s">
        <v>50</v>
      </c>
      <c r="BH9" s="123" t="s">
        <v>51</v>
      </c>
      <c r="BI9" s="123" t="s">
        <v>52</v>
      </c>
      <c r="BJ9" s="132" t="s">
        <v>80</v>
      </c>
      <c r="BK9" s="122" t="s">
        <v>50</v>
      </c>
      <c r="BL9" s="123" t="s">
        <v>51</v>
      </c>
      <c r="BM9" s="123" t="s">
        <v>52</v>
      </c>
      <c r="BN9" s="132" t="s">
        <v>80</v>
      </c>
      <c r="BO9" s="122" t="s">
        <v>50</v>
      </c>
      <c r="BP9" s="123" t="s">
        <v>51</v>
      </c>
      <c r="BQ9" s="123" t="s">
        <v>52</v>
      </c>
      <c r="BR9" s="132" t="s">
        <v>80</v>
      </c>
      <c r="BS9" s="122" t="s">
        <v>50</v>
      </c>
      <c r="BT9" s="123" t="s">
        <v>51</v>
      </c>
      <c r="BU9" s="123" t="s">
        <v>52</v>
      </c>
      <c r="BV9" s="132" t="s">
        <v>80</v>
      </c>
      <c r="BW9" s="122" t="s">
        <v>50</v>
      </c>
      <c r="BX9" s="123" t="s">
        <v>51</v>
      </c>
      <c r="BY9" s="123" t="s">
        <v>52</v>
      </c>
      <c r="BZ9" s="132" t="s">
        <v>80</v>
      </c>
      <c r="CA9" s="122" t="s">
        <v>50</v>
      </c>
      <c r="CB9" s="123" t="s">
        <v>51</v>
      </c>
      <c r="CC9" s="123" t="s">
        <v>52</v>
      </c>
      <c r="CD9" s="132" t="s">
        <v>80</v>
      </c>
      <c r="CE9" s="122" t="s">
        <v>50</v>
      </c>
      <c r="CF9" s="123" t="s">
        <v>51</v>
      </c>
      <c r="CG9" s="123" t="s">
        <v>52</v>
      </c>
      <c r="CH9" s="132" t="s">
        <v>80</v>
      </c>
      <c r="CI9" s="122" t="s">
        <v>50</v>
      </c>
      <c r="CJ9" s="123" t="s">
        <v>51</v>
      </c>
      <c r="CK9" s="123" t="s">
        <v>52</v>
      </c>
      <c r="CL9" s="132" t="s">
        <v>80</v>
      </c>
      <c r="CM9" s="122" t="s">
        <v>50</v>
      </c>
      <c r="CN9" s="123" t="s">
        <v>51</v>
      </c>
      <c r="CO9" s="123" t="s">
        <v>52</v>
      </c>
      <c r="CP9" s="132" t="s">
        <v>80</v>
      </c>
      <c r="CQ9" s="122" t="s">
        <v>50</v>
      </c>
      <c r="CR9" s="123" t="s">
        <v>51</v>
      </c>
      <c r="CS9" s="123" t="s">
        <v>52</v>
      </c>
      <c r="CT9" s="132" t="s">
        <v>80</v>
      </c>
      <c r="CU9" s="122" t="s">
        <v>50</v>
      </c>
      <c r="CV9" s="123" t="s">
        <v>51</v>
      </c>
      <c r="CW9" s="123" t="s">
        <v>52</v>
      </c>
      <c r="CX9" s="132" t="s">
        <v>80</v>
      </c>
      <c r="CY9" s="122" t="s">
        <v>50</v>
      </c>
      <c r="CZ9" s="123" t="s">
        <v>51</v>
      </c>
      <c r="DA9" s="123" t="s">
        <v>52</v>
      </c>
      <c r="DB9" s="132" t="s">
        <v>80</v>
      </c>
      <c r="DC9" s="122" t="s">
        <v>50</v>
      </c>
      <c r="DD9" s="123" t="s">
        <v>51</v>
      </c>
      <c r="DE9" s="123" t="s">
        <v>52</v>
      </c>
      <c r="DF9" s="132" t="s">
        <v>80</v>
      </c>
      <c r="DG9" s="122" t="s">
        <v>50</v>
      </c>
      <c r="DH9" s="123" t="s">
        <v>51</v>
      </c>
      <c r="DI9" s="123" t="s">
        <v>52</v>
      </c>
      <c r="DJ9" s="132" t="s">
        <v>80</v>
      </c>
      <c r="DK9" s="50" t="s">
        <v>50</v>
      </c>
      <c r="DL9" s="51" t="s">
        <v>51</v>
      </c>
      <c r="DM9" s="51" t="s">
        <v>52</v>
      </c>
      <c r="DN9" s="52" t="s">
        <v>80</v>
      </c>
      <c r="DO9" s="122" t="s">
        <v>50</v>
      </c>
      <c r="DP9" s="123" t="s">
        <v>51</v>
      </c>
      <c r="DQ9" s="123" t="s">
        <v>52</v>
      </c>
      <c r="DR9" s="132" t="s">
        <v>80</v>
      </c>
      <c r="DS9" s="122" t="s">
        <v>50</v>
      </c>
      <c r="DT9" s="123" t="s">
        <v>51</v>
      </c>
      <c r="DU9" s="123" t="s">
        <v>52</v>
      </c>
      <c r="DV9" s="132" t="s">
        <v>80</v>
      </c>
      <c r="DW9" s="122" t="s">
        <v>50</v>
      </c>
      <c r="DX9" s="123" t="s">
        <v>51</v>
      </c>
      <c r="DY9" s="123" t="s">
        <v>52</v>
      </c>
      <c r="DZ9" s="132" t="s">
        <v>80</v>
      </c>
      <c r="EA9" s="122" t="s">
        <v>50</v>
      </c>
      <c r="EB9" s="123" t="s">
        <v>51</v>
      </c>
      <c r="EC9" s="123" t="s">
        <v>52</v>
      </c>
      <c r="ED9" s="132" t="s">
        <v>80</v>
      </c>
      <c r="EE9" s="122" t="s">
        <v>50</v>
      </c>
      <c r="EF9" s="123" t="s">
        <v>51</v>
      </c>
      <c r="EG9" s="123" t="s">
        <v>52</v>
      </c>
      <c r="EH9" s="132" t="s">
        <v>80</v>
      </c>
      <c r="EI9" s="122" t="s">
        <v>50</v>
      </c>
      <c r="EJ9" s="123" t="s">
        <v>51</v>
      </c>
      <c r="EK9" s="123" t="s">
        <v>52</v>
      </c>
      <c r="EL9" s="132" t="s">
        <v>80</v>
      </c>
    </row>
    <row r="10" spans="1:142" s="27" customFormat="1" ht="14.1" customHeight="1" x14ac:dyDescent="0.2">
      <c r="A10" s="72">
        <v>1546</v>
      </c>
      <c r="B10" s="72"/>
      <c r="C10" s="68">
        <v>7896112115465</v>
      </c>
      <c r="D10" s="68">
        <v>1037004620059</v>
      </c>
      <c r="E10" s="69" t="s">
        <v>809</v>
      </c>
      <c r="F10" s="69" t="s">
        <v>810</v>
      </c>
      <c r="G10" s="69" t="s">
        <v>809</v>
      </c>
      <c r="H10" s="70" t="s">
        <v>278</v>
      </c>
      <c r="I10" s="68" t="s">
        <v>687</v>
      </c>
      <c r="J10" s="71" t="s">
        <v>688</v>
      </c>
      <c r="K10" s="120" t="s">
        <v>741</v>
      </c>
      <c r="L10" s="71" t="s">
        <v>387</v>
      </c>
      <c r="M10" s="71" t="s">
        <v>5</v>
      </c>
      <c r="N10" s="62">
        <f>IFERROR(IF(M10="*",BASE!$E$9,VLOOKUP(M10,BASE!$B$3:$E$16,4,0)),"")</f>
        <v>0</v>
      </c>
      <c r="O10" s="62">
        <f>IFERROR(IF(M10="*",BASE!$F$9,VLOOKUP(M10,BASE!$B$3:$F$16,5,0)),"")</f>
        <v>0</v>
      </c>
      <c r="P10" s="71" t="s">
        <v>808</v>
      </c>
      <c r="Q10" s="42">
        <v>18.8</v>
      </c>
      <c r="R10" s="42">
        <v>25.99</v>
      </c>
      <c r="S10" s="42">
        <v>19.93</v>
      </c>
      <c r="T10" s="42">
        <v>27.55</v>
      </c>
      <c r="U10" s="42">
        <v>20.05</v>
      </c>
      <c r="V10" s="42">
        <v>27.72</v>
      </c>
      <c r="W10" s="42">
        <v>20.18</v>
      </c>
      <c r="X10" s="42">
        <v>27.9</v>
      </c>
      <c r="Y10" s="42">
        <v>20.43</v>
      </c>
      <c r="Z10" s="42">
        <v>28.24</v>
      </c>
      <c r="AA10" s="42">
        <v>20.68</v>
      </c>
      <c r="AB10" s="42">
        <v>28.59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/>
      <c r="AI10" s="124" t="s">
        <v>53</v>
      </c>
      <c r="AJ10" s="125">
        <f>VLOOKUP(AI10,BASE!$P$3:$T$29,5,0)</f>
        <v>0.17</v>
      </c>
      <c r="AK10" s="126">
        <f>IFERROR(VLOOKUP($A10,$A:$AG,VLOOKUP(AJ10,BASE!$K$2:$M$13,2,0),0),"")</f>
        <v>19.93</v>
      </c>
      <c r="AL10" s="116">
        <f>IFERROR(VLOOKUP($A10,$A:$AG,VLOOKUP(AJ10,BASE!$K$2:$M$13,3,0),0),"")</f>
        <v>27.55</v>
      </c>
      <c r="AM10" s="130" t="s">
        <v>54</v>
      </c>
      <c r="AN10" s="125">
        <f>VLOOKUP(AM10,BASE!$P$3:$T$29,5,0)</f>
        <v>0.17</v>
      </c>
      <c r="AO10" s="126">
        <f>IFERROR(VLOOKUP($A10,$A:$AG,VLOOKUP(AN10,BASE!$K$2:$M$13,2,0),0),"")</f>
        <v>19.93</v>
      </c>
      <c r="AP10" s="116">
        <f>IFERROR(VLOOKUP($A10,$A:$AG,VLOOKUP(AN10,BASE!$K$2:$M$13,3,0),0),"")</f>
        <v>27.55</v>
      </c>
      <c r="AQ10" s="130" t="s">
        <v>55</v>
      </c>
      <c r="AR10" s="125">
        <f>VLOOKUP(AQ10,BASE!$P$3:$T$29,5,0)</f>
        <v>0.18</v>
      </c>
      <c r="AS10" s="126">
        <f>IFERROR(VLOOKUP($A10,$A:$AG,VLOOKUP(AR10,BASE!$K$2:$M$13,2,0),0),"")</f>
        <v>20.18</v>
      </c>
      <c r="AT10" s="116">
        <f>IFERROR(VLOOKUP($A10,$A:$AG,VLOOKUP(AR10,BASE!$K$2:$M$13,3,0),0),"")</f>
        <v>27.9</v>
      </c>
      <c r="AU10" s="130" t="s">
        <v>56</v>
      </c>
      <c r="AV10" s="125">
        <f>VLOOKUP(AU10,BASE!$P$3:$T$29,5,0)</f>
        <v>0.18</v>
      </c>
      <c r="AW10" s="126">
        <f>IFERROR(VLOOKUP($A10,$A:$AG,VLOOKUP(AV10,BASE!$K$2:$M$13,2,0),0),"")</f>
        <v>20.18</v>
      </c>
      <c r="AX10" s="116">
        <f>IFERROR(VLOOKUP($A10,$A:$AG,VLOOKUP(AV10,BASE!$K$2:$M$13,3,0),0),"")</f>
        <v>27.9</v>
      </c>
      <c r="AY10" s="127" t="s">
        <v>57</v>
      </c>
      <c r="AZ10" s="129">
        <f>VLOOKUP(AY10,BASE!$P$3:$T$29,5,0)</f>
        <v>0.18</v>
      </c>
      <c r="BA10" s="126">
        <f>IFERROR(VLOOKUP($A10,$A:$AG,VLOOKUP(AZ10,BASE!$K$2:$M$13,2,0),0),"")</f>
        <v>20.18</v>
      </c>
      <c r="BB10" s="116">
        <f>IFERROR(VLOOKUP($A10,$A:$AG,VLOOKUP(AZ10,BASE!$K$2:$M$13,3,0),0),"")</f>
        <v>27.9</v>
      </c>
      <c r="BC10" s="124" t="s">
        <v>58</v>
      </c>
      <c r="BD10" s="125">
        <f>VLOOKUP(BC10,BASE!$P$3:$T$29,5,0)</f>
        <v>0.17</v>
      </c>
      <c r="BE10" s="126">
        <f>IFERROR(VLOOKUP($A10,$A:$AG,VLOOKUP(BD10,BASE!$K$2:$M$13,2,0),0),"")</f>
        <v>19.93</v>
      </c>
      <c r="BF10" s="116">
        <f>IFERROR(VLOOKUP($A10,$A:$AG,VLOOKUP(BD10,BASE!$K$2:$M$13,3,0),0),"")</f>
        <v>27.55</v>
      </c>
      <c r="BG10" s="124" t="s">
        <v>59</v>
      </c>
      <c r="BH10" s="125">
        <f>VLOOKUP(BG10,BASE!$P$3:$T$29,5,0)</f>
        <v>0.17</v>
      </c>
      <c r="BI10" s="126">
        <f>IFERROR(VLOOKUP($A10,$A:$AG,VLOOKUP(BH10,BASE!$K$2:$M$13,2,0),0),"")</f>
        <v>19.93</v>
      </c>
      <c r="BJ10" s="116">
        <f>IFERROR(VLOOKUP($A10,$A:$AG,VLOOKUP(BH10,BASE!$K$2:$M$13,3,0),0),"")</f>
        <v>27.55</v>
      </c>
      <c r="BK10" s="124" t="s">
        <v>60</v>
      </c>
      <c r="BL10" s="125">
        <f>VLOOKUP(BK10,BASE!$P$3:$T$29,5,0)</f>
        <v>0.17</v>
      </c>
      <c r="BM10" s="126">
        <f>IFERROR(VLOOKUP($A10,$A:$AG,VLOOKUP(BL10,BASE!$K$2:$M$13,2,0),0),"")</f>
        <v>19.93</v>
      </c>
      <c r="BN10" s="116">
        <f>IFERROR(VLOOKUP($A10,$A:$AG,VLOOKUP(BL10,BASE!$K$2:$M$13,3,0),0),"")</f>
        <v>27.55</v>
      </c>
      <c r="BO10" s="124" t="s">
        <v>61</v>
      </c>
      <c r="BP10" s="125">
        <f>VLOOKUP(BO10,BASE!$P$3:$T$29,5,0)</f>
        <v>0.17</v>
      </c>
      <c r="BQ10" s="126">
        <f>IFERROR(VLOOKUP($A10,$A:$AG,VLOOKUP(BP10,BASE!$K$2:$M$13,2,0),0),"")</f>
        <v>19.93</v>
      </c>
      <c r="BR10" s="116">
        <f>IFERROR(VLOOKUP($A10,$A:$AG,VLOOKUP(BP10,BASE!$K$2:$M$13,3,0),0),"")</f>
        <v>27.55</v>
      </c>
      <c r="BS10" s="124" t="s">
        <v>62</v>
      </c>
      <c r="BT10" s="125">
        <f>VLOOKUP(BS10,BASE!$P$3:$T$29,5,0)</f>
        <v>0.18</v>
      </c>
      <c r="BU10" s="126">
        <f>IFERROR(VLOOKUP($A10,$A:$AG,VLOOKUP(BT10,BASE!$K$2:$M$13,2,0),0),"")</f>
        <v>20.18</v>
      </c>
      <c r="BV10" s="116">
        <f>IFERROR(VLOOKUP($A10,$A:$AG,VLOOKUP(BT10,BASE!$K$2:$M$13,3,0),0),"")</f>
        <v>27.9</v>
      </c>
      <c r="BW10" s="124" t="s">
        <v>63</v>
      </c>
      <c r="BX10" s="125">
        <f>VLOOKUP(BW10,BASE!$P$3:$T$29,5,0)</f>
        <v>0.17</v>
      </c>
      <c r="BY10" s="126">
        <f>IFERROR(VLOOKUP($A10,$A:$AG,VLOOKUP(BX10,BASE!$K$2:$M$13,2,0),0),"")</f>
        <v>19.93</v>
      </c>
      <c r="BZ10" s="116">
        <f>IFERROR(VLOOKUP($A10,$A:$AG,VLOOKUP(BX10,BASE!$K$2:$M$13,3,0),0),"")</f>
        <v>27.55</v>
      </c>
      <c r="CA10" s="124" t="s">
        <v>64</v>
      </c>
      <c r="CB10" s="125">
        <f>VLOOKUP(CA10,BASE!$P$3:$T$29,5,0)</f>
        <v>0.17</v>
      </c>
      <c r="CC10" s="126">
        <f>IFERROR(VLOOKUP($A10,$A:$AG,VLOOKUP(CB10,BASE!$K$2:$M$13,2,0),0),"")</f>
        <v>19.93</v>
      </c>
      <c r="CD10" s="116">
        <f>IFERROR(VLOOKUP($A10,$A:$AG,VLOOKUP(CB10,BASE!$K$2:$M$13,3,0),0),"")</f>
        <v>27.55</v>
      </c>
      <c r="CE10" s="124" t="s">
        <v>65</v>
      </c>
      <c r="CF10" s="125">
        <f>VLOOKUP(CE10,BASE!$P$3:$T$29,5,0)</f>
        <v>0.12</v>
      </c>
      <c r="CG10" s="126">
        <f>IFERROR(VLOOKUP($A10,$A:$AG,VLOOKUP(CF10,BASE!$K$2:$M$13,2,0),0),"")</f>
        <v>18.8</v>
      </c>
      <c r="CH10" s="116">
        <f>IFERROR(VLOOKUP($A10,$A:$AG,VLOOKUP(CF10,BASE!$K$2:$M$13,3,0),0),"")</f>
        <v>25.99</v>
      </c>
      <c r="CI10" s="124" t="s">
        <v>66</v>
      </c>
      <c r="CJ10" s="125">
        <f>VLOOKUP(CI10,BASE!$P$3:$T$29,5,0)</f>
        <v>0.17</v>
      </c>
      <c r="CK10" s="126">
        <f>IFERROR(VLOOKUP($A10,$A:$AG,VLOOKUP(CJ10,BASE!$K$2:$M$13,2,0),0),"")</f>
        <v>19.93</v>
      </c>
      <c r="CL10" s="116">
        <f>IFERROR(VLOOKUP($A10,$A:$AG,VLOOKUP(CJ10,BASE!$K$2:$M$13,3,0),0),"")</f>
        <v>27.55</v>
      </c>
      <c r="CM10" s="124" t="s">
        <v>67</v>
      </c>
      <c r="CN10" s="125">
        <f>VLOOKUP(CM10,BASE!$P$3:$T$29,5,0)</f>
        <v>0.18</v>
      </c>
      <c r="CO10" s="126">
        <f>IFERROR(VLOOKUP($A10,$A:$AG,VLOOKUP(CN10,BASE!$K$2:$M$13,2,0),0),"")</f>
        <v>20.18</v>
      </c>
      <c r="CP10" s="116">
        <f>IFERROR(VLOOKUP($A10,$A:$AG,VLOOKUP(CN10,BASE!$K$2:$M$13,3,0),0),"")</f>
        <v>27.9</v>
      </c>
      <c r="CQ10" s="124" t="s">
        <v>68</v>
      </c>
      <c r="CR10" s="125">
        <f>VLOOKUP(CQ10,BASE!$P$3:$T$29,5,0)</f>
        <v>0.18</v>
      </c>
      <c r="CS10" s="126">
        <f>IFERROR(VLOOKUP($A10,$A:$AG,VLOOKUP(CR10,BASE!$K$2:$M$13,2,0),0),"")</f>
        <v>20.18</v>
      </c>
      <c r="CT10" s="116">
        <f>IFERROR(VLOOKUP($A10,$A:$AG,VLOOKUP(CR10,BASE!$K$2:$M$13,3,0),0),"")</f>
        <v>27.9</v>
      </c>
      <c r="CU10" s="124" t="s">
        <v>69</v>
      </c>
      <c r="CV10" s="125">
        <f>VLOOKUP(CU10,BASE!$P$3:$T$29,5,0)</f>
        <v>0.18</v>
      </c>
      <c r="CW10" s="126">
        <f>IFERROR(VLOOKUP($A10,$A:$AG,VLOOKUP(CV10,BASE!$K$2:$M$13,2,0),0),"")</f>
        <v>20.18</v>
      </c>
      <c r="CX10" s="116">
        <f>IFERROR(VLOOKUP($A10,$A:$AG,VLOOKUP(CV10,BASE!$K$2:$M$13,3,0),0),"")</f>
        <v>27.9</v>
      </c>
      <c r="CY10" s="124" t="s">
        <v>70</v>
      </c>
      <c r="CZ10" s="125">
        <f>VLOOKUP(CY10,BASE!$P$3:$T$29,5,0)</f>
        <v>0.18</v>
      </c>
      <c r="DA10" s="126">
        <f>IFERROR(VLOOKUP($A10,$A:$AG,VLOOKUP(CZ10,BASE!$K$2:$M$13,2,0),0),"")</f>
        <v>20.18</v>
      </c>
      <c r="DB10" s="116">
        <f>IFERROR(VLOOKUP($A10,$A:$AG,VLOOKUP(CZ10,BASE!$K$2:$M$13,3,0),0),"")</f>
        <v>27.9</v>
      </c>
      <c r="DC10" s="124" t="s">
        <v>71</v>
      </c>
      <c r="DD10" s="125">
        <f>VLOOKUP(DC10,BASE!$P$3:$T$29,5,0)</f>
        <v>0.2</v>
      </c>
      <c r="DE10" s="126">
        <f>IFERROR(VLOOKUP($A10,$A:$AG,VLOOKUP(DD10,BASE!$K$2:$M$13,2,0),0),"")</f>
        <v>20.68</v>
      </c>
      <c r="DF10" s="116">
        <f>IFERROR(VLOOKUP($A10,$A:$AG,VLOOKUP(DD10,BASE!$K$2:$M$13,3,0),0),"")</f>
        <v>28.59</v>
      </c>
      <c r="DG10" s="124" t="s">
        <v>72</v>
      </c>
      <c r="DH10" s="125">
        <f>VLOOKUP(DG10,BASE!$P$3:$T$29,5,0)</f>
        <v>0.18</v>
      </c>
      <c r="DI10" s="126">
        <f>IFERROR(VLOOKUP($A10,$A:$AG,VLOOKUP(DH10,BASE!$K$2:$M$13,2,0),0),"")</f>
        <v>20.18</v>
      </c>
      <c r="DJ10" s="116">
        <f>IFERROR(VLOOKUP($A10,$A:$AG,VLOOKUP(DH10,BASE!$K$2:$M$13,3,0),0),"")</f>
        <v>27.9</v>
      </c>
      <c r="DK10" s="83" t="s">
        <v>73</v>
      </c>
      <c r="DL10" s="84">
        <f>VLOOKUP(DK10,BASE!$P$3:$T$29,5,0)</f>
        <v>0.18</v>
      </c>
      <c r="DM10" s="81">
        <f>IFERROR(VLOOKUP($A10,$A:$AG,VLOOKUP(DL10,BASE!$K$2:$M$13,2,0),0),"")</f>
        <v>20.18</v>
      </c>
      <c r="DN10" s="82">
        <f>IFERROR(VLOOKUP($A10,$A:$AG,VLOOKUP(DL10,BASE!$K$2:$M$13,3,0),0),"")</f>
        <v>27.9</v>
      </c>
      <c r="DO10" s="124" t="s">
        <v>74</v>
      </c>
      <c r="DP10" s="134">
        <f>VLOOKUP(DO10,BASE!$P$3:$T$29,5,0)</f>
        <v>0.17499999999999999</v>
      </c>
      <c r="DQ10" s="126">
        <f>IFERROR(VLOOKUP($A10,$A:$AG,VLOOKUP(DP10,BASE!$K$2:$M$13,2,0),0),"")</f>
        <v>20.05</v>
      </c>
      <c r="DR10" s="116">
        <f>IFERROR(VLOOKUP($A10,$A:$AG,VLOOKUP(DP10,BASE!$K$2:$M$13,3,0),0),"")</f>
        <v>27.72</v>
      </c>
      <c r="DS10" s="124" t="s">
        <v>75</v>
      </c>
      <c r="DT10" s="135">
        <f>VLOOKUP(DS10,BASE!$P$3:$T$29,5,0)</f>
        <v>0.17</v>
      </c>
      <c r="DU10" s="126">
        <f>IFERROR(VLOOKUP($A10,$A:$AG,VLOOKUP(DT10,BASE!$K$2:$M$13,2,0),0),"")</f>
        <v>19.93</v>
      </c>
      <c r="DV10" s="116">
        <f>IFERROR(VLOOKUP($A10,$A:$AG,VLOOKUP(DT10,BASE!$K$2:$M$13,3,0),0),"")</f>
        <v>27.55</v>
      </c>
      <c r="DW10" s="124" t="s">
        <v>76</v>
      </c>
      <c r="DX10" s="135">
        <f>VLOOKUP(DW10,BASE!$P$3:$T$29,5,0)</f>
        <v>0.17</v>
      </c>
      <c r="DY10" s="126">
        <f>IFERROR(VLOOKUP($A10,$A:$AG,VLOOKUP(DX10,BASE!$K$2:$M$13,2,0),0),"")</f>
        <v>19.93</v>
      </c>
      <c r="DZ10" s="116">
        <f>IFERROR(VLOOKUP($A10,$A:$AG,VLOOKUP(DX10,BASE!$K$2:$M$13,3,0),0),"")</f>
        <v>27.55</v>
      </c>
      <c r="EA10" s="124" t="s">
        <v>77</v>
      </c>
      <c r="EB10" s="135">
        <f>VLOOKUP(EA10,BASE!$P$3:$T$29,5,0)</f>
        <v>0.12</v>
      </c>
      <c r="EC10" s="126">
        <f>IFERROR(VLOOKUP($A10,$A:$AG,VLOOKUP(EB10,BASE!$K$2:$M$13,2,0),0),"")</f>
        <v>18.8</v>
      </c>
      <c r="ED10" s="116">
        <f>IFERROR(VLOOKUP($A10,$A:$AG,VLOOKUP(EB10,BASE!$K$2:$M$13,3,0),0),"")</f>
        <v>25.99</v>
      </c>
      <c r="EE10" s="124" t="s">
        <v>78</v>
      </c>
      <c r="EF10" s="135">
        <f>VLOOKUP(EE10,BASE!$P$3:$T$29,5,0)</f>
        <v>0.18</v>
      </c>
      <c r="EG10" s="126">
        <f>IFERROR(VLOOKUP($A10,$A:$AG,VLOOKUP(EF10,BASE!$K$2:$M$13,2,0),0),"")</f>
        <v>20.18</v>
      </c>
      <c r="EH10" s="116">
        <f>IFERROR(VLOOKUP($A10,$A:$AG,VLOOKUP(EF10,BASE!$K$2:$M$13,3,0),0),"")</f>
        <v>27.9</v>
      </c>
      <c r="EI10" s="124" t="s">
        <v>79</v>
      </c>
      <c r="EJ10" s="135">
        <f>VLOOKUP(EI10,BASE!$P$3:$T$29,5,0)</f>
        <v>0.18</v>
      </c>
      <c r="EK10" s="126">
        <f>IFERROR(VLOOKUP($A10,$A:$AG,VLOOKUP(EJ10,BASE!$K$2:$M$13,2,0),0),"")</f>
        <v>20.18</v>
      </c>
      <c r="EL10" s="116">
        <f>IFERROR(VLOOKUP($A10,$A:$AG,VLOOKUP(EJ10,BASE!$K$2:$M$13,3,0),0),"")</f>
        <v>27.9</v>
      </c>
    </row>
    <row r="11" spans="1:142" s="27" customFormat="1" ht="14.1" customHeight="1" x14ac:dyDescent="0.2">
      <c r="A11" s="72">
        <v>1547</v>
      </c>
      <c r="B11" s="72"/>
      <c r="C11" s="68">
        <v>7896112115472</v>
      </c>
      <c r="D11" s="68">
        <v>1037004620016</v>
      </c>
      <c r="E11" s="69" t="s">
        <v>809</v>
      </c>
      <c r="F11" s="69" t="s">
        <v>811</v>
      </c>
      <c r="G11" s="69" t="s">
        <v>809</v>
      </c>
      <c r="H11" s="70" t="s">
        <v>279</v>
      </c>
      <c r="I11" s="68" t="s">
        <v>687</v>
      </c>
      <c r="J11" s="71" t="s">
        <v>688</v>
      </c>
      <c r="K11" s="120" t="s">
        <v>741</v>
      </c>
      <c r="L11" s="71" t="s">
        <v>387</v>
      </c>
      <c r="M11" s="71" t="s">
        <v>5</v>
      </c>
      <c r="N11" s="62">
        <f>IFERROR(IF(M11="*",BASE!$E$9,VLOOKUP(M11,BASE!$B$3:$E$16,4,0)),"")</f>
        <v>0</v>
      </c>
      <c r="O11" s="62">
        <f>IFERROR(IF(M11="*",BASE!$F$9,VLOOKUP(M11,BASE!$B$3:$F$16,5,0)),"")</f>
        <v>0</v>
      </c>
      <c r="P11" s="71" t="s">
        <v>808</v>
      </c>
      <c r="Q11" s="42">
        <v>13.46</v>
      </c>
      <c r="R11" s="42">
        <v>18.61</v>
      </c>
      <c r="S11" s="42">
        <v>14.27</v>
      </c>
      <c r="T11" s="42">
        <v>19.73</v>
      </c>
      <c r="U11" s="42">
        <v>14.36</v>
      </c>
      <c r="V11" s="42">
        <v>19.850000000000001</v>
      </c>
      <c r="W11" s="42">
        <v>14.45</v>
      </c>
      <c r="X11" s="42">
        <v>19.98</v>
      </c>
      <c r="Y11" s="42">
        <v>14.62</v>
      </c>
      <c r="Z11" s="42">
        <v>20.21</v>
      </c>
      <c r="AA11" s="42">
        <v>14.81</v>
      </c>
      <c r="AB11" s="42">
        <v>20.47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/>
      <c r="AI11" s="124" t="s">
        <v>53</v>
      </c>
      <c r="AJ11" s="125">
        <f>VLOOKUP(AI11,BASE!$P$3:$T$29,5,0)</f>
        <v>0.17</v>
      </c>
      <c r="AK11" s="126">
        <f>IFERROR(VLOOKUP($A11,$A:$AG,VLOOKUP(AJ11,BASE!$K$2:$M$13,2,0),0),"")</f>
        <v>14.27</v>
      </c>
      <c r="AL11" s="116">
        <f>IFERROR(VLOOKUP($A11,$A:$AG,VLOOKUP(AJ11,BASE!$K$2:$M$13,3,0),0),"")</f>
        <v>19.73</v>
      </c>
      <c r="AM11" s="130" t="s">
        <v>54</v>
      </c>
      <c r="AN11" s="125">
        <f>VLOOKUP(AM11,BASE!$P$3:$T$29,5,0)</f>
        <v>0.17</v>
      </c>
      <c r="AO11" s="126">
        <f>IFERROR(VLOOKUP($A11,$A:$AG,VLOOKUP(AN11,BASE!$K$2:$M$13,2,0),0),"")</f>
        <v>14.27</v>
      </c>
      <c r="AP11" s="116">
        <f>IFERROR(VLOOKUP($A11,$A:$AG,VLOOKUP(AN11,BASE!$K$2:$M$13,3,0),0),"")</f>
        <v>19.73</v>
      </c>
      <c r="AQ11" s="130" t="s">
        <v>55</v>
      </c>
      <c r="AR11" s="125">
        <f>VLOOKUP(AQ11,BASE!$P$3:$T$29,5,0)</f>
        <v>0.18</v>
      </c>
      <c r="AS11" s="126">
        <f>IFERROR(VLOOKUP($A11,$A:$AG,VLOOKUP(AR11,BASE!$K$2:$M$13,2,0),0),"")</f>
        <v>14.45</v>
      </c>
      <c r="AT11" s="116">
        <f>IFERROR(VLOOKUP($A11,$A:$AG,VLOOKUP(AR11,BASE!$K$2:$M$13,3,0),0),"")</f>
        <v>19.98</v>
      </c>
      <c r="AU11" s="130" t="s">
        <v>56</v>
      </c>
      <c r="AV11" s="125">
        <f>VLOOKUP(AU11,BASE!$P$3:$T$29,5,0)</f>
        <v>0.18</v>
      </c>
      <c r="AW11" s="126">
        <f>IFERROR(VLOOKUP($A11,$A:$AG,VLOOKUP(AV11,BASE!$K$2:$M$13,2,0),0),"")</f>
        <v>14.45</v>
      </c>
      <c r="AX11" s="116">
        <f>IFERROR(VLOOKUP($A11,$A:$AG,VLOOKUP(AV11,BASE!$K$2:$M$13,3,0),0),"")</f>
        <v>19.98</v>
      </c>
      <c r="AY11" s="127" t="s">
        <v>57</v>
      </c>
      <c r="AZ11" s="129">
        <f>VLOOKUP(AY11,BASE!$P$3:$T$29,5,0)</f>
        <v>0.18</v>
      </c>
      <c r="BA11" s="126">
        <f>IFERROR(VLOOKUP($A11,$A:$AG,VLOOKUP(AZ11,BASE!$K$2:$M$13,2,0),0),"")</f>
        <v>14.45</v>
      </c>
      <c r="BB11" s="116">
        <f>IFERROR(VLOOKUP($A11,$A:$AG,VLOOKUP(AZ11,BASE!$K$2:$M$13,3,0),0),"")</f>
        <v>19.98</v>
      </c>
      <c r="BC11" s="124" t="s">
        <v>58</v>
      </c>
      <c r="BD11" s="125">
        <f>VLOOKUP(BC11,BASE!$P$3:$T$29,5,0)</f>
        <v>0.17</v>
      </c>
      <c r="BE11" s="126">
        <f>IFERROR(VLOOKUP($A11,$A:$AG,VLOOKUP(BD11,BASE!$K$2:$M$13,2,0),0),"")</f>
        <v>14.27</v>
      </c>
      <c r="BF11" s="116">
        <f>IFERROR(VLOOKUP($A11,$A:$AG,VLOOKUP(BD11,BASE!$K$2:$M$13,3,0),0),"")</f>
        <v>19.73</v>
      </c>
      <c r="BG11" s="124" t="s">
        <v>59</v>
      </c>
      <c r="BH11" s="125">
        <f>VLOOKUP(BG11,BASE!$P$3:$T$29,5,0)</f>
        <v>0.17</v>
      </c>
      <c r="BI11" s="126">
        <f>IFERROR(VLOOKUP($A11,$A:$AG,VLOOKUP(BH11,BASE!$K$2:$M$13,2,0),0),"")</f>
        <v>14.27</v>
      </c>
      <c r="BJ11" s="116">
        <f>IFERROR(VLOOKUP($A11,$A:$AG,VLOOKUP(BH11,BASE!$K$2:$M$13,3,0),0),"")</f>
        <v>19.73</v>
      </c>
      <c r="BK11" s="124" t="s">
        <v>60</v>
      </c>
      <c r="BL11" s="125">
        <f>VLOOKUP(BK11,BASE!$P$3:$T$29,5,0)</f>
        <v>0.17</v>
      </c>
      <c r="BM11" s="126">
        <f>IFERROR(VLOOKUP($A11,$A:$AG,VLOOKUP(BL11,BASE!$K$2:$M$13,2,0),0),"")</f>
        <v>14.27</v>
      </c>
      <c r="BN11" s="116">
        <f>IFERROR(VLOOKUP($A11,$A:$AG,VLOOKUP(BL11,BASE!$K$2:$M$13,3,0),0),"")</f>
        <v>19.73</v>
      </c>
      <c r="BO11" s="124" t="s">
        <v>61</v>
      </c>
      <c r="BP11" s="125">
        <f>VLOOKUP(BO11,BASE!$P$3:$T$29,5,0)</f>
        <v>0.17</v>
      </c>
      <c r="BQ11" s="126">
        <f>IFERROR(VLOOKUP($A11,$A:$AG,VLOOKUP(BP11,BASE!$K$2:$M$13,2,0),0),"")</f>
        <v>14.27</v>
      </c>
      <c r="BR11" s="116">
        <f>IFERROR(VLOOKUP($A11,$A:$AG,VLOOKUP(BP11,BASE!$K$2:$M$13,3,0),0),"")</f>
        <v>19.73</v>
      </c>
      <c r="BS11" s="124" t="s">
        <v>62</v>
      </c>
      <c r="BT11" s="125">
        <f>VLOOKUP(BS11,BASE!$P$3:$T$29,5,0)</f>
        <v>0.18</v>
      </c>
      <c r="BU11" s="126">
        <f>IFERROR(VLOOKUP($A11,$A:$AG,VLOOKUP(BT11,BASE!$K$2:$M$13,2,0),0),"")</f>
        <v>14.45</v>
      </c>
      <c r="BV11" s="116">
        <f>IFERROR(VLOOKUP($A11,$A:$AG,VLOOKUP(BT11,BASE!$K$2:$M$13,3,0),0),"")</f>
        <v>19.98</v>
      </c>
      <c r="BW11" s="124" t="s">
        <v>63</v>
      </c>
      <c r="BX11" s="125">
        <f>VLOOKUP(BW11,BASE!$P$3:$T$29,5,0)</f>
        <v>0.17</v>
      </c>
      <c r="BY11" s="126">
        <f>IFERROR(VLOOKUP($A11,$A:$AG,VLOOKUP(BX11,BASE!$K$2:$M$13,2,0),0),"")</f>
        <v>14.27</v>
      </c>
      <c r="BZ11" s="116">
        <f>IFERROR(VLOOKUP($A11,$A:$AG,VLOOKUP(BX11,BASE!$K$2:$M$13,3,0),0),"")</f>
        <v>19.73</v>
      </c>
      <c r="CA11" s="124" t="s">
        <v>64</v>
      </c>
      <c r="CB11" s="125">
        <f>VLOOKUP(CA11,BASE!$P$3:$T$29,5,0)</f>
        <v>0.17</v>
      </c>
      <c r="CC11" s="126">
        <f>IFERROR(VLOOKUP($A11,$A:$AG,VLOOKUP(CB11,BASE!$K$2:$M$13,2,0),0),"")</f>
        <v>14.27</v>
      </c>
      <c r="CD11" s="116">
        <f>IFERROR(VLOOKUP($A11,$A:$AG,VLOOKUP(CB11,BASE!$K$2:$M$13,3,0),0),"")</f>
        <v>19.73</v>
      </c>
      <c r="CE11" s="124" t="s">
        <v>65</v>
      </c>
      <c r="CF11" s="125">
        <f>VLOOKUP(CE11,BASE!$P$3:$T$29,5,0)</f>
        <v>0.12</v>
      </c>
      <c r="CG11" s="126">
        <f>IFERROR(VLOOKUP($A11,$A:$AG,VLOOKUP(CF11,BASE!$K$2:$M$13,2,0),0),"")</f>
        <v>13.46</v>
      </c>
      <c r="CH11" s="116">
        <f>IFERROR(VLOOKUP($A11,$A:$AG,VLOOKUP(CF11,BASE!$K$2:$M$13,3,0),0),"")</f>
        <v>18.61</v>
      </c>
      <c r="CI11" s="124" t="s">
        <v>66</v>
      </c>
      <c r="CJ11" s="125">
        <f>VLOOKUP(CI11,BASE!$P$3:$T$29,5,0)</f>
        <v>0.17</v>
      </c>
      <c r="CK11" s="126">
        <f>IFERROR(VLOOKUP($A11,$A:$AG,VLOOKUP(CJ11,BASE!$K$2:$M$13,2,0),0),"")</f>
        <v>14.27</v>
      </c>
      <c r="CL11" s="116">
        <f>IFERROR(VLOOKUP($A11,$A:$AG,VLOOKUP(CJ11,BASE!$K$2:$M$13,3,0),0),"")</f>
        <v>19.73</v>
      </c>
      <c r="CM11" s="124" t="s">
        <v>67</v>
      </c>
      <c r="CN11" s="125">
        <f>VLOOKUP(CM11,BASE!$P$3:$T$29,5,0)</f>
        <v>0.18</v>
      </c>
      <c r="CO11" s="126">
        <f>IFERROR(VLOOKUP($A11,$A:$AG,VLOOKUP(CN11,BASE!$K$2:$M$13,2,0),0),"")</f>
        <v>14.45</v>
      </c>
      <c r="CP11" s="116">
        <f>IFERROR(VLOOKUP($A11,$A:$AG,VLOOKUP(CN11,BASE!$K$2:$M$13,3,0),0),"")</f>
        <v>19.98</v>
      </c>
      <c r="CQ11" s="124" t="s">
        <v>68</v>
      </c>
      <c r="CR11" s="125">
        <f>VLOOKUP(CQ11,BASE!$P$3:$T$29,5,0)</f>
        <v>0.18</v>
      </c>
      <c r="CS11" s="126">
        <f>IFERROR(VLOOKUP($A11,$A:$AG,VLOOKUP(CR11,BASE!$K$2:$M$13,2,0),0),"")</f>
        <v>14.45</v>
      </c>
      <c r="CT11" s="116">
        <f>IFERROR(VLOOKUP($A11,$A:$AG,VLOOKUP(CR11,BASE!$K$2:$M$13,3,0),0),"")</f>
        <v>19.98</v>
      </c>
      <c r="CU11" s="124" t="s">
        <v>69</v>
      </c>
      <c r="CV11" s="125">
        <f>VLOOKUP(CU11,BASE!$P$3:$T$29,5,0)</f>
        <v>0.18</v>
      </c>
      <c r="CW11" s="126">
        <f>IFERROR(VLOOKUP($A11,$A:$AG,VLOOKUP(CV11,BASE!$K$2:$M$13,2,0),0),"")</f>
        <v>14.45</v>
      </c>
      <c r="CX11" s="116">
        <f>IFERROR(VLOOKUP($A11,$A:$AG,VLOOKUP(CV11,BASE!$K$2:$M$13,3,0),0),"")</f>
        <v>19.98</v>
      </c>
      <c r="CY11" s="124" t="s">
        <v>70</v>
      </c>
      <c r="CZ11" s="125">
        <f>VLOOKUP(CY11,BASE!$P$3:$T$29,5,0)</f>
        <v>0.18</v>
      </c>
      <c r="DA11" s="126">
        <f>IFERROR(VLOOKUP($A11,$A:$AG,VLOOKUP(CZ11,BASE!$K$2:$M$13,2,0),0),"")</f>
        <v>14.45</v>
      </c>
      <c r="DB11" s="116">
        <f>IFERROR(VLOOKUP($A11,$A:$AG,VLOOKUP(CZ11,BASE!$K$2:$M$13,3,0),0),"")</f>
        <v>19.98</v>
      </c>
      <c r="DC11" s="124" t="s">
        <v>71</v>
      </c>
      <c r="DD11" s="125">
        <f>VLOOKUP(DC11,BASE!$P$3:$T$29,5,0)</f>
        <v>0.2</v>
      </c>
      <c r="DE11" s="126">
        <f>IFERROR(VLOOKUP($A11,$A:$AG,VLOOKUP(DD11,BASE!$K$2:$M$13,2,0),0),"")</f>
        <v>14.81</v>
      </c>
      <c r="DF11" s="116">
        <f>IFERROR(VLOOKUP($A11,$A:$AG,VLOOKUP(DD11,BASE!$K$2:$M$13,3,0),0),"")</f>
        <v>20.47</v>
      </c>
      <c r="DG11" s="124" t="s">
        <v>72</v>
      </c>
      <c r="DH11" s="125">
        <f>VLOOKUP(DG11,BASE!$P$3:$T$29,5,0)</f>
        <v>0.18</v>
      </c>
      <c r="DI11" s="126">
        <f>IFERROR(VLOOKUP($A11,$A:$AG,VLOOKUP(DH11,BASE!$K$2:$M$13,2,0),0),"")</f>
        <v>14.45</v>
      </c>
      <c r="DJ11" s="116">
        <f>IFERROR(VLOOKUP($A11,$A:$AG,VLOOKUP(DH11,BASE!$K$2:$M$13,3,0),0),"")</f>
        <v>19.98</v>
      </c>
      <c r="DK11" s="83" t="s">
        <v>73</v>
      </c>
      <c r="DL11" s="84">
        <f>VLOOKUP(DK11,BASE!$P$3:$T$29,5,0)</f>
        <v>0.18</v>
      </c>
      <c r="DM11" s="81">
        <f>IFERROR(VLOOKUP($A11,$A:$AG,VLOOKUP(DL11,BASE!$K$2:$M$13,2,0),0),"")</f>
        <v>14.45</v>
      </c>
      <c r="DN11" s="82">
        <f>IFERROR(VLOOKUP($A11,$A:$AG,VLOOKUP(DL11,BASE!$K$2:$M$13,3,0),0),"")</f>
        <v>19.98</v>
      </c>
      <c r="DO11" s="124" t="s">
        <v>74</v>
      </c>
      <c r="DP11" s="134">
        <f>VLOOKUP(DO11,BASE!$P$3:$T$29,5,0)</f>
        <v>0.17499999999999999</v>
      </c>
      <c r="DQ11" s="126">
        <f>IFERROR(VLOOKUP($A11,$A:$AG,VLOOKUP(DP11,BASE!$K$2:$M$13,2,0),0),"")</f>
        <v>14.36</v>
      </c>
      <c r="DR11" s="116">
        <f>IFERROR(VLOOKUP($A11,$A:$AG,VLOOKUP(DP11,BASE!$K$2:$M$13,3,0),0),"")</f>
        <v>19.850000000000001</v>
      </c>
      <c r="DS11" s="124" t="s">
        <v>75</v>
      </c>
      <c r="DT11" s="135">
        <f>VLOOKUP(DS11,BASE!$P$3:$T$29,5,0)</f>
        <v>0.17</v>
      </c>
      <c r="DU11" s="126">
        <f>IFERROR(VLOOKUP($A11,$A:$AG,VLOOKUP(DT11,BASE!$K$2:$M$13,2,0),0),"")</f>
        <v>14.27</v>
      </c>
      <c r="DV11" s="116">
        <f>IFERROR(VLOOKUP($A11,$A:$AG,VLOOKUP(DT11,BASE!$K$2:$M$13,3,0),0),"")</f>
        <v>19.73</v>
      </c>
      <c r="DW11" s="124" t="s">
        <v>76</v>
      </c>
      <c r="DX11" s="135">
        <f>VLOOKUP(DW11,BASE!$P$3:$T$29,5,0)</f>
        <v>0.17</v>
      </c>
      <c r="DY11" s="126">
        <f>IFERROR(VLOOKUP($A11,$A:$AG,VLOOKUP(DX11,BASE!$K$2:$M$13,2,0),0),"")</f>
        <v>14.27</v>
      </c>
      <c r="DZ11" s="116">
        <f>IFERROR(VLOOKUP($A11,$A:$AG,VLOOKUP(DX11,BASE!$K$2:$M$13,3,0),0),"")</f>
        <v>19.73</v>
      </c>
      <c r="EA11" s="124" t="s">
        <v>77</v>
      </c>
      <c r="EB11" s="135">
        <f>VLOOKUP(EA11,BASE!$P$3:$T$29,5,0)</f>
        <v>0.12</v>
      </c>
      <c r="EC11" s="126">
        <f>IFERROR(VLOOKUP($A11,$A:$AG,VLOOKUP(EB11,BASE!$K$2:$M$13,2,0),0),"")</f>
        <v>13.46</v>
      </c>
      <c r="ED11" s="116">
        <f>IFERROR(VLOOKUP($A11,$A:$AG,VLOOKUP(EB11,BASE!$K$2:$M$13,3,0),0),"")</f>
        <v>18.61</v>
      </c>
      <c r="EE11" s="124" t="s">
        <v>78</v>
      </c>
      <c r="EF11" s="135">
        <f>VLOOKUP(EE11,BASE!$P$3:$T$29,5,0)</f>
        <v>0.18</v>
      </c>
      <c r="EG11" s="126">
        <f>IFERROR(VLOOKUP($A11,$A:$AG,VLOOKUP(EF11,BASE!$K$2:$M$13,2,0),0),"")</f>
        <v>14.45</v>
      </c>
      <c r="EH11" s="116">
        <f>IFERROR(VLOOKUP($A11,$A:$AG,VLOOKUP(EF11,BASE!$K$2:$M$13,3,0),0),"")</f>
        <v>19.98</v>
      </c>
      <c r="EI11" s="124" t="s">
        <v>79</v>
      </c>
      <c r="EJ11" s="135">
        <f>VLOOKUP(EI11,BASE!$P$3:$T$29,5,0)</f>
        <v>0.18</v>
      </c>
      <c r="EK11" s="126">
        <f>IFERROR(VLOOKUP($A11,$A:$AG,VLOOKUP(EJ11,BASE!$K$2:$M$13,2,0),0),"")</f>
        <v>14.45</v>
      </c>
      <c r="EL11" s="116">
        <f>IFERROR(VLOOKUP($A11,$A:$AG,VLOOKUP(EJ11,BASE!$K$2:$M$13,3,0),0),"")</f>
        <v>19.98</v>
      </c>
    </row>
    <row r="12" spans="1:142" s="27" customFormat="1" ht="14.1" customHeight="1" x14ac:dyDescent="0.2">
      <c r="A12" s="72">
        <v>5904</v>
      </c>
      <c r="B12" s="72"/>
      <c r="C12" s="68">
        <v>7896112159049</v>
      </c>
      <c r="D12" s="68">
        <v>1037004620091</v>
      </c>
      <c r="E12" s="69" t="s">
        <v>809</v>
      </c>
      <c r="F12" s="69" t="s">
        <v>812</v>
      </c>
      <c r="G12" s="69" t="s">
        <v>809</v>
      </c>
      <c r="H12" s="70" t="s">
        <v>280</v>
      </c>
      <c r="I12" s="68" t="s">
        <v>687</v>
      </c>
      <c r="J12" s="71" t="s">
        <v>688</v>
      </c>
      <c r="K12" s="120" t="s">
        <v>741</v>
      </c>
      <c r="L12" s="71" t="s">
        <v>387</v>
      </c>
      <c r="M12" s="71" t="s">
        <v>5</v>
      </c>
      <c r="N12" s="62">
        <f>IFERROR(IF(M12="*",BASE!$E$9,VLOOKUP(M12,BASE!$B$3:$E$16,4,0)),"")</f>
        <v>0</v>
      </c>
      <c r="O12" s="62">
        <f>IFERROR(IF(M12="*",BASE!$F$9,VLOOKUP(M12,BASE!$B$3:$F$16,5,0)),"")</f>
        <v>0</v>
      </c>
      <c r="P12" s="71" t="s">
        <v>808</v>
      </c>
      <c r="Q12" s="42">
        <v>13.46</v>
      </c>
      <c r="R12" s="42">
        <v>18.61</v>
      </c>
      <c r="S12" s="42">
        <v>14.27</v>
      </c>
      <c r="T12" s="42">
        <v>19.73</v>
      </c>
      <c r="U12" s="42">
        <v>14.36</v>
      </c>
      <c r="V12" s="42">
        <v>19.850000000000001</v>
      </c>
      <c r="W12" s="42">
        <v>14.45</v>
      </c>
      <c r="X12" s="42">
        <v>19.98</v>
      </c>
      <c r="Y12" s="42">
        <v>14.62</v>
      </c>
      <c r="Z12" s="42">
        <v>20.21</v>
      </c>
      <c r="AA12" s="42">
        <v>14.81</v>
      </c>
      <c r="AB12" s="42">
        <v>20.47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/>
      <c r="AI12" s="124" t="s">
        <v>53</v>
      </c>
      <c r="AJ12" s="125">
        <f>VLOOKUP(AI12,BASE!$P$3:$T$29,5,0)</f>
        <v>0.17</v>
      </c>
      <c r="AK12" s="126">
        <f>IFERROR(VLOOKUP($A12,$A:$AG,VLOOKUP(AJ12,BASE!$K$2:$M$13,2,0),0),"")</f>
        <v>14.27</v>
      </c>
      <c r="AL12" s="116">
        <f>IFERROR(VLOOKUP($A12,$A:$AG,VLOOKUP(AJ12,BASE!$K$2:$M$13,3,0),0),"")</f>
        <v>19.73</v>
      </c>
      <c r="AM12" s="130" t="s">
        <v>54</v>
      </c>
      <c r="AN12" s="125">
        <f>VLOOKUP(AM12,BASE!$P$3:$T$29,5,0)</f>
        <v>0.17</v>
      </c>
      <c r="AO12" s="126">
        <f>IFERROR(VLOOKUP($A12,$A:$AG,VLOOKUP(AN12,BASE!$K$2:$M$13,2,0),0),"")</f>
        <v>14.27</v>
      </c>
      <c r="AP12" s="116">
        <f>IFERROR(VLOOKUP($A12,$A:$AG,VLOOKUP(AN12,BASE!$K$2:$M$13,3,0),0),"")</f>
        <v>19.73</v>
      </c>
      <c r="AQ12" s="130" t="s">
        <v>55</v>
      </c>
      <c r="AR12" s="125">
        <f>VLOOKUP(AQ12,BASE!$P$3:$T$29,5,0)</f>
        <v>0.18</v>
      </c>
      <c r="AS12" s="126">
        <f>IFERROR(VLOOKUP($A12,$A:$AG,VLOOKUP(AR12,BASE!$K$2:$M$13,2,0),0),"")</f>
        <v>14.45</v>
      </c>
      <c r="AT12" s="116">
        <f>IFERROR(VLOOKUP($A12,$A:$AG,VLOOKUP(AR12,BASE!$K$2:$M$13,3,0),0),"")</f>
        <v>19.98</v>
      </c>
      <c r="AU12" s="130" t="s">
        <v>56</v>
      </c>
      <c r="AV12" s="125">
        <f>VLOOKUP(AU12,BASE!$P$3:$T$29,5,0)</f>
        <v>0.18</v>
      </c>
      <c r="AW12" s="126">
        <f>IFERROR(VLOOKUP($A12,$A:$AG,VLOOKUP(AV12,BASE!$K$2:$M$13,2,0),0),"")</f>
        <v>14.45</v>
      </c>
      <c r="AX12" s="116">
        <f>IFERROR(VLOOKUP($A12,$A:$AG,VLOOKUP(AV12,BASE!$K$2:$M$13,3,0),0),"")</f>
        <v>19.98</v>
      </c>
      <c r="AY12" s="127" t="s">
        <v>57</v>
      </c>
      <c r="AZ12" s="129">
        <f>VLOOKUP(AY12,BASE!$P$3:$T$29,5,0)</f>
        <v>0.18</v>
      </c>
      <c r="BA12" s="126">
        <f>IFERROR(VLOOKUP($A12,$A:$AG,VLOOKUP(AZ12,BASE!$K$2:$M$13,2,0),0),"")</f>
        <v>14.45</v>
      </c>
      <c r="BB12" s="116">
        <f>IFERROR(VLOOKUP($A12,$A:$AG,VLOOKUP(AZ12,BASE!$K$2:$M$13,3,0),0),"")</f>
        <v>19.98</v>
      </c>
      <c r="BC12" s="124" t="s">
        <v>58</v>
      </c>
      <c r="BD12" s="125">
        <f>VLOOKUP(BC12,BASE!$P$3:$T$29,5,0)</f>
        <v>0.17</v>
      </c>
      <c r="BE12" s="126">
        <f>IFERROR(VLOOKUP($A12,$A:$AG,VLOOKUP(BD12,BASE!$K$2:$M$13,2,0),0),"")</f>
        <v>14.27</v>
      </c>
      <c r="BF12" s="116">
        <f>IFERROR(VLOOKUP($A12,$A:$AG,VLOOKUP(BD12,BASE!$K$2:$M$13,3,0),0),"")</f>
        <v>19.73</v>
      </c>
      <c r="BG12" s="124" t="s">
        <v>59</v>
      </c>
      <c r="BH12" s="125">
        <f>VLOOKUP(BG12,BASE!$P$3:$T$29,5,0)</f>
        <v>0.17</v>
      </c>
      <c r="BI12" s="126">
        <f>IFERROR(VLOOKUP($A12,$A:$AG,VLOOKUP(BH12,BASE!$K$2:$M$13,2,0),0),"")</f>
        <v>14.27</v>
      </c>
      <c r="BJ12" s="116">
        <f>IFERROR(VLOOKUP($A12,$A:$AG,VLOOKUP(BH12,BASE!$K$2:$M$13,3,0),0),"")</f>
        <v>19.73</v>
      </c>
      <c r="BK12" s="124" t="s">
        <v>60</v>
      </c>
      <c r="BL12" s="125">
        <f>VLOOKUP(BK12,BASE!$P$3:$T$29,5,0)</f>
        <v>0.17</v>
      </c>
      <c r="BM12" s="126">
        <f>IFERROR(VLOOKUP($A12,$A:$AG,VLOOKUP(BL12,BASE!$K$2:$M$13,2,0),0),"")</f>
        <v>14.27</v>
      </c>
      <c r="BN12" s="116">
        <f>IFERROR(VLOOKUP($A12,$A:$AG,VLOOKUP(BL12,BASE!$K$2:$M$13,3,0),0),"")</f>
        <v>19.73</v>
      </c>
      <c r="BO12" s="124" t="s">
        <v>61</v>
      </c>
      <c r="BP12" s="125">
        <f>VLOOKUP(BO12,BASE!$P$3:$T$29,5,0)</f>
        <v>0.17</v>
      </c>
      <c r="BQ12" s="126">
        <f>IFERROR(VLOOKUP($A12,$A:$AG,VLOOKUP(BP12,BASE!$K$2:$M$13,2,0),0),"")</f>
        <v>14.27</v>
      </c>
      <c r="BR12" s="116">
        <f>IFERROR(VLOOKUP($A12,$A:$AG,VLOOKUP(BP12,BASE!$K$2:$M$13,3,0),0),"")</f>
        <v>19.73</v>
      </c>
      <c r="BS12" s="124" t="s">
        <v>62</v>
      </c>
      <c r="BT12" s="125">
        <f>VLOOKUP(BS12,BASE!$P$3:$T$29,5,0)</f>
        <v>0.18</v>
      </c>
      <c r="BU12" s="126">
        <f>IFERROR(VLOOKUP($A12,$A:$AG,VLOOKUP(BT12,BASE!$K$2:$M$13,2,0),0),"")</f>
        <v>14.45</v>
      </c>
      <c r="BV12" s="116">
        <f>IFERROR(VLOOKUP($A12,$A:$AG,VLOOKUP(BT12,BASE!$K$2:$M$13,3,0),0),"")</f>
        <v>19.98</v>
      </c>
      <c r="BW12" s="124" t="s">
        <v>63</v>
      </c>
      <c r="BX12" s="125">
        <f>VLOOKUP(BW12,BASE!$P$3:$T$29,5,0)</f>
        <v>0.17</v>
      </c>
      <c r="BY12" s="126">
        <f>IFERROR(VLOOKUP($A12,$A:$AG,VLOOKUP(BX12,BASE!$K$2:$M$13,2,0),0),"")</f>
        <v>14.27</v>
      </c>
      <c r="BZ12" s="116">
        <f>IFERROR(VLOOKUP($A12,$A:$AG,VLOOKUP(BX12,BASE!$K$2:$M$13,3,0),0),"")</f>
        <v>19.73</v>
      </c>
      <c r="CA12" s="124" t="s">
        <v>64</v>
      </c>
      <c r="CB12" s="125">
        <f>VLOOKUP(CA12,BASE!$P$3:$T$29,5,0)</f>
        <v>0.17</v>
      </c>
      <c r="CC12" s="126">
        <f>IFERROR(VLOOKUP($A12,$A:$AG,VLOOKUP(CB12,BASE!$K$2:$M$13,2,0),0),"")</f>
        <v>14.27</v>
      </c>
      <c r="CD12" s="116">
        <f>IFERROR(VLOOKUP($A12,$A:$AG,VLOOKUP(CB12,BASE!$K$2:$M$13,3,0),0),"")</f>
        <v>19.73</v>
      </c>
      <c r="CE12" s="124" t="s">
        <v>65</v>
      </c>
      <c r="CF12" s="125">
        <f>VLOOKUP(CE12,BASE!$P$3:$T$29,5,0)</f>
        <v>0.12</v>
      </c>
      <c r="CG12" s="126">
        <f>IFERROR(VLOOKUP($A12,$A:$AG,VLOOKUP(CF12,BASE!$K$2:$M$13,2,0),0),"")</f>
        <v>13.46</v>
      </c>
      <c r="CH12" s="116">
        <f>IFERROR(VLOOKUP($A12,$A:$AG,VLOOKUP(CF12,BASE!$K$2:$M$13,3,0),0),"")</f>
        <v>18.61</v>
      </c>
      <c r="CI12" s="124" t="s">
        <v>66</v>
      </c>
      <c r="CJ12" s="125">
        <f>VLOOKUP(CI12,BASE!$P$3:$T$29,5,0)</f>
        <v>0.17</v>
      </c>
      <c r="CK12" s="126">
        <f>IFERROR(VLOOKUP($A12,$A:$AG,VLOOKUP(CJ12,BASE!$K$2:$M$13,2,0),0),"")</f>
        <v>14.27</v>
      </c>
      <c r="CL12" s="116">
        <f>IFERROR(VLOOKUP($A12,$A:$AG,VLOOKUP(CJ12,BASE!$K$2:$M$13,3,0),0),"")</f>
        <v>19.73</v>
      </c>
      <c r="CM12" s="124" t="s">
        <v>67</v>
      </c>
      <c r="CN12" s="125">
        <f>VLOOKUP(CM12,BASE!$P$3:$T$29,5,0)</f>
        <v>0.18</v>
      </c>
      <c r="CO12" s="126">
        <f>IFERROR(VLOOKUP($A12,$A:$AG,VLOOKUP(CN12,BASE!$K$2:$M$13,2,0),0),"")</f>
        <v>14.45</v>
      </c>
      <c r="CP12" s="116">
        <f>IFERROR(VLOOKUP($A12,$A:$AG,VLOOKUP(CN12,BASE!$K$2:$M$13,3,0),0),"")</f>
        <v>19.98</v>
      </c>
      <c r="CQ12" s="124" t="s">
        <v>68</v>
      </c>
      <c r="CR12" s="125">
        <f>VLOOKUP(CQ12,BASE!$P$3:$T$29,5,0)</f>
        <v>0.18</v>
      </c>
      <c r="CS12" s="126">
        <f>IFERROR(VLOOKUP($A12,$A:$AG,VLOOKUP(CR12,BASE!$K$2:$M$13,2,0),0),"")</f>
        <v>14.45</v>
      </c>
      <c r="CT12" s="116">
        <f>IFERROR(VLOOKUP($A12,$A:$AG,VLOOKUP(CR12,BASE!$K$2:$M$13,3,0),0),"")</f>
        <v>19.98</v>
      </c>
      <c r="CU12" s="124" t="s">
        <v>69</v>
      </c>
      <c r="CV12" s="125">
        <f>VLOOKUP(CU12,BASE!$P$3:$T$29,5,0)</f>
        <v>0.18</v>
      </c>
      <c r="CW12" s="126">
        <f>IFERROR(VLOOKUP($A12,$A:$AG,VLOOKUP(CV12,BASE!$K$2:$M$13,2,0),0),"")</f>
        <v>14.45</v>
      </c>
      <c r="CX12" s="116">
        <f>IFERROR(VLOOKUP($A12,$A:$AG,VLOOKUP(CV12,BASE!$K$2:$M$13,3,0),0),"")</f>
        <v>19.98</v>
      </c>
      <c r="CY12" s="124" t="s">
        <v>70</v>
      </c>
      <c r="CZ12" s="125">
        <f>VLOOKUP(CY12,BASE!$P$3:$T$29,5,0)</f>
        <v>0.18</v>
      </c>
      <c r="DA12" s="126">
        <f>IFERROR(VLOOKUP($A12,$A:$AG,VLOOKUP(CZ12,BASE!$K$2:$M$13,2,0),0),"")</f>
        <v>14.45</v>
      </c>
      <c r="DB12" s="116">
        <f>IFERROR(VLOOKUP($A12,$A:$AG,VLOOKUP(CZ12,BASE!$K$2:$M$13,3,0),0),"")</f>
        <v>19.98</v>
      </c>
      <c r="DC12" s="124" t="s">
        <v>71</v>
      </c>
      <c r="DD12" s="125">
        <f>VLOOKUP(DC12,BASE!$P$3:$T$29,5,0)</f>
        <v>0.2</v>
      </c>
      <c r="DE12" s="126">
        <f>IFERROR(VLOOKUP($A12,$A:$AG,VLOOKUP(DD12,BASE!$K$2:$M$13,2,0),0),"")</f>
        <v>14.81</v>
      </c>
      <c r="DF12" s="116">
        <f>IFERROR(VLOOKUP($A12,$A:$AG,VLOOKUP(DD12,BASE!$K$2:$M$13,3,0),0),"")</f>
        <v>20.47</v>
      </c>
      <c r="DG12" s="124" t="s">
        <v>72</v>
      </c>
      <c r="DH12" s="125">
        <f>VLOOKUP(DG12,BASE!$P$3:$T$29,5,0)</f>
        <v>0.18</v>
      </c>
      <c r="DI12" s="126">
        <f>IFERROR(VLOOKUP($A12,$A:$AG,VLOOKUP(DH12,BASE!$K$2:$M$13,2,0),0),"")</f>
        <v>14.45</v>
      </c>
      <c r="DJ12" s="116">
        <f>IFERROR(VLOOKUP($A12,$A:$AG,VLOOKUP(DH12,BASE!$K$2:$M$13,3,0),0),"")</f>
        <v>19.98</v>
      </c>
      <c r="DK12" s="83" t="s">
        <v>73</v>
      </c>
      <c r="DL12" s="84">
        <f>VLOOKUP(DK12,BASE!$P$3:$T$29,5,0)</f>
        <v>0.18</v>
      </c>
      <c r="DM12" s="81">
        <f>IFERROR(VLOOKUP($A12,$A:$AG,VLOOKUP(DL12,BASE!$K$2:$M$13,2,0),0),"")</f>
        <v>14.45</v>
      </c>
      <c r="DN12" s="82">
        <f>IFERROR(VLOOKUP($A12,$A:$AG,VLOOKUP(DL12,BASE!$K$2:$M$13,3,0),0),"")</f>
        <v>19.98</v>
      </c>
      <c r="DO12" s="124" t="s">
        <v>74</v>
      </c>
      <c r="DP12" s="134">
        <f>VLOOKUP(DO12,BASE!$P$3:$T$29,5,0)</f>
        <v>0.17499999999999999</v>
      </c>
      <c r="DQ12" s="126">
        <f>IFERROR(VLOOKUP($A12,$A:$AG,VLOOKUP(DP12,BASE!$K$2:$M$13,2,0),0),"")</f>
        <v>14.36</v>
      </c>
      <c r="DR12" s="116">
        <f>IFERROR(VLOOKUP($A12,$A:$AG,VLOOKUP(DP12,BASE!$K$2:$M$13,3,0),0),"")</f>
        <v>19.850000000000001</v>
      </c>
      <c r="DS12" s="124" t="s">
        <v>75</v>
      </c>
      <c r="DT12" s="135">
        <f>VLOOKUP(DS12,BASE!$P$3:$T$29,5,0)</f>
        <v>0.17</v>
      </c>
      <c r="DU12" s="126">
        <f>IFERROR(VLOOKUP($A12,$A:$AG,VLOOKUP(DT12,BASE!$K$2:$M$13,2,0),0),"")</f>
        <v>14.27</v>
      </c>
      <c r="DV12" s="116">
        <f>IFERROR(VLOOKUP($A12,$A:$AG,VLOOKUP(DT12,BASE!$K$2:$M$13,3,0),0),"")</f>
        <v>19.73</v>
      </c>
      <c r="DW12" s="124" t="s">
        <v>76</v>
      </c>
      <c r="DX12" s="135">
        <f>VLOOKUP(DW12,BASE!$P$3:$T$29,5,0)</f>
        <v>0.17</v>
      </c>
      <c r="DY12" s="126">
        <f>IFERROR(VLOOKUP($A12,$A:$AG,VLOOKUP(DX12,BASE!$K$2:$M$13,2,0),0),"")</f>
        <v>14.27</v>
      </c>
      <c r="DZ12" s="116">
        <f>IFERROR(VLOOKUP($A12,$A:$AG,VLOOKUP(DX12,BASE!$K$2:$M$13,3,0),0),"")</f>
        <v>19.73</v>
      </c>
      <c r="EA12" s="124" t="s">
        <v>77</v>
      </c>
      <c r="EB12" s="135">
        <f>VLOOKUP(EA12,BASE!$P$3:$T$29,5,0)</f>
        <v>0.12</v>
      </c>
      <c r="EC12" s="126">
        <f>IFERROR(VLOOKUP($A12,$A:$AG,VLOOKUP(EB12,BASE!$K$2:$M$13,2,0),0),"")</f>
        <v>13.46</v>
      </c>
      <c r="ED12" s="116">
        <f>IFERROR(VLOOKUP($A12,$A:$AG,VLOOKUP(EB12,BASE!$K$2:$M$13,3,0),0),"")</f>
        <v>18.61</v>
      </c>
      <c r="EE12" s="124" t="s">
        <v>78</v>
      </c>
      <c r="EF12" s="135">
        <f>VLOOKUP(EE12,BASE!$P$3:$T$29,5,0)</f>
        <v>0.18</v>
      </c>
      <c r="EG12" s="126">
        <f>IFERROR(VLOOKUP($A12,$A:$AG,VLOOKUP(EF12,BASE!$K$2:$M$13,2,0),0),"")</f>
        <v>14.45</v>
      </c>
      <c r="EH12" s="116">
        <f>IFERROR(VLOOKUP($A12,$A:$AG,VLOOKUP(EF12,BASE!$K$2:$M$13,3,0),0),"")</f>
        <v>19.98</v>
      </c>
      <c r="EI12" s="124" t="s">
        <v>79</v>
      </c>
      <c r="EJ12" s="135">
        <f>VLOOKUP(EI12,BASE!$P$3:$T$29,5,0)</f>
        <v>0.18</v>
      </c>
      <c r="EK12" s="126">
        <f>IFERROR(VLOOKUP($A12,$A:$AG,VLOOKUP(EJ12,BASE!$K$2:$M$13,2,0),0),"")</f>
        <v>14.45</v>
      </c>
      <c r="EL12" s="116">
        <f>IFERROR(VLOOKUP($A12,$A:$AG,VLOOKUP(EJ12,BASE!$K$2:$M$13,3,0),0),"")</f>
        <v>19.98</v>
      </c>
    </row>
    <row r="13" spans="1:142" s="27" customFormat="1" ht="14.1" customHeight="1" x14ac:dyDescent="0.2">
      <c r="A13" s="72">
        <v>5907</v>
      </c>
      <c r="B13" s="72"/>
      <c r="C13" s="68">
        <v>7896112159070</v>
      </c>
      <c r="D13" s="68">
        <v>1037004620131</v>
      </c>
      <c r="E13" s="69" t="s">
        <v>809</v>
      </c>
      <c r="F13" s="69" t="s">
        <v>813</v>
      </c>
      <c r="G13" s="69" t="s">
        <v>809</v>
      </c>
      <c r="H13" s="70" t="s">
        <v>281</v>
      </c>
      <c r="I13" s="68" t="s">
        <v>687</v>
      </c>
      <c r="J13" s="71" t="s">
        <v>688</v>
      </c>
      <c r="K13" s="120" t="s">
        <v>741</v>
      </c>
      <c r="L13" s="71" t="s">
        <v>387</v>
      </c>
      <c r="M13" s="71" t="s">
        <v>5</v>
      </c>
      <c r="N13" s="62">
        <f>IFERROR(IF(M13="*",BASE!$E$9,VLOOKUP(M13,BASE!$B$3:$E$16,4,0)),"")</f>
        <v>0</v>
      </c>
      <c r="O13" s="62">
        <f>IFERROR(IF(M13="*",BASE!$F$9,VLOOKUP(M13,BASE!$B$3:$F$16,5,0)),"")</f>
        <v>0</v>
      </c>
      <c r="P13" s="71" t="s">
        <v>808</v>
      </c>
      <c r="Q13" s="42">
        <v>18.8</v>
      </c>
      <c r="R13" s="42">
        <v>25.99</v>
      </c>
      <c r="S13" s="42">
        <v>19.93</v>
      </c>
      <c r="T13" s="42">
        <v>27.55</v>
      </c>
      <c r="U13" s="42">
        <v>20.05</v>
      </c>
      <c r="V13" s="42">
        <v>27.72</v>
      </c>
      <c r="W13" s="42">
        <v>20.18</v>
      </c>
      <c r="X13" s="42">
        <v>27.9</v>
      </c>
      <c r="Y13" s="42">
        <v>20.43</v>
      </c>
      <c r="Z13" s="42">
        <v>28.24</v>
      </c>
      <c r="AA13" s="42">
        <v>20.68</v>
      </c>
      <c r="AB13" s="42">
        <v>28.59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/>
      <c r="AI13" s="124" t="s">
        <v>53</v>
      </c>
      <c r="AJ13" s="125">
        <f>VLOOKUP(AI13,BASE!$P$3:$T$29,5,0)</f>
        <v>0.17</v>
      </c>
      <c r="AK13" s="126">
        <f>IFERROR(VLOOKUP($A13,$A:$AG,VLOOKUP(AJ13,BASE!$K$2:$M$13,2,0),0),"")</f>
        <v>19.93</v>
      </c>
      <c r="AL13" s="116">
        <f>IFERROR(VLOOKUP($A13,$A:$AG,VLOOKUP(AJ13,BASE!$K$2:$M$13,3,0),0),"")</f>
        <v>27.55</v>
      </c>
      <c r="AM13" s="130" t="s">
        <v>54</v>
      </c>
      <c r="AN13" s="125">
        <f>VLOOKUP(AM13,BASE!$P$3:$T$29,5,0)</f>
        <v>0.17</v>
      </c>
      <c r="AO13" s="126">
        <f>IFERROR(VLOOKUP($A13,$A:$AG,VLOOKUP(AN13,BASE!$K$2:$M$13,2,0),0),"")</f>
        <v>19.93</v>
      </c>
      <c r="AP13" s="116">
        <f>IFERROR(VLOOKUP($A13,$A:$AG,VLOOKUP(AN13,BASE!$K$2:$M$13,3,0),0),"")</f>
        <v>27.55</v>
      </c>
      <c r="AQ13" s="130" t="s">
        <v>55</v>
      </c>
      <c r="AR13" s="125">
        <f>VLOOKUP(AQ13,BASE!$P$3:$T$29,5,0)</f>
        <v>0.18</v>
      </c>
      <c r="AS13" s="126">
        <f>IFERROR(VLOOKUP($A13,$A:$AG,VLOOKUP(AR13,BASE!$K$2:$M$13,2,0),0),"")</f>
        <v>20.18</v>
      </c>
      <c r="AT13" s="116">
        <f>IFERROR(VLOOKUP($A13,$A:$AG,VLOOKUP(AR13,BASE!$K$2:$M$13,3,0),0),"")</f>
        <v>27.9</v>
      </c>
      <c r="AU13" s="130" t="s">
        <v>56</v>
      </c>
      <c r="AV13" s="125">
        <f>VLOOKUP(AU13,BASE!$P$3:$T$29,5,0)</f>
        <v>0.18</v>
      </c>
      <c r="AW13" s="126">
        <f>IFERROR(VLOOKUP($A13,$A:$AG,VLOOKUP(AV13,BASE!$K$2:$M$13,2,0),0),"")</f>
        <v>20.18</v>
      </c>
      <c r="AX13" s="116">
        <f>IFERROR(VLOOKUP($A13,$A:$AG,VLOOKUP(AV13,BASE!$K$2:$M$13,3,0),0),"")</f>
        <v>27.9</v>
      </c>
      <c r="AY13" s="127" t="s">
        <v>57</v>
      </c>
      <c r="AZ13" s="129">
        <f>VLOOKUP(AY13,BASE!$P$3:$T$29,5,0)</f>
        <v>0.18</v>
      </c>
      <c r="BA13" s="126">
        <f>IFERROR(VLOOKUP($A13,$A:$AG,VLOOKUP(AZ13,BASE!$K$2:$M$13,2,0),0),"")</f>
        <v>20.18</v>
      </c>
      <c r="BB13" s="116">
        <f>IFERROR(VLOOKUP($A13,$A:$AG,VLOOKUP(AZ13,BASE!$K$2:$M$13,3,0),0),"")</f>
        <v>27.9</v>
      </c>
      <c r="BC13" s="124" t="s">
        <v>58</v>
      </c>
      <c r="BD13" s="125">
        <f>VLOOKUP(BC13,BASE!$P$3:$T$29,5,0)</f>
        <v>0.17</v>
      </c>
      <c r="BE13" s="126">
        <f>IFERROR(VLOOKUP($A13,$A:$AG,VLOOKUP(BD13,BASE!$K$2:$M$13,2,0),0),"")</f>
        <v>19.93</v>
      </c>
      <c r="BF13" s="116">
        <f>IFERROR(VLOOKUP($A13,$A:$AG,VLOOKUP(BD13,BASE!$K$2:$M$13,3,0),0),"")</f>
        <v>27.55</v>
      </c>
      <c r="BG13" s="124" t="s">
        <v>59</v>
      </c>
      <c r="BH13" s="125">
        <f>VLOOKUP(BG13,BASE!$P$3:$T$29,5,0)</f>
        <v>0.17</v>
      </c>
      <c r="BI13" s="126">
        <f>IFERROR(VLOOKUP($A13,$A:$AG,VLOOKUP(BH13,BASE!$K$2:$M$13,2,0),0),"")</f>
        <v>19.93</v>
      </c>
      <c r="BJ13" s="116">
        <f>IFERROR(VLOOKUP($A13,$A:$AG,VLOOKUP(BH13,BASE!$K$2:$M$13,3,0),0),"")</f>
        <v>27.55</v>
      </c>
      <c r="BK13" s="124" t="s">
        <v>60</v>
      </c>
      <c r="BL13" s="125">
        <f>VLOOKUP(BK13,BASE!$P$3:$T$29,5,0)</f>
        <v>0.17</v>
      </c>
      <c r="BM13" s="126">
        <f>IFERROR(VLOOKUP($A13,$A:$AG,VLOOKUP(BL13,BASE!$K$2:$M$13,2,0),0),"")</f>
        <v>19.93</v>
      </c>
      <c r="BN13" s="116">
        <f>IFERROR(VLOOKUP($A13,$A:$AG,VLOOKUP(BL13,BASE!$K$2:$M$13,3,0),0),"")</f>
        <v>27.55</v>
      </c>
      <c r="BO13" s="124" t="s">
        <v>61</v>
      </c>
      <c r="BP13" s="125">
        <f>VLOOKUP(BO13,BASE!$P$3:$T$29,5,0)</f>
        <v>0.17</v>
      </c>
      <c r="BQ13" s="126">
        <f>IFERROR(VLOOKUP($A13,$A:$AG,VLOOKUP(BP13,BASE!$K$2:$M$13,2,0),0),"")</f>
        <v>19.93</v>
      </c>
      <c r="BR13" s="116">
        <f>IFERROR(VLOOKUP($A13,$A:$AG,VLOOKUP(BP13,BASE!$K$2:$M$13,3,0),0),"")</f>
        <v>27.55</v>
      </c>
      <c r="BS13" s="124" t="s">
        <v>62</v>
      </c>
      <c r="BT13" s="125">
        <f>VLOOKUP(BS13,BASE!$P$3:$T$29,5,0)</f>
        <v>0.18</v>
      </c>
      <c r="BU13" s="126">
        <f>IFERROR(VLOOKUP($A13,$A:$AG,VLOOKUP(BT13,BASE!$K$2:$M$13,2,0),0),"")</f>
        <v>20.18</v>
      </c>
      <c r="BV13" s="116">
        <f>IFERROR(VLOOKUP($A13,$A:$AG,VLOOKUP(BT13,BASE!$K$2:$M$13,3,0),0),"")</f>
        <v>27.9</v>
      </c>
      <c r="BW13" s="124" t="s">
        <v>63</v>
      </c>
      <c r="BX13" s="125">
        <f>VLOOKUP(BW13,BASE!$P$3:$T$29,5,0)</f>
        <v>0.17</v>
      </c>
      <c r="BY13" s="126">
        <f>IFERROR(VLOOKUP($A13,$A:$AG,VLOOKUP(BX13,BASE!$K$2:$M$13,2,0),0),"")</f>
        <v>19.93</v>
      </c>
      <c r="BZ13" s="116">
        <f>IFERROR(VLOOKUP($A13,$A:$AG,VLOOKUP(BX13,BASE!$K$2:$M$13,3,0),0),"")</f>
        <v>27.55</v>
      </c>
      <c r="CA13" s="124" t="s">
        <v>64</v>
      </c>
      <c r="CB13" s="125">
        <f>VLOOKUP(CA13,BASE!$P$3:$T$29,5,0)</f>
        <v>0.17</v>
      </c>
      <c r="CC13" s="126">
        <f>IFERROR(VLOOKUP($A13,$A:$AG,VLOOKUP(CB13,BASE!$K$2:$M$13,2,0),0),"")</f>
        <v>19.93</v>
      </c>
      <c r="CD13" s="116">
        <f>IFERROR(VLOOKUP($A13,$A:$AG,VLOOKUP(CB13,BASE!$K$2:$M$13,3,0),0),"")</f>
        <v>27.55</v>
      </c>
      <c r="CE13" s="124" t="s">
        <v>65</v>
      </c>
      <c r="CF13" s="125">
        <f>VLOOKUP(CE13,BASE!$P$3:$T$29,5,0)</f>
        <v>0.12</v>
      </c>
      <c r="CG13" s="126">
        <f>IFERROR(VLOOKUP($A13,$A:$AG,VLOOKUP(CF13,BASE!$K$2:$M$13,2,0),0),"")</f>
        <v>18.8</v>
      </c>
      <c r="CH13" s="116">
        <f>IFERROR(VLOOKUP($A13,$A:$AG,VLOOKUP(CF13,BASE!$K$2:$M$13,3,0),0),"")</f>
        <v>25.99</v>
      </c>
      <c r="CI13" s="124" t="s">
        <v>66</v>
      </c>
      <c r="CJ13" s="125">
        <f>VLOOKUP(CI13,BASE!$P$3:$T$29,5,0)</f>
        <v>0.17</v>
      </c>
      <c r="CK13" s="126">
        <f>IFERROR(VLOOKUP($A13,$A:$AG,VLOOKUP(CJ13,BASE!$K$2:$M$13,2,0),0),"")</f>
        <v>19.93</v>
      </c>
      <c r="CL13" s="116">
        <f>IFERROR(VLOOKUP($A13,$A:$AG,VLOOKUP(CJ13,BASE!$K$2:$M$13,3,0),0),"")</f>
        <v>27.55</v>
      </c>
      <c r="CM13" s="124" t="s">
        <v>67</v>
      </c>
      <c r="CN13" s="125">
        <f>VLOOKUP(CM13,BASE!$P$3:$T$29,5,0)</f>
        <v>0.18</v>
      </c>
      <c r="CO13" s="126">
        <f>IFERROR(VLOOKUP($A13,$A:$AG,VLOOKUP(CN13,BASE!$K$2:$M$13,2,0),0),"")</f>
        <v>20.18</v>
      </c>
      <c r="CP13" s="116">
        <f>IFERROR(VLOOKUP($A13,$A:$AG,VLOOKUP(CN13,BASE!$K$2:$M$13,3,0),0),"")</f>
        <v>27.9</v>
      </c>
      <c r="CQ13" s="124" t="s">
        <v>68</v>
      </c>
      <c r="CR13" s="125">
        <f>VLOOKUP(CQ13,BASE!$P$3:$T$29,5,0)</f>
        <v>0.18</v>
      </c>
      <c r="CS13" s="126">
        <f>IFERROR(VLOOKUP($A13,$A:$AG,VLOOKUP(CR13,BASE!$K$2:$M$13,2,0),0),"")</f>
        <v>20.18</v>
      </c>
      <c r="CT13" s="116">
        <f>IFERROR(VLOOKUP($A13,$A:$AG,VLOOKUP(CR13,BASE!$K$2:$M$13,3,0),0),"")</f>
        <v>27.9</v>
      </c>
      <c r="CU13" s="124" t="s">
        <v>69</v>
      </c>
      <c r="CV13" s="125">
        <f>VLOOKUP(CU13,BASE!$P$3:$T$29,5,0)</f>
        <v>0.18</v>
      </c>
      <c r="CW13" s="126">
        <f>IFERROR(VLOOKUP($A13,$A:$AG,VLOOKUP(CV13,BASE!$K$2:$M$13,2,0),0),"")</f>
        <v>20.18</v>
      </c>
      <c r="CX13" s="116">
        <f>IFERROR(VLOOKUP($A13,$A:$AG,VLOOKUP(CV13,BASE!$K$2:$M$13,3,0),0),"")</f>
        <v>27.9</v>
      </c>
      <c r="CY13" s="124" t="s">
        <v>70</v>
      </c>
      <c r="CZ13" s="125">
        <f>VLOOKUP(CY13,BASE!$P$3:$T$29,5,0)</f>
        <v>0.18</v>
      </c>
      <c r="DA13" s="126">
        <f>IFERROR(VLOOKUP($A13,$A:$AG,VLOOKUP(CZ13,BASE!$K$2:$M$13,2,0),0),"")</f>
        <v>20.18</v>
      </c>
      <c r="DB13" s="116">
        <f>IFERROR(VLOOKUP($A13,$A:$AG,VLOOKUP(CZ13,BASE!$K$2:$M$13,3,0),0),"")</f>
        <v>27.9</v>
      </c>
      <c r="DC13" s="124" t="s">
        <v>71</v>
      </c>
      <c r="DD13" s="125">
        <f>VLOOKUP(DC13,BASE!$P$3:$T$29,5,0)</f>
        <v>0.2</v>
      </c>
      <c r="DE13" s="126">
        <f>IFERROR(VLOOKUP($A13,$A:$AG,VLOOKUP(DD13,BASE!$K$2:$M$13,2,0),0),"")</f>
        <v>20.68</v>
      </c>
      <c r="DF13" s="116">
        <f>IFERROR(VLOOKUP($A13,$A:$AG,VLOOKUP(DD13,BASE!$K$2:$M$13,3,0),0),"")</f>
        <v>28.59</v>
      </c>
      <c r="DG13" s="124" t="s">
        <v>72</v>
      </c>
      <c r="DH13" s="125">
        <f>VLOOKUP(DG13,BASE!$P$3:$T$29,5,0)</f>
        <v>0.18</v>
      </c>
      <c r="DI13" s="126">
        <f>IFERROR(VLOOKUP($A13,$A:$AG,VLOOKUP(DH13,BASE!$K$2:$M$13,2,0),0),"")</f>
        <v>20.18</v>
      </c>
      <c r="DJ13" s="116">
        <f>IFERROR(VLOOKUP($A13,$A:$AG,VLOOKUP(DH13,BASE!$K$2:$M$13,3,0),0),"")</f>
        <v>27.9</v>
      </c>
      <c r="DK13" s="83" t="s">
        <v>73</v>
      </c>
      <c r="DL13" s="84">
        <f>VLOOKUP(DK13,BASE!$P$3:$T$29,5,0)</f>
        <v>0.18</v>
      </c>
      <c r="DM13" s="81">
        <f>IFERROR(VLOOKUP($A13,$A:$AG,VLOOKUP(DL13,BASE!$K$2:$M$13,2,0),0),"")</f>
        <v>20.18</v>
      </c>
      <c r="DN13" s="82">
        <f>IFERROR(VLOOKUP($A13,$A:$AG,VLOOKUP(DL13,BASE!$K$2:$M$13,3,0),0),"")</f>
        <v>27.9</v>
      </c>
      <c r="DO13" s="124" t="s">
        <v>74</v>
      </c>
      <c r="DP13" s="134">
        <f>VLOOKUP(DO13,BASE!$P$3:$T$29,5,0)</f>
        <v>0.17499999999999999</v>
      </c>
      <c r="DQ13" s="126">
        <f>IFERROR(VLOOKUP($A13,$A:$AG,VLOOKUP(DP13,BASE!$K$2:$M$13,2,0),0),"")</f>
        <v>20.05</v>
      </c>
      <c r="DR13" s="116">
        <f>IFERROR(VLOOKUP($A13,$A:$AG,VLOOKUP(DP13,BASE!$K$2:$M$13,3,0),0),"")</f>
        <v>27.72</v>
      </c>
      <c r="DS13" s="124" t="s">
        <v>75</v>
      </c>
      <c r="DT13" s="135">
        <f>VLOOKUP(DS13,BASE!$P$3:$T$29,5,0)</f>
        <v>0.17</v>
      </c>
      <c r="DU13" s="126">
        <f>IFERROR(VLOOKUP($A13,$A:$AG,VLOOKUP(DT13,BASE!$K$2:$M$13,2,0),0),"")</f>
        <v>19.93</v>
      </c>
      <c r="DV13" s="116">
        <f>IFERROR(VLOOKUP($A13,$A:$AG,VLOOKUP(DT13,BASE!$K$2:$M$13,3,0),0),"")</f>
        <v>27.55</v>
      </c>
      <c r="DW13" s="124" t="s">
        <v>76</v>
      </c>
      <c r="DX13" s="135">
        <f>VLOOKUP(DW13,BASE!$P$3:$T$29,5,0)</f>
        <v>0.17</v>
      </c>
      <c r="DY13" s="126">
        <f>IFERROR(VLOOKUP($A13,$A:$AG,VLOOKUP(DX13,BASE!$K$2:$M$13,2,0),0),"")</f>
        <v>19.93</v>
      </c>
      <c r="DZ13" s="116">
        <f>IFERROR(VLOOKUP($A13,$A:$AG,VLOOKUP(DX13,BASE!$K$2:$M$13,3,0),0),"")</f>
        <v>27.55</v>
      </c>
      <c r="EA13" s="124" t="s">
        <v>77</v>
      </c>
      <c r="EB13" s="135">
        <f>VLOOKUP(EA13,BASE!$P$3:$T$29,5,0)</f>
        <v>0.12</v>
      </c>
      <c r="EC13" s="126">
        <f>IFERROR(VLOOKUP($A13,$A:$AG,VLOOKUP(EB13,BASE!$K$2:$M$13,2,0),0),"")</f>
        <v>18.8</v>
      </c>
      <c r="ED13" s="116">
        <f>IFERROR(VLOOKUP($A13,$A:$AG,VLOOKUP(EB13,BASE!$K$2:$M$13,3,0),0),"")</f>
        <v>25.99</v>
      </c>
      <c r="EE13" s="124" t="s">
        <v>78</v>
      </c>
      <c r="EF13" s="135">
        <f>VLOOKUP(EE13,BASE!$P$3:$T$29,5,0)</f>
        <v>0.18</v>
      </c>
      <c r="EG13" s="126">
        <f>IFERROR(VLOOKUP($A13,$A:$AG,VLOOKUP(EF13,BASE!$K$2:$M$13,2,0),0),"")</f>
        <v>20.18</v>
      </c>
      <c r="EH13" s="116">
        <f>IFERROR(VLOOKUP($A13,$A:$AG,VLOOKUP(EF13,BASE!$K$2:$M$13,3,0),0),"")</f>
        <v>27.9</v>
      </c>
      <c r="EI13" s="124" t="s">
        <v>79</v>
      </c>
      <c r="EJ13" s="135">
        <f>VLOOKUP(EI13,BASE!$P$3:$T$29,5,0)</f>
        <v>0.18</v>
      </c>
      <c r="EK13" s="126">
        <f>IFERROR(VLOOKUP($A13,$A:$AG,VLOOKUP(EJ13,BASE!$K$2:$M$13,2,0),0),"")</f>
        <v>20.18</v>
      </c>
      <c r="EL13" s="116">
        <f>IFERROR(VLOOKUP($A13,$A:$AG,VLOOKUP(EJ13,BASE!$K$2:$M$13,3,0),0),"")</f>
        <v>27.9</v>
      </c>
    </row>
    <row r="14" spans="1:142" s="27" customFormat="1" ht="14.1" customHeight="1" x14ac:dyDescent="0.2">
      <c r="A14" s="75">
        <v>9153</v>
      </c>
      <c r="B14" s="75"/>
      <c r="C14" s="68">
        <v>7896112191537</v>
      </c>
      <c r="D14" s="68">
        <v>1037004620253</v>
      </c>
      <c r="E14" s="69" t="s">
        <v>809</v>
      </c>
      <c r="F14" s="69" t="s">
        <v>814</v>
      </c>
      <c r="G14" s="69" t="s">
        <v>809</v>
      </c>
      <c r="H14" s="70" t="s">
        <v>282</v>
      </c>
      <c r="I14" s="68" t="s">
        <v>687</v>
      </c>
      <c r="J14" s="71" t="s">
        <v>688</v>
      </c>
      <c r="K14" s="120" t="s">
        <v>741</v>
      </c>
      <c r="L14" s="71" t="s">
        <v>387</v>
      </c>
      <c r="M14" s="71" t="s">
        <v>5</v>
      </c>
      <c r="N14" s="62">
        <f>IFERROR(IF(M14="*",BASE!$E$9,VLOOKUP(M14,BASE!$B$3:$E$16,4,0)),"")</f>
        <v>0</v>
      </c>
      <c r="O14" s="62">
        <f>IFERROR(IF(M14="*",BASE!$F$9,VLOOKUP(M14,BASE!$B$3:$F$16,5,0)),"")</f>
        <v>0</v>
      </c>
      <c r="P14" s="71" t="s">
        <v>808</v>
      </c>
      <c r="Q14" s="42">
        <v>18.8</v>
      </c>
      <c r="R14" s="42">
        <v>25.99</v>
      </c>
      <c r="S14" s="42">
        <v>19.93</v>
      </c>
      <c r="T14" s="42">
        <v>27.55</v>
      </c>
      <c r="U14" s="42">
        <v>20.05</v>
      </c>
      <c r="V14" s="42">
        <v>27.72</v>
      </c>
      <c r="W14" s="42">
        <v>20.18</v>
      </c>
      <c r="X14" s="42">
        <v>27.9</v>
      </c>
      <c r="Y14" s="42">
        <v>20.43</v>
      </c>
      <c r="Z14" s="42">
        <v>28.24</v>
      </c>
      <c r="AA14" s="42">
        <v>20.68</v>
      </c>
      <c r="AB14" s="42">
        <v>28.59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/>
      <c r="AI14" s="124" t="s">
        <v>53</v>
      </c>
      <c r="AJ14" s="125">
        <f>VLOOKUP(AI14,BASE!$P$3:$T$29,5,0)</f>
        <v>0.17</v>
      </c>
      <c r="AK14" s="126">
        <f>IFERROR(VLOOKUP($A14,$A:$AG,VLOOKUP(AJ14,BASE!$K$2:$M$13,2,0),0),"")</f>
        <v>19.93</v>
      </c>
      <c r="AL14" s="116">
        <f>IFERROR(VLOOKUP($A14,$A:$AG,VLOOKUP(AJ14,BASE!$K$2:$M$13,3,0),0),"")</f>
        <v>27.55</v>
      </c>
      <c r="AM14" s="130" t="s">
        <v>54</v>
      </c>
      <c r="AN14" s="125">
        <f>VLOOKUP(AM14,BASE!$P$3:$T$29,5,0)</f>
        <v>0.17</v>
      </c>
      <c r="AO14" s="126">
        <f>IFERROR(VLOOKUP($A14,$A:$AG,VLOOKUP(AN14,BASE!$K$2:$M$13,2,0),0),"")</f>
        <v>19.93</v>
      </c>
      <c r="AP14" s="116">
        <f>IFERROR(VLOOKUP($A14,$A:$AG,VLOOKUP(AN14,BASE!$K$2:$M$13,3,0),0),"")</f>
        <v>27.55</v>
      </c>
      <c r="AQ14" s="130" t="s">
        <v>55</v>
      </c>
      <c r="AR14" s="125">
        <f>VLOOKUP(AQ14,BASE!$P$3:$T$29,5,0)</f>
        <v>0.18</v>
      </c>
      <c r="AS14" s="126">
        <f>IFERROR(VLOOKUP($A14,$A:$AG,VLOOKUP(AR14,BASE!$K$2:$M$13,2,0),0),"")</f>
        <v>20.18</v>
      </c>
      <c r="AT14" s="116">
        <f>IFERROR(VLOOKUP($A14,$A:$AG,VLOOKUP(AR14,BASE!$K$2:$M$13,3,0),0),"")</f>
        <v>27.9</v>
      </c>
      <c r="AU14" s="130" t="s">
        <v>56</v>
      </c>
      <c r="AV14" s="125">
        <f>VLOOKUP(AU14,BASE!$P$3:$T$29,5,0)</f>
        <v>0.18</v>
      </c>
      <c r="AW14" s="126">
        <f>IFERROR(VLOOKUP($A14,$A:$AG,VLOOKUP(AV14,BASE!$K$2:$M$13,2,0),0),"")</f>
        <v>20.18</v>
      </c>
      <c r="AX14" s="116">
        <f>IFERROR(VLOOKUP($A14,$A:$AG,VLOOKUP(AV14,BASE!$K$2:$M$13,3,0),0),"")</f>
        <v>27.9</v>
      </c>
      <c r="AY14" s="127" t="s">
        <v>57</v>
      </c>
      <c r="AZ14" s="129">
        <f>VLOOKUP(AY14,BASE!$P$3:$T$29,5,0)</f>
        <v>0.18</v>
      </c>
      <c r="BA14" s="126">
        <f>IFERROR(VLOOKUP($A14,$A:$AG,VLOOKUP(AZ14,BASE!$K$2:$M$13,2,0),0),"")</f>
        <v>20.18</v>
      </c>
      <c r="BB14" s="116">
        <f>IFERROR(VLOOKUP($A14,$A:$AG,VLOOKUP(AZ14,BASE!$K$2:$M$13,3,0),0),"")</f>
        <v>27.9</v>
      </c>
      <c r="BC14" s="124" t="s">
        <v>58</v>
      </c>
      <c r="BD14" s="125">
        <f>VLOOKUP(BC14,BASE!$P$3:$T$29,5,0)</f>
        <v>0.17</v>
      </c>
      <c r="BE14" s="126">
        <f>IFERROR(VLOOKUP($A14,$A:$AG,VLOOKUP(BD14,BASE!$K$2:$M$13,2,0),0),"")</f>
        <v>19.93</v>
      </c>
      <c r="BF14" s="116">
        <f>IFERROR(VLOOKUP($A14,$A:$AG,VLOOKUP(BD14,BASE!$K$2:$M$13,3,0),0),"")</f>
        <v>27.55</v>
      </c>
      <c r="BG14" s="124" t="s">
        <v>59</v>
      </c>
      <c r="BH14" s="125">
        <f>VLOOKUP(BG14,BASE!$P$3:$T$29,5,0)</f>
        <v>0.17</v>
      </c>
      <c r="BI14" s="126">
        <f>IFERROR(VLOOKUP($A14,$A:$AG,VLOOKUP(BH14,BASE!$K$2:$M$13,2,0),0),"")</f>
        <v>19.93</v>
      </c>
      <c r="BJ14" s="116">
        <f>IFERROR(VLOOKUP($A14,$A:$AG,VLOOKUP(BH14,BASE!$K$2:$M$13,3,0),0),"")</f>
        <v>27.55</v>
      </c>
      <c r="BK14" s="124" t="s">
        <v>60</v>
      </c>
      <c r="BL14" s="125">
        <f>VLOOKUP(BK14,BASE!$P$3:$T$29,5,0)</f>
        <v>0.17</v>
      </c>
      <c r="BM14" s="126">
        <f>IFERROR(VLOOKUP($A14,$A:$AG,VLOOKUP(BL14,BASE!$K$2:$M$13,2,0),0),"")</f>
        <v>19.93</v>
      </c>
      <c r="BN14" s="116">
        <f>IFERROR(VLOOKUP($A14,$A:$AG,VLOOKUP(BL14,BASE!$K$2:$M$13,3,0),0),"")</f>
        <v>27.55</v>
      </c>
      <c r="BO14" s="124" t="s">
        <v>61</v>
      </c>
      <c r="BP14" s="125">
        <f>VLOOKUP(BO14,BASE!$P$3:$T$29,5,0)</f>
        <v>0.17</v>
      </c>
      <c r="BQ14" s="126">
        <f>IFERROR(VLOOKUP($A14,$A:$AG,VLOOKUP(BP14,BASE!$K$2:$M$13,2,0),0),"")</f>
        <v>19.93</v>
      </c>
      <c r="BR14" s="116">
        <f>IFERROR(VLOOKUP($A14,$A:$AG,VLOOKUP(BP14,BASE!$K$2:$M$13,3,0),0),"")</f>
        <v>27.55</v>
      </c>
      <c r="BS14" s="124" t="s">
        <v>62</v>
      </c>
      <c r="BT14" s="125">
        <f>VLOOKUP(BS14,BASE!$P$3:$T$29,5,0)</f>
        <v>0.18</v>
      </c>
      <c r="BU14" s="126">
        <f>IFERROR(VLOOKUP($A14,$A:$AG,VLOOKUP(BT14,BASE!$K$2:$M$13,2,0),0),"")</f>
        <v>20.18</v>
      </c>
      <c r="BV14" s="116">
        <f>IFERROR(VLOOKUP($A14,$A:$AG,VLOOKUP(BT14,BASE!$K$2:$M$13,3,0),0),"")</f>
        <v>27.9</v>
      </c>
      <c r="BW14" s="124" t="s">
        <v>63</v>
      </c>
      <c r="BX14" s="125">
        <f>VLOOKUP(BW14,BASE!$P$3:$T$29,5,0)</f>
        <v>0.17</v>
      </c>
      <c r="BY14" s="126">
        <f>IFERROR(VLOOKUP($A14,$A:$AG,VLOOKUP(BX14,BASE!$K$2:$M$13,2,0),0),"")</f>
        <v>19.93</v>
      </c>
      <c r="BZ14" s="116">
        <f>IFERROR(VLOOKUP($A14,$A:$AG,VLOOKUP(BX14,BASE!$K$2:$M$13,3,0),0),"")</f>
        <v>27.55</v>
      </c>
      <c r="CA14" s="124" t="s">
        <v>64</v>
      </c>
      <c r="CB14" s="125">
        <f>VLOOKUP(CA14,BASE!$P$3:$T$29,5,0)</f>
        <v>0.17</v>
      </c>
      <c r="CC14" s="126">
        <f>IFERROR(VLOOKUP($A14,$A:$AG,VLOOKUP(CB14,BASE!$K$2:$M$13,2,0),0),"")</f>
        <v>19.93</v>
      </c>
      <c r="CD14" s="116">
        <f>IFERROR(VLOOKUP($A14,$A:$AG,VLOOKUP(CB14,BASE!$K$2:$M$13,3,0),0),"")</f>
        <v>27.55</v>
      </c>
      <c r="CE14" s="124" t="s">
        <v>65</v>
      </c>
      <c r="CF14" s="125">
        <f>VLOOKUP(CE14,BASE!$P$3:$T$29,5,0)</f>
        <v>0.12</v>
      </c>
      <c r="CG14" s="126">
        <f>IFERROR(VLOOKUP($A14,$A:$AG,VLOOKUP(CF14,BASE!$K$2:$M$13,2,0),0),"")</f>
        <v>18.8</v>
      </c>
      <c r="CH14" s="116">
        <f>IFERROR(VLOOKUP($A14,$A:$AG,VLOOKUP(CF14,BASE!$K$2:$M$13,3,0),0),"")</f>
        <v>25.99</v>
      </c>
      <c r="CI14" s="124" t="s">
        <v>66</v>
      </c>
      <c r="CJ14" s="125">
        <f>VLOOKUP(CI14,BASE!$P$3:$T$29,5,0)</f>
        <v>0.17</v>
      </c>
      <c r="CK14" s="126">
        <f>IFERROR(VLOOKUP($A14,$A:$AG,VLOOKUP(CJ14,BASE!$K$2:$M$13,2,0),0),"")</f>
        <v>19.93</v>
      </c>
      <c r="CL14" s="116">
        <f>IFERROR(VLOOKUP($A14,$A:$AG,VLOOKUP(CJ14,BASE!$K$2:$M$13,3,0),0),"")</f>
        <v>27.55</v>
      </c>
      <c r="CM14" s="124" t="s">
        <v>67</v>
      </c>
      <c r="CN14" s="125">
        <f>VLOOKUP(CM14,BASE!$P$3:$T$29,5,0)</f>
        <v>0.18</v>
      </c>
      <c r="CO14" s="126">
        <f>IFERROR(VLOOKUP($A14,$A:$AG,VLOOKUP(CN14,BASE!$K$2:$M$13,2,0),0),"")</f>
        <v>20.18</v>
      </c>
      <c r="CP14" s="116">
        <f>IFERROR(VLOOKUP($A14,$A:$AG,VLOOKUP(CN14,BASE!$K$2:$M$13,3,0),0),"")</f>
        <v>27.9</v>
      </c>
      <c r="CQ14" s="124" t="s">
        <v>68</v>
      </c>
      <c r="CR14" s="125">
        <f>VLOOKUP(CQ14,BASE!$P$3:$T$29,5,0)</f>
        <v>0.18</v>
      </c>
      <c r="CS14" s="126">
        <f>IFERROR(VLOOKUP($A14,$A:$AG,VLOOKUP(CR14,BASE!$K$2:$M$13,2,0),0),"")</f>
        <v>20.18</v>
      </c>
      <c r="CT14" s="116">
        <f>IFERROR(VLOOKUP($A14,$A:$AG,VLOOKUP(CR14,BASE!$K$2:$M$13,3,0),0),"")</f>
        <v>27.9</v>
      </c>
      <c r="CU14" s="124" t="s">
        <v>69</v>
      </c>
      <c r="CV14" s="125">
        <f>VLOOKUP(CU14,BASE!$P$3:$T$29,5,0)</f>
        <v>0.18</v>
      </c>
      <c r="CW14" s="126">
        <f>IFERROR(VLOOKUP($A14,$A:$AG,VLOOKUP(CV14,BASE!$K$2:$M$13,2,0),0),"")</f>
        <v>20.18</v>
      </c>
      <c r="CX14" s="116">
        <f>IFERROR(VLOOKUP($A14,$A:$AG,VLOOKUP(CV14,BASE!$K$2:$M$13,3,0),0),"")</f>
        <v>27.9</v>
      </c>
      <c r="CY14" s="124" t="s">
        <v>70</v>
      </c>
      <c r="CZ14" s="125">
        <f>VLOOKUP(CY14,BASE!$P$3:$T$29,5,0)</f>
        <v>0.18</v>
      </c>
      <c r="DA14" s="126">
        <f>IFERROR(VLOOKUP($A14,$A:$AG,VLOOKUP(CZ14,BASE!$K$2:$M$13,2,0),0),"")</f>
        <v>20.18</v>
      </c>
      <c r="DB14" s="116">
        <f>IFERROR(VLOOKUP($A14,$A:$AG,VLOOKUP(CZ14,BASE!$K$2:$M$13,3,0),0),"")</f>
        <v>27.9</v>
      </c>
      <c r="DC14" s="124" t="s">
        <v>71</v>
      </c>
      <c r="DD14" s="125">
        <f>VLOOKUP(DC14,BASE!$P$3:$T$29,5,0)</f>
        <v>0.2</v>
      </c>
      <c r="DE14" s="126">
        <f>IFERROR(VLOOKUP($A14,$A:$AG,VLOOKUP(DD14,BASE!$K$2:$M$13,2,0),0),"")</f>
        <v>20.68</v>
      </c>
      <c r="DF14" s="116">
        <f>IFERROR(VLOOKUP($A14,$A:$AG,VLOOKUP(DD14,BASE!$K$2:$M$13,3,0),0),"")</f>
        <v>28.59</v>
      </c>
      <c r="DG14" s="124" t="s">
        <v>72</v>
      </c>
      <c r="DH14" s="125">
        <f>VLOOKUP(DG14,BASE!$P$3:$T$29,5,0)</f>
        <v>0.18</v>
      </c>
      <c r="DI14" s="126">
        <f>IFERROR(VLOOKUP($A14,$A:$AG,VLOOKUP(DH14,BASE!$K$2:$M$13,2,0),0),"")</f>
        <v>20.18</v>
      </c>
      <c r="DJ14" s="116">
        <f>IFERROR(VLOOKUP($A14,$A:$AG,VLOOKUP(DH14,BASE!$K$2:$M$13,3,0),0),"")</f>
        <v>27.9</v>
      </c>
      <c r="DK14" s="83" t="s">
        <v>73</v>
      </c>
      <c r="DL14" s="84">
        <f>VLOOKUP(DK14,BASE!$P$3:$T$29,5,0)</f>
        <v>0.18</v>
      </c>
      <c r="DM14" s="81">
        <f>IFERROR(VLOOKUP($A14,$A:$AG,VLOOKUP(DL14,BASE!$K$2:$M$13,2,0),0),"")</f>
        <v>20.18</v>
      </c>
      <c r="DN14" s="82">
        <f>IFERROR(VLOOKUP($A14,$A:$AG,VLOOKUP(DL14,BASE!$K$2:$M$13,3,0),0),"")</f>
        <v>27.9</v>
      </c>
      <c r="DO14" s="124" t="s">
        <v>74</v>
      </c>
      <c r="DP14" s="134">
        <f>VLOOKUP(DO14,BASE!$P$3:$T$29,5,0)</f>
        <v>0.17499999999999999</v>
      </c>
      <c r="DQ14" s="126">
        <f>IFERROR(VLOOKUP($A14,$A:$AG,VLOOKUP(DP14,BASE!$K$2:$M$13,2,0),0),"")</f>
        <v>20.05</v>
      </c>
      <c r="DR14" s="116">
        <f>IFERROR(VLOOKUP($A14,$A:$AG,VLOOKUP(DP14,BASE!$K$2:$M$13,3,0),0),"")</f>
        <v>27.72</v>
      </c>
      <c r="DS14" s="124" t="s">
        <v>75</v>
      </c>
      <c r="DT14" s="135">
        <f>VLOOKUP(DS14,BASE!$P$3:$T$29,5,0)</f>
        <v>0.17</v>
      </c>
      <c r="DU14" s="126">
        <f>IFERROR(VLOOKUP($A14,$A:$AG,VLOOKUP(DT14,BASE!$K$2:$M$13,2,0),0),"")</f>
        <v>19.93</v>
      </c>
      <c r="DV14" s="116">
        <f>IFERROR(VLOOKUP($A14,$A:$AG,VLOOKUP(DT14,BASE!$K$2:$M$13,3,0),0),"")</f>
        <v>27.55</v>
      </c>
      <c r="DW14" s="124" t="s">
        <v>76</v>
      </c>
      <c r="DX14" s="135">
        <f>VLOOKUP(DW14,BASE!$P$3:$T$29,5,0)</f>
        <v>0.17</v>
      </c>
      <c r="DY14" s="126">
        <f>IFERROR(VLOOKUP($A14,$A:$AG,VLOOKUP(DX14,BASE!$K$2:$M$13,2,0),0),"")</f>
        <v>19.93</v>
      </c>
      <c r="DZ14" s="116">
        <f>IFERROR(VLOOKUP($A14,$A:$AG,VLOOKUP(DX14,BASE!$K$2:$M$13,3,0),0),"")</f>
        <v>27.55</v>
      </c>
      <c r="EA14" s="124" t="s">
        <v>77</v>
      </c>
      <c r="EB14" s="135">
        <f>VLOOKUP(EA14,BASE!$P$3:$T$29,5,0)</f>
        <v>0.12</v>
      </c>
      <c r="EC14" s="126">
        <f>IFERROR(VLOOKUP($A14,$A:$AG,VLOOKUP(EB14,BASE!$K$2:$M$13,2,0),0),"")</f>
        <v>18.8</v>
      </c>
      <c r="ED14" s="116">
        <f>IFERROR(VLOOKUP($A14,$A:$AG,VLOOKUP(EB14,BASE!$K$2:$M$13,3,0),0),"")</f>
        <v>25.99</v>
      </c>
      <c r="EE14" s="124" t="s">
        <v>78</v>
      </c>
      <c r="EF14" s="135">
        <f>VLOOKUP(EE14,BASE!$P$3:$T$29,5,0)</f>
        <v>0.18</v>
      </c>
      <c r="EG14" s="126">
        <f>IFERROR(VLOOKUP($A14,$A:$AG,VLOOKUP(EF14,BASE!$K$2:$M$13,2,0),0),"")</f>
        <v>20.18</v>
      </c>
      <c r="EH14" s="116">
        <f>IFERROR(VLOOKUP($A14,$A:$AG,VLOOKUP(EF14,BASE!$K$2:$M$13,3,0),0),"")</f>
        <v>27.9</v>
      </c>
      <c r="EI14" s="124" t="s">
        <v>79</v>
      </c>
      <c r="EJ14" s="135">
        <f>VLOOKUP(EI14,BASE!$P$3:$T$29,5,0)</f>
        <v>0.18</v>
      </c>
      <c r="EK14" s="126">
        <f>IFERROR(VLOOKUP($A14,$A:$AG,VLOOKUP(EJ14,BASE!$K$2:$M$13,2,0),0),"")</f>
        <v>20.18</v>
      </c>
      <c r="EL14" s="116">
        <f>IFERROR(VLOOKUP($A14,$A:$AG,VLOOKUP(EJ14,BASE!$K$2:$M$13,3,0),0),"")</f>
        <v>27.9</v>
      </c>
    </row>
    <row r="15" spans="1:142" s="27" customFormat="1" ht="14.1" customHeight="1" x14ac:dyDescent="0.2">
      <c r="A15" s="75">
        <v>9149</v>
      </c>
      <c r="B15" s="75"/>
      <c r="C15" s="68">
        <v>7896112191490</v>
      </c>
      <c r="D15" s="68">
        <v>1037004620296</v>
      </c>
      <c r="E15" s="69" t="s">
        <v>809</v>
      </c>
      <c r="F15" s="69" t="s">
        <v>815</v>
      </c>
      <c r="G15" s="69" t="s">
        <v>809</v>
      </c>
      <c r="H15" s="70" t="s">
        <v>283</v>
      </c>
      <c r="I15" s="68" t="s">
        <v>687</v>
      </c>
      <c r="J15" s="71" t="s">
        <v>688</v>
      </c>
      <c r="K15" s="120" t="s">
        <v>741</v>
      </c>
      <c r="L15" s="71" t="s">
        <v>387</v>
      </c>
      <c r="M15" s="71" t="s">
        <v>5</v>
      </c>
      <c r="N15" s="62">
        <f>IFERROR(IF(M15="*",BASE!$E$9,VLOOKUP(M15,BASE!$B$3:$E$16,4,0)),"")</f>
        <v>0</v>
      </c>
      <c r="O15" s="62">
        <f>IFERROR(IF(M15="*",BASE!$F$9,VLOOKUP(M15,BASE!$B$3:$F$16,5,0)),"")</f>
        <v>0</v>
      </c>
      <c r="P15" s="71" t="s">
        <v>808</v>
      </c>
      <c r="Q15" s="42">
        <v>13.46</v>
      </c>
      <c r="R15" s="42">
        <v>18.61</v>
      </c>
      <c r="S15" s="42">
        <v>14.27</v>
      </c>
      <c r="T15" s="42">
        <v>19.73</v>
      </c>
      <c r="U15" s="42">
        <v>14.36</v>
      </c>
      <c r="V15" s="42">
        <v>19.850000000000001</v>
      </c>
      <c r="W15" s="42">
        <v>14.45</v>
      </c>
      <c r="X15" s="42">
        <v>19.98</v>
      </c>
      <c r="Y15" s="42">
        <v>14.62</v>
      </c>
      <c r="Z15" s="42">
        <v>20.21</v>
      </c>
      <c r="AA15" s="42">
        <v>14.81</v>
      </c>
      <c r="AB15" s="42">
        <v>20.47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/>
      <c r="AI15" s="124" t="s">
        <v>53</v>
      </c>
      <c r="AJ15" s="125">
        <f>VLOOKUP(AI15,BASE!$P$3:$T$29,5,0)</f>
        <v>0.17</v>
      </c>
      <c r="AK15" s="126">
        <f>IFERROR(VLOOKUP($A15,$A:$AG,VLOOKUP(AJ15,BASE!$K$2:$M$13,2,0),0),"")</f>
        <v>14.27</v>
      </c>
      <c r="AL15" s="116">
        <f>IFERROR(VLOOKUP($A15,$A:$AG,VLOOKUP(AJ15,BASE!$K$2:$M$13,3,0),0),"")</f>
        <v>19.73</v>
      </c>
      <c r="AM15" s="130" t="s">
        <v>54</v>
      </c>
      <c r="AN15" s="125">
        <f>VLOOKUP(AM15,BASE!$P$3:$T$29,5,0)</f>
        <v>0.17</v>
      </c>
      <c r="AO15" s="126">
        <f>IFERROR(VLOOKUP($A15,$A:$AG,VLOOKUP(AN15,BASE!$K$2:$M$13,2,0),0),"")</f>
        <v>14.27</v>
      </c>
      <c r="AP15" s="116">
        <f>IFERROR(VLOOKUP($A15,$A:$AG,VLOOKUP(AN15,BASE!$K$2:$M$13,3,0),0),"")</f>
        <v>19.73</v>
      </c>
      <c r="AQ15" s="130" t="s">
        <v>55</v>
      </c>
      <c r="AR15" s="125">
        <f>VLOOKUP(AQ15,BASE!$P$3:$T$29,5,0)</f>
        <v>0.18</v>
      </c>
      <c r="AS15" s="126">
        <f>IFERROR(VLOOKUP($A15,$A:$AG,VLOOKUP(AR15,BASE!$K$2:$M$13,2,0),0),"")</f>
        <v>14.45</v>
      </c>
      <c r="AT15" s="116">
        <f>IFERROR(VLOOKUP($A15,$A:$AG,VLOOKUP(AR15,BASE!$K$2:$M$13,3,0),0),"")</f>
        <v>19.98</v>
      </c>
      <c r="AU15" s="130" t="s">
        <v>56</v>
      </c>
      <c r="AV15" s="125">
        <f>VLOOKUP(AU15,BASE!$P$3:$T$29,5,0)</f>
        <v>0.18</v>
      </c>
      <c r="AW15" s="126">
        <f>IFERROR(VLOOKUP($A15,$A:$AG,VLOOKUP(AV15,BASE!$K$2:$M$13,2,0),0),"")</f>
        <v>14.45</v>
      </c>
      <c r="AX15" s="116">
        <f>IFERROR(VLOOKUP($A15,$A:$AG,VLOOKUP(AV15,BASE!$K$2:$M$13,3,0),0),"")</f>
        <v>19.98</v>
      </c>
      <c r="AY15" s="127" t="s">
        <v>57</v>
      </c>
      <c r="AZ15" s="129">
        <f>VLOOKUP(AY15,BASE!$P$3:$T$29,5,0)</f>
        <v>0.18</v>
      </c>
      <c r="BA15" s="126">
        <f>IFERROR(VLOOKUP($A15,$A:$AG,VLOOKUP(AZ15,BASE!$K$2:$M$13,2,0),0),"")</f>
        <v>14.45</v>
      </c>
      <c r="BB15" s="116">
        <f>IFERROR(VLOOKUP($A15,$A:$AG,VLOOKUP(AZ15,BASE!$K$2:$M$13,3,0),0),"")</f>
        <v>19.98</v>
      </c>
      <c r="BC15" s="124" t="s">
        <v>58</v>
      </c>
      <c r="BD15" s="125">
        <f>VLOOKUP(BC15,BASE!$P$3:$T$29,5,0)</f>
        <v>0.17</v>
      </c>
      <c r="BE15" s="126">
        <f>IFERROR(VLOOKUP($A15,$A:$AG,VLOOKUP(BD15,BASE!$K$2:$M$13,2,0),0),"")</f>
        <v>14.27</v>
      </c>
      <c r="BF15" s="116">
        <f>IFERROR(VLOOKUP($A15,$A:$AG,VLOOKUP(BD15,BASE!$K$2:$M$13,3,0),0),"")</f>
        <v>19.73</v>
      </c>
      <c r="BG15" s="124" t="s">
        <v>59</v>
      </c>
      <c r="BH15" s="125">
        <f>VLOOKUP(BG15,BASE!$P$3:$T$29,5,0)</f>
        <v>0.17</v>
      </c>
      <c r="BI15" s="126">
        <f>IFERROR(VLOOKUP($A15,$A:$AG,VLOOKUP(BH15,BASE!$K$2:$M$13,2,0),0),"")</f>
        <v>14.27</v>
      </c>
      <c r="BJ15" s="116">
        <f>IFERROR(VLOOKUP($A15,$A:$AG,VLOOKUP(BH15,BASE!$K$2:$M$13,3,0),0),"")</f>
        <v>19.73</v>
      </c>
      <c r="BK15" s="124" t="s">
        <v>60</v>
      </c>
      <c r="BL15" s="125">
        <f>VLOOKUP(BK15,BASE!$P$3:$T$29,5,0)</f>
        <v>0.17</v>
      </c>
      <c r="BM15" s="126">
        <f>IFERROR(VLOOKUP($A15,$A:$AG,VLOOKUP(BL15,BASE!$K$2:$M$13,2,0),0),"")</f>
        <v>14.27</v>
      </c>
      <c r="BN15" s="116">
        <f>IFERROR(VLOOKUP($A15,$A:$AG,VLOOKUP(BL15,BASE!$K$2:$M$13,3,0),0),"")</f>
        <v>19.73</v>
      </c>
      <c r="BO15" s="124" t="s">
        <v>61</v>
      </c>
      <c r="BP15" s="125">
        <f>VLOOKUP(BO15,BASE!$P$3:$T$29,5,0)</f>
        <v>0.17</v>
      </c>
      <c r="BQ15" s="126">
        <f>IFERROR(VLOOKUP($A15,$A:$AG,VLOOKUP(BP15,BASE!$K$2:$M$13,2,0),0),"")</f>
        <v>14.27</v>
      </c>
      <c r="BR15" s="116">
        <f>IFERROR(VLOOKUP($A15,$A:$AG,VLOOKUP(BP15,BASE!$K$2:$M$13,3,0),0),"")</f>
        <v>19.73</v>
      </c>
      <c r="BS15" s="124" t="s">
        <v>62</v>
      </c>
      <c r="BT15" s="125">
        <f>VLOOKUP(BS15,BASE!$P$3:$T$29,5,0)</f>
        <v>0.18</v>
      </c>
      <c r="BU15" s="126">
        <f>IFERROR(VLOOKUP($A15,$A:$AG,VLOOKUP(BT15,BASE!$K$2:$M$13,2,0),0),"")</f>
        <v>14.45</v>
      </c>
      <c r="BV15" s="116">
        <f>IFERROR(VLOOKUP($A15,$A:$AG,VLOOKUP(BT15,BASE!$K$2:$M$13,3,0),0),"")</f>
        <v>19.98</v>
      </c>
      <c r="BW15" s="124" t="s">
        <v>63</v>
      </c>
      <c r="BX15" s="125">
        <f>VLOOKUP(BW15,BASE!$P$3:$T$29,5,0)</f>
        <v>0.17</v>
      </c>
      <c r="BY15" s="126">
        <f>IFERROR(VLOOKUP($A15,$A:$AG,VLOOKUP(BX15,BASE!$K$2:$M$13,2,0),0),"")</f>
        <v>14.27</v>
      </c>
      <c r="BZ15" s="116">
        <f>IFERROR(VLOOKUP($A15,$A:$AG,VLOOKUP(BX15,BASE!$K$2:$M$13,3,0),0),"")</f>
        <v>19.73</v>
      </c>
      <c r="CA15" s="124" t="s">
        <v>64</v>
      </c>
      <c r="CB15" s="125">
        <f>VLOOKUP(CA15,BASE!$P$3:$T$29,5,0)</f>
        <v>0.17</v>
      </c>
      <c r="CC15" s="126">
        <f>IFERROR(VLOOKUP($A15,$A:$AG,VLOOKUP(CB15,BASE!$K$2:$M$13,2,0),0),"")</f>
        <v>14.27</v>
      </c>
      <c r="CD15" s="116">
        <f>IFERROR(VLOOKUP($A15,$A:$AG,VLOOKUP(CB15,BASE!$K$2:$M$13,3,0),0),"")</f>
        <v>19.73</v>
      </c>
      <c r="CE15" s="124" t="s">
        <v>65</v>
      </c>
      <c r="CF15" s="125">
        <f>VLOOKUP(CE15,BASE!$P$3:$T$29,5,0)</f>
        <v>0.12</v>
      </c>
      <c r="CG15" s="126">
        <f>IFERROR(VLOOKUP($A15,$A:$AG,VLOOKUP(CF15,BASE!$K$2:$M$13,2,0),0),"")</f>
        <v>13.46</v>
      </c>
      <c r="CH15" s="116">
        <f>IFERROR(VLOOKUP($A15,$A:$AG,VLOOKUP(CF15,BASE!$K$2:$M$13,3,0),0),"")</f>
        <v>18.61</v>
      </c>
      <c r="CI15" s="124" t="s">
        <v>66</v>
      </c>
      <c r="CJ15" s="125">
        <f>VLOOKUP(CI15,BASE!$P$3:$T$29,5,0)</f>
        <v>0.17</v>
      </c>
      <c r="CK15" s="126">
        <f>IFERROR(VLOOKUP($A15,$A:$AG,VLOOKUP(CJ15,BASE!$K$2:$M$13,2,0),0),"")</f>
        <v>14.27</v>
      </c>
      <c r="CL15" s="116">
        <f>IFERROR(VLOOKUP($A15,$A:$AG,VLOOKUP(CJ15,BASE!$K$2:$M$13,3,0),0),"")</f>
        <v>19.73</v>
      </c>
      <c r="CM15" s="124" t="s">
        <v>67</v>
      </c>
      <c r="CN15" s="125">
        <f>VLOOKUP(CM15,BASE!$P$3:$T$29,5,0)</f>
        <v>0.18</v>
      </c>
      <c r="CO15" s="126">
        <f>IFERROR(VLOOKUP($A15,$A:$AG,VLOOKUP(CN15,BASE!$K$2:$M$13,2,0),0),"")</f>
        <v>14.45</v>
      </c>
      <c r="CP15" s="116">
        <f>IFERROR(VLOOKUP($A15,$A:$AG,VLOOKUP(CN15,BASE!$K$2:$M$13,3,0),0),"")</f>
        <v>19.98</v>
      </c>
      <c r="CQ15" s="124" t="s">
        <v>68</v>
      </c>
      <c r="CR15" s="125">
        <f>VLOOKUP(CQ15,BASE!$P$3:$T$29,5,0)</f>
        <v>0.18</v>
      </c>
      <c r="CS15" s="126">
        <f>IFERROR(VLOOKUP($A15,$A:$AG,VLOOKUP(CR15,BASE!$K$2:$M$13,2,0),0),"")</f>
        <v>14.45</v>
      </c>
      <c r="CT15" s="116">
        <f>IFERROR(VLOOKUP($A15,$A:$AG,VLOOKUP(CR15,BASE!$K$2:$M$13,3,0),0),"")</f>
        <v>19.98</v>
      </c>
      <c r="CU15" s="124" t="s">
        <v>69</v>
      </c>
      <c r="CV15" s="125">
        <f>VLOOKUP(CU15,BASE!$P$3:$T$29,5,0)</f>
        <v>0.18</v>
      </c>
      <c r="CW15" s="126">
        <f>IFERROR(VLOOKUP($A15,$A:$AG,VLOOKUP(CV15,BASE!$K$2:$M$13,2,0),0),"")</f>
        <v>14.45</v>
      </c>
      <c r="CX15" s="116">
        <f>IFERROR(VLOOKUP($A15,$A:$AG,VLOOKUP(CV15,BASE!$K$2:$M$13,3,0),0),"")</f>
        <v>19.98</v>
      </c>
      <c r="CY15" s="124" t="s">
        <v>70</v>
      </c>
      <c r="CZ15" s="125">
        <f>VLOOKUP(CY15,BASE!$P$3:$T$29,5,0)</f>
        <v>0.18</v>
      </c>
      <c r="DA15" s="126">
        <f>IFERROR(VLOOKUP($A15,$A:$AG,VLOOKUP(CZ15,BASE!$K$2:$M$13,2,0),0),"")</f>
        <v>14.45</v>
      </c>
      <c r="DB15" s="116">
        <f>IFERROR(VLOOKUP($A15,$A:$AG,VLOOKUP(CZ15,BASE!$K$2:$M$13,3,0),0),"")</f>
        <v>19.98</v>
      </c>
      <c r="DC15" s="124" t="s">
        <v>71</v>
      </c>
      <c r="DD15" s="125">
        <f>VLOOKUP(DC15,BASE!$P$3:$T$29,5,0)</f>
        <v>0.2</v>
      </c>
      <c r="DE15" s="126">
        <f>IFERROR(VLOOKUP($A15,$A:$AG,VLOOKUP(DD15,BASE!$K$2:$M$13,2,0),0),"")</f>
        <v>14.81</v>
      </c>
      <c r="DF15" s="116">
        <f>IFERROR(VLOOKUP($A15,$A:$AG,VLOOKUP(DD15,BASE!$K$2:$M$13,3,0),0),"")</f>
        <v>20.47</v>
      </c>
      <c r="DG15" s="124" t="s">
        <v>72</v>
      </c>
      <c r="DH15" s="125">
        <f>VLOOKUP(DG15,BASE!$P$3:$T$29,5,0)</f>
        <v>0.18</v>
      </c>
      <c r="DI15" s="126">
        <f>IFERROR(VLOOKUP($A15,$A:$AG,VLOOKUP(DH15,BASE!$K$2:$M$13,2,0),0),"")</f>
        <v>14.45</v>
      </c>
      <c r="DJ15" s="116">
        <f>IFERROR(VLOOKUP($A15,$A:$AG,VLOOKUP(DH15,BASE!$K$2:$M$13,3,0),0),"")</f>
        <v>19.98</v>
      </c>
      <c r="DK15" s="83" t="s">
        <v>73</v>
      </c>
      <c r="DL15" s="84">
        <f>VLOOKUP(DK15,BASE!$P$3:$T$29,5,0)</f>
        <v>0.18</v>
      </c>
      <c r="DM15" s="81">
        <f>IFERROR(VLOOKUP($A15,$A:$AG,VLOOKUP(DL15,BASE!$K$2:$M$13,2,0),0),"")</f>
        <v>14.45</v>
      </c>
      <c r="DN15" s="82">
        <f>IFERROR(VLOOKUP($A15,$A:$AG,VLOOKUP(DL15,BASE!$K$2:$M$13,3,0),0),"")</f>
        <v>19.98</v>
      </c>
      <c r="DO15" s="124" t="s">
        <v>74</v>
      </c>
      <c r="DP15" s="134">
        <f>VLOOKUP(DO15,BASE!$P$3:$T$29,5,0)</f>
        <v>0.17499999999999999</v>
      </c>
      <c r="DQ15" s="126">
        <f>IFERROR(VLOOKUP($A15,$A:$AG,VLOOKUP(DP15,BASE!$K$2:$M$13,2,0),0),"")</f>
        <v>14.36</v>
      </c>
      <c r="DR15" s="116">
        <f>IFERROR(VLOOKUP($A15,$A:$AG,VLOOKUP(DP15,BASE!$K$2:$M$13,3,0),0),"")</f>
        <v>19.850000000000001</v>
      </c>
      <c r="DS15" s="124" t="s">
        <v>75</v>
      </c>
      <c r="DT15" s="135">
        <f>VLOOKUP(DS15,BASE!$P$3:$T$29,5,0)</f>
        <v>0.17</v>
      </c>
      <c r="DU15" s="126">
        <f>IFERROR(VLOOKUP($A15,$A:$AG,VLOOKUP(DT15,BASE!$K$2:$M$13,2,0),0),"")</f>
        <v>14.27</v>
      </c>
      <c r="DV15" s="116">
        <f>IFERROR(VLOOKUP($A15,$A:$AG,VLOOKUP(DT15,BASE!$K$2:$M$13,3,0),0),"")</f>
        <v>19.73</v>
      </c>
      <c r="DW15" s="124" t="s">
        <v>76</v>
      </c>
      <c r="DX15" s="135">
        <f>VLOOKUP(DW15,BASE!$P$3:$T$29,5,0)</f>
        <v>0.17</v>
      </c>
      <c r="DY15" s="126">
        <f>IFERROR(VLOOKUP($A15,$A:$AG,VLOOKUP(DX15,BASE!$K$2:$M$13,2,0),0),"")</f>
        <v>14.27</v>
      </c>
      <c r="DZ15" s="116">
        <f>IFERROR(VLOOKUP($A15,$A:$AG,VLOOKUP(DX15,BASE!$K$2:$M$13,3,0),0),"")</f>
        <v>19.73</v>
      </c>
      <c r="EA15" s="124" t="s">
        <v>77</v>
      </c>
      <c r="EB15" s="135">
        <f>VLOOKUP(EA15,BASE!$P$3:$T$29,5,0)</f>
        <v>0.12</v>
      </c>
      <c r="EC15" s="126">
        <f>IFERROR(VLOOKUP($A15,$A:$AG,VLOOKUP(EB15,BASE!$K$2:$M$13,2,0),0),"")</f>
        <v>13.46</v>
      </c>
      <c r="ED15" s="116">
        <f>IFERROR(VLOOKUP($A15,$A:$AG,VLOOKUP(EB15,BASE!$K$2:$M$13,3,0),0),"")</f>
        <v>18.61</v>
      </c>
      <c r="EE15" s="124" t="s">
        <v>78</v>
      </c>
      <c r="EF15" s="135">
        <f>VLOOKUP(EE15,BASE!$P$3:$T$29,5,0)</f>
        <v>0.18</v>
      </c>
      <c r="EG15" s="126">
        <f>IFERROR(VLOOKUP($A15,$A:$AG,VLOOKUP(EF15,BASE!$K$2:$M$13,2,0),0),"")</f>
        <v>14.45</v>
      </c>
      <c r="EH15" s="116">
        <f>IFERROR(VLOOKUP($A15,$A:$AG,VLOOKUP(EF15,BASE!$K$2:$M$13,3,0),0),"")</f>
        <v>19.98</v>
      </c>
      <c r="EI15" s="124" t="s">
        <v>79</v>
      </c>
      <c r="EJ15" s="135">
        <f>VLOOKUP(EI15,BASE!$P$3:$T$29,5,0)</f>
        <v>0.18</v>
      </c>
      <c r="EK15" s="126">
        <f>IFERROR(VLOOKUP($A15,$A:$AG,VLOOKUP(EJ15,BASE!$K$2:$M$13,2,0),0),"")</f>
        <v>14.45</v>
      </c>
      <c r="EL15" s="116">
        <f>IFERROR(VLOOKUP($A15,$A:$AG,VLOOKUP(EJ15,BASE!$K$2:$M$13,3,0),0),"")</f>
        <v>19.98</v>
      </c>
    </row>
    <row r="16" spans="1:142" s="27" customFormat="1" ht="14.1" customHeight="1" x14ac:dyDescent="0.2">
      <c r="A16" s="72">
        <v>3297</v>
      </c>
      <c r="B16" s="72"/>
      <c r="C16" s="68">
        <v>7896112132974</v>
      </c>
      <c r="D16" s="68">
        <v>1037005270078</v>
      </c>
      <c r="E16" s="69" t="s">
        <v>816</v>
      </c>
      <c r="F16" s="69" t="s">
        <v>817</v>
      </c>
      <c r="G16" s="69" t="s">
        <v>816</v>
      </c>
      <c r="H16" s="70" t="s">
        <v>284</v>
      </c>
      <c r="I16" s="68" t="s">
        <v>687</v>
      </c>
      <c r="J16" s="71" t="s">
        <v>706</v>
      </c>
      <c r="K16" s="120" t="s">
        <v>818</v>
      </c>
      <c r="L16" s="71" t="s">
        <v>61</v>
      </c>
      <c r="M16" s="71" t="s">
        <v>6</v>
      </c>
      <c r="N16" s="62">
        <f>IFERROR(IF(M16="*",BASE!$E$9,VLOOKUP(M16,BASE!$B$3:$E$16,4,0)),"")</f>
        <v>0.12</v>
      </c>
      <c r="O16" s="62">
        <f>IFERROR(IF(M16="*",BASE!$F$9,VLOOKUP(M16,BASE!$B$3:$F$16,5,0)),"")</f>
        <v>0</v>
      </c>
      <c r="P16" s="71" t="s">
        <v>808</v>
      </c>
      <c r="Q16" s="42">
        <v>12.58</v>
      </c>
      <c r="R16" s="42">
        <v>16.8</v>
      </c>
      <c r="S16" s="42">
        <v>13.45</v>
      </c>
      <c r="T16" s="42">
        <v>17.93</v>
      </c>
      <c r="U16" s="42">
        <v>13.54</v>
      </c>
      <c r="V16" s="42">
        <v>18.04</v>
      </c>
      <c r="W16" s="42">
        <v>13.64</v>
      </c>
      <c r="X16" s="42">
        <v>18.170000000000002</v>
      </c>
      <c r="Y16" s="42">
        <v>13.84</v>
      </c>
      <c r="Z16" s="42">
        <v>18.43</v>
      </c>
      <c r="AA16" s="42">
        <v>14.03</v>
      </c>
      <c r="AB16" s="42">
        <v>18.670000000000002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/>
      <c r="AI16" s="124" t="s">
        <v>53</v>
      </c>
      <c r="AJ16" s="125">
        <f>VLOOKUP(AI16,BASE!$P$3:$T$29,5,0)</f>
        <v>0.17</v>
      </c>
      <c r="AK16" s="126">
        <f>IFERROR(VLOOKUP($A16,$A:$AG,VLOOKUP(AJ16,BASE!$K$2:$M$13,2,0),0),"")</f>
        <v>13.45</v>
      </c>
      <c r="AL16" s="116">
        <f>IFERROR(VLOOKUP($A16,$A:$AG,VLOOKUP(AJ16,BASE!$K$2:$M$13,3,0),0),"")</f>
        <v>17.93</v>
      </c>
      <c r="AM16" s="130" t="s">
        <v>54</v>
      </c>
      <c r="AN16" s="125">
        <f>VLOOKUP(AM16,BASE!$P$3:$T$29,5,0)</f>
        <v>0.17</v>
      </c>
      <c r="AO16" s="126">
        <f>IFERROR(VLOOKUP($A16,$A:$AG,VLOOKUP(AN16,BASE!$K$2:$M$13,2,0),0),"")</f>
        <v>13.45</v>
      </c>
      <c r="AP16" s="116">
        <f>IFERROR(VLOOKUP($A16,$A:$AG,VLOOKUP(AN16,BASE!$K$2:$M$13,3,0),0),"")</f>
        <v>17.93</v>
      </c>
      <c r="AQ16" s="130" t="s">
        <v>55</v>
      </c>
      <c r="AR16" s="125">
        <f>VLOOKUP(AQ16,BASE!$P$3:$T$29,5,0)</f>
        <v>0.18</v>
      </c>
      <c r="AS16" s="126">
        <f>IFERROR(VLOOKUP($A16,$A:$AG,VLOOKUP(AR16,BASE!$K$2:$M$13,2,0),0),"")</f>
        <v>13.64</v>
      </c>
      <c r="AT16" s="116">
        <f>IFERROR(VLOOKUP($A16,$A:$AG,VLOOKUP(AR16,BASE!$K$2:$M$13,3,0),0),"")</f>
        <v>18.170000000000002</v>
      </c>
      <c r="AU16" s="130" t="s">
        <v>56</v>
      </c>
      <c r="AV16" s="125">
        <f>VLOOKUP(AU16,BASE!$P$3:$T$29,5,0)</f>
        <v>0.18</v>
      </c>
      <c r="AW16" s="126">
        <f>IFERROR(VLOOKUP($A16,$A:$AG,VLOOKUP(AV16,BASE!$K$2:$M$13,2,0),0),"")</f>
        <v>13.64</v>
      </c>
      <c r="AX16" s="116">
        <f>IFERROR(VLOOKUP($A16,$A:$AG,VLOOKUP(AV16,BASE!$K$2:$M$13,3,0),0),"")</f>
        <v>18.170000000000002</v>
      </c>
      <c r="AY16" s="127" t="s">
        <v>57</v>
      </c>
      <c r="AZ16" s="129">
        <f>VLOOKUP(AY16,BASE!$P$3:$T$29,5,0)</f>
        <v>0.18</v>
      </c>
      <c r="BA16" s="126">
        <f>IFERROR(VLOOKUP($A16,$A:$AG,VLOOKUP(AZ16,BASE!$K$2:$M$13,2,0),0),"")</f>
        <v>13.64</v>
      </c>
      <c r="BB16" s="116">
        <f>IFERROR(VLOOKUP($A16,$A:$AG,VLOOKUP(AZ16,BASE!$K$2:$M$13,3,0),0),"")</f>
        <v>18.170000000000002</v>
      </c>
      <c r="BC16" s="124" t="s">
        <v>58</v>
      </c>
      <c r="BD16" s="125">
        <f>VLOOKUP(BC16,BASE!$P$3:$T$29,5,0)</f>
        <v>0.17</v>
      </c>
      <c r="BE16" s="126">
        <f>IFERROR(VLOOKUP($A16,$A:$AG,VLOOKUP(BD16,BASE!$K$2:$M$13,2,0),0),"")</f>
        <v>13.45</v>
      </c>
      <c r="BF16" s="116">
        <f>IFERROR(VLOOKUP($A16,$A:$AG,VLOOKUP(BD16,BASE!$K$2:$M$13,3,0),0),"")</f>
        <v>17.93</v>
      </c>
      <c r="BG16" s="124" t="s">
        <v>59</v>
      </c>
      <c r="BH16" s="125">
        <f>VLOOKUP(BG16,BASE!$P$3:$T$29,5,0)</f>
        <v>0.17</v>
      </c>
      <c r="BI16" s="126">
        <f>IFERROR(VLOOKUP($A16,$A:$AG,VLOOKUP(BH16,BASE!$K$2:$M$13,2,0),0),"")</f>
        <v>13.45</v>
      </c>
      <c r="BJ16" s="116">
        <f>IFERROR(VLOOKUP($A16,$A:$AG,VLOOKUP(BH16,BASE!$K$2:$M$13,3,0),0),"")</f>
        <v>17.93</v>
      </c>
      <c r="BK16" s="124" t="s">
        <v>60</v>
      </c>
      <c r="BL16" s="125">
        <f>VLOOKUP(BK16,BASE!$P$3:$T$29,5,0)</f>
        <v>0.17</v>
      </c>
      <c r="BM16" s="126">
        <f>IFERROR(VLOOKUP($A16,$A:$AG,VLOOKUP(BL16,BASE!$K$2:$M$13,2,0),0),"")</f>
        <v>13.45</v>
      </c>
      <c r="BN16" s="116">
        <f>IFERROR(VLOOKUP($A16,$A:$AG,VLOOKUP(BL16,BASE!$K$2:$M$13,3,0),0),"")</f>
        <v>17.93</v>
      </c>
      <c r="BO16" s="124" t="s">
        <v>61</v>
      </c>
      <c r="BP16" s="125">
        <f>VLOOKUP(BO16,BASE!$P$3:$T$29,5,0)</f>
        <v>0.17</v>
      </c>
      <c r="BQ16" s="126">
        <f>IFERROR(VLOOKUP($A16,$A:$AG,VLOOKUP(BP16,BASE!$K$2:$M$13,2,0),0),"")</f>
        <v>13.45</v>
      </c>
      <c r="BR16" s="116">
        <f>IFERROR(VLOOKUP($A16,$A:$AG,VLOOKUP(BP16,BASE!$K$2:$M$13,3,0),0),"")</f>
        <v>17.93</v>
      </c>
      <c r="BS16" s="124" t="s">
        <v>62</v>
      </c>
      <c r="BT16" s="125">
        <f>VLOOKUP(BS16,BASE!$P$3:$T$29,5,0)</f>
        <v>0.18</v>
      </c>
      <c r="BU16" s="126">
        <f>IFERROR(VLOOKUP($A16,$A:$AG,VLOOKUP(BT16,BASE!$K$2:$M$13,2,0),0),"")</f>
        <v>13.64</v>
      </c>
      <c r="BV16" s="116">
        <f>IFERROR(VLOOKUP($A16,$A:$AG,VLOOKUP(BT16,BASE!$K$2:$M$13,3,0),0),"")</f>
        <v>18.170000000000002</v>
      </c>
      <c r="BW16" s="124" t="s">
        <v>63</v>
      </c>
      <c r="BX16" s="125">
        <f>VLOOKUP(BW16,BASE!$P$3:$T$29,5,0)</f>
        <v>0.17</v>
      </c>
      <c r="BY16" s="126">
        <f>IFERROR(VLOOKUP($A16,$A:$AG,VLOOKUP(BX16,BASE!$K$2:$M$13,2,0),0),"")</f>
        <v>13.45</v>
      </c>
      <c r="BZ16" s="116">
        <f>IFERROR(VLOOKUP($A16,$A:$AG,VLOOKUP(BX16,BASE!$K$2:$M$13,3,0),0),"")</f>
        <v>17.93</v>
      </c>
      <c r="CA16" s="124" t="s">
        <v>64</v>
      </c>
      <c r="CB16" s="125">
        <f>VLOOKUP(CA16,BASE!$P$3:$T$29,5,0)</f>
        <v>0.17</v>
      </c>
      <c r="CC16" s="126">
        <f>IFERROR(VLOOKUP($A16,$A:$AG,VLOOKUP(CB16,BASE!$K$2:$M$13,2,0),0),"")</f>
        <v>13.45</v>
      </c>
      <c r="CD16" s="116">
        <f>IFERROR(VLOOKUP($A16,$A:$AG,VLOOKUP(CB16,BASE!$K$2:$M$13,3,0),0),"")</f>
        <v>17.93</v>
      </c>
      <c r="CE16" s="124" t="s">
        <v>65</v>
      </c>
      <c r="CF16" s="125">
        <f>VLOOKUP(CE16,BASE!$P$3:$T$29,5,0)</f>
        <v>0.12</v>
      </c>
      <c r="CG16" s="126">
        <f>IFERROR(VLOOKUP($A16,$A:$AG,VLOOKUP(CF16,BASE!$K$2:$M$13,2,0),0),"")</f>
        <v>12.58</v>
      </c>
      <c r="CH16" s="116">
        <f>IFERROR(VLOOKUP($A16,$A:$AG,VLOOKUP(CF16,BASE!$K$2:$M$13,3,0),0),"")</f>
        <v>16.8</v>
      </c>
      <c r="CI16" s="124" t="s">
        <v>66</v>
      </c>
      <c r="CJ16" s="125">
        <f>VLOOKUP(CI16,BASE!$P$3:$T$29,5,0)</f>
        <v>0.17</v>
      </c>
      <c r="CK16" s="126">
        <f>IFERROR(VLOOKUP($A16,$A:$AG,VLOOKUP(CJ16,BASE!$K$2:$M$13,2,0),0),"")</f>
        <v>13.45</v>
      </c>
      <c r="CL16" s="116">
        <f>IFERROR(VLOOKUP($A16,$A:$AG,VLOOKUP(CJ16,BASE!$K$2:$M$13,3,0),0),"")</f>
        <v>17.93</v>
      </c>
      <c r="CM16" s="124" t="s">
        <v>67</v>
      </c>
      <c r="CN16" s="125">
        <f>VLOOKUP(CM16,BASE!$P$3:$T$29,5,0)</f>
        <v>0.18</v>
      </c>
      <c r="CO16" s="126">
        <f>IFERROR(VLOOKUP($A16,$A:$AG,VLOOKUP(CN16,BASE!$K$2:$M$13,2,0),0),"")</f>
        <v>13.64</v>
      </c>
      <c r="CP16" s="116">
        <f>IFERROR(VLOOKUP($A16,$A:$AG,VLOOKUP(CN16,BASE!$K$2:$M$13,3,0),0),"")</f>
        <v>18.170000000000002</v>
      </c>
      <c r="CQ16" s="124" t="s">
        <v>68</v>
      </c>
      <c r="CR16" s="125">
        <f>VLOOKUP(CQ16,BASE!$P$3:$T$29,5,0)</f>
        <v>0.18</v>
      </c>
      <c r="CS16" s="126">
        <f>IFERROR(VLOOKUP($A16,$A:$AG,VLOOKUP(CR16,BASE!$K$2:$M$13,2,0),0),"")</f>
        <v>13.64</v>
      </c>
      <c r="CT16" s="116">
        <f>IFERROR(VLOOKUP($A16,$A:$AG,VLOOKUP(CR16,BASE!$K$2:$M$13,3,0),0),"")</f>
        <v>18.170000000000002</v>
      </c>
      <c r="CU16" s="124" t="s">
        <v>69</v>
      </c>
      <c r="CV16" s="125">
        <f>VLOOKUP(CU16,BASE!$P$3:$T$29,5,0)</f>
        <v>0.18</v>
      </c>
      <c r="CW16" s="126">
        <f>IFERROR(VLOOKUP($A16,$A:$AG,VLOOKUP(CV16,BASE!$K$2:$M$13,2,0),0),"")</f>
        <v>13.64</v>
      </c>
      <c r="CX16" s="116">
        <f>IFERROR(VLOOKUP($A16,$A:$AG,VLOOKUP(CV16,BASE!$K$2:$M$13,3,0),0),"")</f>
        <v>18.170000000000002</v>
      </c>
      <c r="CY16" s="124" t="s">
        <v>70</v>
      </c>
      <c r="CZ16" s="125">
        <f>VLOOKUP(CY16,BASE!$P$3:$T$29,5,0)</f>
        <v>0.18</v>
      </c>
      <c r="DA16" s="126">
        <f>IFERROR(VLOOKUP($A16,$A:$AG,VLOOKUP(CZ16,BASE!$K$2:$M$13,2,0),0),"")</f>
        <v>13.64</v>
      </c>
      <c r="DB16" s="116">
        <f>IFERROR(VLOOKUP($A16,$A:$AG,VLOOKUP(CZ16,BASE!$K$2:$M$13,3,0),0),"")</f>
        <v>18.170000000000002</v>
      </c>
      <c r="DC16" s="124" t="s">
        <v>71</v>
      </c>
      <c r="DD16" s="125">
        <f>VLOOKUP(DC16,BASE!$P$3:$T$29,5,0)</f>
        <v>0.2</v>
      </c>
      <c r="DE16" s="126">
        <f>IFERROR(VLOOKUP($A16,$A:$AG,VLOOKUP(DD16,BASE!$K$2:$M$13,2,0),0),"")</f>
        <v>14.03</v>
      </c>
      <c r="DF16" s="116">
        <f>IFERROR(VLOOKUP($A16,$A:$AG,VLOOKUP(DD16,BASE!$K$2:$M$13,3,0),0),"")</f>
        <v>18.670000000000002</v>
      </c>
      <c r="DG16" s="124" t="s">
        <v>72</v>
      </c>
      <c r="DH16" s="125">
        <f>VLOOKUP(DG16,BASE!$P$3:$T$29,5,0)</f>
        <v>0.18</v>
      </c>
      <c r="DI16" s="126">
        <f>IFERROR(VLOOKUP($A16,$A:$AG,VLOOKUP(DH16,BASE!$K$2:$M$13,2,0),0),"")</f>
        <v>13.64</v>
      </c>
      <c r="DJ16" s="116">
        <f>IFERROR(VLOOKUP($A16,$A:$AG,VLOOKUP(DH16,BASE!$K$2:$M$13,3,0),0),"")</f>
        <v>18.170000000000002</v>
      </c>
      <c r="DK16" s="83" t="s">
        <v>73</v>
      </c>
      <c r="DL16" s="84">
        <f>VLOOKUP(DK16,BASE!$P$3:$T$29,5,0)</f>
        <v>0.18</v>
      </c>
      <c r="DM16" s="81">
        <f>IFERROR(VLOOKUP($A16,$A:$AG,VLOOKUP(DL16,BASE!$K$2:$M$13,2,0),0),"")</f>
        <v>13.64</v>
      </c>
      <c r="DN16" s="82">
        <f>IFERROR(VLOOKUP($A16,$A:$AG,VLOOKUP(DL16,BASE!$K$2:$M$13,3,0),0),"")</f>
        <v>18.170000000000002</v>
      </c>
      <c r="DO16" s="124" t="s">
        <v>74</v>
      </c>
      <c r="DP16" s="134">
        <f>VLOOKUP(DO16,BASE!$P$3:$T$29,5,0)</f>
        <v>0.17499999999999999</v>
      </c>
      <c r="DQ16" s="126">
        <f>IFERROR(VLOOKUP($A16,$A:$AG,VLOOKUP(DP16,BASE!$K$2:$M$13,2,0),0),"")</f>
        <v>13.54</v>
      </c>
      <c r="DR16" s="116">
        <f>IFERROR(VLOOKUP($A16,$A:$AG,VLOOKUP(DP16,BASE!$K$2:$M$13,3,0),0),"")</f>
        <v>18.04</v>
      </c>
      <c r="DS16" s="124" t="s">
        <v>75</v>
      </c>
      <c r="DT16" s="135">
        <f>VLOOKUP(DS16,BASE!$P$3:$T$29,5,0)</f>
        <v>0.17</v>
      </c>
      <c r="DU16" s="126">
        <f>IFERROR(VLOOKUP($A16,$A:$AG,VLOOKUP(DT16,BASE!$K$2:$M$13,2,0),0),"")</f>
        <v>13.45</v>
      </c>
      <c r="DV16" s="116">
        <f>IFERROR(VLOOKUP($A16,$A:$AG,VLOOKUP(DT16,BASE!$K$2:$M$13,3,0),0),"")</f>
        <v>17.93</v>
      </c>
      <c r="DW16" s="124" t="s">
        <v>76</v>
      </c>
      <c r="DX16" s="135">
        <f>VLOOKUP(DW16,BASE!$P$3:$T$29,5,0)</f>
        <v>0.17</v>
      </c>
      <c r="DY16" s="126">
        <f>IFERROR(VLOOKUP($A16,$A:$AG,VLOOKUP(DX16,BASE!$K$2:$M$13,2,0),0),"")</f>
        <v>13.45</v>
      </c>
      <c r="DZ16" s="116">
        <f>IFERROR(VLOOKUP($A16,$A:$AG,VLOOKUP(DX16,BASE!$K$2:$M$13,3,0),0),"")</f>
        <v>17.93</v>
      </c>
      <c r="EA16" s="124" t="s">
        <v>77</v>
      </c>
      <c r="EB16" s="135">
        <f>VLOOKUP(EA16,BASE!$P$3:$T$29,5,0)</f>
        <v>0.12</v>
      </c>
      <c r="EC16" s="126">
        <f>IFERROR(VLOOKUP($A16,$A:$AG,VLOOKUP(EB16,BASE!$K$2:$M$13,2,0),0),"")</f>
        <v>12.58</v>
      </c>
      <c r="ED16" s="116">
        <f>IFERROR(VLOOKUP($A16,$A:$AG,VLOOKUP(EB16,BASE!$K$2:$M$13,3,0),0),"")</f>
        <v>16.8</v>
      </c>
      <c r="EE16" s="124" t="s">
        <v>78</v>
      </c>
      <c r="EF16" s="135">
        <f>VLOOKUP(EE16,BASE!$P$3:$T$29,5,0)</f>
        <v>0.18</v>
      </c>
      <c r="EG16" s="126">
        <f>IFERROR(VLOOKUP($A16,$A:$AG,VLOOKUP(EF16,BASE!$K$2:$M$13,2,0),0),"")</f>
        <v>13.64</v>
      </c>
      <c r="EH16" s="116">
        <f>IFERROR(VLOOKUP($A16,$A:$AG,VLOOKUP(EF16,BASE!$K$2:$M$13,3,0),0),"")</f>
        <v>18.170000000000002</v>
      </c>
      <c r="EI16" s="124" t="s">
        <v>79</v>
      </c>
      <c r="EJ16" s="135">
        <f>VLOOKUP(EI16,BASE!$P$3:$T$29,5,0)</f>
        <v>0.18</v>
      </c>
      <c r="EK16" s="126">
        <f>IFERROR(VLOOKUP($A16,$A:$AG,VLOOKUP(EJ16,BASE!$K$2:$M$13,2,0),0),"")</f>
        <v>13.64</v>
      </c>
      <c r="EL16" s="116">
        <f>IFERROR(VLOOKUP($A16,$A:$AG,VLOOKUP(EJ16,BASE!$K$2:$M$13,3,0),0),"")</f>
        <v>18.170000000000002</v>
      </c>
    </row>
    <row r="17" spans="1:142" s="27" customFormat="1" ht="14.1" customHeight="1" x14ac:dyDescent="0.2">
      <c r="A17" s="72">
        <v>3293</v>
      </c>
      <c r="B17" s="72"/>
      <c r="C17" s="68">
        <v>7896112132936</v>
      </c>
      <c r="D17" s="68">
        <v>1037005270019</v>
      </c>
      <c r="E17" s="69" t="s">
        <v>816</v>
      </c>
      <c r="F17" s="69" t="s">
        <v>819</v>
      </c>
      <c r="G17" s="69" t="s">
        <v>816</v>
      </c>
      <c r="H17" s="70" t="s">
        <v>285</v>
      </c>
      <c r="I17" s="68" t="s">
        <v>687</v>
      </c>
      <c r="J17" s="71" t="s">
        <v>706</v>
      </c>
      <c r="K17" s="120" t="s">
        <v>818</v>
      </c>
      <c r="L17" s="71" t="s">
        <v>61</v>
      </c>
      <c r="M17" s="71" t="s">
        <v>6</v>
      </c>
      <c r="N17" s="62">
        <f>IFERROR(IF(M17="*",BASE!$E$9,VLOOKUP(M17,BASE!$B$3:$E$16,4,0)),"")</f>
        <v>0.12</v>
      </c>
      <c r="O17" s="62">
        <f>IFERROR(IF(M17="*",BASE!$F$9,VLOOKUP(M17,BASE!$B$3:$F$16,5,0)),"")</f>
        <v>0</v>
      </c>
      <c r="P17" s="71" t="s">
        <v>808</v>
      </c>
      <c r="Q17" s="42">
        <v>6.97</v>
      </c>
      <c r="R17" s="42">
        <v>9.31</v>
      </c>
      <c r="S17" s="42">
        <v>7.45</v>
      </c>
      <c r="T17" s="42">
        <v>9.93</v>
      </c>
      <c r="U17" s="42">
        <v>7.5</v>
      </c>
      <c r="V17" s="42">
        <v>9.99</v>
      </c>
      <c r="W17" s="42">
        <v>7.55</v>
      </c>
      <c r="X17" s="42">
        <v>10.06</v>
      </c>
      <c r="Y17" s="42">
        <v>7.66</v>
      </c>
      <c r="Z17" s="42">
        <v>10.199999999999999</v>
      </c>
      <c r="AA17" s="42">
        <v>7.77</v>
      </c>
      <c r="AB17" s="42">
        <v>10.34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/>
      <c r="AI17" s="124" t="s">
        <v>53</v>
      </c>
      <c r="AJ17" s="125">
        <f>VLOOKUP(AI17,BASE!$P$3:$T$29,5,0)</f>
        <v>0.17</v>
      </c>
      <c r="AK17" s="126">
        <f>IFERROR(VLOOKUP($A17,$A:$AG,VLOOKUP(AJ17,BASE!$K$2:$M$13,2,0),0),"")</f>
        <v>7.45</v>
      </c>
      <c r="AL17" s="116">
        <f>IFERROR(VLOOKUP($A17,$A:$AG,VLOOKUP(AJ17,BASE!$K$2:$M$13,3,0),0),"")</f>
        <v>9.93</v>
      </c>
      <c r="AM17" s="130" t="s">
        <v>54</v>
      </c>
      <c r="AN17" s="125">
        <f>VLOOKUP(AM17,BASE!$P$3:$T$29,5,0)</f>
        <v>0.17</v>
      </c>
      <c r="AO17" s="126">
        <f>IFERROR(VLOOKUP($A17,$A:$AG,VLOOKUP(AN17,BASE!$K$2:$M$13,2,0),0),"")</f>
        <v>7.45</v>
      </c>
      <c r="AP17" s="116">
        <f>IFERROR(VLOOKUP($A17,$A:$AG,VLOOKUP(AN17,BASE!$K$2:$M$13,3,0),0),"")</f>
        <v>9.93</v>
      </c>
      <c r="AQ17" s="130" t="s">
        <v>55</v>
      </c>
      <c r="AR17" s="125">
        <f>VLOOKUP(AQ17,BASE!$P$3:$T$29,5,0)</f>
        <v>0.18</v>
      </c>
      <c r="AS17" s="126">
        <f>IFERROR(VLOOKUP($A17,$A:$AG,VLOOKUP(AR17,BASE!$K$2:$M$13,2,0),0),"")</f>
        <v>7.55</v>
      </c>
      <c r="AT17" s="116">
        <f>IFERROR(VLOOKUP($A17,$A:$AG,VLOOKUP(AR17,BASE!$K$2:$M$13,3,0),0),"")</f>
        <v>10.06</v>
      </c>
      <c r="AU17" s="130" t="s">
        <v>56</v>
      </c>
      <c r="AV17" s="125">
        <f>VLOOKUP(AU17,BASE!$P$3:$T$29,5,0)</f>
        <v>0.18</v>
      </c>
      <c r="AW17" s="126">
        <f>IFERROR(VLOOKUP($A17,$A:$AG,VLOOKUP(AV17,BASE!$K$2:$M$13,2,0),0),"")</f>
        <v>7.55</v>
      </c>
      <c r="AX17" s="116">
        <f>IFERROR(VLOOKUP($A17,$A:$AG,VLOOKUP(AV17,BASE!$K$2:$M$13,3,0),0),"")</f>
        <v>10.06</v>
      </c>
      <c r="AY17" s="127" t="s">
        <v>57</v>
      </c>
      <c r="AZ17" s="129">
        <f>VLOOKUP(AY17,BASE!$P$3:$T$29,5,0)</f>
        <v>0.18</v>
      </c>
      <c r="BA17" s="126">
        <f>IFERROR(VLOOKUP($A17,$A:$AG,VLOOKUP(AZ17,BASE!$K$2:$M$13,2,0),0),"")</f>
        <v>7.55</v>
      </c>
      <c r="BB17" s="116">
        <f>IFERROR(VLOOKUP($A17,$A:$AG,VLOOKUP(AZ17,BASE!$K$2:$M$13,3,0),0),"")</f>
        <v>10.06</v>
      </c>
      <c r="BC17" s="124" t="s">
        <v>58</v>
      </c>
      <c r="BD17" s="125">
        <f>VLOOKUP(BC17,BASE!$P$3:$T$29,5,0)</f>
        <v>0.17</v>
      </c>
      <c r="BE17" s="126">
        <f>IFERROR(VLOOKUP($A17,$A:$AG,VLOOKUP(BD17,BASE!$K$2:$M$13,2,0),0),"")</f>
        <v>7.45</v>
      </c>
      <c r="BF17" s="116">
        <f>IFERROR(VLOOKUP($A17,$A:$AG,VLOOKUP(BD17,BASE!$K$2:$M$13,3,0),0),"")</f>
        <v>9.93</v>
      </c>
      <c r="BG17" s="124" t="s">
        <v>59</v>
      </c>
      <c r="BH17" s="125">
        <f>VLOOKUP(BG17,BASE!$P$3:$T$29,5,0)</f>
        <v>0.17</v>
      </c>
      <c r="BI17" s="126">
        <f>IFERROR(VLOOKUP($A17,$A:$AG,VLOOKUP(BH17,BASE!$K$2:$M$13,2,0),0),"")</f>
        <v>7.45</v>
      </c>
      <c r="BJ17" s="116">
        <f>IFERROR(VLOOKUP($A17,$A:$AG,VLOOKUP(BH17,BASE!$K$2:$M$13,3,0),0),"")</f>
        <v>9.93</v>
      </c>
      <c r="BK17" s="124" t="s">
        <v>60</v>
      </c>
      <c r="BL17" s="125">
        <f>VLOOKUP(BK17,BASE!$P$3:$T$29,5,0)</f>
        <v>0.17</v>
      </c>
      <c r="BM17" s="126">
        <f>IFERROR(VLOOKUP($A17,$A:$AG,VLOOKUP(BL17,BASE!$K$2:$M$13,2,0),0),"")</f>
        <v>7.45</v>
      </c>
      <c r="BN17" s="116">
        <f>IFERROR(VLOOKUP($A17,$A:$AG,VLOOKUP(BL17,BASE!$K$2:$M$13,3,0),0),"")</f>
        <v>9.93</v>
      </c>
      <c r="BO17" s="124" t="s">
        <v>61</v>
      </c>
      <c r="BP17" s="125">
        <f>VLOOKUP(BO17,BASE!$P$3:$T$29,5,0)</f>
        <v>0.17</v>
      </c>
      <c r="BQ17" s="126">
        <f>IFERROR(VLOOKUP($A17,$A:$AG,VLOOKUP(BP17,BASE!$K$2:$M$13,2,0),0),"")</f>
        <v>7.45</v>
      </c>
      <c r="BR17" s="116">
        <f>IFERROR(VLOOKUP($A17,$A:$AG,VLOOKUP(BP17,BASE!$K$2:$M$13,3,0),0),"")</f>
        <v>9.93</v>
      </c>
      <c r="BS17" s="124" t="s">
        <v>62</v>
      </c>
      <c r="BT17" s="125">
        <f>VLOOKUP(BS17,BASE!$P$3:$T$29,5,0)</f>
        <v>0.18</v>
      </c>
      <c r="BU17" s="126">
        <f>IFERROR(VLOOKUP($A17,$A:$AG,VLOOKUP(BT17,BASE!$K$2:$M$13,2,0),0),"")</f>
        <v>7.55</v>
      </c>
      <c r="BV17" s="116">
        <f>IFERROR(VLOOKUP($A17,$A:$AG,VLOOKUP(BT17,BASE!$K$2:$M$13,3,0),0),"")</f>
        <v>10.06</v>
      </c>
      <c r="BW17" s="124" t="s">
        <v>63</v>
      </c>
      <c r="BX17" s="125">
        <f>VLOOKUP(BW17,BASE!$P$3:$T$29,5,0)</f>
        <v>0.17</v>
      </c>
      <c r="BY17" s="126">
        <f>IFERROR(VLOOKUP($A17,$A:$AG,VLOOKUP(BX17,BASE!$K$2:$M$13,2,0),0),"")</f>
        <v>7.45</v>
      </c>
      <c r="BZ17" s="116">
        <f>IFERROR(VLOOKUP($A17,$A:$AG,VLOOKUP(BX17,BASE!$K$2:$M$13,3,0),0),"")</f>
        <v>9.93</v>
      </c>
      <c r="CA17" s="124" t="s">
        <v>64</v>
      </c>
      <c r="CB17" s="125">
        <f>VLOOKUP(CA17,BASE!$P$3:$T$29,5,0)</f>
        <v>0.17</v>
      </c>
      <c r="CC17" s="126">
        <f>IFERROR(VLOOKUP($A17,$A:$AG,VLOOKUP(CB17,BASE!$K$2:$M$13,2,0),0),"")</f>
        <v>7.45</v>
      </c>
      <c r="CD17" s="116">
        <f>IFERROR(VLOOKUP($A17,$A:$AG,VLOOKUP(CB17,BASE!$K$2:$M$13,3,0),0),"")</f>
        <v>9.93</v>
      </c>
      <c r="CE17" s="124" t="s">
        <v>65</v>
      </c>
      <c r="CF17" s="125">
        <f>VLOOKUP(CE17,BASE!$P$3:$T$29,5,0)</f>
        <v>0.12</v>
      </c>
      <c r="CG17" s="126">
        <f>IFERROR(VLOOKUP($A17,$A:$AG,VLOOKUP(CF17,BASE!$K$2:$M$13,2,0),0),"")</f>
        <v>6.97</v>
      </c>
      <c r="CH17" s="116">
        <f>IFERROR(VLOOKUP($A17,$A:$AG,VLOOKUP(CF17,BASE!$K$2:$M$13,3,0),0),"")</f>
        <v>9.31</v>
      </c>
      <c r="CI17" s="124" t="s">
        <v>66</v>
      </c>
      <c r="CJ17" s="125">
        <f>VLOOKUP(CI17,BASE!$P$3:$T$29,5,0)</f>
        <v>0.17</v>
      </c>
      <c r="CK17" s="126">
        <f>IFERROR(VLOOKUP($A17,$A:$AG,VLOOKUP(CJ17,BASE!$K$2:$M$13,2,0),0),"")</f>
        <v>7.45</v>
      </c>
      <c r="CL17" s="116">
        <f>IFERROR(VLOOKUP($A17,$A:$AG,VLOOKUP(CJ17,BASE!$K$2:$M$13,3,0),0),"")</f>
        <v>9.93</v>
      </c>
      <c r="CM17" s="124" t="s">
        <v>67</v>
      </c>
      <c r="CN17" s="125">
        <f>VLOOKUP(CM17,BASE!$P$3:$T$29,5,0)</f>
        <v>0.18</v>
      </c>
      <c r="CO17" s="126">
        <f>IFERROR(VLOOKUP($A17,$A:$AG,VLOOKUP(CN17,BASE!$K$2:$M$13,2,0),0),"")</f>
        <v>7.55</v>
      </c>
      <c r="CP17" s="116">
        <f>IFERROR(VLOOKUP($A17,$A:$AG,VLOOKUP(CN17,BASE!$K$2:$M$13,3,0),0),"")</f>
        <v>10.06</v>
      </c>
      <c r="CQ17" s="124" t="s">
        <v>68</v>
      </c>
      <c r="CR17" s="125">
        <f>VLOOKUP(CQ17,BASE!$P$3:$T$29,5,0)</f>
        <v>0.18</v>
      </c>
      <c r="CS17" s="126">
        <f>IFERROR(VLOOKUP($A17,$A:$AG,VLOOKUP(CR17,BASE!$K$2:$M$13,2,0),0),"")</f>
        <v>7.55</v>
      </c>
      <c r="CT17" s="116">
        <f>IFERROR(VLOOKUP($A17,$A:$AG,VLOOKUP(CR17,BASE!$K$2:$M$13,3,0),0),"")</f>
        <v>10.06</v>
      </c>
      <c r="CU17" s="124" t="s">
        <v>69</v>
      </c>
      <c r="CV17" s="125">
        <f>VLOOKUP(CU17,BASE!$P$3:$T$29,5,0)</f>
        <v>0.18</v>
      </c>
      <c r="CW17" s="126">
        <f>IFERROR(VLOOKUP($A17,$A:$AG,VLOOKUP(CV17,BASE!$K$2:$M$13,2,0),0),"")</f>
        <v>7.55</v>
      </c>
      <c r="CX17" s="116">
        <f>IFERROR(VLOOKUP($A17,$A:$AG,VLOOKUP(CV17,BASE!$K$2:$M$13,3,0),0),"")</f>
        <v>10.06</v>
      </c>
      <c r="CY17" s="124" t="s">
        <v>70</v>
      </c>
      <c r="CZ17" s="125">
        <f>VLOOKUP(CY17,BASE!$P$3:$T$29,5,0)</f>
        <v>0.18</v>
      </c>
      <c r="DA17" s="126">
        <f>IFERROR(VLOOKUP($A17,$A:$AG,VLOOKUP(CZ17,BASE!$K$2:$M$13,2,0),0),"")</f>
        <v>7.55</v>
      </c>
      <c r="DB17" s="116">
        <f>IFERROR(VLOOKUP($A17,$A:$AG,VLOOKUP(CZ17,BASE!$K$2:$M$13,3,0),0),"")</f>
        <v>10.06</v>
      </c>
      <c r="DC17" s="124" t="s">
        <v>71</v>
      </c>
      <c r="DD17" s="125">
        <f>VLOOKUP(DC17,BASE!$P$3:$T$29,5,0)</f>
        <v>0.2</v>
      </c>
      <c r="DE17" s="126">
        <f>IFERROR(VLOOKUP($A17,$A:$AG,VLOOKUP(DD17,BASE!$K$2:$M$13,2,0),0),"")</f>
        <v>7.77</v>
      </c>
      <c r="DF17" s="116">
        <f>IFERROR(VLOOKUP($A17,$A:$AG,VLOOKUP(DD17,BASE!$K$2:$M$13,3,0),0),"")</f>
        <v>10.34</v>
      </c>
      <c r="DG17" s="124" t="s">
        <v>72</v>
      </c>
      <c r="DH17" s="125">
        <f>VLOOKUP(DG17,BASE!$P$3:$T$29,5,0)</f>
        <v>0.18</v>
      </c>
      <c r="DI17" s="126">
        <f>IFERROR(VLOOKUP($A17,$A:$AG,VLOOKUP(DH17,BASE!$K$2:$M$13,2,0),0),"")</f>
        <v>7.55</v>
      </c>
      <c r="DJ17" s="116">
        <f>IFERROR(VLOOKUP($A17,$A:$AG,VLOOKUP(DH17,BASE!$K$2:$M$13,3,0),0),"")</f>
        <v>10.06</v>
      </c>
      <c r="DK17" s="83" t="s">
        <v>73</v>
      </c>
      <c r="DL17" s="84">
        <f>VLOOKUP(DK17,BASE!$P$3:$T$29,5,0)</f>
        <v>0.18</v>
      </c>
      <c r="DM17" s="81">
        <f>IFERROR(VLOOKUP($A17,$A:$AG,VLOOKUP(DL17,BASE!$K$2:$M$13,2,0),0),"")</f>
        <v>7.55</v>
      </c>
      <c r="DN17" s="82">
        <f>IFERROR(VLOOKUP($A17,$A:$AG,VLOOKUP(DL17,BASE!$K$2:$M$13,3,0),0),"")</f>
        <v>10.06</v>
      </c>
      <c r="DO17" s="124" t="s">
        <v>74</v>
      </c>
      <c r="DP17" s="134">
        <f>VLOOKUP(DO17,BASE!$P$3:$T$29,5,0)</f>
        <v>0.17499999999999999</v>
      </c>
      <c r="DQ17" s="126">
        <f>IFERROR(VLOOKUP($A17,$A:$AG,VLOOKUP(DP17,BASE!$K$2:$M$13,2,0),0),"")</f>
        <v>7.5</v>
      </c>
      <c r="DR17" s="116">
        <f>IFERROR(VLOOKUP($A17,$A:$AG,VLOOKUP(DP17,BASE!$K$2:$M$13,3,0),0),"")</f>
        <v>9.99</v>
      </c>
      <c r="DS17" s="124" t="s">
        <v>75</v>
      </c>
      <c r="DT17" s="135">
        <f>VLOOKUP(DS17,BASE!$P$3:$T$29,5,0)</f>
        <v>0.17</v>
      </c>
      <c r="DU17" s="126">
        <f>IFERROR(VLOOKUP($A17,$A:$AG,VLOOKUP(DT17,BASE!$K$2:$M$13,2,0),0),"")</f>
        <v>7.45</v>
      </c>
      <c r="DV17" s="116">
        <f>IFERROR(VLOOKUP($A17,$A:$AG,VLOOKUP(DT17,BASE!$K$2:$M$13,3,0),0),"")</f>
        <v>9.93</v>
      </c>
      <c r="DW17" s="124" t="s">
        <v>76</v>
      </c>
      <c r="DX17" s="135">
        <f>VLOOKUP(DW17,BASE!$P$3:$T$29,5,0)</f>
        <v>0.17</v>
      </c>
      <c r="DY17" s="126">
        <f>IFERROR(VLOOKUP($A17,$A:$AG,VLOOKUP(DX17,BASE!$K$2:$M$13,2,0),0),"")</f>
        <v>7.45</v>
      </c>
      <c r="DZ17" s="116">
        <f>IFERROR(VLOOKUP($A17,$A:$AG,VLOOKUP(DX17,BASE!$K$2:$M$13,3,0),0),"")</f>
        <v>9.93</v>
      </c>
      <c r="EA17" s="124" t="s">
        <v>77</v>
      </c>
      <c r="EB17" s="135">
        <f>VLOOKUP(EA17,BASE!$P$3:$T$29,5,0)</f>
        <v>0.12</v>
      </c>
      <c r="EC17" s="126">
        <f>IFERROR(VLOOKUP($A17,$A:$AG,VLOOKUP(EB17,BASE!$K$2:$M$13,2,0),0),"")</f>
        <v>6.97</v>
      </c>
      <c r="ED17" s="116">
        <f>IFERROR(VLOOKUP($A17,$A:$AG,VLOOKUP(EB17,BASE!$K$2:$M$13,3,0),0),"")</f>
        <v>9.31</v>
      </c>
      <c r="EE17" s="124" t="s">
        <v>78</v>
      </c>
      <c r="EF17" s="135">
        <f>VLOOKUP(EE17,BASE!$P$3:$T$29,5,0)</f>
        <v>0.18</v>
      </c>
      <c r="EG17" s="126">
        <f>IFERROR(VLOOKUP($A17,$A:$AG,VLOOKUP(EF17,BASE!$K$2:$M$13,2,0),0),"")</f>
        <v>7.55</v>
      </c>
      <c r="EH17" s="116">
        <f>IFERROR(VLOOKUP($A17,$A:$AG,VLOOKUP(EF17,BASE!$K$2:$M$13,3,0),0),"")</f>
        <v>10.06</v>
      </c>
      <c r="EI17" s="124" t="s">
        <v>79</v>
      </c>
      <c r="EJ17" s="135">
        <f>VLOOKUP(EI17,BASE!$P$3:$T$29,5,0)</f>
        <v>0.18</v>
      </c>
      <c r="EK17" s="126">
        <f>IFERROR(VLOOKUP($A17,$A:$AG,VLOOKUP(EJ17,BASE!$K$2:$M$13,2,0),0),"")</f>
        <v>7.55</v>
      </c>
      <c r="EL17" s="116">
        <f>IFERROR(VLOOKUP($A17,$A:$AG,VLOOKUP(EJ17,BASE!$K$2:$M$13,3,0),0),"")</f>
        <v>10.06</v>
      </c>
    </row>
    <row r="18" spans="1:142" s="27" customFormat="1" ht="14.1" customHeight="1" x14ac:dyDescent="0.2">
      <c r="A18" s="72">
        <v>5888</v>
      </c>
      <c r="B18" s="72"/>
      <c r="C18" s="68">
        <v>7896112158882</v>
      </c>
      <c r="D18" s="68">
        <v>1037005800034</v>
      </c>
      <c r="E18" s="69" t="s">
        <v>820</v>
      </c>
      <c r="F18" s="69" t="s">
        <v>822</v>
      </c>
      <c r="G18" s="69" t="s">
        <v>820</v>
      </c>
      <c r="H18" s="70" t="s">
        <v>286</v>
      </c>
      <c r="I18" s="68" t="s">
        <v>686</v>
      </c>
      <c r="J18" s="71">
        <v>0</v>
      </c>
      <c r="K18" s="120" t="s">
        <v>821</v>
      </c>
      <c r="L18" s="71" t="s">
        <v>61</v>
      </c>
      <c r="M18" s="71" t="s">
        <v>6</v>
      </c>
      <c r="N18" s="62">
        <f>IFERROR(IF(M18="*",BASE!$E$9,VLOOKUP(M18,BASE!$B$3:$E$16,4,0)),"")</f>
        <v>0.12</v>
      </c>
      <c r="O18" s="62">
        <f>IFERROR(IF(M18="*",BASE!$F$9,VLOOKUP(M18,BASE!$B$3:$F$16,5,0)),"")</f>
        <v>0</v>
      </c>
      <c r="P18" s="71" t="s">
        <v>808</v>
      </c>
      <c r="Q18" s="42">
        <v>19.760000000000002</v>
      </c>
      <c r="R18" s="42">
        <v>26.4</v>
      </c>
      <c r="S18" s="42">
        <v>21.13</v>
      </c>
      <c r="T18" s="42">
        <v>28.16</v>
      </c>
      <c r="U18" s="42">
        <v>21.28</v>
      </c>
      <c r="V18" s="42">
        <v>28.36</v>
      </c>
      <c r="W18" s="42">
        <v>21.43</v>
      </c>
      <c r="X18" s="42">
        <v>28.55</v>
      </c>
      <c r="Y18" s="42">
        <v>21.74</v>
      </c>
      <c r="Z18" s="42">
        <v>28.95</v>
      </c>
      <c r="AA18" s="42">
        <v>22.05</v>
      </c>
      <c r="AB18" s="42">
        <v>29.35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/>
      <c r="AI18" s="124" t="s">
        <v>53</v>
      </c>
      <c r="AJ18" s="125">
        <f>VLOOKUP(AI18,BASE!$P$3:$T$29,5,0)</f>
        <v>0.17</v>
      </c>
      <c r="AK18" s="126">
        <f>IFERROR(VLOOKUP($A18,$A:$AG,VLOOKUP(AJ18,BASE!$K$2:$M$13,2,0),0),"")</f>
        <v>21.13</v>
      </c>
      <c r="AL18" s="116">
        <f>IFERROR(VLOOKUP($A18,$A:$AG,VLOOKUP(AJ18,BASE!$K$2:$M$13,3,0),0),"")</f>
        <v>28.16</v>
      </c>
      <c r="AM18" s="130" t="s">
        <v>54</v>
      </c>
      <c r="AN18" s="125">
        <f>VLOOKUP(AM18,BASE!$P$3:$T$29,5,0)</f>
        <v>0.17</v>
      </c>
      <c r="AO18" s="126">
        <f>IFERROR(VLOOKUP($A18,$A:$AG,VLOOKUP(AN18,BASE!$K$2:$M$13,2,0),0),"")</f>
        <v>21.13</v>
      </c>
      <c r="AP18" s="116">
        <f>IFERROR(VLOOKUP($A18,$A:$AG,VLOOKUP(AN18,BASE!$K$2:$M$13,3,0),0),"")</f>
        <v>28.16</v>
      </c>
      <c r="AQ18" s="130" t="s">
        <v>55</v>
      </c>
      <c r="AR18" s="125">
        <f>VLOOKUP(AQ18,BASE!$P$3:$T$29,5,0)</f>
        <v>0.18</v>
      </c>
      <c r="AS18" s="126">
        <f>IFERROR(VLOOKUP($A18,$A:$AG,VLOOKUP(AR18,BASE!$K$2:$M$13,2,0),0),"")</f>
        <v>21.43</v>
      </c>
      <c r="AT18" s="116">
        <f>IFERROR(VLOOKUP($A18,$A:$AG,VLOOKUP(AR18,BASE!$K$2:$M$13,3,0),0),"")</f>
        <v>28.55</v>
      </c>
      <c r="AU18" s="130" t="s">
        <v>56</v>
      </c>
      <c r="AV18" s="125">
        <f>VLOOKUP(AU18,BASE!$P$3:$T$29,5,0)</f>
        <v>0.18</v>
      </c>
      <c r="AW18" s="126">
        <f>IFERROR(VLOOKUP($A18,$A:$AG,VLOOKUP(AV18,BASE!$K$2:$M$13,2,0),0),"")</f>
        <v>21.43</v>
      </c>
      <c r="AX18" s="116">
        <f>IFERROR(VLOOKUP($A18,$A:$AG,VLOOKUP(AV18,BASE!$K$2:$M$13,3,0),0),"")</f>
        <v>28.55</v>
      </c>
      <c r="AY18" s="127" t="s">
        <v>57</v>
      </c>
      <c r="AZ18" s="129">
        <f>VLOOKUP(AY18,BASE!$P$3:$T$29,5,0)</f>
        <v>0.18</v>
      </c>
      <c r="BA18" s="126">
        <f>IFERROR(VLOOKUP($A18,$A:$AG,VLOOKUP(AZ18,BASE!$K$2:$M$13,2,0),0),"")</f>
        <v>21.43</v>
      </c>
      <c r="BB18" s="116">
        <f>IFERROR(VLOOKUP($A18,$A:$AG,VLOOKUP(AZ18,BASE!$K$2:$M$13,3,0),0),"")</f>
        <v>28.55</v>
      </c>
      <c r="BC18" s="124" t="s">
        <v>58</v>
      </c>
      <c r="BD18" s="125">
        <f>VLOOKUP(BC18,BASE!$P$3:$T$29,5,0)</f>
        <v>0.17</v>
      </c>
      <c r="BE18" s="126">
        <f>IFERROR(VLOOKUP($A18,$A:$AG,VLOOKUP(BD18,BASE!$K$2:$M$13,2,0),0),"")</f>
        <v>21.13</v>
      </c>
      <c r="BF18" s="116">
        <f>IFERROR(VLOOKUP($A18,$A:$AG,VLOOKUP(BD18,BASE!$K$2:$M$13,3,0),0),"")</f>
        <v>28.16</v>
      </c>
      <c r="BG18" s="124" t="s">
        <v>59</v>
      </c>
      <c r="BH18" s="125">
        <f>VLOOKUP(BG18,BASE!$P$3:$T$29,5,0)</f>
        <v>0.17</v>
      </c>
      <c r="BI18" s="126">
        <f>IFERROR(VLOOKUP($A18,$A:$AG,VLOOKUP(BH18,BASE!$K$2:$M$13,2,0),0),"")</f>
        <v>21.13</v>
      </c>
      <c r="BJ18" s="116">
        <f>IFERROR(VLOOKUP($A18,$A:$AG,VLOOKUP(BH18,BASE!$K$2:$M$13,3,0),0),"")</f>
        <v>28.16</v>
      </c>
      <c r="BK18" s="124" t="s">
        <v>60</v>
      </c>
      <c r="BL18" s="125">
        <f>VLOOKUP(BK18,BASE!$P$3:$T$29,5,0)</f>
        <v>0.17</v>
      </c>
      <c r="BM18" s="126">
        <f>IFERROR(VLOOKUP($A18,$A:$AG,VLOOKUP(BL18,BASE!$K$2:$M$13,2,0),0),"")</f>
        <v>21.13</v>
      </c>
      <c r="BN18" s="116">
        <f>IFERROR(VLOOKUP($A18,$A:$AG,VLOOKUP(BL18,BASE!$K$2:$M$13,3,0),0),"")</f>
        <v>28.16</v>
      </c>
      <c r="BO18" s="124" t="s">
        <v>61</v>
      </c>
      <c r="BP18" s="125">
        <f>VLOOKUP(BO18,BASE!$P$3:$T$29,5,0)</f>
        <v>0.17</v>
      </c>
      <c r="BQ18" s="126">
        <f>IFERROR(VLOOKUP($A18,$A:$AG,VLOOKUP(BP18,BASE!$K$2:$M$13,2,0),0),"")</f>
        <v>21.13</v>
      </c>
      <c r="BR18" s="116">
        <f>IFERROR(VLOOKUP($A18,$A:$AG,VLOOKUP(BP18,BASE!$K$2:$M$13,3,0),0),"")</f>
        <v>28.16</v>
      </c>
      <c r="BS18" s="124" t="s">
        <v>62</v>
      </c>
      <c r="BT18" s="125">
        <f>VLOOKUP(BS18,BASE!$P$3:$T$29,5,0)</f>
        <v>0.18</v>
      </c>
      <c r="BU18" s="126">
        <f>IFERROR(VLOOKUP($A18,$A:$AG,VLOOKUP(BT18,BASE!$K$2:$M$13,2,0),0),"")</f>
        <v>21.43</v>
      </c>
      <c r="BV18" s="116">
        <f>IFERROR(VLOOKUP($A18,$A:$AG,VLOOKUP(BT18,BASE!$K$2:$M$13,3,0),0),"")</f>
        <v>28.55</v>
      </c>
      <c r="BW18" s="124" t="s">
        <v>63</v>
      </c>
      <c r="BX18" s="125">
        <f>VLOOKUP(BW18,BASE!$P$3:$T$29,5,0)</f>
        <v>0.17</v>
      </c>
      <c r="BY18" s="126">
        <f>IFERROR(VLOOKUP($A18,$A:$AG,VLOOKUP(BX18,BASE!$K$2:$M$13,2,0),0),"")</f>
        <v>21.13</v>
      </c>
      <c r="BZ18" s="116">
        <f>IFERROR(VLOOKUP($A18,$A:$AG,VLOOKUP(BX18,BASE!$K$2:$M$13,3,0),0),"")</f>
        <v>28.16</v>
      </c>
      <c r="CA18" s="124" t="s">
        <v>64</v>
      </c>
      <c r="CB18" s="125">
        <f>VLOOKUP(CA18,BASE!$P$3:$T$29,5,0)</f>
        <v>0.17</v>
      </c>
      <c r="CC18" s="126">
        <f>IFERROR(VLOOKUP($A18,$A:$AG,VLOOKUP(CB18,BASE!$K$2:$M$13,2,0),0),"")</f>
        <v>21.13</v>
      </c>
      <c r="CD18" s="116">
        <f>IFERROR(VLOOKUP($A18,$A:$AG,VLOOKUP(CB18,BASE!$K$2:$M$13,3,0),0),"")</f>
        <v>28.16</v>
      </c>
      <c r="CE18" s="124" t="s">
        <v>65</v>
      </c>
      <c r="CF18" s="125">
        <f>VLOOKUP(CE18,BASE!$P$3:$T$29,5,0)</f>
        <v>0.12</v>
      </c>
      <c r="CG18" s="126">
        <f>IFERROR(VLOOKUP($A18,$A:$AG,VLOOKUP(CF18,BASE!$K$2:$M$13,2,0),0),"")</f>
        <v>19.760000000000002</v>
      </c>
      <c r="CH18" s="116">
        <f>IFERROR(VLOOKUP($A18,$A:$AG,VLOOKUP(CF18,BASE!$K$2:$M$13,3,0),0),"")</f>
        <v>26.4</v>
      </c>
      <c r="CI18" s="124" t="s">
        <v>66</v>
      </c>
      <c r="CJ18" s="125">
        <f>VLOOKUP(CI18,BASE!$P$3:$T$29,5,0)</f>
        <v>0.17</v>
      </c>
      <c r="CK18" s="126">
        <f>IFERROR(VLOOKUP($A18,$A:$AG,VLOOKUP(CJ18,BASE!$K$2:$M$13,2,0),0),"")</f>
        <v>21.13</v>
      </c>
      <c r="CL18" s="116">
        <f>IFERROR(VLOOKUP($A18,$A:$AG,VLOOKUP(CJ18,BASE!$K$2:$M$13,3,0),0),"")</f>
        <v>28.16</v>
      </c>
      <c r="CM18" s="124" t="s">
        <v>67</v>
      </c>
      <c r="CN18" s="125">
        <f>VLOOKUP(CM18,BASE!$P$3:$T$29,5,0)</f>
        <v>0.18</v>
      </c>
      <c r="CO18" s="126">
        <f>IFERROR(VLOOKUP($A18,$A:$AG,VLOOKUP(CN18,BASE!$K$2:$M$13,2,0),0),"")</f>
        <v>21.43</v>
      </c>
      <c r="CP18" s="116">
        <f>IFERROR(VLOOKUP($A18,$A:$AG,VLOOKUP(CN18,BASE!$K$2:$M$13,3,0),0),"")</f>
        <v>28.55</v>
      </c>
      <c r="CQ18" s="124" t="s">
        <v>68</v>
      </c>
      <c r="CR18" s="125">
        <f>VLOOKUP(CQ18,BASE!$P$3:$T$29,5,0)</f>
        <v>0.18</v>
      </c>
      <c r="CS18" s="126">
        <f>IFERROR(VLOOKUP($A18,$A:$AG,VLOOKUP(CR18,BASE!$K$2:$M$13,2,0),0),"")</f>
        <v>21.43</v>
      </c>
      <c r="CT18" s="116">
        <f>IFERROR(VLOOKUP($A18,$A:$AG,VLOOKUP(CR18,BASE!$K$2:$M$13,3,0),0),"")</f>
        <v>28.55</v>
      </c>
      <c r="CU18" s="124" t="s">
        <v>69</v>
      </c>
      <c r="CV18" s="125">
        <f>VLOOKUP(CU18,BASE!$P$3:$T$29,5,0)</f>
        <v>0.18</v>
      </c>
      <c r="CW18" s="126">
        <f>IFERROR(VLOOKUP($A18,$A:$AG,VLOOKUP(CV18,BASE!$K$2:$M$13,2,0),0),"")</f>
        <v>21.43</v>
      </c>
      <c r="CX18" s="116">
        <f>IFERROR(VLOOKUP($A18,$A:$AG,VLOOKUP(CV18,BASE!$K$2:$M$13,3,0),0),"")</f>
        <v>28.55</v>
      </c>
      <c r="CY18" s="124" t="s">
        <v>70</v>
      </c>
      <c r="CZ18" s="125">
        <f>VLOOKUP(CY18,BASE!$P$3:$T$29,5,0)</f>
        <v>0.18</v>
      </c>
      <c r="DA18" s="126">
        <f>IFERROR(VLOOKUP($A18,$A:$AG,VLOOKUP(CZ18,BASE!$K$2:$M$13,2,0),0),"")</f>
        <v>21.43</v>
      </c>
      <c r="DB18" s="116">
        <f>IFERROR(VLOOKUP($A18,$A:$AG,VLOOKUP(CZ18,BASE!$K$2:$M$13,3,0),0),"")</f>
        <v>28.55</v>
      </c>
      <c r="DC18" s="124" t="s">
        <v>71</v>
      </c>
      <c r="DD18" s="125">
        <f>VLOOKUP(DC18,BASE!$P$3:$T$29,5,0)</f>
        <v>0.2</v>
      </c>
      <c r="DE18" s="126">
        <f>IFERROR(VLOOKUP($A18,$A:$AG,VLOOKUP(DD18,BASE!$K$2:$M$13,2,0),0),"")</f>
        <v>22.05</v>
      </c>
      <c r="DF18" s="116">
        <f>IFERROR(VLOOKUP($A18,$A:$AG,VLOOKUP(DD18,BASE!$K$2:$M$13,3,0),0),"")</f>
        <v>29.35</v>
      </c>
      <c r="DG18" s="124" t="s">
        <v>72</v>
      </c>
      <c r="DH18" s="125">
        <f>VLOOKUP(DG18,BASE!$P$3:$T$29,5,0)</f>
        <v>0.18</v>
      </c>
      <c r="DI18" s="126">
        <f>IFERROR(VLOOKUP($A18,$A:$AG,VLOOKUP(DH18,BASE!$K$2:$M$13,2,0),0),"")</f>
        <v>21.43</v>
      </c>
      <c r="DJ18" s="116">
        <f>IFERROR(VLOOKUP($A18,$A:$AG,VLOOKUP(DH18,BASE!$K$2:$M$13,3,0),0),"")</f>
        <v>28.55</v>
      </c>
      <c r="DK18" s="83" t="s">
        <v>73</v>
      </c>
      <c r="DL18" s="84">
        <f>VLOOKUP(DK18,BASE!$P$3:$T$29,5,0)</f>
        <v>0.18</v>
      </c>
      <c r="DM18" s="81">
        <f>IFERROR(VLOOKUP($A18,$A:$AG,VLOOKUP(DL18,BASE!$K$2:$M$13,2,0),0),"")</f>
        <v>21.43</v>
      </c>
      <c r="DN18" s="82">
        <f>IFERROR(VLOOKUP($A18,$A:$AG,VLOOKUP(DL18,BASE!$K$2:$M$13,3,0),0),"")</f>
        <v>28.55</v>
      </c>
      <c r="DO18" s="124" t="s">
        <v>74</v>
      </c>
      <c r="DP18" s="134">
        <f>VLOOKUP(DO18,BASE!$P$3:$T$29,5,0)</f>
        <v>0.17499999999999999</v>
      </c>
      <c r="DQ18" s="126">
        <f>IFERROR(VLOOKUP($A18,$A:$AG,VLOOKUP(DP18,BASE!$K$2:$M$13,2,0),0),"")</f>
        <v>21.28</v>
      </c>
      <c r="DR18" s="116">
        <f>IFERROR(VLOOKUP($A18,$A:$AG,VLOOKUP(DP18,BASE!$K$2:$M$13,3,0),0),"")</f>
        <v>28.36</v>
      </c>
      <c r="DS18" s="124" t="s">
        <v>75</v>
      </c>
      <c r="DT18" s="135">
        <f>VLOOKUP(DS18,BASE!$P$3:$T$29,5,0)</f>
        <v>0.17</v>
      </c>
      <c r="DU18" s="126">
        <f>IFERROR(VLOOKUP($A18,$A:$AG,VLOOKUP(DT18,BASE!$K$2:$M$13,2,0),0),"")</f>
        <v>21.13</v>
      </c>
      <c r="DV18" s="116">
        <f>IFERROR(VLOOKUP($A18,$A:$AG,VLOOKUP(DT18,BASE!$K$2:$M$13,3,0),0),"")</f>
        <v>28.16</v>
      </c>
      <c r="DW18" s="124" t="s">
        <v>76</v>
      </c>
      <c r="DX18" s="135">
        <f>VLOOKUP(DW18,BASE!$P$3:$T$29,5,0)</f>
        <v>0.17</v>
      </c>
      <c r="DY18" s="126">
        <f>IFERROR(VLOOKUP($A18,$A:$AG,VLOOKUP(DX18,BASE!$K$2:$M$13,2,0),0),"")</f>
        <v>21.13</v>
      </c>
      <c r="DZ18" s="116">
        <f>IFERROR(VLOOKUP($A18,$A:$AG,VLOOKUP(DX18,BASE!$K$2:$M$13,3,0),0),"")</f>
        <v>28.16</v>
      </c>
      <c r="EA18" s="124" t="s">
        <v>77</v>
      </c>
      <c r="EB18" s="135">
        <f>VLOOKUP(EA18,BASE!$P$3:$T$29,5,0)</f>
        <v>0.12</v>
      </c>
      <c r="EC18" s="126">
        <f>IFERROR(VLOOKUP($A18,$A:$AG,VLOOKUP(EB18,BASE!$K$2:$M$13,2,0),0),"")</f>
        <v>19.760000000000002</v>
      </c>
      <c r="ED18" s="116">
        <f>IFERROR(VLOOKUP($A18,$A:$AG,VLOOKUP(EB18,BASE!$K$2:$M$13,3,0),0),"")</f>
        <v>26.4</v>
      </c>
      <c r="EE18" s="124" t="s">
        <v>78</v>
      </c>
      <c r="EF18" s="135">
        <f>VLOOKUP(EE18,BASE!$P$3:$T$29,5,0)</f>
        <v>0.18</v>
      </c>
      <c r="EG18" s="126">
        <f>IFERROR(VLOOKUP($A18,$A:$AG,VLOOKUP(EF18,BASE!$K$2:$M$13,2,0),0),"")</f>
        <v>21.43</v>
      </c>
      <c r="EH18" s="116">
        <f>IFERROR(VLOOKUP($A18,$A:$AG,VLOOKUP(EF18,BASE!$K$2:$M$13,3,0),0),"")</f>
        <v>28.55</v>
      </c>
      <c r="EI18" s="124" t="s">
        <v>79</v>
      </c>
      <c r="EJ18" s="135">
        <f>VLOOKUP(EI18,BASE!$P$3:$T$29,5,0)</f>
        <v>0.18</v>
      </c>
      <c r="EK18" s="126">
        <f>IFERROR(VLOOKUP($A18,$A:$AG,VLOOKUP(EJ18,BASE!$K$2:$M$13,2,0),0),"")</f>
        <v>21.43</v>
      </c>
      <c r="EL18" s="116">
        <f>IFERROR(VLOOKUP($A18,$A:$AG,VLOOKUP(EJ18,BASE!$K$2:$M$13,3,0),0),"")</f>
        <v>28.55</v>
      </c>
    </row>
    <row r="19" spans="1:142" s="27" customFormat="1" ht="14.1" customHeight="1" x14ac:dyDescent="0.2">
      <c r="A19" s="72">
        <v>5898</v>
      </c>
      <c r="B19" s="72"/>
      <c r="C19" s="68">
        <v>7896112158981</v>
      </c>
      <c r="D19" s="68">
        <v>1037005800131</v>
      </c>
      <c r="E19" s="69" t="s">
        <v>820</v>
      </c>
      <c r="F19" s="69" t="s">
        <v>823</v>
      </c>
      <c r="G19" s="69" t="s">
        <v>820</v>
      </c>
      <c r="H19" s="70" t="s">
        <v>287</v>
      </c>
      <c r="I19" s="68" t="s">
        <v>686</v>
      </c>
      <c r="J19" s="71">
        <v>0</v>
      </c>
      <c r="K19" s="120" t="s">
        <v>821</v>
      </c>
      <c r="L19" s="71" t="s">
        <v>61</v>
      </c>
      <c r="M19" s="71" t="s">
        <v>6</v>
      </c>
      <c r="N19" s="62">
        <f>IFERROR(IF(M19="*",BASE!$E$9,VLOOKUP(M19,BASE!$B$3:$E$16,4,0)),"")</f>
        <v>0.12</v>
      </c>
      <c r="O19" s="62">
        <f>IFERROR(IF(M19="*",BASE!$F$9,VLOOKUP(M19,BASE!$B$3:$F$16,5,0)),"")</f>
        <v>0</v>
      </c>
      <c r="P19" s="71" t="s">
        <v>808</v>
      </c>
      <c r="Q19" s="42">
        <v>25.86</v>
      </c>
      <c r="R19" s="42">
        <v>34.54</v>
      </c>
      <c r="S19" s="42">
        <v>27.66</v>
      </c>
      <c r="T19" s="42">
        <v>36.869999999999997</v>
      </c>
      <c r="U19" s="42">
        <v>27.85</v>
      </c>
      <c r="V19" s="42">
        <v>37.11</v>
      </c>
      <c r="W19" s="42">
        <v>28.04</v>
      </c>
      <c r="X19" s="42">
        <v>37.36</v>
      </c>
      <c r="Y19" s="42">
        <v>28.45</v>
      </c>
      <c r="Z19" s="42">
        <v>37.89</v>
      </c>
      <c r="AA19" s="42">
        <v>28.86</v>
      </c>
      <c r="AB19" s="42">
        <v>38.409999999999997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/>
      <c r="AI19" s="124" t="s">
        <v>53</v>
      </c>
      <c r="AJ19" s="125">
        <f>VLOOKUP(AI19,BASE!$P$3:$T$29,5,0)</f>
        <v>0.17</v>
      </c>
      <c r="AK19" s="126">
        <f>IFERROR(VLOOKUP($A19,$A:$AG,VLOOKUP(AJ19,BASE!$K$2:$M$13,2,0),0),"")</f>
        <v>27.66</v>
      </c>
      <c r="AL19" s="116">
        <f>IFERROR(VLOOKUP($A19,$A:$AG,VLOOKUP(AJ19,BASE!$K$2:$M$13,3,0),0),"")</f>
        <v>36.869999999999997</v>
      </c>
      <c r="AM19" s="130" t="s">
        <v>54</v>
      </c>
      <c r="AN19" s="125">
        <f>VLOOKUP(AM19,BASE!$P$3:$T$29,5,0)</f>
        <v>0.17</v>
      </c>
      <c r="AO19" s="126">
        <f>IFERROR(VLOOKUP($A19,$A:$AG,VLOOKUP(AN19,BASE!$K$2:$M$13,2,0),0),"")</f>
        <v>27.66</v>
      </c>
      <c r="AP19" s="116">
        <f>IFERROR(VLOOKUP($A19,$A:$AG,VLOOKUP(AN19,BASE!$K$2:$M$13,3,0),0),"")</f>
        <v>36.869999999999997</v>
      </c>
      <c r="AQ19" s="130" t="s">
        <v>55</v>
      </c>
      <c r="AR19" s="125">
        <f>VLOOKUP(AQ19,BASE!$P$3:$T$29,5,0)</f>
        <v>0.18</v>
      </c>
      <c r="AS19" s="126">
        <f>IFERROR(VLOOKUP($A19,$A:$AG,VLOOKUP(AR19,BASE!$K$2:$M$13,2,0),0),"")</f>
        <v>28.04</v>
      </c>
      <c r="AT19" s="116">
        <f>IFERROR(VLOOKUP($A19,$A:$AG,VLOOKUP(AR19,BASE!$K$2:$M$13,3,0),0),"")</f>
        <v>37.36</v>
      </c>
      <c r="AU19" s="130" t="s">
        <v>56</v>
      </c>
      <c r="AV19" s="125">
        <f>VLOOKUP(AU19,BASE!$P$3:$T$29,5,0)</f>
        <v>0.18</v>
      </c>
      <c r="AW19" s="126">
        <f>IFERROR(VLOOKUP($A19,$A:$AG,VLOOKUP(AV19,BASE!$K$2:$M$13,2,0),0),"")</f>
        <v>28.04</v>
      </c>
      <c r="AX19" s="116">
        <f>IFERROR(VLOOKUP($A19,$A:$AG,VLOOKUP(AV19,BASE!$K$2:$M$13,3,0),0),"")</f>
        <v>37.36</v>
      </c>
      <c r="AY19" s="127" t="s">
        <v>57</v>
      </c>
      <c r="AZ19" s="129">
        <f>VLOOKUP(AY19,BASE!$P$3:$T$29,5,0)</f>
        <v>0.18</v>
      </c>
      <c r="BA19" s="126">
        <f>IFERROR(VLOOKUP($A19,$A:$AG,VLOOKUP(AZ19,BASE!$K$2:$M$13,2,0),0),"")</f>
        <v>28.04</v>
      </c>
      <c r="BB19" s="116">
        <f>IFERROR(VLOOKUP($A19,$A:$AG,VLOOKUP(AZ19,BASE!$K$2:$M$13,3,0),0),"")</f>
        <v>37.36</v>
      </c>
      <c r="BC19" s="124" t="s">
        <v>58</v>
      </c>
      <c r="BD19" s="125">
        <f>VLOOKUP(BC19,BASE!$P$3:$T$29,5,0)</f>
        <v>0.17</v>
      </c>
      <c r="BE19" s="126">
        <f>IFERROR(VLOOKUP($A19,$A:$AG,VLOOKUP(BD19,BASE!$K$2:$M$13,2,0),0),"")</f>
        <v>27.66</v>
      </c>
      <c r="BF19" s="116">
        <f>IFERROR(VLOOKUP($A19,$A:$AG,VLOOKUP(BD19,BASE!$K$2:$M$13,3,0),0),"")</f>
        <v>36.869999999999997</v>
      </c>
      <c r="BG19" s="124" t="s">
        <v>59</v>
      </c>
      <c r="BH19" s="125">
        <f>VLOOKUP(BG19,BASE!$P$3:$T$29,5,0)</f>
        <v>0.17</v>
      </c>
      <c r="BI19" s="126">
        <f>IFERROR(VLOOKUP($A19,$A:$AG,VLOOKUP(BH19,BASE!$K$2:$M$13,2,0),0),"")</f>
        <v>27.66</v>
      </c>
      <c r="BJ19" s="116">
        <f>IFERROR(VLOOKUP($A19,$A:$AG,VLOOKUP(BH19,BASE!$K$2:$M$13,3,0),0),"")</f>
        <v>36.869999999999997</v>
      </c>
      <c r="BK19" s="124" t="s">
        <v>60</v>
      </c>
      <c r="BL19" s="125">
        <f>VLOOKUP(BK19,BASE!$P$3:$T$29,5,0)</f>
        <v>0.17</v>
      </c>
      <c r="BM19" s="126">
        <f>IFERROR(VLOOKUP($A19,$A:$AG,VLOOKUP(BL19,BASE!$K$2:$M$13,2,0),0),"")</f>
        <v>27.66</v>
      </c>
      <c r="BN19" s="116">
        <f>IFERROR(VLOOKUP($A19,$A:$AG,VLOOKUP(BL19,BASE!$K$2:$M$13,3,0),0),"")</f>
        <v>36.869999999999997</v>
      </c>
      <c r="BO19" s="124" t="s">
        <v>61</v>
      </c>
      <c r="BP19" s="125">
        <f>VLOOKUP(BO19,BASE!$P$3:$T$29,5,0)</f>
        <v>0.17</v>
      </c>
      <c r="BQ19" s="126">
        <f>IFERROR(VLOOKUP($A19,$A:$AG,VLOOKUP(BP19,BASE!$K$2:$M$13,2,0),0),"")</f>
        <v>27.66</v>
      </c>
      <c r="BR19" s="116">
        <f>IFERROR(VLOOKUP($A19,$A:$AG,VLOOKUP(BP19,BASE!$K$2:$M$13,3,0),0),"")</f>
        <v>36.869999999999997</v>
      </c>
      <c r="BS19" s="124" t="s">
        <v>62</v>
      </c>
      <c r="BT19" s="125">
        <f>VLOOKUP(BS19,BASE!$P$3:$T$29,5,0)</f>
        <v>0.18</v>
      </c>
      <c r="BU19" s="126">
        <f>IFERROR(VLOOKUP($A19,$A:$AG,VLOOKUP(BT19,BASE!$K$2:$M$13,2,0),0),"")</f>
        <v>28.04</v>
      </c>
      <c r="BV19" s="116">
        <f>IFERROR(VLOOKUP($A19,$A:$AG,VLOOKUP(BT19,BASE!$K$2:$M$13,3,0),0),"")</f>
        <v>37.36</v>
      </c>
      <c r="BW19" s="124" t="s">
        <v>63</v>
      </c>
      <c r="BX19" s="125">
        <f>VLOOKUP(BW19,BASE!$P$3:$T$29,5,0)</f>
        <v>0.17</v>
      </c>
      <c r="BY19" s="126">
        <f>IFERROR(VLOOKUP($A19,$A:$AG,VLOOKUP(BX19,BASE!$K$2:$M$13,2,0),0),"")</f>
        <v>27.66</v>
      </c>
      <c r="BZ19" s="116">
        <f>IFERROR(VLOOKUP($A19,$A:$AG,VLOOKUP(BX19,BASE!$K$2:$M$13,3,0),0),"")</f>
        <v>36.869999999999997</v>
      </c>
      <c r="CA19" s="124" t="s">
        <v>64</v>
      </c>
      <c r="CB19" s="125">
        <f>VLOOKUP(CA19,BASE!$P$3:$T$29,5,0)</f>
        <v>0.17</v>
      </c>
      <c r="CC19" s="126">
        <f>IFERROR(VLOOKUP($A19,$A:$AG,VLOOKUP(CB19,BASE!$K$2:$M$13,2,0),0),"")</f>
        <v>27.66</v>
      </c>
      <c r="CD19" s="116">
        <f>IFERROR(VLOOKUP($A19,$A:$AG,VLOOKUP(CB19,BASE!$K$2:$M$13,3,0),0),"")</f>
        <v>36.869999999999997</v>
      </c>
      <c r="CE19" s="124" t="s">
        <v>65</v>
      </c>
      <c r="CF19" s="125">
        <f>VLOOKUP(CE19,BASE!$P$3:$T$29,5,0)</f>
        <v>0.12</v>
      </c>
      <c r="CG19" s="126">
        <f>IFERROR(VLOOKUP($A19,$A:$AG,VLOOKUP(CF19,BASE!$K$2:$M$13,2,0),0),"")</f>
        <v>25.86</v>
      </c>
      <c r="CH19" s="116">
        <f>IFERROR(VLOOKUP($A19,$A:$AG,VLOOKUP(CF19,BASE!$K$2:$M$13,3,0),0),"")</f>
        <v>34.54</v>
      </c>
      <c r="CI19" s="124" t="s">
        <v>66</v>
      </c>
      <c r="CJ19" s="125">
        <f>VLOOKUP(CI19,BASE!$P$3:$T$29,5,0)</f>
        <v>0.17</v>
      </c>
      <c r="CK19" s="126">
        <f>IFERROR(VLOOKUP($A19,$A:$AG,VLOOKUP(CJ19,BASE!$K$2:$M$13,2,0),0),"")</f>
        <v>27.66</v>
      </c>
      <c r="CL19" s="116">
        <f>IFERROR(VLOOKUP($A19,$A:$AG,VLOOKUP(CJ19,BASE!$K$2:$M$13,3,0),0),"")</f>
        <v>36.869999999999997</v>
      </c>
      <c r="CM19" s="124" t="s">
        <v>67</v>
      </c>
      <c r="CN19" s="125">
        <f>VLOOKUP(CM19,BASE!$P$3:$T$29,5,0)</f>
        <v>0.18</v>
      </c>
      <c r="CO19" s="126">
        <f>IFERROR(VLOOKUP($A19,$A:$AG,VLOOKUP(CN19,BASE!$K$2:$M$13,2,0),0),"")</f>
        <v>28.04</v>
      </c>
      <c r="CP19" s="116">
        <f>IFERROR(VLOOKUP($A19,$A:$AG,VLOOKUP(CN19,BASE!$K$2:$M$13,3,0),0),"")</f>
        <v>37.36</v>
      </c>
      <c r="CQ19" s="124" t="s">
        <v>68</v>
      </c>
      <c r="CR19" s="125">
        <f>VLOOKUP(CQ19,BASE!$P$3:$T$29,5,0)</f>
        <v>0.18</v>
      </c>
      <c r="CS19" s="126">
        <f>IFERROR(VLOOKUP($A19,$A:$AG,VLOOKUP(CR19,BASE!$K$2:$M$13,2,0),0),"")</f>
        <v>28.04</v>
      </c>
      <c r="CT19" s="116">
        <f>IFERROR(VLOOKUP($A19,$A:$AG,VLOOKUP(CR19,BASE!$K$2:$M$13,3,0),0),"")</f>
        <v>37.36</v>
      </c>
      <c r="CU19" s="124" t="s">
        <v>69</v>
      </c>
      <c r="CV19" s="125">
        <f>VLOOKUP(CU19,BASE!$P$3:$T$29,5,0)</f>
        <v>0.18</v>
      </c>
      <c r="CW19" s="126">
        <f>IFERROR(VLOOKUP($A19,$A:$AG,VLOOKUP(CV19,BASE!$K$2:$M$13,2,0),0),"")</f>
        <v>28.04</v>
      </c>
      <c r="CX19" s="116">
        <f>IFERROR(VLOOKUP($A19,$A:$AG,VLOOKUP(CV19,BASE!$K$2:$M$13,3,0),0),"")</f>
        <v>37.36</v>
      </c>
      <c r="CY19" s="124" t="s">
        <v>70</v>
      </c>
      <c r="CZ19" s="125">
        <f>VLOOKUP(CY19,BASE!$P$3:$T$29,5,0)</f>
        <v>0.18</v>
      </c>
      <c r="DA19" s="126">
        <f>IFERROR(VLOOKUP($A19,$A:$AG,VLOOKUP(CZ19,BASE!$K$2:$M$13,2,0),0),"")</f>
        <v>28.04</v>
      </c>
      <c r="DB19" s="116">
        <f>IFERROR(VLOOKUP($A19,$A:$AG,VLOOKUP(CZ19,BASE!$K$2:$M$13,3,0),0),"")</f>
        <v>37.36</v>
      </c>
      <c r="DC19" s="124" t="s">
        <v>71</v>
      </c>
      <c r="DD19" s="125">
        <f>VLOOKUP(DC19,BASE!$P$3:$T$29,5,0)</f>
        <v>0.2</v>
      </c>
      <c r="DE19" s="126">
        <f>IFERROR(VLOOKUP($A19,$A:$AG,VLOOKUP(DD19,BASE!$K$2:$M$13,2,0),0),"")</f>
        <v>28.86</v>
      </c>
      <c r="DF19" s="116">
        <f>IFERROR(VLOOKUP($A19,$A:$AG,VLOOKUP(DD19,BASE!$K$2:$M$13,3,0),0),"")</f>
        <v>38.409999999999997</v>
      </c>
      <c r="DG19" s="124" t="s">
        <v>72</v>
      </c>
      <c r="DH19" s="125">
        <f>VLOOKUP(DG19,BASE!$P$3:$T$29,5,0)</f>
        <v>0.18</v>
      </c>
      <c r="DI19" s="126">
        <f>IFERROR(VLOOKUP($A19,$A:$AG,VLOOKUP(DH19,BASE!$K$2:$M$13,2,0),0),"")</f>
        <v>28.04</v>
      </c>
      <c r="DJ19" s="116">
        <f>IFERROR(VLOOKUP($A19,$A:$AG,VLOOKUP(DH19,BASE!$K$2:$M$13,3,0),0),"")</f>
        <v>37.36</v>
      </c>
      <c r="DK19" s="83" t="s">
        <v>73</v>
      </c>
      <c r="DL19" s="84">
        <f>VLOOKUP(DK19,BASE!$P$3:$T$29,5,0)</f>
        <v>0.18</v>
      </c>
      <c r="DM19" s="81">
        <f>IFERROR(VLOOKUP($A19,$A:$AG,VLOOKUP(DL19,BASE!$K$2:$M$13,2,0),0),"")</f>
        <v>28.04</v>
      </c>
      <c r="DN19" s="82">
        <f>IFERROR(VLOOKUP($A19,$A:$AG,VLOOKUP(DL19,BASE!$K$2:$M$13,3,0),0),"")</f>
        <v>37.36</v>
      </c>
      <c r="DO19" s="124" t="s">
        <v>74</v>
      </c>
      <c r="DP19" s="134">
        <f>VLOOKUP(DO19,BASE!$P$3:$T$29,5,0)</f>
        <v>0.17499999999999999</v>
      </c>
      <c r="DQ19" s="126">
        <f>IFERROR(VLOOKUP($A19,$A:$AG,VLOOKUP(DP19,BASE!$K$2:$M$13,2,0),0),"")</f>
        <v>27.85</v>
      </c>
      <c r="DR19" s="116">
        <f>IFERROR(VLOOKUP($A19,$A:$AG,VLOOKUP(DP19,BASE!$K$2:$M$13,3,0),0),"")</f>
        <v>37.11</v>
      </c>
      <c r="DS19" s="124" t="s">
        <v>75</v>
      </c>
      <c r="DT19" s="135">
        <f>VLOOKUP(DS19,BASE!$P$3:$T$29,5,0)</f>
        <v>0.17</v>
      </c>
      <c r="DU19" s="126">
        <f>IFERROR(VLOOKUP($A19,$A:$AG,VLOOKUP(DT19,BASE!$K$2:$M$13,2,0),0),"")</f>
        <v>27.66</v>
      </c>
      <c r="DV19" s="116">
        <f>IFERROR(VLOOKUP($A19,$A:$AG,VLOOKUP(DT19,BASE!$K$2:$M$13,3,0),0),"")</f>
        <v>36.869999999999997</v>
      </c>
      <c r="DW19" s="124" t="s">
        <v>76</v>
      </c>
      <c r="DX19" s="135">
        <f>VLOOKUP(DW19,BASE!$P$3:$T$29,5,0)</f>
        <v>0.17</v>
      </c>
      <c r="DY19" s="126">
        <f>IFERROR(VLOOKUP($A19,$A:$AG,VLOOKUP(DX19,BASE!$K$2:$M$13,2,0),0),"")</f>
        <v>27.66</v>
      </c>
      <c r="DZ19" s="116">
        <f>IFERROR(VLOOKUP($A19,$A:$AG,VLOOKUP(DX19,BASE!$K$2:$M$13,3,0),0),"")</f>
        <v>36.869999999999997</v>
      </c>
      <c r="EA19" s="124" t="s">
        <v>77</v>
      </c>
      <c r="EB19" s="135">
        <f>VLOOKUP(EA19,BASE!$P$3:$T$29,5,0)</f>
        <v>0.12</v>
      </c>
      <c r="EC19" s="126">
        <f>IFERROR(VLOOKUP($A19,$A:$AG,VLOOKUP(EB19,BASE!$K$2:$M$13,2,0),0),"")</f>
        <v>25.86</v>
      </c>
      <c r="ED19" s="116">
        <f>IFERROR(VLOOKUP($A19,$A:$AG,VLOOKUP(EB19,BASE!$K$2:$M$13,3,0),0),"")</f>
        <v>34.54</v>
      </c>
      <c r="EE19" s="124" t="s">
        <v>78</v>
      </c>
      <c r="EF19" s="135">
        <f>VLOOKUP(EE19,BASE!$P$3:$T$29,5,0)</f>
        <v>0.18</v>
      </c>
      <c r="EG19" s="126">
        <f>IFERROR(VLOOKUP($A19,$A:$AG,VLOOKUP(EF19,BASE!$K$2:$M$13,2,0),0),"")</f>
        <v>28.04</v>
      </c>
      <c r="EH19" s="116">
        <f>IFERROR(VLOOKUP($A19,$A:$AG,VLOOKUP(EF19,BASE!$K$2:$M$13,3,0),0),"")</f>
        <v>37.36</v>
      </c>
      <c r="EI19" s="124" t="s">
        <v>79</v>
      </c>
      <c r="EJ19" s="135">
        <f>VLOOKUP(EI19,BASE!$P$3:$T$29,5,0)</f>
        <v>0.18</v>
      </c>
      <c r="EK19" s="126">
        <f>IFERROR(VLOOKUP($A19,$A:$AG,VLOOKUP(EJ19,BASE!$K$2:$M$13,2,0),0),"")</f>
        <v>28.04</v>
      </c>
      <c r="EL19" s="116">
        <f>IFERROR(VLOOKUP($A19,$A:$AG,VLOOKUP(EJ19,BASE!$K$2:$M$13,3,0),0),"")</f>
        <v>37.36</v>
      </c>
    </row>
    <row r="20" spans="1:142" s="27" customFormat="1" ht="14.1" customHeight="1" x14ac:dyDescent="0.2">
      <c r="A20" s="72">
        <v>612</v>
      </c>
      <c r="B20" s="72"/>
      <c r="C20" s="68">
        <v>7896112146124</v>
      </c>
      <c r="D20" s="68">
        <v>1037003000014</v>
      </c>
      <c r="E20" s="69" t="s">
        <v>828</v>
      </c>
      <c r="F20" s="69" t="s">
        <v>824</v>
      </c>
      <c r="G20" s="69" t="s">
        <v>825</v>
      </c>
      <c r="H20" s="70" t="s">
        <v>288</v>
      </c>
      <c r="I20" s="68" t="s">
        <v>687</v>
      </c>
      <c r="J20" s="71" t="s">
        <v>826</v>
      </c>
      <c r="K20" s="120" t="s">
        <v>827</v>
      </c>
      <c r="L20" s="71" t="s">
        <v>387</v>
      </c>
      <c r="M20" s="71" t="s">
        <v>6</v>
      </c>
      <c r="N20" s="62">
        <f>IFERROR(IF(M20="*",BASE!$E$9,VLOOKUP(M20,BASE!$B$3:$E$16,4,0)),"")</f>
        <v>0.12</v>
      </c>
      <c r="O20" s="62">
        <f>IFERROR(IF(M20="*",BASE!$F$9,VLOOKUP(M20,BASE!$B$3:$F$16,5,0)),"")</f>
        <v>0</v>
      </c>
      <c r="P20" s="71" t="s">
        <v>808</v>
      </c>
      <c r="Q20" s="42">
        <v>14.83</v>
      </c>
      <c r="R20" s="42">
        <v>19.809999999999999</v>
      </c>
      <c r="S20" s="42">
        <v>15.85</v>
      </c>
      <c r="T20" s="42">
        <v>21.13</v>
      </c>
      <c r="U20" s="42">
        <v>15.96</v>
      </c>
      <c r="V20" s="42">
        <v>21.27</v>
      </c>
      <c r="W20" s="42">
        <v>16.079999999999998</v>
      </c>
      <c r="X20" s="42">
        <v>21.42</v>
      </c>
      <c r="Y20" s="42">
        <v>16.309999999999999</v>
      </c>
      <c r="Z20" s="42">
        <v>21.72</v>
      </c>
      <c r="AA20" s="42">
        <v>16.54</v>
      </c>
      <c r="AB20" s="42">
        <v>22.02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/>
      <c r="AI20" s="124" t="s">
        <v>53</v>
      </c>
      <c r="AJ20" s="125">
        <f>VLOOKUP(AI20,BASE!$P$3:$T$29,5,0)</f>
        <v>0.17</v>
      </c>
      <c r="AK20" s="126">
        <f>IFERROR(VLOOKUP($A20,$A:$AG,VLOOKUP(AJ20,BASE!$K$2:$M$13,2,0),0),"")</f>
        <v>15.85</v>
      </c>
      <c r="AL20" s="116">
        <f>IFERROR(VLOOKUP($A20,$A:$AG,VLOOKUP(AJ20,BASE!$K$2:$M$13,3,0),0),"")</f>
        <v>21.13</v>
      </c>
      <c r="AM20" s="130" t="s">
        <v>54</v>
      </c>
      <c r="AN20" s="125">
        <f>VLOOKUP(AM20,BASE!$P$3:$T$29,5,0)</f>
        <v>0.17</v>
      </c>
      <c r="AO20" s="126">
        <f>IFERROR(VLOOKUP($A20,$A:$AG,VLOOKUP(AN20,BASE!$K$2:$M$13,2,0),0),"")</f>
        <v>15.85</v>
      </c>
      <c r="AP20" s="116">
        <f>IFERROR(VLOOKUP($A20,$A:$AG,VLOOKUP(AN20,BASE!$K$2:$M$13,3,0),0),"")</f>
        <v>21.13</v>
      </c>
      <c r="AQ20" s="130" t="s">
        <v>55</v>
      </c>
      <c r="AR20" s="125">
        <f>VLOOKUP(AQ20,BASE!$P$3:$T$29,5,0)</f>
        <v>0.18</v>
      </c>
      <c r="AS20" s="126">
        <f>IFERROR(VLOOKUP($A20,$A:$AG,VLOOKUP(AR20,BASE!$K$2:$M$13,2,0),0),"")</f>
        <v>16.079999999999998</v>
      </c>
      <c r="AT20" s="116">
        <f>IFERROR(VLOOKUP($A20,$A:$AG,VLOOKUP(AR20,BASE!$K$2:$M$13,3,0),0),"")</f>
        <v>21.42</v>
      </c>
      <c r="AU20" s="130" t="s">
        <v>56</v>
      </c>
      <c r="AV20" s="125">
        <f>VLOOKUP(AU20,BASE!$P$3:$T$29,5,0)</f>
        <v>0.18</v>
      </c>
      <c r="AW20" s="126">
        <f>IFERROR(VLOOKUP($A20,$A:$AG,VLOOKUP(AV20,BASE!$K$2:$M$13,2,0),0),"")</f>
        <v>16.079999999999998</v>
      </c>
      <c r="AX20" s="116">
        <f>IFERROR(VLOOKUP($A20,$A:$AG,VLOOKUP(AV20,BASE!$K$2:$M$13,3,0),0),"")</f>
        <v>21.42</v>
      </c>
      <c r="AY20" s="127" t="s">
        <v>57</v>
      </c>
      <c r="AZ20" s="129">
        <f>VLOOKUP(AY20,BASE!$P$3:$T$29,5,0)</f>
        <v>0.18</v>
      </c>
      <c r="BA20" s="126">
        <f>IFERROR(VLOOKUP($A20,$A:$AG,VLOOKUP(AZ20,BASE!$K$2:$M$13,2,0),0),"")</f>
        <v>16.079999999999998</v>
      </c>
      <c r="BB20" s="116">
        <f>IFERROR(VLOOKUP($A20,$A:$AG,VLOOKUP(AZ20,BASE!$K$2:$M$13,3,0),0),"")</f>
        <v>21.42</v>
      </c>
      <c r="BC20" s="124" t="s">
        <v>58</v>
      </c>
      <c r="BD20" s="125">
        <f>VLOOKUP(BC20,BASE!$P$3:$T$29,5,0)</f>
        <v>0.17</v>
      </c>
      <c r="BE20" s="126">
        <f>IFERROR(VLOOKUP($A20,$A:$AG,VLOOKUP(BD20,BASE!$K$2:$M$13,2,0),0),"")</f>
        <v>15.85</v>
      </c>
      <c r="BF20" s="116">
        <f>IFERROR(VLOOKUP($A20,$A:$AG,VLOOKUP(BD20,BASE!$K$2:$M$13,3,0),0),"")</f>
        <v>21.13</v>
      </c>
      <c r="BG20" s="124" t="s">
        <v>59</v>
      </c>
      <c r="BH20" s="125">
        <f>VLOOKUP(BG20,BASE!$P$3:$T$29,5,0)</f>
        <v>0.17</v>
      </c>
      <c r="BI20" s="126">
        <f>IFERROR(VLOOKUP($A20,$A:$AG,VLOOKUP(BH20,BASE!$K$2:$M$13,2,0),0),"")</f>
        <v>15.85</v>
      </c>
      <c r="BJ20" s="116">
        <f>IFERROR(VLOOKUP($A20,$A:$AG,VLOOKUP(BH20,BASE!$K$2:$M$13,3,0),0),"")</f>
        <v>21.13</v>
      </c>
      <c r="BK20" s="124" t="s">
        <v>60</v>
      </c>
      <c r="BL20" s="125">
        <f>VLOOKUP(BK20,BASE!$P$3:$T$29,5,0)</f>
        <v>0.17</v>
      </c>
      <c r="BM20" s="126">
        <f>IFERROR(VLOOKUP($A20,$A:$AG,VLOOKUP(BL20,BASE!$K$2:$M$13,2,0),0),"")</f>
        <v>15.85</v>
      </c>
      <c r="BN20" s="116">
        <f>IFERROR(VLOOKUP($A20,$A:$AG,VLOOKUP(BL20,BASE!$K$2:$M$13,3,0),0),"")</f>
        <v>21.13</v>
      </c>
      <c r="BO20" s="124" t="s">
        <v>61</v>
      </c>
      <c r="BP20" s="125">
        <f>VLOOKUP(BO20,BASE!$P$3:$T$29,5,0)</f>
        <v>0.17</v>
      </c>
      <c r="BQ20" s="126">
        <f>IFERROR(VLOOKUP($A20,$A:$AG,VLOOKUP(BP20,BASE!$K$2:$M$13,2,0),0),"")</f>
        <v>15.85</v>
      </c>
      <c r="BR20" s="116">
        <f>IFERROR(VLOOKUP($A20,$A:$AG,VLOOKUP(BP20,BASE!$K$2:$M$13,3,0),0),"")</f>
        <v>21.13</v>
      </c>
      <c r="BS20" s="124" t="s">
        <v>62</v>
      </c>
      <c r="BT20" s="125">
        <f>VLOOKUP(BS20,BASE!$P$3:$T$29,5,0)</f>
        <v>0.18</v>
      </c>
      <c r="BU20" s="126">
        <f>IFERROR(VLOOKUP($A20,$A:$AG,VLOOKUP(BT20,BASE!$K$2:$M$13,2,0),0),"")</f>
        <v>16.079999999999998</v>
      </c>
      <c r="BV20" s="116">
        <f>IFERROR(VLOOKUP($A20,$A:$AG,VLOOKUP(BT20,BASE!$K$2:$M$13,3,0),0),"")</f>
        <v>21.42</v>
      </c>
      <c r="BW20" s="124" t="s">
        <v>63</v>
      </c>
      <c r="BX20" s="125">
        <f>VLOOKUP(BW20,BASE!$P$3:$T$29,5,0)</f>
        <v>0.17</v>
      </c>
      <c r="BY20" s="126">
        <f>IFERROR(VLOOKUP($A20,$A:$AG,VLOOKUP(BX20,BASE!$K$2:$M$13,2,0),0),"")</f>
        <v>15.85</v>
      </c>
      <c r="BZ20" s="116">
        <f>IFERROR(VLOOKUP($A20,$A:$AG,VLOOKUP(BX20,BASE!$K$2:$M$13,3,0),0),"")</f>
        <v>21.13</v>
      </c>
      <c r="CA20" s="124" t="s">
        <v>64</v>
      </c>
      <c r="CB20" s="125">
        <f>VLOOKUP(CA20,BASE!$P$3:$T$29,5,0)</f>
        <v>0.17</v>
      </c>
      <c r="CC20" s="126">
        <f>IFERROR(VLOOKUP($A20,$A:$AG,VLOOKUP(CB20,BASE!$K$2:$M$13,2,0),0),"")</f>
        <v>15.85</v>
      </c>
      <c r="CD20" s="116">
        <f>IFERROR(VLOOKUP($A20,$A:$AG,VLOOKUP(CB20,BASE!$K$2:$M$13,3,0),0),"")</f>
        <v>21.13</v>
      </c>
      <c r="CE20" s="124" t="s">
        <v>65</v>
      </c>
      <c r="CF20" s="125">
        <f>VLOOKUP(CE20,BASE!$P$3:$T$29,5,0)</f>
        <v>0.12</v>
      </c>
      <c r="CG20" s="126">
        <f>IFERROR(VLOOKUP($A20,$A:$AG,VLOOKUP(CF20,BASE!$K$2:$M$13,2,0),0),"")</f>
        <v>14.83</v>
      </c>
      <c r="CH20" s="116">
        <f>IFERROR(VLOOKUP($A20,$A:$AG,VLOOKUP(CF20,BASE!$K$2:$M$13,3,0),0),"")</f>
        <v>19.809999999999999</v>
      </c>
      <c r="CI20" s="124" t="s">
        <v>66</v>
      </c>
      <c r="CJ20" s="125">
        <f>VLOOKUP(CI20,BASE!$P$3:$T$29,5,0)</f>
        <v>0.17</v>
      </c>
      <c r="CK20" s="126">
        <f>IFERROR(VLOOKUP($A20,$A:$AG,VLOOKUP(CJ20,BASE!$K$2:$M$13,2,0),0),"")</f>
        <v>15.85</v>
      </c>
      <c r="CL20" s="116">
        <f>IFERROR(VLOOKUP($A20,$A:$AG,VLOOKUP(CJ20,BASE!$K$2:$M$13,3,0),0),"")</f>
        <v>21.13</v>
      </c>
      <c r="CM20" s="124" t="s">
        <v>67</v>
      </c>
      <c r="CN20" s="125">
        <f>VLOOKUP(CM20,BASE!$P$3:$T$29,5,0)</f>
        <v>0.18</v>
      </c>
      <c r="CO20" s="126">
        <f>IFERROR(VLOOKUP($A20,$A:$AG,VLOOKUP(CN20,BASE!$K$2:$M$13,2,0),0),"")</f>
        <v>16.079999999999998</v>
      </c>
      <c r="CP20" s="116">
        <f>IFERROR(VLOOKUP($A20,$A:$AG,VLOOKUP(CN20,BASE!$K$2:$M$13,3,0),0),"")</f>
        <v>21.42</v>
      </c>
      <c r="CQ20" s="124" t="s">
        <v>68</v>
      </c>
      <c r="CR20" s="125">
        <f>VLOOKUP(CQ20,BASE!$P$3:$T$29,5,0)</f>
        <v>0.18</v>
      </c>
      <c r="CS20" s="126">
        <f>IFERROR(VLOOKUP($A20,$A:$AG,VLOOKUP(CR20,BASE!$K$2:$M$13,2,0),0),"")</f>
        <v>16.079999999999998</v>
      </c>
      <c r="CT20" s="116">
        <f>IFERROR(VLOOKUP($A20,$A:$AG,VLOOKUP(CR20,BASE!$K$2:$M$13,3,0),0),"")</f>
        <v>21.42</v>
      </c>
      <c r="CU20" s="124" t="s">
        <v>69</v>
      </c>
      <c r="CV20" s="125">
        <f>VLOOKUP(CU20,BASE!$P$3:$T$29,5,0)</f>
        <v>0.18</v>
      </c>
      <c r="CW20" s="126">
        <f>IFERROR(VLOOKUP($A20,$A:$AG,VLOOKUP(CV20,BASE!$K$2:$M$13,2,0),0),"")</f>
        <v>16.079999999999998</v>
      </c>
      <c r="CX20" s="116">
        <f>IFERROR(VLOOKUP($A20,$A:$AG,VLOOKUP(CV20,BASE!$K$2:$M$13,3,0),0),"")</f>
        <v>21.42</v>
      </c>
      <c r="CY20" s="124" t="s">
        <v>70</v>
      </c>
      <c r="CZ20" s="125">
        <f>VLOOKUP(CY20,BASE!$P$3:$T$29,5,0)</f>
        <v>0.18</v>
      </c>
      <c r="DA20" s="126">
        <f>IFERROR(VLOOKUP($A20,$A:$AG,VLOOKUP(CZ20,BASE!$K$2:$M$13,2,0),0),"")</f>
        <v>16.079999999999998</v>
      </c>
      <c r="DB20" s="116">
        <f>IFERROR(VLOOKUP($A20,$A:$AG,VLOOKUP(CZ20,BASE!$K$2:$M$13,3,0),0),"")</f>
        <v>21.42</v>
      </c>
      <c r="DC20" s="124" t="s">
        <v>71</v>
      </c>
      <c r="DD20" s="125">
        <f>VLOOKUP(DC20,BASE!$P$3:$T$29,5,0)</f>
        <v>0.2</v>
      </c>
      <c r="DE20" s="126">
        <f>IFERROR(VLOOKUP($A20,$A:$AG,VLOOKUP(DD20,BASE!$K$2:$M$13,2,0),0),"")</f>
        <v>16.54</v>
      </c>
      <c r="DF20" s="116">
        <f>IFERROR(VLOOKUP($A20,$A:$AG,VLOOKUP(DD20,BASE!$K$2:$M$13,3,0),0),"")</f>
        <v>22.02</v>
      </c>
      <c r="DG20" s="124" t="s">
        <v>72</v>
      </c>
      <c r="DH20" s="125">
        <f>VLOOKUP(DG20,BASE!$P$3:$T$29,5,0)</f>
        <v>0.18</v>
      </c>
      <c r="DI20" s="126">
        <f>IFERROR(VLOOKUP($A20,$A:$AG,VLOOKUP(DH20,BASE!$K$2:$M$13,2,0),0),"")</f>
        <v>16.079999999999998</v>
      </c>
      <c r="DJ20" s="116">
        <f>IFERROR(VLOOKUP($A20,$A:$AG,VLOOKUP(DH20,BASE!$K$2:$M$13,3,0),0),"")</f>
        <v>21.42</v>
      </c>
      <c r="DK20" s="83" t="s">
        <v>73</v>
      </c>
      <c r="DL20" s="84">
        <f>VLOOKUP(DK20,BASE!$P$3:$T$29,5,0)</f>
        <v>0.18</v>
      </c>
      <c r="DM20" s="81">
        <f>IFERROR(VLOOKUP($A20,$A:$AG,VLOOKUP(DL20,BASE!$K$2:$M$13,2,0),0),"")</f>
        <v>16.079999999999998</v>
      </c>
      <c r="DN20" s="82">
        <f>IFERROR(VLOOKUP($A20,$A:$AG,VLOOKUP(DL20,BASE!$K$2:$M$13,3,0),0),"")</f>
        <v>21.42</v>
      </c>
      <c r="DO20" s="124" t="s">
        <v>74</v>
      </c>
      <c r="DP20" s="134">
        <f>VLOOKUP(DO20,BASE!$P$3:$T$29,5,0)</f>
        <v>0.17499999999999999</v>
      </c>
      <c r="DQ20" s="126">
        <f>IFERROR(VLOOKUP($A20,$A:$AG,VLOOKUP(DP20,BASE!$K$2:$M$13,2,0),0),"")</f>
        <v>15.96</v>
      </c>
      <c r="DR20" s="116">
        <f>IFERROR(VLOOKUP($A20,$A:$AG,VLOOKUP(DP20,BASE!$K$2:$M$13,3,0),0),"")</f>
        <v>21.27</v>
      </c>
      <c r="DS20" s="124" t="s">
        <v>75</v>
      </c>
      <c r="DT20" s="135">
        <f>VLOOKUP(DS20,BASE!$P$3:$T$29,5,0)</f>
        <v>0.17</v>
      </c>
      <c r="DU20" s="126">
        <f>IFERROR(VLOOKUP($A20,$A:$AG,VLOOKUP(DT20,BASE!$K$2:$M$13,2,0),0),"")</f>
        <v>15.85</v>
      </c>
      <c r="DV20" s="116">
        <f>IFERROR(VLOOKUP($A20,$A:$AG,VLOOKUP(DT20,BASE!$K$2:$M$13,3,0),0),"")</f>
        <v>21.13</v>
      </c>
      <c r="DW20" s="124" t="s">
        <v>76</v>
      </c>
      <c r="DX20" s="135">
        <f>VLOOKUP(DW20,BASE!$P$3:$T$29,5,0)</f>
        <v>0.17</v>
      </c>
      <c r="DY20" s="126">
        <f>IFERROR(VLOOKUP($A20,$A:$AG,VLOOKUP(DX20,BASE!$K$2:$M$13,2,0),0),"")</f>
        <v>15.85</v>
      </c>
      <c r="DZ20" s="116">
        <f>IFERROR(VLOOKUP($A20,$A:$AG,VLOOKUP(DX20,BASE!$K$2:$M$13,3,0),0),"")</f>
        <v>21.13</v>
      </c>
      <c r="EA20" s="124" t="s">
        <v>77</v>
      </c>
      <c r="EB20" s="135">
        <f>VLOOKUP(EA20,BASE!$P$3:$T$29,5,0)</f>
        <v>0.12</v>
      </c>
      <c r="EC20" s="126">
        <f>IFERROR(VLOOKUP($A20,$A:$AG,VLOOKUP(EB20,BASE!$K$2:$M$13,2,0),0),"")</f>
        <v>14.83</v>
      </c>
      <c r="ED20" s="116">
        <f>IFERROR(VLOOKUP($A20,$A:$AG,VLOOKUP(EB20,BASE!$K$2:$M$13,3,0),0),"")</f>
        <v>19.809999999999999</v>
      </c>
      <c r="EE20" s="124" t="s">
        <v>78</v>
      </c>
      <c r="EF20" s="135">
        <f>VLOOKUP(EE20,BASE!$P$3:$T$29,5,0)</f>
        <v>0.18</v>
      </c>
      <c r="EG20" s="126">
        <f>IFERROR(VLOOKUP($A20,$A:$AG,VLOOKUP(EF20,BASE!$K$2:$M$13,2,0),0),"")</f>
        <v>16.079999999999998</v>
      </c>
      <c r="EH20" s="116">
        <f>IFERROR(VLOOKUP($A20,$A:$AG,VLOOKUP(EF20,BASE!$K$2:$M$13,3,0),0),"")</f>
        <v>21.42</v>
      </c>
      <c r="EI20" s="124" t="s">
        <v>79</v>
      </c>
      <c r="EJ20" s="135">
        <f>VLOOKUP(EI20,BASE!$P$3:$T$29,5,0)</f>
        <v>0.18</v>
      </c>
      <c r="EK20" s="126">
        <f>IFERROR(VLOOKUP($A20,$A:$AG,VLOOKUP(EJ20,BASE!$K$2:$M$13,2,0),0),"")</f>
        <v>16.079999999999998</v>
      </c>
      <c r="EL20" s="116">
        <f>IFERROR(VLOOKUP($A20,$A:$AG,VLOOKUP(EJ20,BASE!$K$2:$M$13,3,0),0),"")</f>
        <v>21.42</v>
      </c>
    </row>
    <row r="21" spans="1:142" s="27" customFormat="1" ht="14.1" customHeight="1" x14ac:dyDescent="0.2">
      <c r="A21" s="75">
        <v>9207</v>
      </c>
      <c r="B21" s="75"/>
      <c r="C21" s="68">
        <v>7896112192077</v>
      </c>
      <c r="D21" s="68">
        <v>1037003000014</v>
      </c>
      <c r="E21" s="69" t="s">
        <v>828</v>
      </c>
      <c r="F21" s="69" t="s">
        <v>824</v>
      </c>
      <c r="G21" s="69" t="s">
        <v>825</v>
      </c>
      <c r="H21" s="70" t="s">
        <v>288</v>
      </c>
      <c r="I21" s="68" t="s">
        <v>687</v>
      </c>
      <c r="J21" s="71" t="s">
        <v>826</v>
      </c>
      <c r="K21" s="120" t="s">
        <v>827</v>
      </c>
      <c r="L21" s="71" t="s">
        <v>387</v>
      </c>
      <c r="M21" s="71" t="s">
        <v>6</v>
      </c>
      <c r="N21" s="62">
        <f>IFERROR(IF(M21="*",BASE!$E$9,VLOOKUP(M21,BASE!$B$3:$E$16,4,0)),"")</f>
        <v>0.12</v>
      </c>
      <c r="O21" s="62">
        <f>IFERROR(IF(M21="*",BASE!$F$9,VLOOKUP(M21,BASE!$B$3:$F$16,5,0)),"")</f>
        <v>0</v>
      </c>
      <c r="P21" s="71" t="s">
        <v>808</v>
      </c>
      <c r="Q21" s="42">
        <v>14.83</v>
      </c>
      <c r="R21" s="42">
        <v>19.809999999999999</v>
      </c>
      <c r="S21" s="42">
        <v>15.85</v>
      </c>
      <c r="T21" s="42">
        <v>21.13</v>
      </c>
      <c r="U21" s="42">
        <v>15.96</v>
      </c>
      <c r="V21" s="42">
        <v>21.27</v>
      </c>
      <c r="W21" s="42">
        <v>16.079999999999998</v>
      </c>
      <c r="X21" s="42">
        <v>21.42</v>
      </c>
      <c r="Y21" s="42">
        <v>16.309999999999999</v>
      </c>
      <c r="Z21" s="42">
        <v>21.72</v>
      </c>
      <c r="AA21" s="42">
        <v>16.54</v>
      </c>
      <c r="AB21" s="42">
        <v>22.02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/>
      <c r="AI21" s="124" t="s">
        <v>53</v>
      </c>
      <c r="AJ21" s="125">
        <f>VLOOKUP(AI21,BASE!$P$3:$T$29,5,0)</f>
        <v>0.17</v>
      </c>
      <c r="AK21" s="126">
        <f>IFERROR(VLOOKUP($A21,$A:$AG,VLOOKUP(AJ21,BASE!$K$2:$M$13,2,0),0),"")</f>
        <v>15.85</v>
      </c>
      <c r="AL21" s="116">
        <f>IFERROR(VLOOKUP($A21,$A:$AG,VLOOKUP(AJ21,BASE!$K$2:$M$13,3,0),0),"")</f>
        <v>21.13</v>
      </c>
      <c r="AM21" s="130" t="s">
        <v>54</v>
      </c>
      <c r="AN21" s="125">
        <f>VLOOKUP(AM21,BASE!$P$3:$T$29,5,0)</f>
        <v>0.17</v>
      </c>
      <c r="AO21" s="126">
        <f>IFERROR(VLOOKUP($A21,$A:$AG,VLOOKUP(AN21,BASE!$K$2:$M$13,2,0),0),"")</f>
        <v>15.85</v>
      </c>
      <c r="AP21" s="116">
        <f>IFERROR(VLOOKUP($A21,$A:$AG,VLOOKUP(AN21,BASE!$K$2:$M$13,3,0),0),"")</f>
        <v>21.13</v>
      </c>
      <c r="AQ21" s="130" t="s">
        <v>55</v>
      </c>
      <c r="AR21" s="125">
        <f>VLOOKUP(AQ21,BASE!$P$3:$T$29,5,0)</f>
        <v>0.18</v>
      </c>
      <c r="AS21" s="126">
        <f>IFERROR(VLOOKUP($A21,$A:$AG,VLOOKUP(AR21,BASE!$K$2:$M$13,2,0),0),"")</f>
        <v>16.079999999999998</v>
      </c>
      <c r="AT21" s="116">
        <f>IFERROR(VLOOKUP($A21,$A:$AG,VLOOKUP(AR21,BASE!$K$2:$M$13,3,0),0),"")</f>
        <v>21.42</v>
      </c>
      <c r="AU21" s="130" t="s">
        <v>56</v>
      </c>
      <c r="AV21" s="125">
        <f>VLOOKUP(AU21,BASE!$P$3:$T$29,5,0)</f>
        <v>0.18</v>
      </c>
      <c r="AW21" s="126">
        <f>IFERROR(VLOOKUP($A21,$A:$AG,VLOOKUP(AV21,BASE!$K$2:$M$13,2,0),0),"")</f>
        <v>16.079999999999998</v>
      </c>
      <c r="AX21" s="116">
        <f>IFERROR(VLOOKUP($A21,$A:$AG,VLOOKUP(AV21,BASE!$K$2:$M$13,3,0),0),"")</f>
        <v>21.42</v>
      </c>
      <c r="AY21" s="127" t="s">
        <v>57</v>
      </c>
      <c r="AZ21" s="129">
        <f>VLOOKUP(AY21,BASE!$P$3:$T$29,5,0)</f>
        <v>0.18</v>
      </c>
      <c r="BA21" s="126">
        <f>IFERROR(VLOOKUP($A21,$A:$AG,VLOOKUP(AZ21,BASE!$K$2:$M$13,2,0),0),"")</f>
        <v>16.079999999999998</v>
      </c>
      <c r="BB21" s="116">
        <f>IFERROR(VLOOKUP($A21,$A:$AG,VLOOKUP(AZ21,BASE!$K$2:$M$13,3,0),0),"")</f>
        <v>21.42</v>
      </c>
      <c r="BC21" s="124" t="s">
        <v>58</v>
      </c>
      <c r="BD21" s="125">
        <f>VLOOKUP(BC21,BASE!$P$3:$T$29,5,0)</f>
        <v>0.17</v>
      </c>
      <c r="BE21" s="126">
        <f>IFERROR(VLOOKUP($A21,$A:$AG,VLOOKUP(BD21,BASE!$K$2:$M$13,2,0),0),"")</f>
        <v>15.85</v>
      </c>
      <c r="BF21" s="116">
        <f>IFERROR(VLOOKUP($A21,$A:$AG,VLOOKUP(BD21,BASE!$K$2:$M$13,3,0),0),"")</f>
        <v>21.13</v>
      </c>
      <c r="BG21" s="124" t="s">
        <v>59</v>
      </c>
      <c r="BH21" s="125">
        <f>VLOOKUP(BG21,BASE!$P$3:$T$29,5,0)</f>
        <v>0.17</v>
      </c>
      <c r="BI21" s="126">
        <f>IFERROR(VLOOKUP($A21,$A:$AG,VLOOKUP(BH21,BASE!$K$2:$M$13,2,0),0),"")</f>
        <v>15.85</v>
      </c>
      <c r="BJ21" s="116">
        <f>IFERROR(VLOOKUP($A21,$A:$AG,VLOOKUP(BH21,BASE!$K$2:$M$13,3,0),0),"")</f>
        <v>21.13</v>
      </c>
      <c r="BK21" s="124" t="s">
        <v>60</v>
      </c>
      <c r="BL21" s="125">
        <f>VLOOKUP(BK21,BASE!$P$3:$T$29,5,0)</f>
        <v>0.17</v>
      </c>
      <c r="BM21" s="126">
        <f>IFERROR(VLOOKUP($A21,$A:$AG,VLOOKUP(BL21,BASE!$K$2:$M$13,2,0),0),"")</f>
        <v>15.85</v>
      </c>
      <c r="BN21" s="116">
        <f>IFERROR(VLOOKUP($A21,$A:$AG,VLOOKUP(BL21,BASE!$K$2:$M$13,3,0),0),"")</f>
        <v>21.13</v>
      </c>
      <c r="BO21" s="124" t="s">
        <v>61</v>
      </c>
      <c r="BP21" s="125">
        <f>VLOOKUP(BO21,BASE!$P$3:$T$29,5,0)</f>
        <v>0.17</v>
      </c>
      <c r="BQ21" s="126">
        <f>IFERROR(VLOOKUP($A21,$A:$AG,VLOOKUP(BP21,BASE!$K$2:$M$13,2,0),0),"")</f>
        <v>15.85</v>
      </c>
      <c r="BR21" s="116">
        <f>IFERROR(VLOOKUP($A21,$A:$AG,VLOOKUP(BP21,BASE!$K$2:$M$13,3,0),0),"")</f>
        <v>21.13</v>
      </c>
      <c r="BS21" s="124" t="s">
        <v>62</v>
      </c>
      <c r="BT21" s="125">
        <f>VLOOKUP(BS21,BASE!$P$3:$T$29,5,0)</f>
        <v>0.18</v>
      </c>
      <c r="BU21" s="126">
        <f>IFERROR(VLOOKUP($A21,$A:$AG,VLOOKUP(BT21,BASE!$K$2:$M$13,2,0),0),"")</f>
        <v>16.079999999999998</v>
      </c>
      <c r="BV21" s="116">
        <f>IFERROR(VLOOKUP($A21,$A:$AG,VLOOKUP(BT21,BASE!$K$2:$M$13,3,0),0),"")</f>
        <v>21.42</v>
      </c>
      <c r="BW21" s="124" t="s">
        <v>63</v>
      </c>
      <c r="BX21" s="125">
        <f>VLOOKUP(BW21,BASE!$P$3:$T$29,5,0)</f>
        <v>0.17</v>
      </c>
      <c r="BY21" s="126">
        <f>IFERROR(VLOOKUP($A21,$A:$AG,VLOOKUP(BX21,BASE!$K$2:$M$13,2,0),0),"")</f>
        <v>15.85</v>
      </c>
      <c r="BZ21" s="116">
        <f>IFERROR(VLOOKUP($A21,$A:$AG,VLOOKUP(BX21,BASE!$K$2:$M$13,3,0),0),"")</f>
        <v>21.13</v>
      </c>
      <c r="CA21" s="124" t="s">
        <v>64</v>
      </c>
      <c r="CB21" s="125">
        <f>VLOOKUP(CA21,BASE!$P$3:$T$29,5,0)</f>
        <v>0.17</v>
      </c>
      <c r="CC21" s="126">
        <f>IFERROR(VLOOKUP($A21,$A:$AG,VLOOKUP(CB21,BASE!$K$2:$M$13,2,0),0),"")</f>
        <v>15.85</v>
      </c>
      <c r="CD21" s="116">
        <f>IFERROR(VLOOKUP($A21,$A:$AG,VLOOKUP(CB21,BASE!$K$2:$M$13,3,0),0),"")</f>
        <v>21.13</v>
      </c>
      <c r="CE21" s="124" t="s">
        <v>65</v>
      </c>
      <c r="CF21" s="125">
        <f>VLOOKUP(CE21,BASE!$P$3:$T$29,5,0)</f>
        <v>0.12</v>
      </c>
      <c r="CG21" s="126">
        <f>IFERROR(VLOOKUP($A21,$A:$AG,VLOOKUP(CF21,BASE!$K$2:$M$13,2,0),0),"")</f>
        <v>14.83</v>
      </c>
      <c r="CH21" s="116">
        <f>IFERROR(VLOOKUP($A21,$A:$AG,VLOOKUP(CF21,BASE!$K$2:$M$13,3,0),0),"")</f>
        <v>19.809999999999999</v>
      </c>
      <c r="CI21" s="124" t="s">
        <v>66</v>
      </c>
      <c r="CJ21" s="125">
        <f>VLOOKUP(CI21,BASE!$P$3:$T$29,5,0)</f>
        <v>0.17</v>
      </c>
      <c r="CK21" s="126">
        <f>IFERROR(VLOOKUP($A21,$A:$AG,VLOOKUP(CJ21,BASE!$K$2:$M$13,2,0),0),"")</f>
        <v>15.85</v>
      </c>
      <c r="CL21" s="116">
        <f>IFERROR(VLOOKUP($A21,$A:$AG,VLOOKUP(CJ21,BASE!$K$2:$M$13,3,0),0),"")</f>
        <v>21.13</v>
      </c>
      <c r="CM21" s="124" t="s">
        <v>67</v>
      </c>
      <c r="CN21" s="125">
        <f>VLOOKUP(CM21,BASE!$P$3:$T$29,5,0)</f>
        <v>0.18</v>
      </c>
      <c r="CO21" s="126">
        <f>IFERROR(VLOOKUP($A21,$A:$AG,VLOOKUP(CN21,BASE!$K$2:$M$13,2,0),0),"")</f>
        <v>16.079999999999998</v>
      </c>
      <c r="CP21" s="116">
        <f>IFERROR(VLOOKUP($A21,$A:$AG,VLOOKUP(CN21,BASE!$K$2:$M$13,3,0),0),"")</f>
        <v>21.42</v>
      </c>
      <c r="CQ21" s="124" t="s">
        <v>68</v>
      </c>
      <c r="CR21" s="125">
        <f>VLOOKUP(CQ21,BASE!$P$3:$T$29,5,0)</f>
        <v>0.18</v>
      </c>
      <c r="CS21" s="126">
        <f>IFERROR(VLOOKUP($A21,$A:$AG,VLOOKUP(CR21,BASE!$K$2:$M$13,2,0),0),"")</f>
        <v>16.079999999999998</v>
      </c>
      <c r="CT21" s="116">
        <f>IFERROR(VLOOKUP($A21,$A:$AG,VLOOKUP(CR21,BASE!$K$2:$M$13,3,0),0),"")</f>
        <v>21.42</v>
      </c>
      <c r="CU21" s="124" t="s">
        <v>69</v>
      </c>
      <c r="CV21" s="125">
        <f>VLOOKUP(CU21,BASE!$P$3:$T$29,5,0)</f>
        <v>0.18</v>
      </c>
      <c r="CW21" s="126">
        <f>IFERROR(VLOOKUP($A21,$A:$AG,VLOOKUP(CV21,BASE!$K$2:$M$13,2,0),0),"")</f>
        <v>16.079999999999998</v>
      </c>
      <c r="CX21" s="116">
        <f>IFERROR(VLOOKUP($A21,$A:$AG,VLOOKUP(CV21,BASE!$K$2:$M$13,3,0),0),"")</f>
        <v>21.42</v>
      </c>
      <c r="CY21" s="124" t="s">
        <v>70</v>
      </c>
      <c r="CZ21" s="125">
        <f>VLOOKUP(CY21,BASE!$P$3:$T$29,5,0)</f>
        <v>0.18</v>
      </c>
      <c r="DA21" s="126">
        <f>IFERROR(VLOOKUP($A21,$A:$AG,VLOOKUP(CZ21,BASE!$K$2:$M$13,2,0),0),"")</f>
        <v>16.079999999999998</v>
      </c>
      <c r="DB21" s="116">
        <f>IFERROR(VLOOKUP($A21,$A:$AG,VLOOKUP(CZ21,BASE!$K$2:$M$13,3,0),0),"")</f>
        <v>21.42</v>
      </c>
      <c r="DC21" s="124" t="s">
        <v>71</v>
      </c>
      <c r="DD21" s="125">
        <f>VLOOKUP(DC21,BASE!$P$3:$T$29,5,0)</f>
        <v>0.2</v>
      </c>
      <c r="DE21" s="126">
        <f>IFERROR(VLOOKUP($A21,$A:$AG,VLOOKUP(DD21,BASE!$K$2:$M$13,2,0),0),"")</f>
        <v>16.54</v>
      </c>
      <c r="DF21" s="116">
        <f>IFERROR(VLOOKUP($A21,$A:$AG,VLOOKUP(DD21,BASE!$K$2:$M$13,3,0),0),"")</f>
        <v>22.02</v>
      </c>
      <c r="DG21" s="124" t="s">
        <v>72</v>
      </c>
      <c r="DH21" s="125">
        <f>VLOOKUP(DG21,BASE!$P$3:$T$29,5,0)</f>
        <v>0.18</v>
      </c>
      <c r="DI21" s="126">
        <f>IFERROR(VLOOKUP($A21,$A:$AG,VLOOKUP(DH21,BASE!$K$2:$M$13,2,0),0),"")</f>
        <v>16.079999999999998</v>
      </c>
      <c r="DJ21" s="116">
        <f>IFERROR(VLOOKUP($A21,$A:$AG,VLOOKUP(DH21,BASE!$K$2:$M$13,3,0),0),"")</f>
        <v>21.42</v>
      </c>
      <c r="DK21" s="83" t="s">
        <v>73</v>
      </c>
      <c r="DL21" s="84">
        <f>VLOOKUP(DK21,BASE!$P$3:$T$29,5,0)</f>
        <v>0.18</v>
      </c>
      <c r="DM21" s="81">
        <f>IFERROR(VLOOKUP($A21,$A:$AG,VLOOKUP(DL21,BASE!$K$2:$M$13,2,0),0),"")</f>
        <v>16.079999999999998</v>
      </c>
      <c r="DN21" s="82">
        <f>IFERROR(VLOOKUP($A21,$A:$AG,VLOOKUP(DL21,BASE!$K$2:$M$13,3,0),0),"")</f>
        <v>21.42</v>
      </c>
      <c r="DO21" s="124" t="s">
        <v>74</v>
      </c>
      <c r="DP21" s="134">
        <f>VLOOKUP(DO21,BASE!$P$3:$T$29,5,0)</f>
        <v>0.17499999999999999</v>
      </c>
      <c r="DQ21" s="126">
        <f>IFERROR(VLOOKUP($A21,$A:$AG,VLOOKUP(DP21,BASE!$K$2:$M$13,2,0),0),"")</f>
        <v>15.96</v>
      </c>
      <c r="DR21" s="116">
        <f>IFERROR(VLOOKUP($A21,$A:$AG,VLOOKUP(DP21,BASE!$K$2:$M$13,3,0),0),"")</f>
        <v>21.27</v>
      </c>
      <c r="DS21" s="124" t="s">
        <v>75</v>
      </c>
      <c r="DT21" s="135">
        <f>VLOOKUP(DS21,BASE!$P$3:$T$29,5,0)</f>
        <v>0.17</v>
      </c>
      <c r="DU21" s="126">
        <f>IFERROR(VLOOKUP($A21,$A:$AG,VLOOKUP(DT21,BASE!$K$2:$M$13,2,0),0),"")</f>
        <v>15.85</v>
      </c>
      <c r="DV21" s="116">
        <f>IFERROR(VLOOKUP($A21,$A:$AG,VLOOKUP(DT21,BASE!$K$2:$M$13,3,0),0),"")</f>
        <v>21.13</v>
      </c>
      <c r="DW21" s="124" t="s">
        <v>76</v>
      </c>
      <c r="DX21" s="135">
        <f>VLOOKUP(DW21,BASE!$P$3:$T$29,5,0)</f>
        <v>0.17</v>
      </c>
      <c r="DY21" s="126">
        <f>IFERROR(VLOOKUP($A21,$A:$AG,VLOOKUP(DX21,BASE!$K$2:$M$13,2,0),0),"")</f>
        <v>15.85</v>
      </c>
      <c r="DZ21" s="116">
        <f>IFERROR(VLOOKUP($A21,$A:$AG,VLOOKUP(DX21,BASE!$K$2:$M$13,3,0),0),"")</f>
        <v>21.13</v>
      </c>
      <c r="EA21" s="124" t="s">
        <v>77</v>
      </c>
      <c r="EB21" s="135">
        <f>VLOOKUP(EA21,BASE!$P$3:$T$29,5,0)</f>
        <v>0.12</v>
      </c>
      <c r="EC21" s="126">
        <f>IFERROR(VLOOKUP($A21,$A:$AG,VLOOKUP(EB21,BASE!$K$2:$M$13,2,0),0),"")</f>
        <v>14.83</v>
      </c>
      <c r="ED21" s="116">
        <f>IFERROR(VLOOKUP($A21,$A:$AG,VLOOKUP(EB21,BASE!$K$2:$M$13,3,0),0),"")</f>
        <v>19.809999999999999</v>
      </c>
      <c r="EE21" s="124" t="s">
        <v>78</v>
      </c>
      <c r="EF21" s="135">
        <f>VLOOKUP(EE21,BASE!$P$3:$T$29,5,0)</f>
        <v>0.18</v>
      </c>
      <c r="EG21" s="126">
        <f>IFERROR(VLOOKUP($A21,$A:$AG,VLOOKUP(EF21,BASE!$K$2:$M$13,2,0),0),"")</f>
        <v>16.079999999999998</v>
      </c>
      <c r="EH21" s="116">
        <f>IFERROR(VLOOKUP($A21,$A:$AG,VLOOKUP(EF21,BASE!$K$2:$M$13,3,0),0),"")</f>
        <v>21.42</v>
      </c>
      <c r="EI21" s="124" t="s">
        <v>79</v>
      </c>
      <c r="EJ21" s="135">
        <f>VLOOKUP(EI21,BASE!$P$3:$T$29,5,0)</f>
        <v>0.18</v>
      </c>
      <c r="EK21" s="126">
        <f>IFERROR(VLOOKUP($A21,$A:$AG,VLOOKUP(EJ21,BASE!$K$2:$M$13,2,0),0),"")</f>
        <v>16.079999999999998</v>
      </c>
      <c r="EL21" s="116">
        <f>IFERROR(VLOOKUP($A21,$A:$AG,VLOOKUP(EJ21,BASE!$K$2:$M$13,3,0),0),"")</f>
        <v>21.42</v>
      </c>
    </row>
    <row r="22" spans="1:142" s="27" customFormat="1" ht="14.1" customHeight="1" x14ac:dyDescent="0.2">
      <c r="A22" s="75">
        <v>2876</v>
      </c>
      <c r="B22" s="75"/>
      <c r="C22" s="68">
        <v>7896112128762</v>
      </c>
      <c r="D22" s="68">
        <v>1037006100011</v>
      </c>
      <c r="E22" s="69" t="s">
        <v>825</v>
      </c>
      <c r="F22" s="69" t="s">
        <v>829</v>
      </c>
      <c r="G22" s="69" t="s">
        <v>825</v>
      </c>
      <c r="H22" s="70" t="s">
        <v>289</v>
      </c>
      <c r="I22" s="68" t="s">
        <v>687</v>
      </c>
      <c r="J22" s="71">
        <v>0</v>
      </c>
      <c r="K22" s="120">
        <v>0</v>
      </c>
      <c r="L22" s="71" t="s">
        <v>387</v>
      </c>
      <c r="M22" s="71" t="s">
        <v>5</v>
      </c>
      <c r="N22" s="62">
        <f>IFERROR(IF(M22="*",BASE!$E$9,VLOOKUP(M22,BASE!$B$3:$E$16,4,0)),"")</f>
        <v>0</v>
      </c>
      <c r="O22" s="62">
        <f>IFERROR(IF(M22="*",BASE!$F$9,VLOOKUP(M22,BASE!$B$3:$F$16,5,0)),"")</f>
        <v>0</v>
      </c>
      <c r="P22" s="71" t="s">
        <v>808</v>
      </c>
      <c r="Q22" s="42">
        <v>66.16</v>
      </c>
      <c r="R22" s="42">
        <v>91.46</v>
      </c>
      <c r="S22" s="42">
        <v>70.150000000000006</v>
      </c>
      <c r="T22" s="42">
        <v>96.98</v>
      </c>
      <c r="U22" s="42">
        <v>70.58</v>
      </c>
      <c r="V22" s="42">
        <v>97.57</v>
      </c>
      <c r="W22" s="42">
        <v>71.010000000000005</v>
      </c>
      <c r="X22" s="42">
        <v>98.17</v>
      </c>
      <c r="Y22" s="42">
        <v>71.88</v>
      </c>
      <c r="Z22" s="42">
        <v>99.37</v>
      </c>
      <c r="AA22" s="42">
        <v>72.78</v>
      </c>
      <c r="AB22" s="42">
        <v>100.61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/>
      <c r="AI22" s="124" t="s">
        <v>53</v>
      </c>
      <c r="AJ22" s="125">
        <f>VLOOKUP(AI22,BASE!$P$3:$T$29,5,0)</f>
        <v>0.17</v>
      </c>
      <c r="AK22" s="126">
        <f>IFERROR(VLOOKUP($A22,$A:$AG,VLOOKUP(AJ22,BASE!$K$2:$M$13,2,0),0),"")</f>
        <v>70.150000000000006</v>
      </c>
      <c r="AL22" s="116">
        <f>IFERROR(VLOOKUP($A22,$A:$AG,VLOOKUP(AJ22,BASE!$K$2:$M$13,3,0),0),"")</f>
        <v>96.98</v>
      </c>
      <c r="AM22" s="130" t="s">
        <v>54</v>
      </c>
      <c r="AN22" s="125">
        <f>VLOOKUP(AM22,BASE!$P$3:$T$29,5,0)</f>
        <v>0.17</v>
      </c>
      <c r="AO22" s="126">
        <f>IFERROR(VLOOKUP($A22,$A:$AG,VLOOKUP(AN22,BASE!$K$2:$M$13,2,0),0),"")</f>
        <v>70.150000000000006</v>
      </c>
      <c r="AP22" s="116">
        <f>IFERROR(VLOOKUP($A22,$A:$AG,VLOOKUP(AN22,BASE!$K$2:$M$13,3,0),0),"")</f>
        <v>96.98</v>
      </c>
      <c r="AQ22" s="130" t="s">
        <v>55</v>
      </c>
      <c r="AR22" s="125">
        <f>VLOOKUP(AQ22,BASE!$P$3:$T$29,5,0)</f>
        <v>0.18</v>
      </c>
      <c r="AS22" s="126">
        <f>IFERROR(VLOOKUP($A22,$A:$AG,VLOOKUP(AR22,BASE!$K$2:$M$13,2,0),0),"")</f>
        <v>71.010000000000005</v>
      </c>
      <c r="AT22" s="116">
        <f>IFERROR(VLOOKUP($A22,$A:$AG,VLOOKUP(AR22,BASE!$K$2:$M$13,3,0),0),"")</f>
        <v>98.17</v>
      </c>
      <c r="AU22" s="130" t="s">
        <v>56</v>
      </c>
      <c r="AV22" s="125">
        <f>VLOOKUP(AU22,BASE!$P$3:$T$29,5,0)</f>
        <v>0.18</v>
      </c>
      <c r="AW22" s="126">
        <f>IFERROR(VLOOKUP($A22,$A:$AG,VLOOKUP(AV22,BASE!$K$2:$M$13,2,0),0),"")</f>
        <v>71.010000000000005</v>
      </c>
      <c r="AX22" s="116">
        <f>IFERROR(VLOOKUP($A22,$A:$AG,VLOOKUP(AV22,BASE!$K$2:$M$13,3,0),0),"")</f>
        <v>98.17</v>
      </c>
      <c r="AY22" s="127" t="s">
        <v>57</v>
      </c>
      <c r="AZ22" s="129">
        <f>VLOOKUP(AY22,BASE!$P$3:$T$29,5,0)</f>
        <v>0.18</v>
      </c>
      <c r="BA22" s="126">
        <f>IFERROR(VLOOKUP($A22,$A:$AG,VLOOKUP(AZ22,BASE!$K$2:$M$13,2,0),0),"")</f>
        <v>71.010000000000005</v>
      </c>
      <c r="BB22" s="116">
        <f>IFERROR(VLOOKUP($A22,$A:$AG,VLOOKUP(AZ22,BASE!$K$2:$M$13,3,0),0),"")</f>
        <v>98.17</v>
      </c>
      <c r="BC22" s="124" t="s">
        <v>58</v>
      </c>
      <c r="BD22" s="125">
        <f>VLOOKUP(BC22,BASE!$P$3:$T$29,5,0)</f>
        <v>0.17</v>
      </c>
      <c r="BE22" s="126">
        <f>IFERROR(VLOOKUP($A22,$A:$AG,VLOOKUP(BD22,BASE!$K$2:$M$13,2,0),0),"")</f>
        <v>70.150000000000006</v>
      </c>
      <c r="BF22" s="116">
        <f>IFERROR(VLOOKUP($A22,$A:$AG,VLOOKUP(BD22,BASE!$K$2:$M$13,3,0),0),"")</f>
        <v>96.98</v>
      </c>
      <c r="BG22" s="124" t="s">
        <v>59</v>
      </c>
      <c r="BH22" s="125">
        <f>VLOOKUP(BG22,BASE!$P$3:$T$29,5,0)</f>
        <v>0.17</v>
      </c>
      <c r="BI22" s="126">
        <f>IFERROR(VLOOKUP($A22,$A:$AG,VLOOKUP(BH22,BASE!$K$2:$M$13,2,0),0),"")</f>
        <v>70.150000000000006</v>
      </c>
      <c r="BJ22" s="116">
        <f>IFERROR(VLOOKUP($A22,$A:$AG,VLOOKUP(BH22,BASE!$K$2:$M$13,3,0),0),"")</f>
        <v>96.98</v>
      </c>
      <c r="BK22" s="124" t="s">
        <v>60</v>
      </c>
      <c r="BL22" s="125">
        <f>VLOOKUP(BK22,BASE!$P$3:$T$29,5,0)</f>
        <v>0.17</v>
      </c>
      <c r="BM22" s="126">
        <f>IFERROR(VLOOKUP($A22,$A:$AG,VLOOKUP(BL22,BASE!$K$2:$M$13,2,0),0),"")</f>
        <v>70.150000000000006</v>
      </c>
      <c r="BN22" s="116">
        <f>IFERROR(VLOOKUP($A22,$A:$AG,VLOOKUP(BL22,BASE!$K$2:$M$13,3,0),0),"")</f>
        <v>96.98</v>
      </c>
      <c r="BO22" s="124" t="s">
        <v>61</v>
      </c>
      <c r="BP22" s="125">
        <f>VLOOKUP(BO22,BASE!$P$3:$T$29,5,0)</f>
        <v>0.17</v>
      </c>
      <c r="BQ22" s="126">
        <f>IFERROR(VLOOKUP($A22,$A:$AG,VLOOKUP(BP22,BASE!$K$2:$M$13,2,0),0),"")</f>
        <v>70.150000000000006</v>
      </c>
      <c r="BR22" s="116">
        <f>IFERROR(VLOOKUP($A22,$A:$AG,VLOOKUP(BP22,BASE!$K$2:$M$13,3,0),0),"")</f>
        <v>96.98</v>
      </c>
      <c r="BS22" s="124" t="s">
        <v>62</v>
      </c>
      <c r="BT22" s="125">
        <f>VLOOKUP(BS22,BASE!$P$3:$T$29,5,0)</f>
        <v>0.18</v>
      </c>
      <c r="BU22" s="126">
        <f>IFERROR(VLOOKUP($A22,$A:$AG,VLOOKUP(BT22,BASE!$K$2:$M$13,2,0),0),"")</f>
        <v>71.010000000000005</v>
      </c>
      <c r="BV22" s="116">
        <f>IFERROR(VLOOKUP($A22,$A:$AG,VLOOKUP(BT22,BASE!$K$2:$M$13,3,0),0),"")</f>
        <v>98.17</v>
      </c>
      <c r="BW22" s="124" t="s">
        <v>63</v>
      </c>
      <c r="BX22" s="125">
        <f>VLOOKUP(BW22,BASE!$P$3:$T$29,5,0)</f>
        <v>0.17</v>
      </c>
      <c r="BY22" s="126">
        <f>IFERROR(VLOOKUP($A22,$A:$AG,VLOOKUP(BX22,BASE!$K$2:$M$13,2,0),0),"")</f>
        <v>70.150000000000006</v>
      </c>
      <c r="BZ22" s="116">
        <f>IFERROR(VLOOKUP($A22,$A:$AG,VLOOKUP(BX22,BASE!$K$2:$M$13,3,0),0),"")</f>
        <v>96.98</v>
      </c>
      <c r="CA22" s="124" t="s">
        <v>64</v>
      </c>
      <c r="CB22" s="125">
        <f>VLOOKUP(CA22,BASE!$P$3:$T$29,5,0)</f>
        <v>0.17</v>
      </c>
      <c r="CC22" s="126">
        <f>IFERROR(VLOOKUP($A22,$A:$AG,VLOOKUP(CB22,BASE!$K$2:$M$13,2,0),0),"")</f>
        <v>70.150000000000006</v>
      </c>
      <c r="CD22" s="116">
        <f>IFERROR(VLOOKUP($A22,$A:$AG,VLOOKUP(CB22,BASE!$K$2:$M$13,3,0),0),"")</f>
        <v>96.98</v>
      </c>
      <c r="CE22" s="124" t="s">
        <v>65</v>
      </c>
      <c r="CF22" s="125">
        <f>VLOOKUP(CE22,BASE!$P$3:$T$29,5,0)</f>
        <v>0.12</v>
      </c>
      <c r="CG22" s="126">
        <f>IFERROR(VLOOKUP($A22,$A:$AG,VLOOKUP(CF22,BASE!$K$2:$M$13,2,0),0),"")</f>
        <v>66.16</v>
      </c>
      <c r="CH22" s="116">
        <f>IFERROR(VLOOKUP($A22,$A:$AG,VLOOKUP(CF22,BASE!$K$2:$M$13,3,0),0),"")</f>
        <v>91.46</v>
      </c>
      <c r="CI22" s="124" t="s">
        <v>66</v>
      </c>
      <c r="CJ22" s="125">
        <f>VLOOKUP(CI22,BASE!$P$3:$T$29,5,0)</f>
        <v>0.17</v>
      </c>
      <c r="CK22" s="126">
        <f>IFERROR(VLOOKUP($A22,$A:$AG,VLOOKUP(CJ22,BASE!$K$2:$M$13,2,0),0),"")</f>
        <v>70.150000000000006</v>
      </c>
      <c r="CL22" s="116">
        <f>IFERROR(VLOOKUP($A22,$A:$AG,VLOOKUP(CJ22,BASE!$K$2:$M$13,3,0),0),"")</f>
        <v>96.98</v>
      </c>
      <c r="CM22" s="124" t="s">
        <v>67</v>
      </c>
      <c r="CN22" s="125">
        <f>VLOOKUP(CM22,BASE!$P$3:$T$29,5,0)</f>
        <v>0.18</v>
      </c>
      <c r="CO22" s="126">
        <f>IFERROR(VLOOKUP($A22,$A:$AG,VLOOKUP(CN22,BASE!$K$2:$M$13,2,0),0),"")</f>
        <v>71.010000000000005</v>
      </c>
      <c r="CP22" s="116">
        <f>IFERROR(VLOOKUP($A22,$A:$AG,VLOOKUP(CN22,BASE!$K$2:$M$13,3,0),0),"")</f>
        <v>98.17</v>
      </c>
      <c r="CQ22" s="124" t="s">
        <v>68</v>
      </c>
      <c r="CR22" s="125">
        <f>VLOOKUP(CQ22,BASE!$P$3:$T$29,5,0)</f>
        <v>0.18</v>
      </c>
      <c r="CS22" s="126">
        <f>IFERROR(VLOOKUP($A22,$A:$AG,VLOOKUP(CR22,BASE!$K$2:$M$13,2,0),0),"")</f>
        <v>71.010000000000005</v>
      </c>
      <c r="CT22" s="116">
        <f>IFERROR(VLOOKUP($A22,$A:$AG,VLOOKUP(CR22,BASE!$K$2:$M$13,3,0),0),"")</f>
        <v>98.17</v>
      </c>
      <c r="CU22" s="124" t="s">
        <v>69</v>
      </c>
      <c r="CV22" s="125">
        <f>VLOOKUP(CU22,BASE!$P$3:$T$29,5,0)</f>
        <v>0.18</v>
      </c>
      <c r="CW22" s="126">
        <f>IFERROR(VLOOKUP($A22,$A:$AG,VLOOKUP(CV22,BASE!$K$2:$M$13,2,0),0),"")</f>
        <v>71.010000000000005</v>
      </c>
      <c r="CX22" s="116">
        <f>IFERROR(VLOOKUP($A22,$A:$AG,VLOOKUP(CV22,BASE!$K$2:$M$13,3,0),0),"")</f>
        <v>98.17</v>
      </c>
      <c r="CY22" s="124" t="s">
        <v>70</v>
      </c>
      <c r="CZ22" s="125">
        <f>VLOOKUP(CY22,BASE!$P$3:$T$29,5,0)</f>
        <v>0.18</v>
      </c>
      <c r="DA22" s="126">
        <f>IFERROR(VLOOKUP($A22,$A:$AG,VLOOKUP(CZ22,BASE!$K$2:$M$13,2,0),0),"")</f>
        <v>71.010000000000005</v>
      </c>
      <c r="DB22" s="116">
        <f>IFERROR(VLOOKUP($A22,$A:$AG,VLOOKUP(CZ22,BASE!$K$2:$M$13,3,0),0),"")</f>
        <v>98.17</v>
      </c>
      <c r="DC22" s="124" t="s">
        <v>71</v>
      </c>
      <c r="DD22" s="125">
        <f>VLOOKUP(DC22,BASE!$P$3:$T$29,5,0)</f>
        <v>0.2</v>
      </c>
      <c r="DE22" s="126">
        <f>IFERROR(VLOOKUP($A22,$A:$AG,VLOOKUP(DD22,BASE!$K$2:$M$13,2,0),0),"")</f>
        <v>72.78</v>
      </c>
      <c r="DF22" s="116">
        <f>IFERROR(VLOOKUP($A22,$A:$AG,VLOOKUP(DD22,BASE!$K$2:$M$13,3,0),0),"")</f>
        <v>100.61</v>
      </c>
      <c r="DG22" s="124" t="s">
        <v>72</v>
      </c>
      <c r="DH22" s="125">
        <f>VLOOKUP(DG22,BASE!$P$3:$T$29,5,0)</f>
        <v>0.18</v>
      </c>
      <c r="DI22" s="126">
        <f>IFERROR(VLOOKUP($A22,$A:$AG,VLOOKUP(DH22,BASE!$K$2:$M$13,2,0),0),"")</f>
        <v>71.010000000000005</v>
      </c>
      <c r="DJ22" s="116">
        <f>IFERROR(VLOOKUP($A22,$A:$AG,VLOOKUP(DH22,BASE!$K$2:$M$13,3,0),0),"")</f>
        <v>98.17</v>
      </c>
      <c r="DK22" s="83" t="s">
        <v>73</v>
      </c>
      <c r="DL22" s="84">
        <f>VLOOKUP(DK22,BASE!$P$3:$T$29,5,0)</f>
        <v>0.18</v>
      </c>
      <c r="DM22" s="81">
        <f>IFERROR(VLOOKUP($A22,$A:$AG,VLOOKUP(DL22,BASE!$K$2:$M$13,2,0),0),"")</f>
        <v>71.010000000000005</v>
      </c>
      <c r="DN22" s="82">
        <f>IFERROR(VLOOKUP($A22,$A:$AG,VLOOKUP(DL22,BASE!$K$2:$M$13,3,0),0),"")</f>
        <v>98.17</v>
      </c>
      <c r="DO22" s="124" t="s">
        <v>74</v>
      </c>
      <c r="DP22" s="134">
        <f>VLOOKUP(DO22,BASE!$P$3:$T$29,5,0)</f>
        <v>0.17499999999999999</v>
      </c>
      <c r="DQ22" s="126">
        <f>IFERROR(VLOOKUP($A22,$A:$AG,VLOOKUP(DP22,BASE!$K$2:$M$13,2,0),0),"")</f>
        <v>70.58</v>
      </c>
      <c r="DR22" s="116">
        <f>IFERROR(VLOOKUP($A22,$A:$AG,VLOOKUP(DP22,BASE!$K$2:$M$13,3,0),0),"")</f>
        <v>97.57</v>
      </c>
      <c r="DS22" s="124" t="s">
        <v>75</v>
      </c>
      <c r="DT22" s="135">
        <f>VLOOKUP(DS22,BASE!$P$3:$T$29,5,0)</f>
        <v>0.17</v>
      </c>
      <c r="DU22" s="126">
        <f>IFERROR(VLOOKUP($A22,$A:$AG,VLOOKUP(DT22,BASE!$K$2:$M$13,2,0),0),"")</f>
        <v>70.150000000000006</v>
      </c>
      <c r="DV22" s="116">
        <f>IFERROR(VLOOKUP($A22,$A:$AG,VLOOKUP(DT22,BASE!$K$2:$M$13,3,0),0),"")</f>
        <v>96.98</v>
      </c>
      <c r="DW22" s="124" t="s">
        <v>76</v>
      </c>
      <c r="DX22" s="135">
        <f>VLOOKUP(DW22,BASE!$P$3:$T$29,5,0)</f>
        <v>0.17</v>
      </c>
      <c r="DY22" s="126">
        <f>IFERROR(VLOOKUP($A22,$A:$AG,VLOOKUP(DX22,BASE!$K$2:$M$13,2,0),0),"")</f>
        <v>70.150000000000006</v>
      </c>
      <c r="DZ22" s="116">
        <f>IFERROR(VLOOKUP($A22,$A:$AG,VLOOKUP(DX22,BASE!$K$2:$M$13,3,0),0),"")</f>
        <v>96.98</v>
      </c>
      <c r="EA22" s="124" t="s">
        <v>77</v>
      </c>
      <c r="EB22" s="135">
        <f>VLOOKUP(EA22,BASE!$P$3:$T$29,5,0)</f>
        <v>0.12</v>
      </c>
      <c r="EC22" s="126">
        <f>IFERROR(VLOOKUP($A22,$A:$AG,VLOOKUP(EB22,BASE!$K$2:$M$13,2,0),0),"")</f>
        <v>66.16</v>
      </c>
      <c r="ED22" s="116">
        <f>IFERROR(VLOOKUP($A22,$A:$AG,VLOOKUP(EB22,BASE!$K$2:$M$13,3,0),0),"")</f>
        <v>91.46</v>
      </c>
      <c r="EE22" s="124" t="s">
        <v>78</v>
      </c>
      <c r="EF22" s="135">
        <f>VLOOKUP(EE22,BASE!$P$3:$T$29,5,0)</f>
        <v>0.18</v>
      </c>
      <c r="EG22" s="126">
        <f>IFERROR(VLOOKUP($A22,$A:$AG,VLOOKUP(EF22,BASE!$K$2:$M$13,2,0),0),"")</f>
        <v>71.010000000000005</v>
      </c>
      <c r="EH22" s="116">
        <f>IFERROR(VLOOKUP($A22,$A:$AG,VLOOKUP(EF22,BASE!$K$2:$M$13,3,0),0),"")</f>
        <v>98.17</v>
      </c>
      <c r="EI22" s="124" t="s">
        <v>79</v>
      </c>
      <c r="EJ22" s="135">
        <f>VLOOKUP(EI22,BASE!$P$3:$T$29,5,0)</f>
        <v>0.18</v>
      </c>
      <c r="EK22" s="126">
        <f>IFERROR(VLOOKUP($A22,$A:$AG,VLOOKUP(EJ22,BASE!$K$2:$M$13,2,0),0),"")</f>
        <v>71.010000000000005</v>
      </c>
      <c r="EL22" s="116">
        <f>IFERROR(VLOOKUP($A22,$A:$AG,VLOOKUP(EJ22,BASE!$K$2:$M$13,3,0),0),"")</f>
        <v>98.17</v>
      </c>
    </row>
    <row r="23" spans="1:142" s="27" customFormat="1" ht="14.1" customHeight="1" x14ac:dyDescent="0.2">
      <c r="A23" s="75">
        <v>2884</v>
      </c>
      <c r="B23" s="75"/>
      <c r="C23" s="68">
        <v>7896112128847</v>
      </c>
      <c r="D23" s="68">
        <v>1037006100036</v>
      </c>
      <c r="E23" s="69" t="s">
        <v>825</v>
      </c>
      <c r="F23" s="69" t="s">
        <v>830</v>
      </c>
      <c r="G23" s="69" t="s">
        <v>825</v>
      </c>
      <c r="H23" s="70" t="s">
        <v>288</v>
      </c>
      <c r="I23" s="68" t="s">
        <v>687</v>
      </c>
      <c r="J23" s="71" t="s">
        <v>826</v>
      </c>
      <c r="K23" s="120" t="s">
        <v>827</v>
      </c>
      <c r="L23" s="71" t="s">
        <v>387</v>
      </c>
      <c r="M23" s="71" t="s">
        <v>6</v>
      </c>
      <c r="N23" s="62">
        <f>IFERROR(IF(M23="*",BASE!$E$9,VLOOKUP(M23,BASE!$B$3:$E$16,4,0)),"")</f>
        <v>0.12</v>
      </c>
      <c r="O23" s="62">
        <f>IFERROR(IF(M23="*",BASE!$F$9,VLOOKUP(M23,BASE!$B$3:$F$16,5,0)),"")</f>
        <v>0</v>
      </c>
      <c r="P23" s="71" t="s">
        <v>808</v>
      </c>
      <c r="Q23" s="42">
        <v>14.83</v>
      </c>
      <c r="R23" s="42">
        <v>19.809999999999999</v>
      </c>
      <c r="S23" s="42">
        <v>15.85</v>
      </c>
      <c r="T23" s="42">
        <v>21.13</v>
      </c>
      <c r="U23" s="42">
        <v>15.96</v>
      </c>
      <c r="V23" s="42">
        <v>21.27</v>
      </c>
      <c r="W23" s="42">
        <v>16.079999999999998</v>
      </c>
      <c r="X23" s="42">
        <v>21.42</v>
      </c>
      <c r="Y23" s="42">
        <v>16.309999999999999</v>
      </c>
      <c r="Z23" s="42">
        <v>21.72</v>
      </c>
      <c r="AA23" s="42">
        <v>16.54</v>
      </c>
      <c r="AB23" s="42">
        <v>22.02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/>
      <c r="AI23" s="124" t="s">
        <v>53</v>
      </c>
      <c r="AJ23" s="125">
        <f>VLOOKUP(AI23,BASE!$P$3:$T$29,5,0)</f>
        <v>0.17</v>
      </c>
      <c r="AK23" s="126">
        <f>IFERROR(VLOOKUP($A23,$A:$AG,VLOOKUP(AJ23,BASE!$K$2:$M$13,2,0),0),"")</f>
        <v>15.85</v>
      </c>
      <c r="AL23" s="116">
        <f>IFERROR(VLOOKUP($A23,$A:$AG,VLOOKUP(AJ23,BASE!$K$2:$M$13,3,0),0),"")</f>
        <v>21.13</v>
      </c>
      <c r="AM23" s="130" t="s">
        <v>54</v>
      </c>
      <c r="AN23" s="125">
        <f>VLOOKUP(AM23,BASE!$P$3:$T$29,5,0)</f>
        <v>0.17</v>
      </c>
      <c r="AO23" s="126">
        <f>IFERROR(VLOOKUP($A23,$A:$AG,VLOOKUP(AN23,BASE!$K$2:$M$13,2,0),0),"")</f>
        <v>15.85</v>
      </c>
      <c r="AP23" s="116">
        <f>IFERROR(VLOOKUP($A23,$A:$AG,VLOOKUP(AN23,BASE!$K$2:$M$13,3,0),0),"")</f>
        <v>21.13</v>
      </c>
      <c r="AQ23" s="130" t="s">
        <v>55</v>
      </c>
      <c r="AR23" s="125">
        <f>VLOOKUP(AQ23,BASE!$P$3:$T$29,5,0)</f>
        <v>0.18</v>
      </c>
      <c r="AS23" s="126">
        <f>IFERROR(VLOOKUP($A23,$A:$AG,VLOOKUP(AR23,BASE!$K$2:$M$13,2,0),0),"")</f>
        <v>16.079999999999998</v>
      </c>
      <c r="AT23" s="116">
        <f>IFERROR(VLOOKUP($A23,$A:$AG,VLOOKUP(AR23,BASE!$K$2:$M$13,3,0),0),"")</f>
        <v>21.42</v>
      </c>
      <c r="AU23" s="130" t="s">
        <v>56</v>
      </c>
      <c r="AV23" s="125">
        <f>VLOOKUP(AU23,BASE!$P$3:$T$29,5,0)</f>
        <v>0.18</v>
      </c>
      <c r="AW23" s="126">
        <f>IFERROR(VLOOKUP($A23,$A:$AG,VLOOKUP(AV23,BASE!$K$2:$M$13,2,0),0),"")</f>
        <v>16.079999999999998</v>
      </c>
      <c r="AX23" s="116">
        <f>IFERROR(VLOOKUP($A23,$A:$AG,VLOOKUP(AV23,BASE!$K$2:$M$13,3,0),0),"")</f>
        <v>21.42</v>
      </c>
      <c r="AY23" s="127" t="s">
        <v>57</v>
      </c>
      <c r="AZ23" s="129">
        <f>VLOOKUP(AY23,BASE!$P$3:$T$29,5,0)</f>
        <v>0.18</v>
      </c>
      <c r="BA23" s="126">
        <f>IFERROR(VLOOKUP($A23,$A:$AG,VLOOKUP(AZ23,BASE!$K$2:$M$13,2,0),0),"")</f>
        <v>16.079999999999998</v>
      </c>
      <c r="BB23" s="116">
        <f>IFERROR(VLOOKUP($A23,$A:$AG,VLOOKUP(AZ23,BASE!$K$2:$M$13,3,0),0),"")</f>
        <v>21.42</v>
      </c>
      <c r="BC23" s="124" t="s">
        <v>58</v>
      </c>
      <c r="BD23" s="125">
        <f>VLOOKUP(BC23,BASE!$P$3:$T$29,5,0)</f>
        <v>0.17</v>
      </c>
      <c r="BE23" s="126">
        <f>IFERROR(VLOOKUP($A23,$A:$AG,VLOOKUP(BD23,BASE!$K$2:$M$13,2,0),0),"")</f>
        <v>15.85</v>
      </c>
      <c r="BF23" s="116">
        <f>IFERROR(VLOOKUP($A23,$A:$AG,VLOOKUP(BD23,BASE!$K$2:$M$13,3,0),0),"")</f>
        <v>21.13</v>
      </c>
      <c r="BG23" s="124" t="s">
        <v>59</v>
      </c>
      <c r="BH23" s="125">
        <f>VLOOKUP(BG23,BASE!$P$3:$T$29,5,0)</f>
        <v>0.17</v>
      </c>
      <c r="BI23" s="126">
        <f>IFERROR(VLOOKUP($A23,$A:$AG,VLOOKUP(BH23,BASE!$K$2:$M$13,2,0),0),"")</f>
        <v>15.85</v>
      </c>
      <c r="BJ23" s="116">
        <f>IFERROR(VLOOKUP($A23,$A:$AG,VLOOKUP(BH23,BASE!$K$2:$M$13,3,0),0),"")</f>
        <v>21.13</v>
      </c>
      <c r="BK23" s="124" t="s">
        <v>60</v>
      </c>
      <c r="BL23" s="125">
        <f>VLOOKUP(BK23,BASE!$P$3:$T$29,5,0)</f>
        <v>0.17</v>
      </c>
      <c r="BM23" s="126">
        <f>IFERROR(VLOOKUP($A23,$A:$AG,VLOOKUP(BL23,BASE!$K$2:$M$13,2,0),0),"")</f>
        <v>15.85</v>
      </c>
      <c r="BN23" s="116">
        <f>IFERROR(VLOOKUP($A23,$A:$AG,VLOOKUP(BL23,BASE!$K$2:$M$13,3,0),0),"")</f>
        <v>21.13</v>
      </c>
      <c r="BO23" s="124" t="s">
        <v>61</v>
      </c>
      <c r="BP23" s="125">
        <f>VLOOKUP(BO23,BASE!$P$3:$T$29,5,0)</f>
        <v>0.17</v>
      </c>
      <c r="BQ23" s="126">
        <f>IFERROR(VLOOKUP($A23,$A:$AG,VLOOKUP(BP23,BASE!$K$2:$M$13,2,0),0),"")</f>
        <v>15.85</v>
      </c>
      <c r="BR23" s="116">
        <f>IFERROR(VLOOKUP($A23,$A:$AG,VLOOKUP(BP23,BASE!$K$2:$M$13,3,0),0),"")</f>
        <v>21.13</v>
      </c>
      <c r="BS23" s="124" t="s">
        <v>62</v>
      </c>
      <c r="BT23" s="125">
        <f>VLOOKUP(BS23,BASE!$P$3:$T$29,5,0)</f>
        <v>0.18</v>
      </c>
      <c r="BU23" s="126">
        <f>IFERROR(VLOOKUP($A23,$A:$AG,VLOOKUP(BT23,BASE!$K$2:$M$13,2,0),0),"")</f>
        <v>16.079999999999998</v>
      </c>
      <c r="BV23" s="116">
        <f>IFERROR(VLOOKUP($A23,$A:$AG,VLOOKUP(BT23,BASE!$K$2:$M$13,3,0),0),"")</f>
        <v>21.42</v>
      </c>
      <c r="BW23" s="124" t="s">
        <v>63</v>
      </c>
      <c r="BX23" s="125">
        <f>VLOOKUP(BW23,BASE!$P$3:$T$29,5,0)</f>
        <v>0.17</v>
      </c>
      <c r="BY23" s="126">
        <f>IFERROR(VLOOKUP($A23,$A:$AG,VLOOKUP(BX23,BASE!$K$2:$M$13,2,0),0),"")</f>
        <v>15.85</v>
      </c>
      <c r="BZ23" s="116">
        <f>IFERROR(VLOOKUP($A23,$A:$AG,VLOOKUP(BX23,BASE!$K$2:$M$13,3,0),0),"")</f>
        <v>21.13</v>
      </c>
      <c r="CA23" s="124" t="s">
        <v>64</v>
      </c>
      <c r="CB23" s="125">
        <f>VLOOKUP(CA23,BASE!$P$3:$T$29,5,0)</f>
        <v>0.17</v>
      </c>
      <c r="CC23" s="126">
        <f>IFERROR(VLOOKUP($A23,$A:$AG,VLOOKUP(CB23,BASE!$K$2:$M$13,2,0),0),"")</f>
        <v>15.85</v>
      </c>
      <c r="CD23" s="116">
        <f>IFERROR(VLOOKUP($A23,$A:$AG,VLOOKUP(CB23,BASE!$K$2:$M$13,3,0),0),"")</f>
        <v>21.13</v>
      </c>
      <c r="CE23" s="124" t="s">
        <v>65</v>
      </c>
      <c r="CF23" s="125">
        <f>VLOOKUP(CE23,BASE!$P$3:$T$29,5,0)</f>
        <v>0.12</v>
      </c>
      <c r="CG23" s="126">
        <f>IFERROR(VLOOKUP($A23,$A:$AG,VLOOKUP(CF23,BASE!$K$2:$M$13,2,0),0),"")</f>
        <v>14.83</v>
      </c>
      <c r="CH23" s="116">
        <f>IFERROR(VLOOKUP($A23,$A:$AG,VLOOKUP(CF23,BASE!$K$2:$M$13,3,0),0),"")</f>
        <v>19.809999999999999</v>
      </c>
      <c r="CI23" s="124" t="s">
        <v>66</v>
      </c>
      <c r="CJ23" s="125">
        <f>VLOOKUP(CI23,BASE!$P$3:$T$29,5,0)</f>
        <v>0.17</v>
      </c>
      <c r="CK23" s="126">
        <f>IFERROR(VLOOKUP($A23,$A:$AG,VLOOKUP(CJ23,BASE!$K$2:$M$13,2,0),0),"")</f>
        <v>15.85</v>
      </c>
      <c r="CL23" s="116">
        <f>IFERROR(VLOOKUP($A23,$A:$AG,VLOOKUP(CJ23,BASE!$K$2:$M$13,3,0),0),"")</f>
        <v>21.13</v>
      </c>
      <c r="CM23" s="124" t="s">
        <v>67</v>
      </c>
      <c r="CN23" s="125">
        <f>VLOOKUP(CM23,BASE!$P$3:$T$29,5,0)</f>
        <v>0.18</v>
      </c>
      <c r="CO23" s="126">
        <f>IFERROR(VLOOKUP($A23,$A:$AG,VLOOKUP(CN23,BASE!$K$2:$M$13,2,0),0),"")</f>
        <v>16.079999999999998</v>
      </c>
      <c r="CP23" s="116">
        <f>IFERROR(VLOOKUP($A23,$A:$AG,VLOOKUP(CN23,BASE!$K$2:$M$13,3,0),0),"")</f>
        <v>21.42</v>
      </c>
      <c r="CQ23" s="124" t="s">
        <v>68</v>
      </c>
      <c r="CR23" s="125">
        <f>VLOOKUP(CQ23,BASE!$P$3:$T$29,5,0)</f>
        <v>0.18</v>
      </c>
      <c r="CS23" s="126">
        <f>IFERROR(VLOOKUP($A23,$A:$AG,VLOOKUP(CR23,BASE!$K$2:$M$13,2,0),0),"")</f>
        <v>16.079999999999998</v>
      </c>
      <c r="CT23" s="116">
        <f>IFERROR(VLOOKUP($A23,$A:$AG,VLOOKUP(CR23,BASE!$K$2:$M$13,3,0),0),"")</f>
        <v>21.42</v>
      </c>
      <c r="CU23" s="124" t="s">
        <v>69</v>
      </c>
      <c r="CV23" s="125">
        <f>VLOOKUP(CU23,BASE!$P$3:$T$29,5,0)</f>
        <v>0.18</v>
      </c>
      <c r="CW23" s="126">
        <f>IFERROR(VLOOKUP($A23,$A:$AG,VLOOKUP(CV23,BASE!$K$2:$M$13,2,0),0),"")</f>
        <v>16.079999999999998</v>
      </c>
      <c r="CX23" s="116">
        <f>IFERROR(VLOOKUP($A23,$A:$AG,VLOOKUP(CV23,BASE!$K$2:$M$13,3,0),0),"")</f>
        <v>21.42</v>
      </c>
      <c r="CY23" s="124" t="s">
        <v>70</v>
      </c>
      <c r="CZ23" s="125">
        <f>VLOOKUP(CY23,BASE!$P$3:$T$29,5,0)</f>
        <v>0.18</v>
      </c>
      <c r="DA23" s="126">
        <f>IFERROR(VLOOKUP($A23,$A:$AG,VLOOKUP(CZ23,BASE!$K$2:$M$13,2,0),0),"")</f>
        <v>16.079999999999998</v>
      </c>
      <c r="DB23" s="116">
        <f>IFERROR(VLOOKUP($A23,$A:$AG,VLOOKUP(CZ23,BASE!$K$2:$M$13,3,0),0),"")</f>
        <v>21.42</v>
      </c>
      <c r="DC23" s="124" t="s">
        <v>71</v>
      </c>
      <c r="DD23" s="125">
        <f>VLOOKUP(DC23,BASE!$P$3:$T$29,5,0)</f>
        <v>0.2</v>
      </c>
      <c r="DE23" s="126">
        <f>IFERROR(VLOOKUP($A23,$A:$AG,VLOOKUP(DD23,BASE!$K$2:$M$13,2,0),0),"")</f>
        <v>16.54</v>
      </c>
      <c r="DF23" s="116">
        <f>IFERROR(VLOOKUP($A23,$A:$AG,VLOOKUP(DD23,BASE!$K$2:$M$13,3,0),0),"")</f>
        <v>22.02</v>
      </c>
      <c r="DG23" s="124" t="s">
        <v>72</v>
      </c>
      <c r="DH23" s="125">
        <f>VLOOKUP(DG23,BASE!$P$3:$T$29,5,0)</f>
        <v>0.18</v>
      </c>
      <c r="DI23" s="126">
        <f>IFERROR(VLOOKUP($A23,$A:$AG,VLOOKUP(DH23,BASE!$K$2:$M$13,2,0),0),"")</f>
        <v>16.079999999999998</v>
      </c>
      <c r="DJ23" s="116">
        <f>IFERROR(VLOOKUP($A23,$A:$AG,VLOOKUP(DH23,BASE!$K$2:$M$13,3,0),0),"")</f>
        <v>21.42</v>
      </c>
      <c r="DK23" s="83" t="s">
        <v>73</v>
      </c>
      <c r="DL23" s="84">
        <f>VLOOKUP(DK23,BASE!$P$3:$T$29,5,0)</f>
        <v>0.18</v>
      </c>
      <c r="DM23" s="81">
        <f>IFERROR(VLOOKUP($A23,$A:$AG,VLOOKUP(DL23,BASE!$K$2:$M$13,2,0),0),"")</f>
        <v>16.079999999999998</v>
      </c>
      <c r="DN23" s="82">
        <f>IFERROR(VLOOKUP($A23,$A:$AG,VLOOKUP(DL23,BASE!$K$2:$M$13,3,0),0),"")</f>
        <v>21.42</v>
      </c>
      <c r="DO23" s="124" t="s">
        <v>74</v>
      </c>
      <c r="DP23" s="134">
        <f>VLOOKUP(DO23,BASE!$P$3:$T$29,5,0)</f>
        <v>0.17499999999999999</v>
      </c>
      <c r="DQ23" s="126">
        <f>IFERROR(VLOOKUP($A23,$A:$AG,VLOOKUP(DP23,BASE!$K$2:$M$13,2,0),0),"")</f>
        <v>15.96</v>
      </c>
      <c r="DR23" s="116">
        <f>IFERROR(VLOOKUP($A23,$A:$AG,VLOOKUP(DP23,BASE!$K$2:$M$13,3,0),0),"")</f>
        <v>21.27</v>
      </c>
      <c r="DS23" s="124" t="s">
        <v>75</v>
      </c>
      <c r="DT23" s="135">
        <f>VLOOKUP(DS23,BASE!$P$3:$T$29,5,0)</f>
        <v>0.17</v>
      </c>
      <c r="DU23" s="126">
        <f>IFERROR(VLOOKUP($A23,$A:$AG,VLOOKUP(DT23,BASE!$K$2:$M$13,2,0),0),"")</f>
        <v>15.85</v>
      </c>
      <c r="DV23" s="116">
        <f>IFERROR(VLOOKUP($A23,$A:$AG,VLOOKUP(DT23,BASE!$K$2:$M$13,3,0),0),"")</f>
        <v>21.13</v>
      </c>
      <c r="DW23" s="124" t="s">
        <v>76</v>
      </c>
      <c r="DX23" s="135">
        <f>VLOOKUP(DW23,BASE!$P$3:$T$29,5,0)</f>
        <v>0.17</v>
      </c>
      <c r="DY23" s="126">
        <f>IFERROR(VLOOKUP($A23,$A:$AG,VLOOKUP(DX23,BASE!$K$2:$M$13,2,0),0),"")</f>
        <v>15.85</v>
      </c>
      <c r="DZ23" s="116">
        <f>IFERROR(VLOOKUP($A23,$A:$AG,VLOOKUP(DX23,BASE!$K$2:$M$13,3,0),0),"")</f>
        <v>21.13</v>
      </c>
      <c r="EA23" s="124" t="s">
        <v>77</v>
      </c>
      <c r="EB23" s="135">
        <f>VLOOKUP(EA23,BASE!$P$3:$T$29,5,0)</f>
        <v>0.12</v>
      </c>
      <c r="EC23" s="126">
        <f>IFERROR(VLOOKUP($A23,$A:$AG,VLOOKUP(EB23,BASE!$K$2:$M$13,2,0),0),"")</f>
        <v>14.83</v>
      </c>
      <c r="ED23" s="116">
        <f>IFERROR(VLOOKUP($A23,$A:$AG,VLOOKUP(EB23,BASE!$K$2:$M$13,3,0),0),"")</f>
        <v>19.809999999999999</v>
      </c>
      <c r="EE23" s="124" t="s">
        <v>78</v>
      </c>
      <c r="EF23" s="135">
        <f>VLOOKUP(EE23,BASE!$P$3:$T$29,5,0)</f>
        <v>0.18</v>
      </c>
      <c r="EG23" s="126">
        <f>IFERROR(VLOOKUP($A23,$A:$AG,VLOOKUP(EF23,BASE!$K$2:$M$13,2,0),0),"")</f>
        <v>16.079999999999998</v>
      </c>
      <c r="EH23" s="116">
        <f>IFERROR(VLOOKUP($A23,$A:$AG,VLOOKUP(EF23,BASE!$K$2:$M$13,3,0),0),"")</f>
        <v>21.42</v>
      </c>
      <c r="EI23" s="124" t="s">
        <v>79</v>
      </c>
      <c r="EJ23" s="135">
        <f>VLOOKUP(EI23,BASE!$P$3:$T$29,5,0)</f>
        <v>0.18</v>
      </c>
      <c r="EK23" s="126">
        <f>IFERROR(VLOOKUP($A23,$A:$AG,VLOOKUP(EJ23,BASE!$K$2:$M$13,2,0),0),"")</f>
        <v>16.079999999999998</v>
      </c>
      <c r="EL23" s="116">
        <f>IFERROR(VLOOKUP($A23,$A:$AG,VLOOKUP(EJ23,BASE!$K$2:$M$13,3,0),0),"")</f>
        <v>21.42</v>
      </c>
    </row>
    <row r="24" spans="1:142" s="27" customFormat="1" ht="14.1" customHeight="1" x14ac:dyDescent="0.2">
      <c r="A24" s="72">
        <v>2651</v>
      </c>
      <c r="B24" s="72"/>
      <c r="C24" s="68">
        <v>7896112126515</v>
      </c>
      <c r="D24" s="68">
        <v>1037004920011</v>
      </c>
      <c r="E24" s="69" t="s">
        <v>834</v>
      </c>
      <c r="F24" s="69" t="s">
        <v>835</v>
      </c>
      <c r="G24" s="69" t="s">
        <v>831</v>
      </c>
      <c r="H24" s="70" t="s">
        <v>290</v>
      </c>
      <c r="I24" s="68" t="s">
        <v>687</v>
      </c>
      <c r="J24" s="71" t="s">
        <v>832</v>
      </c>
      <c r="K24" s="120" t="s">
        <v>833</v>
      </c>
      <c r="L24" s="71" t="s">
        <v>387</v>
      </c>
      <c r="M24" s="71" t="s">
        <v>5</v>
      </c>
      <c r="N24" s="62">
        <f>IFERROR(IF(M24="*",BASE!$E$9,VLOOKUP(M24,BASE!$B$3:$E$16,4,0)),"")</f>
        <v>0</v>
      </c>
      <c r="O24" s="62">
        <f>IFERROR(IF(M24="*",BASE!$F$9,VLOOKUP(M24,BASE!$B$3:$F$16,5,0)),"")</f>
        <v>0</v>
      </c>
      <c r="P24" s="71" t="s">
        <v>808</v>
      </c>
      <c r="Q24" s="42">
        <v>5.1100000000000003</v>
      </c>
      <c r="R24" s="42">
        <v>7.06</v>
      </c>
      <c r="S24" s="42">
        <v>5.42</v>
      </c>
      <c r="T24" s="42">
        <v>7.49</v>
      </c>
      <c r="U24" s="42">
        <v>5.46</v>
      </c>
      <c r="V24" s="42">
        <v>7.55</v>
      </c>
      <c r="W24" s="42">
        <v>5.49</v>
      </c>
      <c r="X24" s="42">
        <v>7.59</v>
      </c>
      <c r="Y24" s="42">
        <v>5.56</v>
      </c>
      <c r="Z24" s="42">
        <v>7.69</v>
      </c>
      <c r="AA24" s="42">
        <v>5.63</v>
      </c>
      <c r="AB24" s="42">
        <v>7.78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/>
      <c r="AI24" s="124" t="s">
        <v>53</v>
      </c>
      <c r="AJ24" s="125">
        <f>VLOOKUP(AI24,BASE!$P$3:$T$29,5,0)</f>
        <v>0.17</v>
      </c>
      <c r="AK24" s="126">
        <f>IFERROR(VLOOKUP($A24,$A:$AG,VLOOKUP(AJ24,BASE!$K$2:$M$13,2,0),0),"")</f>
        <v>5.42</v>
      </c>
      <c r="AL24" s="116">
        <f>IFERROR(VLOOKUP($A24,$A:$AG,VLOOKUP(AJ24,BASE!$K$2:$M$13,3,0),0),"")</f>
        <v>7.49</v>
      </c>
      <c r="AM24" s="130" t="s">
        <v>54</v>
      </c>
      <c r="AN24" s="125">
        <f>VLOOKUP(AM24,BASE!$P$3:$T$29,5,0)</f>
        <v>0.17</v>
      </c>
      <c r="AO24" s="126">
        <f>IFERROR(VLOOKUP($A24,$A:$AG,VLOOKUP(AN24,BASE!$K$2:$M$13,2,0),0),"")</f>
        <v>5.42</v>
      </c>
      <c r="AP24" s="116">
        <f>IFERROR(VLOOKUP($A24,$A:$AG,VLOOKUP(AN24,BASE!$K$2:$M$13,3,0),0),"")</f>
        <v>7.49</v>
      </c>
      <c r="AQ24" s="130" t="s">
        <v>55</v>
      </c>
      <c r="AR24" s="125">
        <f>VLOOKUP(AQ24,BASE!$P$3:$T$29,5,0)</f>
        <v>0.18</v>
      </c>
      <c r="AS24" s="126">
        <f>IFERROR(VLOOKUP($A24,$A:$AG,VLOOKUP(AR24,BASE!$K$2:$M$13,2,0),0),"")</f>
        <v>5.49</v>
      </c>
      <c r="AT24" s="116">
        <f>IFERROR(VLOOKUP($A24,$A:$AG,VLOOKUP(AR24,BASE!$K$2:$M$13,3,0),0),"")</f>
        <v>7.59</v>
      </c>
      <c r="AU24" s="130" t="s">
        <v>56</v>
      </c>
      <c r="AV24" s="125">
        <f>VLOOKUP(AU24,BASE!$P$3:$T$29,5,0)</f>
        <v>0.18</v>
      </c>
      <c r="AW24" s="126">
        <f>IFERROR(VLOOKUP($A24,$A:$AG,VLOOKUP(AV24,BASE!$K$2:$M$13,2,0),0),"")</f>
        <v>5.49</v>
      </c>
      <c r="AX24" s="116">
        <f>IFERROR(VLOOKUP($A24,$A:$AG,VLOOKUP(AV24,BASE!$K$2:$M$13,3,0),0),"")</f>
        <v>7.59</v>
      </c>
      <c r="AY24" s="127" t="s">
        <v>57</v>
      </c>
      <c r="AZ24" s="129">
        <f>VLOOKUP(AY24,BASE!$P$3:$T$29,5,0)</f>
        <v>0.18</v>
      </c>
      <c r="BA24" s="126">
        <f>IFERROR(VLOOKUP($A24,$A:$AG,VLOOKUP(AZ24,BASE!$K$2:$M$13,2,0),0),"")</f>
        <v>5.49</v>
      </c>
      <c r="BB24" s="116">
        <f>IFERROR(VLOOKUP($A24,$A:$AG,VLOOKUP(AZ24,BASE!$K$2:$M$13,3,0),0),"")</f>
        <v>7.59</v>
      </c>
      <c r="BC24" s="124" t="s">
        <v>58</v>
      </c>
      <c r="BD24" s="125">
        <f>VLOOKUP(BC24,BASE!$P$3:$T$29,5,0)</f>
        <v>0.17</v>
      </c>
      <c r="BE24" s="126">
        <f>IFERROR(VLOOKUP($A24,$A:$AG,VLOOKUP(BD24,BASE!$K$2:$M$13,2,0),0),"")</f>
        <v>5.42</v>
      </c>
      <c r="BF24" s="116">
        <f>IFERROR(VLOOKUP($A24,$A:$AG,VLOOKUP(BD24,BASE!$K$2:$M$13,3,0),0),"")</f>
        <v>7.49</v>
      </c>
      <c r="BG24" s="124" t="s">
        <v>59</v>
      </c>
      <c r="BH24" s="125">
        <f>VLOOKUP(BG24,BASE!$P$3:$T$29,5,0)</f>
        <v>0.17</v>
      </c>
      <c r="BI24" s="126">
        <f>IFERROR(VLOOKUP($A24,$A:$AG,VLOOKUP(BH24,BASE!$K$2:$M$13,2,0),0),"")</f>
        <v>5.42</v>
      </c>
      <c r="BJ24" s="116">
        <f>IFERROR(VLOOKUP($A24,$A:$AG,VLOOKUP(BH24,BASE!$K$2:$M$13,3,0),0),"")</f>
        <v>7.49</v>
      </c>
      <c r="BK24" s="124" t="s">
        <v>60</v>
      </c>
      <c r="BL24" s="125">
        <f>VLOOKUP(BK24,BASE!$P$3:$T$29,5,0)</f>
        <v>0.17</v>
      </c>
      <c r="BM24" s="126">
        <f>IFERROR(VLOOKUP($A24,$A:$AG,VLOOKUP(BL24,BASE!$K$2:$M$13,2,0),0),"")</f>
        <v>5.42</v>
      </c>
      <c r="BN24" s="116">
        <f>IFERROR(VLOOKUP($A24,$A:$AG,VLOOKUP(BL24,BASE!$K$2:$M$13,3,0),0),"")</f>
        <v>7.49</v>
      </c>
      <c r="BO24" s="124" t="s">
        <v>61</v>
      </c>
      <c r="BP24" s="125">
        <f>VLOOKUP(BO24,BASE!$P$3:$T$29,5,0)</f>
        <v>0.17</v>
      </c>
      <c r="BQ24" s="126">
        <f>IFERROR(VLOOKUP($A24,$A:$AG,VLOOKUP(BP24,BASE!$K$2:$M$13,2,0),0),"")</f>
        <v>5.42</v>
      </c>
      <c r="BR24" s="116">
        <f>IFERROR(VLOOKUP($A24,$A:$AG,VLOOKUP(BP24,BASE!$K$2:$M$13,3,0),0),"")</f>
        <v>7.49</v>
      </c>
      <c r="BS24" s="124" t="s">
        <v>62</v>
      </c>
      <c r="BT24" s="125">
        <f>VLOOKUP(BS24,BASE!$P$3:$T$29,5,0)</f>
        <v>0.18</v>
      </c>
      <c r="BU24" s="126">
        <f>IFERROR(VLOOKUP($A24,$A:$AG,VLOOKUP(BT24,BASE!$K$2:$M$13,2,0),0),"")</f>
        <v>5.49</v>
      </c>
      <c r="BV24" s="116">
        <f>IFERROR(VLOOKUP($A24,$A:$AG,VLOOKUP(BT24,BASE!$K$2:$M$13,3,0),0),"")</f>
        <v>7.59</v>
      </c>
      <c r="BW24" s="124" t="s">
        <v>63</v>
      </c>
      <c r="BX24" s="125">
        <f>VLOOKUP(BW24,BASE!$P$3:$T$29,5,0)</f>
        <v>0.17</v>
      </c>
      <c r="BY24" s="126">
        <f>IFERROR(VLOOKUP($A24,$A:$AG,VLOOKUP(BX24,BASE!$K$2:$M$13,2,0),0),"")</f>
        <v>5.42</v>
      </c>
      <c r="BZ24" s="116">
        <f>IFERROR(VLOOKUP($A24,$A:$AG,VLOOKUP(BX24,BASE!$K$2:$M$13,3,0),0),"")</f>
        <v>7.49</v>
      </c>
      <c r="CA24" s="124" t="s">
        <v>64</v>
      </c>
      <c r="CB24" s="125">
        <f>VLOOKUP(CA24,BASE!$P$3:$T$29,5,0)</f>
        <v>0.17</v>
      </c>
      <c r="CC24" s="126">
        <f>IFERROR(VLOOKUP($A24,$A:$AG,VLOOKUP(CB24,BASE!$K$2:$M$13,2,0),0),"")</f>
        <v>5.42</v>
      </c>
      <c r="CD24" s="116">
        <f>IFERROR(VLOOKUP($A24,$A:$AG,VLOOKUP(CB24,BASE!$K$2:$M$13,3,0),0),"")</f>
        <v>7.49</v>
      </c>
      <c r="CE24" s="124" t="s">
        <v>65</v>
      </c>
      <c r="CF24" s="125">
        <f>VLOOKUP(CE24,BASE!$P$3:$T$29,5,0)</f>
        <v>0.12</v>
      </c>
      <c r="CG24" s="126">
        <f>IFERROR(VLOOKUP($A24,$A:$AG,VLOOKUP(CF24,BASE!$K$2:$M$13,2,0),0),"")</f>
        <v>5.1100000000000003</v>
      </c>
      <c r="CH24" s="116">
        <f>IFERROR(VLOOKUP($A24,$A:$AG,VLOOKUP(CF24,BASE!$K$2:$M$13,3,0),0),"")</f>
        <v>7.06</v>
      </c>
      <c r="CI24" s="124" t="s">
        <v>66</v>
      </c>
      <c r="CJ24" s="125">
        <f>VLOOKUP(CI24,BASE!$P$3:$T$29,5,0)</f>
        <v>0.17</v>
      </c>
      <c r="CK24" s="126">
        <f>IFERROR(VLOOKUP($A24,$A:$AG,VLOOKUP(CJ24,BASE!$K$2:$M$13,2,0),0),"")</f>
        <v>5.42</v>
      </c>
      <c r="CL24" s="116">
        <f>IFERROR(VLOOKUP($A24,$A:$AG,VLOOKUP(CJ24,BASE!$K$2:$M$13,3,0),0),"")</f>
        <v>7.49</v>
      </c>
      <c r="CM24" s="124" t="s">
        <v>67</v>
      </c>
      <c r="CN24" s="125">
        <f>VLOOKUP(CM24,BASE!$P$3:$T$29,5,0)</f>
        <v>0.18</v>
      </c>
      <c r="CO24" s="126">
        <f>IFERROR(VLOOKUP($A24,$A:$AG,VLOOKUP(CN24,BASE!$K$2:$M$13,2,0),0),"")</f>
        <v>5.49</v>
      </c>
      <c r="CP24" s="116">
        <f>IFERROR(VLOOKUP($A24,$A:$AG,VLOOKUP(CN24,BASE!$K$2:$M$13,3,0),0),"")</f>
        <v>7.59</v>
      </c>
      <c r="CQ24" s="124" t="s">
        <v>68</v>
      </c>
      <c r="CR24" s="125">
        <f>VLOOKUP(CQ24,BASE!$P$3:$T$29,5,0)</f>
        <v>0.18</v>
      </c>
      <c r="CS24" s="126">
        <f>IFERROR(VLOOKUP($A24,$A:$AG,VLOOKUP(CR24,BASE!$K$2:$M$13,2,0),0),"")</f>
        <v>5.49</v>
      </c>
      <c r="CT24" s="116">
        <f>IFERROR(VLOOKUP($A24,$A:$AG,VLOOKUP(CR24,BASE!$K$2:$M$13,3,0),0),"")</f>
        <v>7.59</v>
      </c>
      <c r="CU24" s="124" t="s">
        <v>69</v>
      </c>
      <c r="CV24" s="125">
        <f>VLOOKUP(CU24,BASE!$P$3:$T$29,5,0)</f>
        <v>0.18</v>
      </c>
      <c r="CW24" s="126">
        <f>IFERROR(VLOOKUP($A24,$A:$AG,VLOOKUP(CV24,BASE!$K$2:$M$13,2,0),0),"")</f>
        <v>5.49</v>
      </c>
      <c r="CX24" s="116">
        <f>IFERROR(VLOOKUP($A24,$A:$AG,VLOOKUP(CV24,BASE!$K$2:$M$13,3,0),0),"")</f>
        <v>7.59</v>
      </c>
      <c r="CY24" s="124" t="s">
        <v>70</v>
      </c>
      <c r="CZ24" s="125">
        <f>VLOOKUP(CY24,BASE!$P$3:$T$29,5,0)</f>
        <v>0.18</v>
      </c>
      <c r="DA24" s="126">
        <f>IFERROR(VLOOKUP($A24,$A:$AG,VLOOKUP(CZ24,BASE!$K$2:$M$13,2,0),0),"")</f>
        <v>5.49</v>
      </c>
      <c r="DB24" s="116">
        <f>IFERROR(VLOOKUP($A24,$A:$AG,VLOOKUP(CZ24,BASE!$K$2:$M$13,3,0),0),"")</f>
        <v>7.59</v>
      </c>
      <c r="DC24" s="124" t="s">
        <v>71</v>
      </c>
      <c r="DD24" s="125">
        <f>VLOOKUP(DC24,BASE!$P$3:$T$29,5,0)</f>
        <v>0.2</v>
      </c>
      <c r="DE24" s="126">
        <f>IFERROR(VLOOKUP($A24,$A:$AG,VLOOKUP(DD24,BASE!$K$2:$M$13,2,0),0),"")</f>
        <v>5.63</v>
      </c>
      <c r="DF24" s="116">
        <f>IFERROR(VLOOKUP($A24,$A:$AG,VLOOKUP(DD24,BASE!$K$2:$M$13,3,0),0),"")</f>
        <v>7.78</v>
      </c>
      <c r="DG24" s="124" t="s">
        <v>72</v>
      </c>
      <c r="DH24" s="125">
        <f>VLOOKUP(DG24,BASE!$P$3:$T$29,5,0)</f>
        <v>0.18</v>
      </c>
      <c r="DI24" s="126">
        <f>IFERROR(VLOOKUP($A24,$A:$AG,VLOOKUP(DH24,BASE!$K$2:$M$13,2,0),0),"")</f>
        <v>5.49</v>
      </c>
      <c r="DJ24" s="116">
        <f>IFERROR(VLOOKUP($A24,$A:$AG,VLOOKUP(DH24,BASE!$K$2:$M$13,3,0),0),"")</f>
        <v>7.59</v>
      </c>
      <c r="DK24" s="83" t="s">
        <v>73</v>
      </c>
      <c r="DL24" s="84">
        <f>VLOOKUP(DK24,BASE!$P$3:$T$29,5,0)</f>
        <v>0.18</v>
      </c>
      <c r="DM24" s="81">
        <f>IFERROR(VLOOKUP($A24,$A:$AG,VLOOKUP(DL24,BASE!$K$2:$M$13,2,0),0),"")</f>
        <v>5.49</v>
      </c>
      <c r="DN24" s="82">
        <f>IFERROR(VLOOKUP($A24,$A:$AG,VLOOKUP(DL24,BASE!$K$2:$M$13,3,0),0),"")</f>
        <v>7.59</v>
      </c>
      <c r="DO24" s="124" t="s">
        <v>74</v>
      </c>
      <c r="DP24" s="134">
        <f>VLOOKUP(DO24,BASE!$P$3:$T$29,5,0)</f>
        <v>0.17499999999999999</v>
      </c>
      <c r="DQ24" s="126">
        <f>IFERROR(VLOOKUP($A24,$A:$AG,VLOOKUP(DP24,BASE!$K$2:$M$13,2,0),0),"")</f>
        <v>5.46</v>
      </c>
      <c r="DR24" s="116">
        <f>IFERROR(VLOOKUP($A24,$A:$AG,VLOOKUP(DP24,BASE!$K$2:$M$13,3,0),0),"")</f>
        <v>7.55</v>
      </c>
      <c r="DS24" s="124" t="s">
        <v>75</v>
      </c>
      <c r="DT24" s="135">
        <f>VLOOKUP(DS24,BASE!$P$3:$T$29,5,0)</f>
        <v>0.17</v>
      </c>
      <c r="DU24" s="126">
        <f>IFERROR(VLOOKUP($A24,$A:$AG,VLOOKUP(DT24,BASE!$K$2:$M$13,2,0),0),"")</f>
        <v>5.42</v>
      </c>
      <c r="DV24" s="116">
        <f>IFERROR(VLOOKUP($A24,$A:$AG,VLOOKUP(DT24,BASE!$K$2:$M$13,3,0),0),"")</f>
        <v>7.49</v>
      </c>
      <c r="DW24" s="124" t="s">
        <v>76</v>
      </c>
      <c r="DX24" s="135">
        <f>VLOOKUP(DW24,BASE!$P$3:$T$29,5,0)</f>
        <v>0.17</v>
      </c>
      <c r="DY24" s="126">
        <f>IFERROR(VLOOKUP($A24,$A:$AG,VLOOKUP(DX24,BASE!$K$2:$M$13,2,0),0),"")</f>
        <v>5.42</v>
      </c>
      <c r="DZ24" s="116">
        <f>IFERROR(VLOOKUP($A24,$A:$AG,VLOOKUP(DX24,BASE!$K$2:$M$13,3,0),0),"")</f>
        <v>7.49</v>
      </c>
      <c r="EA24" s="124" t="s">
        <v>77</v>
      </c>
      <c r="EB24" s="135">
        <f>VLOOKUP(EA24,BASE!$P$3:$T$29,5,0)</f>
        <v>0.12</v>
      </c>
      <c r="EC24" s="126">
        <f>IFERROR(VLOOKUP($A24,$A:$AG,VLOOKUP(EB24,BASE!$K$2:$M$13,2,0),0),"")</f>
        <v>5.1100000000000003</v>
      </c>
      <c r="ED24" s="116">
        <f>IFERROR(VLOOKUP($A24,$A:$AG,VLOOKUP(EB24,BASE!$K$2:$M$13,3,0),0),"")</f>
        <v>7.06</v>
      </c>
      <c r="EE24" s="124" t="s">
        <v>78</v>
      </c>
      <c r="EF24" s="135">
        <f>VLOOKUP(EE24,BASE!$P$3:$T$29,5,0)</f>
        <v>0.18</v>
      </c>
      <c r="EG24" s="126">
        <f>IFERROR(VLOOKUP($A24,$A:$AG,VLOOKUP(EF24,BASE!$K$2:$M$13,2,0),0),"")</f>
        <v>5.49</v>
      </c>
      <c r="EH24" s="116">
        <f>IFERROR(VLOOKUP($A24,$A:$AG,VLOOKUP(EF24,BASE!$K$2:$M$13,3,0),0),"")</f>
        <v>7.59</v>
      </c>
      <c r="EI24" s="124" t="s">
        <v>79</v>
      </c>
      <c r="EJ24" s="135">
        <f>VLOOKUP(EI24,BASE!$P$3:$T$29,5,0)</f>
        <v>0.18</v>
      </c>
      <c r="EK24" s="126">
        <f>IFERROR(VLOOKUP($A24,$A:$AG,VLOOKUP(EJ24,BASE!$K$2:$M$13,2,0),0),"")</f>
        <v>5.49</v>
      </c>
      <c r="EL24" s="116">
        <f>IFERROR(VLOOKUP($A24,$A:$AG,VLOOKUP(EJ24,BASE!$K$2:$M$13,3,0),0),"")</f>
        <v>7.59</v>
      </c>
    </row>
    <row r="25" spans="1:142" s="27" customFormat="1" ht="14.1" customHeight="1" x14ac:dyDescent="0.2">
      <c r="A25" s="72">
        <v>790</v>
      </c>
      <c r="B25" s="72"/>
      <c r="C25" s="68">
        <v>7896112147909</v>
      </c>
      <c r="D25" s="68">
        <v>1037003130015</v>
      </c>
      <c r="E25" s="69" t="s">
        <v>834</v>
      </c>
      <c r="F25" s="69" t="s">
        <v>836</v>
      </c>
      <c r="G25" s="69" t="s">
        <v>831</v>
      </c>
      <c r="H25" s="70" t="s">
        <v>291</v>
      </c>
      <c r="I25" s="68" t="s">
        <v>687</v>
      </c>
      <c r="J25" s="71" t="s">
        <v>832</v>
      </c>
      <c r="K25" s="120" t="s">
        <v>833</v>
      </c>
      <c r="L25" s="71" t="s">
        <v>387</v>
      </c>
      <c r="M25" s="71" t="s">
        <v>5</v>
      </c>
      <c r="N25" s="62">
        <f>IFERROR(IF(M25="*",BASE!$E$9,VLOOKUP(M25,BASE!$B$3:$E$16,4,0)),"")</f>
        <v>0</v>
      </c>
      <c r="O25" s="62">
        <f>IFERROR(IF(M25="*",BASE!$F$9,VLOOKUP(M25,BASE!$B$3:$F$16,5,0)),"")</f>
        <v>0</v>
      </c>
      <c r="P25" s="71" t="s">
        <v>808</v>
      </c>
      <c r="Q25" s="42">
        <v>4.04</v>
      </c>
      <c r="R25" s="42">
        <v>5.59</v>
      </c>
      <c r="S25" s="42">
        <v>4.28</v>
      </c>
      <c r="T25" s="42">
        <v>5.92</v>
      </c>
      <c r="U25" s="42">
        <v>4.3099999999999996</v>
      </c>
      <c r="V25" s="42">
        <v>5.96</v>
      </c>
      <c r="W25" s="42">
        <v>4.34</v>
      </c>
      <c r="X25" s="42">
        <v>6</v>
      </c>
      <c r="Y25" s="42">
        <v>4.3899999999999997</v>
      </c>
      <c r="Z25" s="42">
        <v>6.07</v>
      </c>
      <c r="AA25" s="42">
        <v>4.45</v>
      </c>
      <c r="AB25" s="42">
        <v>6.15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/>
      <c r="AI25" s="124" t="s">
        <v>53</v>
      </c>
      <c r="AJ25" s="125">
        <f>VLOOKUP(AI25,BASE!$P$3:$T$29,5,0)</f>
        <v>0.17</v>
      </c>
      <c r="AK25" s="126">
        <f>IFERROR(VLOOKUP($A25,$A:$AG,VLOOKUP(AJ25,BASE!$K$2:$M$13,2,0),0),"")</f>
        <v>4.28</v>
      </c>
      <c r="AL25" s="116">
        <f>IFERROR(VLOOKUP($A25,$A:$AG,VLOOKUP(AJ25,BASE!$K$2:$M$13,3,0),0),"")</f>
        <v>5.92</v>
      </c>
      <c r="AM25" s="130" t="s">
        <v>54</v>
      </c>
      <c r="AN25" s="125">
        <f>VLOOKUP(AM25,BASE!$P$3:$T$29,5,0)</f>
        <v>0.17</v>
      </c>
      <c r="AO25" s="126">
        <f>IFERROR(VLOOKUP($A25,$A:$AG,VLOOKUP(AN25,BASE!$K$2:$M$13,2,0),0),"")</f>
        <v>4.28</v>
      </c>
      <c r="AP25" s="116">
        <f>IFERROR(VLOOKUP($A25,$A:$AG,VLOOKUP(AN25,BASE!$K$2:$M$13,3,0),0),"")</f>
        <v>5.92</v>
      </c>
      <c r="AQ25" s="130" t="s">
        <v>55</v>
      </c>
      <c r="AR25" s="125">
        <f>VLOOKUP(AQ25,BASE!$P$3:$T$29,5,0)</f>
        <v>0.18</v>
      </c>
      <c r="AS25" s="126">
        <f>IFERROR(VLOOKUP($A25,$A:$AG,VLOOKUP(AR25,BASE!$K$2:$M$13,2,0),0),"")</f>
        <v>4.34</v>
      </c>
      <c r="AT25" s="116">
        <f>IFERROR(VLOOKUP($A25,$A:$AG,VLOOKUP(AR25,BASE!$K$2:$M$13,3,0),0),"")</f>
        <v>6</v>
      </c>
      <c r="AU25" s="130" t="s">
        <v>56</v>
      </c>
      <c r="AV25" s="125">
        <f>VLOOKUP(AU25,BASE!$P$3:$T$29,5,0)</f>
        <v>0.18</v>
      </c>
      <c r="AW25" s="126">
        <f>IFERROR(VLOOKUP($A25,$A:$AG,VLOOKUP(AV25,BASE!$K$2:$M$13,2,0),0),"")</f>
        <v>4.34</v>
      </c>
      <c r="AX25" s="116">
        <f>IFERROR(VLOOKUP($A25,$A:$AG,VLOOKUP(AV25,BASE!$K$2:$M$13,3,0),0),"")</f>
        <v>6</v>
      </c>
      <c r="AY25" s="127" t="s">
        <v>57</v>
      </c>
      <c r="AZ25" s="129">
        <f>VLOOKUP(AY25,BASE!$P$3:$T$29,5,0)</f>
        <v>0.18</v>
      </c>
      <c r="BA25" s="126">
        <f>IFERROR(VLOOKUP($A25,$A:$AG,VLOOKUP(AZ25,BASE!$K$2:$M$13,2,0),0),"")</f>
        <v>4.34</v>
      </c>
      <c r="BB25" s="116">
        <f>IFERROR(VLOOKUP($A25,$A:$AG,VLOOKUP(AZ25,BASE!$K$2:$M$13,3,0),0),"")</f>
        <v>6</v>
      </c>
      <c r="BC25" s="124" t="s">
        <v>58</v>
      </c>
      <c r="BD25" s="125">
        <f>VLOOKUP(BC25,BASE!$P$3:$T$29,5,0)</f>
        <v>0.17</v>
      </c>
      <c r="BE25" s="126">
        <f>IFERROR(VLOOKUP($A25,$A:$AG,VLOOKUP(BD25,BASE!$K$2:$M$13,2,0),0),"")</f>
        <v>4.28</v>
      </c>
      <c r="BF25" s="116">
        <f>IFERROR(VLOOKUP($A25,$A:$AG,VLOOKUP(BD25,BASE!$K$2:$M$13,3,0),0),"")</f>
        <v>5.92</v>
      </c>
      <c r="BG25" s="124" t="s">
        <v>59</v>
      </c>
      <c r="BH25" s="125">
        <f>VLOOKUP(BG25,BASE!$P$3:$T$29,5,0)</f>
        <v>0.17</v>
      </c>
      <c r="BI25" s="126">
        <f>IFERROR(VLOOKUP($A25,$A:$AG,VLOOKUP(BH25,BASE!$K$2:$M$13,2,0),0),"")</f>
        <v>4.28</v>
      </c>
      <c r="BJ25" s="116">
        <f>IFERROR(VLOOKUP($A25,$A:$AG,VLOOKUP(BH25,BASE!$K$2:$M$13,3,0),0),"")</f>
        <v>5.92</v>
      </c>
      <c r="BK25" s="124" t="s">
        <v>60</v>
      </c>
      <c r="BL25" s="125">
        <f>VLOOKUP(BK25,BASE!$P$3:$T$29,5,0)</f>
        <v>0.17</v>
      </c>
      <c r="BM25" s="126">
        <f>IFERROR(VLOOKUP($A25,$A:$AG,VLOOKUP(BL25,BASE!$K$2:$M$13,2,0),0),"")</f>
        <v>4.28</v>
      </c>
      <c r="BN25" s="116">
        <f>IFERROR(VLOOKUP($A25,$A:$AG,VLOOKUP(BL25,BASE!$K$2:$M$13,3,0),0),"")</f>
        <v>5.92</v>
      </c>
      <c r="BO25" s="124" t="s">
        <v>61</v>
      </c>
      <c r="BP25" s="125">
        <f>VLOOKUP(BO25,BASE!$P$3:$T$29,5,0)</f>
        <v>0.17</v>
      </c>
      <c r="BQ25" s="126">
        <f>IFERROR(VLOOKUP($A25,$A:$AG,VLOOKUP(BP25,BASE!$K$2:$M$13,2,0),0),"")</f>
        <v>4.28</v>
      </c>
      <c r="BR25" s="116">
        <f>IFERROR(VLOOKUP($A25,$A:$AG,VLOOKUP(BP25,BASE!$K$2:$M$13,3,0),0),"")</f>
        <v>5.92</v>
      </c>
      <c r="BS25" s="124" t="s">
        <v>62</v>
      </c>
      <c r="BT25" s="125">
        <f>VLOOKUP(BS25,BASE!$P$3:$T$29,5,0)</f>
        <v>0.18</v>
      </c>
      <c r="BU25" s="126">
        <f>IFERROR(VLOOKUP($A25,$A:$AG,VLOOKUP(BT25,BASE!$K$2:$M$13,2,0),0),"")</f>
        <v>4.34</v>
      </c>
      <c r="BV25" s="116">
        <f>IFERROR(VLOOKUP($A25,$A:$AG,VLOOKUP(BT25,BASE!$K$2:$M$13,3,0),0),"")</f>
        <v>6</v>
      </c>
      <c r="BW25" s="124" t="s">
        <v>63</v>
      </c>
      <c r="BX25" s="125">
        <f>VLOOKUP(BW25,BASE!$P$3:$T$29,5,0)</f>
        <v>0.17</v>
      </c>
      <c r="BY25" s="126">
        <f>IFERROR(VLOOKUP($A25,$A:$AG,VLOOKUP(BX25,BASE!$K$2:$M$13,2,0),0),"")</f>
        <v>4.28</v>
      </c>
      <c r="BZ25" s="116">
        <f>IFERROR(VLOOKUP($A25,$A:$AG,VLOOKUP(BX25,BASE!$K$2:$M$13,3,0),0),"")</f>
        <v>5.92</v>
      </c>
      <c r="CA25" s="124" t="s">
        <v>64</v>
      </c>
      <c r="CB25" s="125">
        <f>VLOOKUP(CA25,BASE!$P$3:$T$29,5,0)</f>
        <v>0.17</v>
      </c>
      <c r="CC25" s="126">
        <f>IFERROR(VLOOKUP($A25,$A:$AG,VLOOKUP(CB25,BASE!$K$2:$M$13,2,0),0),"")</f>
        <v>4.28</v>
      </c>
      <c r="CD25" s="116">
        <f>IFERROR(VLOOKUP($A25,$A:$AG,VLOOKUP(CB25,BASE!$K$2:$M$13,3,0),0),"")</f>
        <v>5.92</v>
      </c>
      <c r="CE25" s="124" t="s">
        <v>65</v>
      </c>
      <c r="CF25" s="125">
        <f>VLOOKUP(CE25,BASE!$P$3:$T$29,5,0)</f>
        <v>0.12</v>
      </c>
      <c r="CG25" s="126">
        <f>IFERROR(VLOOKUP($A25,$A:$AG,VLOOKUP(CF25,BASE!$K$2:$M$13,2,0),0),"")</f>
        <v>4.04</v>
      </c>
      <c r="CH25" s="116">
        <f>IFERROR(VLOOKUP($A25,$A:$AG,VLOOKUP(CF25,BASE!$K$2:$M$13,3,0),0),"")</f>
        <v>5.59</v>
      </c>
      <c r="CI25" s="124" t="s">
        <v>66</v>
      </c>
      <c r="CJ25" s="125">
        <f>VLOOKUP(CI25,BASE!$P$3:$T$29,5,0)</f>
        <v>0.17</v>
      </c>
      <c r="CK25" s="126">
        <f>IFERROR(VLOOKUP($A25,$A:$AG,VLOOKUP(CJ25,BASE!$K$2:$M$13,2,0),0),"")</f>
        <v>4.28</v>
      </c>
      <c r="CL25" s="116">
        <f>IFERROR(VLOOKUP($A25,$A:$AG,VLOOKUP(CJ25,BASE!$K$2:$M$13,3,0),0),"")</f>
        <v>5.92</v>
      </c>
      <c r="CM25" s="124" t="s">
        <v>67</v>
      </c>
      <c r="CN25" s="125">
        <f>VLOOKUP(CM25,BASE!$P$3:$T$29,5,0)</f>
        <v>0.18</v>
      </c>
      <c r="CO25" s="126">
        <f>IFERROR(VLOOKUP($A25,$A:$AG,VLOOKUP(CN25,BASE!$K$2:$M$13,2,0),0),"")</f>
        <v>4.34</v>
      </c>
      <c r="CP25" s="116">
        <f>IFERROR(VLOOKUP($A25,$A:$AG,VLOOKUP(CN25,BASE!$K$2:$M$13,3,0),0),"")</f>
        <v>6</v>
      </c>
      <c r="CQ25" s="124" t="s">
        <v>68</v>
      </c>
      <c r="CR25" s="125">
        <f>VLOOKUP(CQ25,BASE!$P$3:$T$29,5,0)</f>
        <v>0.18</v>
      </c>
      <c r="CS25" s="126">
        <f>IFERROR(VLOOKUP($A25,$A:$AG,VLOOKUP(CR25,BASE!$K$2:$M$13,2,0),0),"")</f>
        <v>4.34</v>
      </c>
      <c r="CT25" s="116">
        <f>IFERROR(VLOOKUP($A25,$A:$AG,VLOOKUP(CR25,BASE!$K$2:$M$13,3,0),0),"")</f>
        <v>6</v>
      </c>
      <c r="CU25" s="124" t="s">
        <v>69</v>
      </c>
      <c r="CV25" s="125">
        <f>VLOOKUP(CU25,BASE!$P$3:$T$29,5,0)</f>
        <v>0.18</v>
      </c>
      <c r="CW25" s="126">
        <f>IFERROR(VLOOKUP($A25,$A:$AG,VLOOKUP(CV25,BASE!$K$2:$M$13,2,0),0),"")</f>
        <v>4.34</v>
      </c>
      <c r="CX25" s="116">
        <f>IFERROR(VLOOKUP($A25,$A:$AG,VLOOKUP(CV25,BASE!$K$2:$M$13,3,0),0),"")</f>
        <v>6</v>
      </c>
      <c r="CY25" s="124" t="s">
        <v>70</v>
      </c>
      <c r="CZ25" s="125">
        <f>VLOOKUP(CY25,BASE!$P$3:$T$29,5,0)</f>
        <v>0.18</v>
      </c>
      <c r="DA25" s="126">
        <f>IFERROR(VLOOKUP($A25,$A:$AG,VLOOKUP(CZ25,BASE!$K$2:$M$13,2,0),0),"")</f>
        <v>4.34</v>
      </c>
      <c r="DB25" s="116">
        <f>IFERROR(VLOOKUP($A25,$A:$AG,VLOOKUP(CZ25,BASE!$K$2:$M$13,3,0),0),"")</f>
        <v>6</v>
      </c>
      <c r="DC25" s="124" t="s">
        <v>71</v>
      </c>
      <c r="DD25" s="125">
        <f>VLOOKUP(DC25,BASE!$P$3:$T$29,5,0)</f>
        <v>0.2</v>
      </c>
      <c r="DE25" s="126">
        <f>IFERROR(VLOOKUP($A25,$A:$AG,VLOOKUP(DD25,BASE!$K$2:$M$13,2,0),0),"")</f>
        <v>4.45</v>
      </c>
      <c r="DF25" s="116">
        <f>IFERROR(VLOOKUP($A25,$A:$AG,VLOOKUP(DD25,BASE!$K$2:$M$13,3,0),0),"")</f>
        <v>6.15</v>
      </c>
      <c r="DG25" s="124" t="s">
        <v>72</v>
      </c>
      <c r="DH25" s="125">
        <f>VLOOKUP(DG25,BASE!$P$3:$T$29,5,0)</f>
        <v>0.18</v>
      </c>
      <c r="DI25" s="126">
        <f>IFERROR(VLOOKUP($A25,$A:$AG,VLOOKUP(DH25,BASE!$K$2:$M$13,2,0),0),"")</f>
        <v>4.34</v>
      </c>
      <c r="DJ25" s="116">
        <f>IFERROR(VLOOKUP($A25,$A:$AG,VLOOKUP(DH25,BASE!$K$2:$M$13,3,0),0),"")</f>
        <v>6</v>
      </c>
      <c r="DK25" s="83" t="s">
        <v>73</v>
      </c>
      <c r="DL25" s="84">
        <f>VLOOKUP(DK25,BASE!$P$3:$T$29,5,0)</f>
        <v>0.18</v>
      </c>
      <c r="DM25" s="81">
        <f>IFERROR(VLOOKUP($A25,$A:$AG,VLOOKUP(DL25,BASE!$K$2:$M$13,2,0),0),"")</f>
        <v>4.34</v>
      </c>
      <c r="DN25" s="82">
        <f>IFERROR(VLOOKUP($A25,$A:$AG,VLOOKUP(DL25,BASE!$K$2:$M$13,3,0),0),"")</f>
        <v>6</v>
      </c>
      <c r="DO25" s="124" t="s">
        <v>74</v>
      </c>
      <c r="DP25" s="134">
        <f>VLOOKUP(DO25,BASE!$P$3:$T$29,5,0)</f>
        <v>0.17499999999999999</v>
      </c>
      <c r="DQ25" s="126">
        <f>IFERROR(VLOOKUP($A25,$A:$AG,VLOOKUP(DP25,BASE!$K$2:$M$13,2,0),0),"")</f>
        <v>4.3099999999999996</v>
      </c>
      <c r="DR25" s="116">
        <f>IFERROR(VLOOKUP($A25,$A:$AG,VLOOKUP(DP25,BASE!$K$2:$M$13,3,0),0),"")</f>
        <v>5.96</v>
      </c>
      <c r="DS25" s="124" t="s">
        <v>75</v>
      </c>
      <c r="DT25" s="135">
        <f>VLOOKUP(DS25,BASE!$P$3:$T$29,5,0)</f>
        <v>0.17</v>
      </c>
      <c r="DU25" s="126">
        <f>IFERROR(VLOOKUP($A25,$A:$AG,VLOOKUP(DT25,BASE!$K$2:$M$13,2,0),0),"")</f>
        <v>4.28</v>
      </c>
      <c r="DV25" s="116">
        <f>IFERROR(VLOOKUP($A25,$A:$AG,VLOOKUP(DT25,BASE!$K$2:$M$13,3,0),0),"")</f>
        <v>5.92</v>
      </c>
      <c r="DW25" s="124" t="s">
        <v>76</v>
      </c>
      <c r="DX25" s="135">
        <f>VLOOKUP(DW25,BASE!$P$3:$T$29,5,0)</f>
        <v>0.17</v>
      </c>
      <c r="DY25" s="126">
        <f>IFERROR(VLOOKUP($A25,$A:$AG,VLOOKUP(DX25,BASE!$K$2:$M$13,2,0),0),"")</f>
        <v>4.28</v>
      </c>
      <c r="DZ25" s="116">
        <f>IFERROR(VLOOKUP($A25,$A:$AG,VLOOKUP(DX25,BASE!$K$2:$M$13,3,0),0),"")</f>
        <v>5.92</v>
      </c>
      <c r="EA25" s="124" t="s">
        <v>77</v>
      </c>
      <c r="EB25" s="135">
        <f>VLOOKUP(EA25,BASE!$P$3:$T$29,5,0)</f>
        <v>0.12</v>
      </c>
      <c r="EC25" s="126">
        <f>IFERROR(VLOOKUP($A25,$A:$AG,VLOOKUP(EB25,BASE!$K$2:$M$13,2,0),0),"")</f>
        <v>4.04</v>
      </c>
      <c r="ED25" s="116">
        <f>IFERROR(VLOOKUP($A25,$A:$AG,VLOOKUP(EB25,BASE!$K$2:$M$13,3,0),0),"")</f>
        <v>5.59</v>
      </c>
      <c r="EE25" s="124" t="s">
        <v>78</v>
      </c>
      <c r="EF25" s="135">
        <f>VLOOKUP(EE25,BASE!$P$3:$T$29,5,0)</f>
        <v>0.18</v>
      </c>
      <c r="EG25" s="126">
        <f>IFERROR(VLOOKUP($A25,$A:$AG,VLOOKUP(EF25,BASE!$K$2:$M$13,2,0),0),"")</f>
        <v>4.34</v>
      </c>
      <c r="EH25" s="116">
        <f>IFERROR(VLOOKUP($A25,$A:$AG,VLOOKUP(EF25,BASE!$K$2:$M$13,3,0),0),"")</f>
        <v>6</v>
      </c>
      <c r="EI25" s="124" t="s">
        <v>79</v>
      </c>
      <c r="EJ25" s="135">
        <f>VLOOKUP(EI25,BASE!$P$3:$T$29,5,0)</f>
        <v>0.18</v>
      </c>
      <c r="EK25" s="126">
        <f>IFERROR(VLOOKUP($A25,$A:$AG,VLOOKUP(EJ25,BASE!$K$2:$M$13,2,0),0),"")</f>
        <v>4.34</v>
      </c>
      <c r="EL25" s="116">
        <f>IFERROR(VLOOKUP($A25,$A:$AG,VLOOKUP(EJ25,BASE!$K$2:$M$13,3,0),0),"")</f>
        <v>6</v>
      </c>
    </row>
    <row r="26" spans="1:142" s="27" customFormat="1" ht="14.1" customHeight="1" x14ac:dyDescent="0.2">
      <c r="A26" s="75">
        <v>6232</v>
      </c>
      <c r="B26" s="75"/>
      <c r="C26" s="68">
        <v>7896112162322</v>
      </c>
      <c r="D26" s="68">
        <v>1037006040025</v>
      </c>
      <c r="E26" s="69" t="s">
        <v>837</v>
      </c>
      <c r="F26" s="69" t="s">
        <v>838</v>
      </c>
      <c r="G26" s="69" t="s">
        <v>839</v>
      </c>
      <c r="H26" s="70" t="s">
        <v>292</v>
      </c>
      <c r="I26" s="68" t="s">
        <v>687</v>
      </c>
      <c r="J26" s="71">
        <v>0</v>
      </c>
      <c r="K26" s="120">
        <v>0</v>
      </c>
      <c r="L26" s="71" t="s">
        <v>387</v>
      </c>
      <c r="M26" s="71" t="s">
        <v>3</v>
      </c>
      <c r="N26" s="62">
        <f>IFERROR(IF(M26="*",BASE!$E$9,VLOOKUP(M26,BASE!$B$3:$E$16,4,0)),"")</f>
        <v>0</v>
      </c>
      <c r="O26" s="62">
        <f>IFERROR(IF(M26="*",BASE!$F$9,VLOOKUP(M26,BASE!$B$3:$F$16,5,0)),"")</f>
        <v>0</v>
      </c>
      <c r="P26" s="71" t="s">
        <v>808</v>
      </c>
      <c r="Q26" s="42">
        <v>32.880000000000003</v>
      </c>
      <c r="R26" s="42">
        <v>45.45</v>
      </c>
      <c r="S26" s="42">
        <v>34.86</v>
      </c>
      <c r="T26" s="42">
        <v>48.19</v>
      </c>
      <c r="U26" s="42">
        <v>35.07</v>
      </c>
      <c r="V26" s="42">
        <v>48.48</v>
      </c>
      <c r="W26" s="42">
        <v>35.28</v>
      </c>
      <c r="X26" s="42">
        <v>48.77</v>
      </c>
      <c r="Y26" s="42">
        <v>35.72</v>
      </c>
      <c r="Z26" s="42">
        <v>49.38</v>
      </c>
      <c r="AA26" s="42">
        <v>36.17</v>
      </c>
      <c r="AB26" s="42">
        <v>50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/>
      <c r="AI26" s="124" t="s">
        <v>53</v>
      </c>
      <c r="AJ26" s="125">
        <f>VLOOKUP(AI26,BASE!$P$3:$T$29,5,0)</f>
        <v>0.17</v>
      </c>
      <c r="AK26" s="126">
        <f>IFERROR(VLOOKUP($A26,$A:$AG,VLOOKUP(AJ26,BASE!$K$2:$M$13,2,0),0),"")</f>
        <v>34.86</v>
      </c>
      <c r="AL26" s="116">
        <f>IFERROR(VLOOKUP($A26,$A:$AG,VLOOKUP(AJ26,BASE!$K$2:$M$13,3,0),0),"")</f>
        <v>48.19</v>
      </c>
      <c r="AM26" s="130" t="s">
        <v>54</v>
      </c>
      <c r="AN26" s="125">
        <f>VLOOKUP(AM26,BASE!$P$3:$T$29,5,0)</f>
        <v>0.17</v>
      </c>
      <c r="AO26" s="126">
        <f>IFERROR(VLOOKUP($A26,$A:$AG,VLOOKUP(AN26,BASE!$K$2:$M$13,2,0),0),"")</f>
        <v>34.86</v>
      </c>
      <c r="AP26" s="116">
        <f>IFERROR(VLOOKUP($A26,$A:$AG,VLOOKUP(AN26,BASE!$K$2:$M$13,3,0),0),"")</f>
        <v>48.19</v>
      </c>
      <c r="AQ26" s="130" t="s">
        <v>55</v>
      </c>
      <c r="AR26" s="125">
        <f>VLOOKUP(AQ26,BASE!$P$3:$T$29,5,0)</f>
        <v>0.18</v>
      </c>
      <c r="AS26" s="126">
        <f>IFERROR(VLOOKUP($A26,$A:$AG,VLOOKUP(AR26,BASE!$K$2:$M$13,2,0),0),"")</f>
        <v>35.28</v>
      </c>
      <c r="AT26" s="116">
        <f>IFERROR(VLOOKUP($A26,$A:$AG,VLOOKUP(AR26,BASE!$K$2:$M$13,3,0),0),"")</f>
        <v>48.77</v>
      </c>
      <c r="AU26" s="130" t="s">
        <v>56</v>
      </c>
      <c r="AV26" s="125">
        <f>VLOOKUP(AU26,BASE!$P$3:$T$29,5,0)</f>
        <v>0.18</v>
      </c>
      <c r="AW26" s="126">
        <f>IFERROR(VLOOKUP($A26,$A:$AG,VLOOKUP(AV26,BASE!$K$2:$M$13,2,0),0),"")</f>
        <v>35.28</v>
      </c>
      <c r="AX26" s="116">
        <f>IFERROR(VLOOKUP($A26,$A:$AG,VLOOKUP(AV26,BASE!$K$2:$M$13,3,0),0),"")</f>
        <v>48.77</v>
      </c>
      <c r="AY26" s="127" t="s">
        <v>57</v>
      </c>
      <c r="AZ26" s="129">
        <f>VLOOKUP(AY26,BASE!$P$3:$T$29,5,0)</f>
        <v>0.18</v>
      </c>
      <c r="BA26" s="126">
        <f>IFERROR(VLOOKUP($A26,$A:$AG,VLOOKUP(AZ26,BASE!$K$2:$M$13,2,0),0),"")</f>
        <v>35.28</v>
      </c>
      <c r="BB26" s="116">
        <f>IFERROR(VLOOKUP($A26,$A:$AG,VLOOKUP(AZ26,BASE!$K$2:$M$13,3,0),0),"")</f>
        <v>48.77</v>
      </c>
      <c r="BC26" s="124" t="s">
        <v>58</v>
      </c>
      <c r="BD26" s="125">
        <f>VLOOKUP(BC26,BASE!$P$3:$T$29,5,0)</f>
        <v>0.17</v>
      </c>
      <c r="BE26" s="126">
        <f>IFERROR(VLOOKUP($A26,$A:$AG,VLOOKUP(BD26,BASE!$K$2:$M$13,2,0),0),"")</f>
        <v>34.86</v>
      </c>
      <c r="BF26" s="116">
        <f>IFERROR(VLOOKUP($A26,$A:$AG,VLOOKUP(BD26,BASE!$K$2:$M$13,3,0),0),"")</f>
        <v>48.19</v>
      </c>
      <c r="BG26" s="124" t="s">
        <v>59</v>
      </c>
      <c r="BH26" s="125">
        <f>VLOOKUP(BG26,BASE!$P$3:$T$29,5,0)</f>
        <v>0.17</v>
      </c>
      <c r="BI26" s="126">
        <f>IFERROR(VLOOKUP($A26,$A:$AG,VLOOKUP(BH26,BASE!$K$2:$M$13,2,0),0),"")</f>
        <v>34.86</v>
      </c>
      <c r="BJ26" s="116">
        <f>IFERROR(VLOOKUP($A26,$A:$AG,VLOOKUP(BH26,BASE!$K$2:$M$13,3,0),0),"")</f>
        <v>48.19</v>
      </c>
      <c r="BK26" s="124" t="s">
        <v>60</v>
      </c>
      <c r="BL26" s="125">
        <f>VLOOKUP(BK26,BASE!$P$3:$T$29,5,0)</f>
        <v>0.17</v>
      </c>
      <c r="BM26" s="126">
        <f>IFERROR(VLOOKUP($A26,$A:$AG,VLOOKUP(BL26,BASE!$K$2:$M$13,2,0),0),"")</f>
        <v>34.86</v>
      </c>
      <c r="BN26" s="116">
        <f>IFERROR(VLOOKUP($A26,$A:$AG,VLOOKUP(BL26,BASE!$K$2:$M$13,3,0),0),"")</f>
        <v>48.19</v>
      </c>
      <c r="BO26" s="124" t="s">
        <v>61</v>
      </c>
      <c r="BP26" s="125">
        <f>VLOOKUP(BO26,BASE!$P$3:$T$29,5,0)</f>
        <v>0.17</v>
      </c>
      <c r="BQ26" s="126">
        <f>IFERROR(VLOOKUP($A26,$A:$AG,VLOOKUP(BP26,BASE!$K$2:$M$13,2,0),0),"")</f>
        <v>34.86</v>
      </c>
      <c r="BR26" s="116">
        <f>IFERROR(VLOOKUP($A26,$A:$AG,VLOOKUP(BP26,BASE!$K$2:$M$13,3,0),0),"")</f>
        <v>48.19</v>
      </c>
      <c r="BS26" s="124" t="s">
        <v>62</v>
      </c>
      <c r="BT26" s="125">
        <f>VLOOKUP(BS26,BASE!$P$3:$T$29,5,0)</f>
        <v>0.18</v>
      </c>
      <c r="BU26" s="126">
        <f>IFERROR(VLOOKUP($A26,$A:$AG,VLOOKUP(BT26,BASE!$K$2:$M$13,2,0),0),"")</f>
        <v>35.28</v>
      </c>
      <c r="BV26" s="116">
        <f>IFERROR(VLOOKUP($A26,$A:$AG,VLOOKUP(BT26,BASE!$K$2:$M$13,3,0),0),"")</f>
        <v>48.77</v>
      </c>
      <c r="BW26" s="124" t="s">
        <v>63</v>
      </c>
      <c r="BX26" s="125">
        <f>VLOOKUP(BW26,BASE!$P$3:$T$29,5,0)</f>
        <v>0.17</v>
      </c>
      <c r="BY26" s="126">
        <f>IFERROR(VLOOKUP($A26,$A:$AG,VLOOKUP(BX26,BASE!$K$2:$M$13,2,0),0),"")</f>
        <v>34.86</v>
      </c>
      <c r="BZ26" s="116">
        <f>IFERROR(VLOOKUP($A26,$A:$AG,VLOOKUP(BX26,BASE!$K$2:$M$13,3,0),0),"")</f>
        <v>48.19</v>
      </c>
      <c r="CA26" s="124" t="s">
        <v>64</v>
      </c>
      <c r="CB26" s="125">
        <f>VLOOKUP(CA26,BASE!$P$3:$T$29,5,0)</f>
        <v>0.17</v>
      </c>
      <c r="CC26" s="126">
        <f>IFERROR(VLOOKUP($A26,$A:$AG,VLOOKUP(CB26,BASE!$K$2:$M$13,2,0),0),"")</f>
        <v>34.86</v>
      </c>
      <c r="CD26" s="116">
        <f>IFERROR(VLOOKUP($A26,$A:$AG,VLOOKUP(CB26,BASE!$K$2:$M$13,3,0),0),"")</f>
        <v>48.19</v>
      </c>
      <c r="CE26" s="124" t="s">
        <v>65</v>
      </c>
      <c r="CF26" s="125">
        <f>VLOOKUP(CE26,BASE!$P$3:$T$29,5,0)</f>
        <v>0.12</v>
      </c>
      <c r="CG26" s="126">
        <f>IFERROR(VLOOKUP($A26,$A:$AG,VLOOKUP(CF26,BASE!$K$2:$M$13,2,0),0),"")</f>
        <v>32.880000000000003</v>
      </c>
      <c r="CH26" s="116">
        <f>IFERROR(VLOOKUP($A26,$A:$AG,VLOOKUP(CF26,BASE!$K$2:$M$13,3,0),0),"")</f>
        <v>45.45</v>
      </c>
      <c r="CI26" s="124" t="s">
        <v>66</v>
      </c>
      <c r="CJ26" s="125">
        <f>VLOOKUP(CI26,BASE!$P$3:$T$29,5,0)</f>
        <v>0.17</v>
      </c>
      <c r="CK26" s="126">
        <f>IFERROR(VLOOKUP($A26,$A:$AG,VLOOKUP(CJ26,BASE!$K$2:$M$13,2,0),0),"")</f>
        <v>34.86</v>
      </c>
      <c r="CL26" s="116">
        <f>IFERROR(VLOOKUP($A26,$A:$AG,VLOOKUP(CJ26,BASE!$K$2:$M$13,3,0),0),"")</f>
        <v>48.19</v>
      </c>
      <c r="CM26" s="124" t="s">
        <v>67</v>
      </c>
      <c r="CN26" s="125">
        <f>VLOOKUP(CM26,BASE!$P$3:$T$29,5,0)</f>
        <v>0.18</v>
      </c>
      <c r="CO26" s="126">
        <f>IFERROR(VLOOKUP($A26,$A:$AG,VLOOKUP(CN26,BASE!$K$2:$M$13,2,0),0),"")</f>
        <v>35.28</v>
      </c>
      <c r="CP26" s="116">
        <f>IFERROR(VLOOKUP($A26,$A:$AG,VLOOKUP(CN26,BASE!$K$2:$M$13,3,0),0),"")</f>
        <v>48.77</v>
      </c>
      <c r="CQ26" s="124" t="s">
        <v>68</v>
      </c>
      <c r="CR26" s="125">
        <f>VLOOKUP(CQ26,BASE!$P$3:$T$29,5,0)</f>
        <v>0.18</v>
      </c>
      <c r="CS26" s="126">
        <f>IFERROR(VLOOKUP($A26,$A:$AG,VLOOKUP(CR26,BASE!$K$2:$M$13,2,0),0),"")</f>
        <v>35.28</v>
      </c>
      <c r="CT26" s="116">
        <f>IFERROR(VLOOKUP($A26,$A:$AG,VLOOKUP(CR26,BASE!$K$2:$M$13,3,0),0),"")</f>
        <v>48.77</v>
      </c>
      <c r="CU26" s="124" t="s">
        <v>69</v>
      </c>
      <c r="CV26" s="125">
        <f>VLOOKUP(CU26,BASE!$P$3:$T$29,5,0)</f>
        <v>0.18</v>
      </c>
      <c r="CW26" s="126">
        <f>IFERROR(VLOOKUP($A26,$A:$AG,VLOOKUP(CV26,BASE!$K$2:$M$13,2,0),0),"")</f>
        <v>35.28</v>
      </c>
      <c r="CX26" s="116">
        <f>IFERROR(VLOOKUP($A26,$A:$AG,VLOOKUP(CV26,BASE!$K$2:$M$13,3,0),0),"")</f>
        <v>48.77</v>
      </c>
      <c r="CY26" s="124" t="s">
        <v>70</v>
      </c>
      <c r="CZ26" s="125">
        <f>VLOOKUP(CY26,BASE!$P$3:$T$29,5,0)</f>
        <v>0.18</v>
      </c>
      <c r="DA26" s="126">
        <f>IFERROR(VLOOKUP($A26,$A:$AG,VLOOKUP(CZ26,BASE!$K$2:$M$13,2,0),0),"")</f>
        <v>35.28</v>
      </c>
      <c r="DB26" s="116">
        <f>IFERROR(VLOOKUP($A26,$A:$AG,VLOOKUP(CZ26,BASE!$K$2:$M$13,3,0),0),"")</f>
        <v>48.77</v>
      </c>
      <c r="DC26" s="124" t="s">
        <v>71</v>
      </c>
      <c r="DD26" s="125">
        <f>VLOOKUP(DC26,BASE!$P$3:$T$29,5,0)</f>
        <v>0.2</v>
      </c>
      <c r="DE26" s="126">
        <f>IFERROR(VLOOKUP($A26,$A:$AG,VLOOKUP(DD26,BASE!$K$2:$M$13,2,0),0),"")</f>
        <v>36.17</v>
      </c>
      <c r="DF26" s="116">
        <f>IFERROR(VLOOKUP($A26,$A:$AG,VLOOKUP(DD26,BASE!$K$2:$M$13,3,0),0),"")</f>
        <v>50</v>
      </c>
      <c r="DG26" s="124" t="s">
        <v>72</v>
      </c>
      <c r="DH26" s="125">
        <f>VLOOKUP(DG26,BASE!$P$3:$T$29,5,0)</f>
        <v>0.18</v>
      </c>
      <c r="DI26" s="126">
        <f>IFERROR(VLOOKUP($A26,$A:$AG,VLOOKUP(DH26,BASE!$K$2:$M$13,2,0),0),"")</f>
        <v>35.28</v>
      </c>
      <c r="DJ26" s="116">
        <f>IFERROR(VLOOKUP($A26,$A:$AG,VLOOKUP(DH26,BASE!$K$2:$M$13,3,0),0),"")</f>
        <v>48.77</v>
      </c>
      <c r="DK26" s="83" t="s">
        <v>73</v>
      </c>
      <c r="DL26" s="84">
        <f>VLOOKUP(DK26,BASE!$P$3:$T$29,5,0)</f>
        <v>0.18</v>
      </c>
      <c r="DM26" s="81">
        <f>IFERROR(VLOOKUP($A26,$A:$AG,VLOOKUP(DL26,BASE!$K$2:$M$13,2,0),0),"")</f>
        <v>35.28</v>
      </c>
      <c r="DN26" s="82">
        <f>IFERROR(VLOOKUP($A26,$A:$AG,VLOOKUP(DL26,BASE!$K$2:$M$13,3,0),0),"")</f>
        <v>48.77</v>
      </c>
      <c r="DO26" s="124" t="s">
        <v>74</v>
      </c>
      <c r="DP26" s="134">
        <f>VLOOKUP(DO26,BASE!$P$3:$T$29,5,0)</f>
        <v>0.17499999999999999</v>
      </c>
      <c r="DQ26" s="126">
        <f>IFERROR(VLOOKUP($A26,$A:$AG,VLOOKUP(DP26,BASE!$K$2:$M$13,2,0),0),"")</f>
        <v>35.07</v>
      </c>
      <c r="DR26" s="116">
        <f>IFERROR(VLOOKUP($A26,$A:$AG,VLOOKUP(DP26,BASE!$K$2:$M$13,3,0),0),"")</f>
        <v>48.48</v>
      </c>
      <c r="DS26" s="124" t="s">
        <v>75</v>
      </c>
      <c r="DT26" s="135">
        <f>VLOOKUP(DS26,BASE!$P$3:$T$29,5,0)</f>
        <v>0.17</v>
      </c>
      <c r="DU26" s="126">
        <f>IFERROR(VLOOKUP($A26,$A:$AG,VLOOKUP(DT26,BASE!$K$2:$M$13,2,0),0),"")</f>
        <v>34.86</v>
      </c>
      <c r="DV26" s="116">
        <f>IFERROR(VLOOKUP($A26,$A:$AG,VLOOKUP(DT26,BASE!$K$2:$M$13,3,0),0),"")</f>
        <v>48.19</v>
      </c>
      <c r="DW26" s="124" t="s">
        <v>76</v>
      </c>
      <c r="DX26" s="135">
        <f>VLOOKUP(DW26,BASE!$P$3:$T$29,5,0)</f>
        <v>0.17</v>
      </c>
      <c r="DY26" s="126">
        <f>IFERROR(VLOOKUP($A26,$A:$AG,VLOOKUP(DX26,BASE!$K$2:$M$13,2,0),0),"")</f>
        <v>34.86</v>
      </c>
      <c r="DZ26" s="116">
        <f>IFERROR(VLOOKUP($A26,$A:$AG,VLOOKUP(DX26,BASE!$K$2:$M$13,3,0),0),"")</f>
        <v>48.19</v>
      </c>
      <c r="EA26" s="124" t="s">
        <v>77</v>
      </c>
      <c r="EB26" s="135">
        <f>VLOOKUP(EA26,BASE!$P$3:$T$29,5,0)</f>
        <v>0.12</v>
      </c>
      <c r="EC26" s="126">
        <f>IFERROR(VLOOKUP($A26,$A:$AG,VLOOKUP(EB26,BASE!$K$2:$M$13,2,0),0),"")</f>
        <v>32.880000000000003</v>
      </c>
      <c r="ED26" s="116">
        <f>IFERROR(VLOOKUP($A26,$A:$AG,VLOOKUP(EB26,BASE!$K$2:$M$13,3,0),0),"")</f>
        <v>45.45</v>
      </c>
      <c r="EE26" s="124" t="s">
        <v>78</v>
      </c>
      <c r="EF26" s="135">
        <f>VLOOKUP(EE26,BASE!$P$3:$T$29,5,0)</f>
        <v>0.18</v>
      </c>
      <c r="EG26" s="126">
        <f>IFERROR(VLOOKUP($A26,$A:$AG,VLOOKUP(EF26,BASE!$K$2:$M$13,2,0),0),"")</f>
        <v>35.28</v>
      </c>
      <c r="EH26" s="116">
        <f>IFERROR(VLOOKUP($A26,$A:$AG,VLOOKUP(EF26,BASE!$K$2:$M$13,3,0),0),"")</f>
        <v>48.77</v>
      </c>
      <c r="EI26" s="124" t="s">
        <v>79</v>
      </c>
      <c r="EJ26" s="135">
        <f>VLOOKUP(EI26,BASE!$P$3:$T$29,5,0)</f>
        <v>0.18</v>
      </c>
      <c r="EK26" s="126">
        <f>IFERROR(VLOOKUP($A26,$A:$AG,VLOOKUP(EJ26,BASE!$K$2:$M$13,2,0),0),"")</f>
        <v>35.28</v>
      </c>
      <c r="EL26" s="116">
        <f>IFERROR(VLOOKUP($A26,$A:$AG,VLOOKUP(EJ26,BASE!$K$2:$M$13,3,0),0),"")</f>
        <v>48.77</v>
      </c>
    </row>
    <row r="27" spans="1:142" s="27" customFormat="1" ht="14.1" customHeight="1" x14ac:dyDescent="0.2">
      <c r="A27" s="76">
        <v>3903</v>
      </c>
      <c r="B27" s="68"/>
      <c r="C27" s="68">
        <v>7896112139034</v>
      </c>
      <c r="D27" s="68">
        <v>1037005450092</v>
      </c>
      <c r="E27" s="69" t="s">
        <v>840</v>
      </c>
      <c r="F27" s="69" t="s">
        <v>841</v>
      </c>
      <c r="G27" s="69" t="s">
        <v>840</v>
      </c>
      <c r="H27" s="70" t="s">
        <v>293</v>
      </c>
      <c r="I27" s="68" t="s">
        <v>687</v>
      </c>
      <c r="J27" s="71">
        <v>0</v>
      </c>
      <c r="K27" s="120" t="s">
        <v>842</v>
      </c>
      <c r="L27" s="71" t="s">
        <v>388</v>
      </c>
      <c r="M27" s="71" t="s">
        <v>5</v>
      </c>
      <c r="N27" s="62">
        <f>IFERROR(IF(M27="*",BASE!$E$9,VLOOKUP(M27,BASE!$B$3:$E$16,4,0)),"")</f>
        <v>0</v>
      </c>
      <c r="O27" s="62">
        <f>IFERROR(IF(M27="*",BASE!$F$9,VLOOKUP(M27,BASE!$B$3:$F$16,5,0)),"")</f>
        <v>0</v>
      </c>
      <c r="P27" s="71" t="s">
        <v>808</v>
      </c>
      <c r="Q27" s="42">
        <v>20.37</v>
      </c>
      <c r="R27" s="42">
        <v>28.16</v>
      </c>
      <c r="S27" s="42">
        <v>21.6</v>
      </c>
      <c r="T27" s="42">
        <v>29.86</v>
      </c>
      <c r="U27" s="42">
        <v>21.73</v>
      </c>
      <c r="V27" s="42">
        <v>30.04</v>
      </c>
      <c r="W27" s="42">
        <v>21.86</v>
      </c>
      <c r="X27" s="42">
        <v>30.22</v>
      </c>
      <c r="Y27" s="42">
        <v>22.13</v>
      </c>
      <c r="Z27" s="42">
        <v>30.59</v>
      </c>
      <c r="AA27" s="42">
        <v>22.41</v>
      </c>
      <c r="AB27" s="42">
        <v>30.98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/>
      <c r="AI27" s="124" t="s">
        <v>53</v>
      </c>
      <c r="AJ27" s="125">
        <f>VLOOKUP(AI27,BASE!$P$3:$T$29,5,0)</f>
        <v>0.17</v>
      </c>
      <c r="AK27" s="126">
        <f>IFERROR(VLOOKUP($A27,$A:$AG,VLOOKUP(AJ27,BASE!$K$2:$M$13,2,0),0),"")</f>
        <v>21.6</v>
      </c>
      <c r="AL27" s="116">
        <f>IFERROR(VLOOKUP($A27,$A:$AG,VLOOKUP(AJ27,BASE!$K$2:$M$13,3,0),0),"")</f>
        <v>29.86</v>
      </c>
      <c r="AM27" s="130" t="s">
        <v>54</v>
      </c>
      <c r="AN27" s="125">
        <f>VLOOKUP(AM27,BASE!$P$3:$T$29,5,0)</f>
        <v>0.17</v>
      </c>
      <c r="AO27" s="126">
        <f>IFERROR(VLOOKUP($A27,$A:$AG,VLOOKUP(AN27,BASE!$K$2:$M$13,2,0),0),"")</f>
        <v>21.6</v>
      </c>
      <c r="AP27" s="116">
        <f>IFERROR(VLOOKUP($A27,$A:$AG,VLOOKUP(AN27,BASE!$K$2:$M$13,3,0),0),"")</f>
        <v>29.86</v>
      </c>
      <c r="AQ27" s="130" t="s">
        <v>55</v>
      </c>
      <c r="AR27" s="125">
        <f>VLOOKUP(AQ27,BASE!$P$3:$T$29,5,0)</f>
        <v>0.18</v>
      </c>
      <c r="AS27" s="126">
        <f>IFERROR(VLOOKUP($A27,$A:$AG,VLOOKUP(AR27,BASE!$K$2:$M$13,2,0),0),"")</f>
        <v>21.86</v>
      </c>
      <c r="AT27" s="116">
        <f>IFERROR(VLOOKUP($A27,$A:$AG,VLOOKUP(AR27,BASE!$K$2:$M$13,3,0),0),"")</f>
        <v>30.22</v>
      </c>
      <c r="AU27" s="130" t="s">
        <v>56</v>
      </c>
      <c r="AV27" s="125">
        <f>VLOOKUP(AU27,BASE!$P$3:$T$29,5,0)</f>
        <v>0.18</v>
      </c>
      <c r="AW27" s="126">
        <f>IFERROR(VLOOKUP($A27,$A:$AG,VLOOKUP(AV27,BASE!$K$2:$M$13,2,0),0),"")</f>
        <v>21.86</v>
      </c>
      <c r="AX27" s="116">
        <f>IFERROR(VLOOKUP($A27,$A:$AG,VLOOKUP(AV27,BASE!$K$2:$M$13,3,0),0),"")</f>
        <v>30.22</v>
      </c>
      <c r="AY27" s="127" t="s">
        <v>57</v>
      </c>
      <c r="AZ27" s="129">
        <f>VLOOKUP(AY27,BASE!$P$3:$T$29,5,0)</f>
        <v>0.18</v>
      </c>
      <c r="BA27" s="126">
        <f>IFERROR(VLOOKUP($A27,$A:$AG,VLOOKUP(AZ27,BASE!$K$2:$M$13,2,0),0),"")</f>
        <v>21.86</v>
      </c>
      <c r="BB27" s="116">
        <f>IFERROR(VLOOKUP($A27,$A:$AG,VLOOKUP(AZ27,BASE!$K$2:$M$13,3,0),0),"")</f>
        <v>30.22</v>
      </c>
      <c r="BC27" s="124" t="s">
        <v>58</v>
      </c>
      <c r="BD27" s="125">
        <f>VLOOKUP(BC27,BASE!$P$3:$T$29,5,0)</f>
        <v>0.17</v>
      </c>
      <c r="BE27" s="126">
        <f>IFERROR(VLOOKUP($A27,$A:$AG,VLOOKUP(BD27,BASE!$K$2:$M$13,2,0),0),"")</f>
        <v>21.6</v>
      </c>
      <c r="BF27" s="116">
        <f>IFERROR(VLOOKUP($A27,$A:$AG,VLOOKUP(BD27,BASE!$K$2:$M$13,3,0),0),"")</f>
        <v>29.86</v>
      </c>
      <c r="BG27" s="124" t="s">
        <v>59</v>
      </c>
      <c r="BH27" s="125">
        <f>VLOOKUP(BG27,BASE!$P$3:$T$29,5,0)</f>
        <v>0.17</v>
      </c>
      <c r="BI27" s="126">
        <f>IFERROR(VLOOKUP($A27,$A:$AG,VLOOKUP(BH27,BASE!$K$2:$M$13,2,0),0),"")</f>
        <v>21.6</v>
      </c>
      <c r="BJ27" s="116">
        <f>IFERROR(VLOOKUP($A27,$A:$AG,VLOOKUP(BH27,BASE!$K$2:$M$13,3,0),0),"")</f>
        <v>29.86</v>
      </c>
      <c r="BK27" s="124" t="s">
        <v>60</v>
      </c>
      <c r="BL27" s="125">
        <f>VLOOKUP(BK27,BASE!$P$3:$T$29,5,0)</f>
        <v>0.17</v>
      </c>
      <c r="BM27" s="126">
        <f>IFERROR(VLOOKUP($A27,$A:$AG,VLOOKUP(BL27,BASE!$K$2:$M$13,2,0),0),"")</f>
        <v>21.6</v>
      </c>
      <c r="BN27" s="116">
        <f>IFERROR(VLOOKUP($A27,$A:$AG,VLOOKUP(BL27,BASE!$K$2:$M$13,3,0),0),"")</f>
        <v>29.86</v>
      </c>
      <c r="BO27" s="124" t="s">
        <v>61</v>
      </c>
      <c r="BP27" s="125">
        <f>VLOOKUP(BO27,BASE!$P$3:$T$29,5,0)</f>
        <v>0.17</v>
      </c>
      <c r="BQ27" s="126">
        <f>IFERROR(VLOOKUP($A27,$A:$AG,VLOOKUP(BP27,BASE!$K$2:$M$13,2,0),0),"")</f>
        <v>21.6</v>
      </c>
      <c r="BR27" s="116">
        <f>IFERROR(VLOOKUP($A27,$A:$AG,VLOOKUP(BP27,BASE!$K$2:$M$13,3,0),0),"")</f>
        <v>29.86</v>
      </c>
      <c r="BS27" s="124" t="s">
        <v>62</v>
      </c>
      <c r="BT27" s="125">
        <f>VLOOKUP(BS27,BASE!$P$3:$T$29,5,0)</f>
        <v>0.18</v>
      </c>
      <c r="BU27" s="126">
        <f>IFERROR(VLOOKUP($A27,$A:$AG,VLOOKUP(BT27,BASE!$K$2:$M$13,2,0),0),"")</f>
        <v>21.86</v>
      </c>
      <c r="BV27" s="116">
        <f>IFERROR(VLOOKUP($A27,$A:$AG,VLOOKUP(BT27,BASE!$K$2:$M$13,3,0),0),"")</f>
        <v>30.22</v>
      </c>
      <c r="BW27" s="124" t="s">
        <v>63</v>
      </c>
      <c r="BX27" s="125">
        <f>VLOOKUP(BW27,BASE!$P$3:$T$29,5,0)</f>
        <v>0.17</v>
      </c>
      <c r="BY27" s="126">
        <f>IFERROR(VLOOKUP($A27,$A:$AG,VLOOKUP(BX27,BASE!$K$2:$M$13,2,0),0),"")</f>
        <v>21.6</v>
      </c>
      <c r="BZ27" s="116">
        <f>IFERROR(VLOOKUP($A27,$A:$AG,VLOOKUP(BX27,BASE!$K$2:$M$13,3,0),0),"")</f>
        <v>29.86</v>
      </c>
      <c r="CA27" s="124" t="s">
        <v>64</v>
      </c>
      <c r="CB27" s="125">
        <f>VLOOKUP(CA27,BASE!$P$3:$T$29,5,0)</f>
        <v>0.17</v>
      </c>
      <c r="CC27" s="126">
        <f>IFERROR(VLOOKUP($A27,$A:$AG,VLOOKUP(CB27,BASE!$K$2:$M$13,2,0),0),"")</f>
        <v>21.6</v>
      </c>
      <c r="CD27" s="116">
        <f>IFERROR(VLOOKUP($A27,$A:$AG,VLOOKUP(CB27,BASE!$K$2:$M$13,3,0),0),"")</f>
        <v>29.86</v>
      </c>
      <c r="CE27" s="124" t="s">
        <v>65</v>
      </c>
      <c r="CF27" s="125">
        <f>VLOOKUP(CE27,BASE!$P$3:$T$29,5,0)</f>
        <v>0.12</v>
      </c>
      <c r="CG27" s="126">
        <f>IFERROR(VLOOKUP($A27,$A:$AG,VLOOKUP(CF27,BASE!$K$2:$M$13,2,0),0),"")</f>
        <v>20.37</v>
      </c>
      <c r="CH27" s="116">
        <f>IFERROR(VLOOKUP($A27,$A:$AG,VLOOKUP(CF27,BASE!$K$2:$M$13,3,0),0),"")</f>
        <v>28.16</v>
      </c>
      <c r="CI27" s="124" t="s">
        <v>66</v>
      </c>
      <c r="CJ27" s="125">
        <f>VLOOKUP(CI27,BASE!$P$3:$T$29,5,0)</f>
        <v>0.17</v>
      </c>
      <c r="CK27" s="126">
        <f>IFERROR(VLOOKUP($A27,$A:$AG,VLOOKUP(CJ27,BASE!$K$2:$M$13,2,0),0),"")</f>
        <v>21.6</v>
      </c>
      <c r="CL27" s="116">
        <f>IFERROR(VLOOKUP($A27,$A:$AG,VLOOKUP(CJ27,BASE!$K$2:$M$13,3,0),0),"")</f>
        <v>29.86</v>
      </c>
      <c r="CM27" s="124" t="s">
        <v>67</v>
      </c>
      <c r="CN27" s="125">
        <f>VLOOKUP(CM27,BASE!$P$3:$T$29,5,0)</f>
        <v>0.18</v>
      </c>
      <c r="CO27" s="126">
        <f>IFERROR(VLOOKUP($A27,$A:$AG,VLOOKUP(CN27,BASE!$K$2:$M$13,2,0),0),"")</f>
        <v>21.86</v>
      </c>
      <c r="CP27" s="116">
        <f>IFERROR(VLOOKUP($A27,$A:$AG,VLOOKUP(CN27,BASE!$K$2:$M$13,3,0),0),"")</f>
        <v>30.22</v>
      </c>
      <c r="CQ27" s="124" t="s">
        <v>68</v>
      </c>
      <c r="CR27" s="125">
        <f>VLOOKUP(CQ27,BASE!$P$3:$T$29,5,0)</f>
        <v>0.18</v>
      </c>
      <c r="CS27" s="126">
        <f>IFERROR(VLOOKUP($A27,$A:$AG,VLOOKUP(CR27,BASE!$K$2:$M$13,2,0),0),"")</f>
        <v>21.86</v>
      </c>
      <c r="CT27" s="116">
        <f>IFERROR(VLOOKUP($A27,$A:$AG,VLOOKUP(CR27,BASE!$K$2:$M$13,3,0),0),"")</f>
        <v>30.22</v>
      </c>
      <c r="CU27" s="124" t="s">
        <v>69</v>
      </c>
      <c r="CV27" s="125">
        <f>VLOOKUP(CU27,BASE!$P$3:$T$29,5,0)</f>
        <v>0.18</v>
      </c>
      <c r="CW27" s="126">
        <f>IFERROR(VLOOKUP($A27,$A:$AG,VLOOKUP(CV27,BASE!$K$2:$M$13,2,0),0),"")</f>
        <v>21.86</v>
      </c>
      <c r="CX27" s="116">
        <f>IFERROR(VLOOKUP($A27,$A:$AG,VLOOKUP(CV27,BASE!$K$2:$M$13,3,0),0),"")</f>
        <v>30.22</v>
      </c>
      <c r="CY27" s="124" t="s">
        <v>70</v>
      </c>
      <c r="CZ27" s="125">
        <f>VLOOKUP(CY27,BASE!$P$3:$T$29,5,0)</f>
        <v>0.18</v>
      </c>
      <c r="DA27" s="126">
        <f>IFERROR(VLOOKUP($A27,$A:$AG,VLOOKUP(CZ27,BASE!$K$2:$M$13,2,0),0),"")</f>
        <v>21.86</v>
      </c>
      <c r="DB27" s="116">
        <f>IFERROR(VLOOKUP($A27,$A:$AG,VLOOKUP(CZ27,BASE!$K$2:$M$13,3,0),0),"")</f>
        <v>30.22</v>
      </c>
      <c r="DC27" s="124" t="s">
        <v>71</v>
      </c>
      <c r="DD27" s="125">
        <f>VLOOKUP(DC27,BASE!$P$3:$T$29,5,0)</f>
        <v>0.2</v>
      </c>
      <c r="DE27" s="126">
        <f>IFERROR(VLOOKUP($A27,$A:$AG,VLOOKUP(DD27,BASE!$K$2:$M$13,2,0),0),"")</f>
        <v>22.41</v>
      </c>
      <c r="DF27" s="116">
        <f>IFERROR(VLOOKUP($A27,$A:$AG,VLOOKUP(DD27,BASE!$K$2:$M$13,3,0),0),"")</f>
        <v>30.98</v>
      </c>
      <c r="DG27" s="124" t="s">
        <v>72</v>
      </c>
      <c r="DH27" s="125">
        <f>VLOOKUP(DG27,BASE!$P$3:$T$29,5,0)</f>
        <v>0.18</v>
      </c>
      <c r="DI27" s="126">
        <f>IFERROR(VLOOKUP($A27,$A:$AG,VLOOKUP(DH27,BASE!$K$2:$M$13,2,0),0),"")</f>
        <v>21.86</v>
      </c>
      <c r="DJ27" s="116">
        <f>IFERROR(VLOOKUP($A27,$A:$AG,VLOOKUP(DH27,BASE!$K$2:$M$13,3,0),0),"")</f>
        <v>30.22</v>
      </c>
      <c r="DK27" s="83" t="s">
        <v>73</v>
      </c>
      <c r="DL27" s="84">
        <f>VLOOKUP(DK27,BASE!$P$3:$T$29,5,0)</f>
        <v>0.18</v>
      </c>
      <c r="DM27" s="81">
        <f>IFERROR(VLOOKUP($A27,$A:$AG,VLOOKUP(DL27,BASE!$K$2:$M$13,2,0),0),"")</f>
        <v>21.86</v>
      </c>
      <c r="DN27" s="82">
        <f>IFERROR(VLOOKUP($A27,$A:$AG,VLOOKUP(DL27,BASE!$K$2:$M$13,3,0),0),"")</f>
        <v>30.22</v>
      </c>
      <c r="DO27" s="124" t="s">
        <v>74</v>
      </c>
      <c r="DP27" s="134">
        <f>VLOOKUP(DO27,BASE!$P$3:$T$29,5,0)</f>
        <v>0.17499999999999999</v>
      </c>
      <c r="DQ27" s="126">
        <f>IFERROR(VLOOKUP($A27,$A:$AG,VLOOKUP(DP27,BASE!$K$2:$M$13,2,0),0),"")</f>
        <v>21.73</v>
      </c>
      <c r="DR27" s="116">
        <f>IFERROR(VLOOKUP($A27,$A:$AG,VLOOKUP(DP27,BASE!$K$2:$M$13,3,0),0),"")</f>
        <v>30.04</v>
      </c>
      <c r="DS27" s="124" t="s">
        <v>75</v>
      </c>
      <c r="DT27" s="135">
        <f>VLOOKUP(DS27,BASE!$P$3:$T$29,5,0)</f>
        <v>0.17</v>
      </c>
      <c r="DU27" s="126">
        <f>IFERROR(VLOOKUP($A27,$A:$AG,VLOOKUP(DT27,BASE!$K$2:$M$13,2,0),0),"")</f>
        <v>21.6</v>
      </c>
      <c r="DV27" s="116">
        <f>IFERROR(VLOOKUP($A27,$A:$AG,VLOOKUP(DT27,BASE!$K$2:$M$13,3,0),0),"")</f>
        <v>29.86</v>
      </c>
      <c r="DW27" s="124" t="s">
        <v>76</v>
      </c>
      <c r="DX27" s="135">
        <f>VLOOKUP(DW27,BASE!$P$3:$T$29,5,0)</f>
        <v>0.17</v>
      </c>
      <c r="DY27" s="126">
        <f>IFERROR(VLOOKUP($A27,$A:$AG,VLOOKUP(DX27,BASE!$K$2:$M$13,2,0),0),"")</f>
        <v>21.6</v>
      </c>
      <c r="DZ27" s="116">
        <f>IFERROR(VLOOKUP($A27,$A:$AG,VLOOKUP(DX27,BASE!$K$2:$M$13,3,0),0),"")</f>
        <v>29.86</v>
      </c>
      <c r="EA27" s="124" t="s">
        <v>77</v>
      </c>
      <c r="EB27" s="135">
        <f>VLOOKUP(EA27,BASE!$P$3:$T$29,5,0)</f>
        <v>0.12</v>
      </c>
      <c r="EC27" s="126">
        <f>IFERROR(VLOOKUP($A27,$A:$AG,VLOOKUP(EB27,BASE!$K$2:$M$13,2,0),0),"")</f>
        <v>20.37</v>
      </c>
      <c r="ED27" s="116">
        <f>IFERROR(VLOOKUP($A27,$A:$AG,VLOOKUP(EB27,BASE!$K$2:$M$13,3,0),0),"")</f>
        <v>28.16</v>
      </c>
      <c r="EE27" s="124" t="s">
        <v>78</v>
      </c>
      <c r="EF27" s="135">
        <f>VLOOKUP(EE27,BASE!$P$3:$T$29,5,0)</f>
        <v>0.18</v>
      </c>
      <c r="EG27" s="126">
        <f>IFERROR(VLOOKUP($A27,$A:$AG,VLOOKUP(EF27,BASE!$K$2:$M$13,2,0),0),"")</f>
        <v>21.86</v>
      </c>
      <c r="EH27" s="116">
        <f>IFERROR(VLOOKUP($A27,$A:$AG,VLOOKUP(EF27,BASE!$K$2:$M$13,3,0),0),"")</f>
        <v>30.22</v>
      </c>
      <c r="EI27" s="124" t="s">
        <v>79</v>
      </c>
      <c r="EJ27" s="135">
        <f>VLOOKUP(EI27,BASE!$P$3:$T$29,5,0)</f>
        <v>0.18</v>
      </c>
      <c r="EK27" s="126">
        <f>IFERROR(VLOOKUP($A27,$A:$AG,VLOOKUP(EJ27,BASE!$K$2:$M$13,2,0),0),"")</f>
        <v>21.86</v>
      </c>
      <c r="EL27" s="116">
        <f>IFERROR(VLOOKUP($A27,$A:$AG,VLOOKUP(EJ27,BASE!$K$2:$M$13,3,0),0),"")</f>
        <v>30.22</v>
      </c>
    </row>
    <row r="28" spans="1:142" s="27" customFormat="1" ht="14.1" customHeight="1" x14ac:dyDescent="0.2">
      <c r="A28" s="76">
        <v>3909</v>
      </c>
      <c r="B28" s="68"/>
      <c r="C28" s="68">
        <v>7896112139096</v>
      </c>
      <c r="D28" s="68">
        <v>1037005450025</v>
      </c>
      <c r="E28" s="69" t="s">
        <v>840</v>
      </c>
      <c r="F28" s="69" t="s">
        <v>843</v>
      </c>
      <c r="G28" s="69" t="s">
        <v>840</v>
      </c>
      <c r="H28" s="70" t="s">
        <v>294</v>
      </c>
      <c r="I28" s="68" t="s">
        <v>687</v>
      </c>
      <c r="J28" s="71">
        <v>0</v>
      </c>
      <c r="K28" s="120" t="s">
        <v>842</v>
      </c>
      <c r="L28" s="71" t="s">
        <v>388</v>
      </c>
      <c r="M28" s="71" t="s">
        <v>5</v>
      </c>
      <c r="N28" s="62">
        <f>IFERROR(IF(M28="*",BASE!$E$9,VLOOKUP(M28,BASE!$B$3:$E$16,4,0)),"")</f>
        <v>0</v>
      </c>
      <c r="O28" s="62">
        <f>IFERROR(IF(M28="*",BASE!$F$9,VLOOKUP(M28,BASE!$B$3:$F$16,5,0)),"")</f>
        <v>0</v>
      </c>
      <c r="P28" s="71" t="s">
        <v>808</v>
      </c>
      <c r="Q28" s="42">
        <v>36.159999999999997</v>
      </c>
      <c r="R28" s="42">
        <v>49.99</v>
      </c>
      <c r="S28" s="42">
        <v>38.340000000000003</v>
      </c>
      <c r="T28" s="42">
        <v>53</v>
      </c>
      <c r="U28" s="42">
        <v>38.57</v>
      </c>
      <c r="V28" s="42">
        <v>53.32</v>
      </c>
      <c r="W28" s="42">
        <v>38.799999999999997</v>
      </c>
      <c r="X28" s="42">
        <v>53.64</v>
      </c>
      <c r="Y28" s="42">
        <v>39.28</v>
      </c>
      <c r="Z28" s="42">
        <v>54.3</v>
      </c>
      <c r="AA28" s="42">
        <v>39.770000000000003</v>
      </c>
      <c r="AB28" s="42">
        <v>54.98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/>
      <c r="AI28" s="124" t="s">
        <v>53</v>
      </c>
      <c r="AJ28" s="125">
        <f>VLOOKUP(AI28,BASE!$P$3:$T$29,5,0)</f>
        <v>0.17</v>
      </c>
      <c r="AK28" s="126">
        <f>IFERROR(VLOOKUP($A28,$A:$AG,VLOOKUP(AJ28,BASE!$K$2:$M$13,2,0),0),"")</f>
        <v>38.340000000000003</v>
      </c>
      <c r="AL28" s="116">
        <f>IFERROR(VLOOKUP($A28,$A:$AG,VLOOKUP(AJ28,BASE!$K$2:$M$13,3,0),0),"")</f>
        <v>53</v>
      </c>
      <c r="AM28" s="130" t="s">
        <v>54</v>
      </c>
      <c r="AN28" s="125">
        <f>VLOOKUP(AM28,BASE!$P$3:$T$29,5,0)</f>
        <v>0.17</v>
      </c>
      <c r="AO28" s="126">
        <f>IFERROR(VLOOKUP($A28,$A:$AG,VLOOKUP(AN28,BASE!$K$2:$M$13,2,0),0),"")</f>
        <v>38.340000000000003</v>
      </c>
      <c r="AP28" s="116">
        <f>IFERROR(VLOOKUP($A28,$A:$AG,VLOOKUP(AN28,BASE!$K$2:$M$13,3,0),0),"")</f>
        <v>53</v>
      </c>
      <c r="AQ28" s="130" t="s">
        <v>55</v>
      </c>
      <c r="AR28" s="125">
        <f>VLOOKUP(AQ28,BASE!$P$3:$T$29,5,0)</f>
        <v>0.18</v>
      </c>
      <c r="AS28" s="126">
        <f>IFERROR(VLOOKUP($A28,$A:$AG,VLOOKUP(AR28,BASE!$K$2:$M$13,2,0),0),"")</f>
        <v>38.799999999999997</v>
      </c>
      <c r="AT28" s="116">
        <f>IFERROR(VLOOKUP($A28,$A:$AG,VLOOKUP(AR28,BASE!$K$2:$M$13,3,0),0),"")</f>
        <v>53.64</v>
      </c>
      <c r="AU28" s="130" t="s">
        <v>56</v>
      </c>
      <c r="AV28" s="125">
        <f>VLOOKUP(AU28,BASE!$P$3:$T$29,5,0)</f>
        <v>0.18</v>
      </c>
      <c r="AW28" s="126">
        <f>IFERROR(VLOOKUP($A28,$A:$AG,VLOOKUP(AV28,BASE!$K$2:$M$13,2,0),0),"")</f>
        <v>38.799999999999997</v>
      </c>
      <c r="AX28" s="116">
        <f>IFERROR(VLOOKUP($A28,$A:$AG,VLOOKUP(AV28,BASE!$K$2:$M$13,3,0),0),"")</f>
        <v>53.64</v>
      </c>
      <c r="AY28" s="127" t="s">
        <v>57</v>
      </c>
      <c r="AZ28" s="129">
        <f>VLOOKUP(AY28,BASE!$P$3:$T$29,5,0)</f>
        <v>0.18</v>
      </c>
      <c r="BA28" s="126">
        <f>IFERROR(VLOOKUP($A28,$A:$AG,VLOOKUP(AZ28,BASE!$K$2:$M$13,2,0),0),"")</f>
        <v>38.799999999999997</v>
      </c>
      <c r="BB28" s="116">
        <f>IFERROR(VLOOKUP($A28,$A:$AG,VLOOKUP(AZ28,BASE!$K$2:$M$13,3,0),0),"")</f>
        <v>53.64</v>
      </c>
      <c r="BC28" s="124" t="s">
        <v>58</v>
      </c>
      <c r="BD28" s="125">
        <f>VLOOKUP(BC28,BASE!$P$3:$T$29,5,0)</f>
        <v>0.17</v>
      </c>
      <c r="BE28" s="126">
        <f>IFERROR(VLOOKUP($A28,$A:$AG,VLOOKUP(BD28,BASE!$K$2:$M$13,2,0),0),"")</f>
        <v>38.340000000000003</v>
      </c>
      <c r="BF28" s="116">
        <f>IFERROR(VLOOKUP($A28,$A:$AG,VLOOKUP(BD28,BASE!$K$2:$M$13,3,0),0),"")</f>
        <v>53</v>
      </c>
      <c r="BG28" s="124" t="s">
        <v>59</v>
      </c>
      <c r="BH28" s="125">
        <f>VLOOKUP(BG28,BASE!$P$3:$T$29,5,0)</f>
        <v>0.17</v>
      </c>
      <c r="BI28" s="126">
        <f>IFERROR(VLOOKUP($A28,$A:$AG,VLOOKUP(BH28,BASE!$K$2:$M$13,2,0),0),"")</f>
        <v>38.340000000000003</v>
      </c>
      <c r="BJ28" s="116">
        <f>IFERROR(VLOOKUP($A28,$A:$AG,VLOOKUP(BH28,BASE!$K$2:$M$13,3,0),0),"")</f>
        <v>53</v>
      </c>
      <c r="BK28" s="124" t="s">
        <v>60</v>
      </c>
      <c r="BL28" s="125">
        <f>VLOOKUP(BK28,BASE!$P$3:$T$29,5,0)</f>
        <v>0.17</v>
      </c>
      <c r="BM28" s="126">
        <f>IFERROR(VLOOKUP($A28,$A:$AG,VLOOKUP(BL28,BASE!$K$2:$M$13,2,0),0),"")</f>
        <v>38.340000000000003</v>
      </c>
      <c r="BN28" s="116">
        <f>IFERROR(VLOOKUP($A28,$A:$AG,VLOOKUP(BL28,BASE!$K$2:$M$13,3,0),0),"")</f>
        <v>53</v>
      </c>
      <c r="BO28" s="124" t="s">
        <v>61</v>
      </c>
      <c r="BP28" s="125">
        <f>VLOOKUP(BO28,BASE!$P$3:$T$29,5,0)</f>
        <v>0.17</v>
      </c>
      <c r="BQ28" s="126">
        <f>IFERROR(VLOOKUP($A28,$A:$AG,VLOOKUP(BP28,BASE!$K$2:$M$13,2,0),0),"")</f>
        <v>38.340000000000003</v>
      </c>
      <c r="BR28" s="116">
        <f>IFERROR(VLOOKUP($A28,$A:$AG,VLOOKUP(BP28,BASE!$K$2:$M$13,3,0),0),"")</f>
        <v>53</v>
      </c>
      <c r="BS28" s="124" t="s">
        <v>62</v>
      </c>
      <c r="BT28" s="125">
        <f>VLOOKUP(BS28,BASE!$P$3:$T$29,5,0)</f>
        <v>0.18</v>
      </c>
      <c r="BU28" s="126">
        <f>IFERROR(VLOOKUP($A28,$A:$AG,VLOOKUP(BT28,BASE!$K$2:$M$13,2,0),0),"")</f>
        <v>38.799999999999997</v>
      </c>
      <c r="BV28" s="116">
        <f>IFERROR(VLOOKUP($A28,$A:$AG,VLOOKUP(BT28,BASE!$K$2:$M$13,3,0),0),"")</f>
        <v>53.64</v>
      </c>
      <c r="BW28" s="124" t="s">
        <v>63</v>
      </c>
      <c r="BX28" s="125">
        <f>VLOOKUP(BW28,BASE!$P$3:$T$29,5,0)</f>
        <v>0.17</v>
      </c>
      <c r="BY28" s="126">
        <f>IFERROR(VLOOKUP($A28,$A:$AG,VLOOKUP(BX28,BASE!$K$2:$M$13,2,0),0),"")</f>
        <v>38.340000000000003</v>
      </c>
      <c r="BZ28" s="116">
        <f>IFERROR(VLOOKUP($A28,$A:$AG,VLOOKUP(BX28,BASE!$K$2:$M$13,3,0),0),"")</f>
        <v>53</v>
      </c>
      <c r="CA28" s="124" t="s">
        <v>64</v>
      </c>
      <c r="CB28" s="125">
        <f>VLOOKUP(CA28,BASE!$P$3:$T$29,5,0)</f>
        <v>0.17</v>
      </c>
      <c r="CC28" s="126">
        <f>IFERROR(VLOOKUP($A28,$A:$AG,VLOOKUP(CB28,BASE!$K$2:$M$13,2,0),0),"")</f>
        <v>38.340000000000003</v>
      </c>
      <c r="CD28" s="116">
        <f>IFERROR(VLOOKUP($A28,$A:$AG,VLOOKUP(CB28,BASE!$K$2:$M$13,3,0),0),"")</f>
        <v>53</v>
      </c>
      <c r="CE28" s="124" t="s">
        <v>65</v>
      </c>
      <c r="CF28" s="125">
        <f>VLOOKUP(CE28,BASE!$P$3:$T$29,5,0)</f>
        <v>0.12</v>
      </c>
      <c r="CG28" s="126">
        <f>IFERROR(VLOOKUP($A28,$A:$AG,VLOOKUP(CF28,BASE!$K$2:$M$13,2,0),0),"")</f>
        <v>36.159999999999997</v>
      </c>
      <c r="CH28" s="116">
        <f>IFERROR(VLOOKUP($A28,$A:$AG,VLOOKUP(CF28,BASE!$K$2:$M$13,3,0),0),"")</f>
        <v>49.99</v>
      </c>
      <c r="CI28" s="124" t="s">
        <v>66</v>
      </c>
      <c r="CJ28" s="125">
        <f>VLOOKUP(CI28,BASE!$P$3:$T$29,5,0)</f>
        <v>0.17</v>
      </c>
      <c r="CK28" s="126">
        <f>IFERROR(VLOOKUP($A28,$A:$AG,VLOOKUP(CJ28,BASE!$K$2:$M$13,2,0),0),"")</f>
        <v>38.340000000000003</v>
      </c>
      <c r="CL28" s="116">
        <f>IFERROR(VLOOKUP($A28,$A:$AG,VLOOKUP(CJ28,BASE!$K$2:$M$13,3,0),0),"")</f>
        <v>53</v>
      </c>
      <c r="CM28" s="124" t="s">
        <v>67</v>
      </c>
      <c r="CN28" s="125">
        <f>VLOOKUP(CM28,BASE!$P$3:$T$29,5,0)</f>
        <v>0.18</v>
      </c>
      <c r="CO28" s="126">
        <f>IFERROR(VLOOKUP($A28,$A:$AG,VLOOKUP(CN28,BASE!$K$2:$M$13,2,0),0),"")</f>
        <v>38.799999999999997</v>
      </c>
      <c r="CP28" s="116">
        <f>IFERROR(VLOOKUP($A28,$A:$AG,VLOOKUP(CN28,BASE!$K$2:$M$13,3,0),0),"")</f>
        <v>53.64</v>
      </c>
      <c r="CQ28" s="124" t="s">
        <v>68</v>
      </c>
      <c r="CR28" s="125">
        <f>VLOOKUP(CQ28,BASE!$P$3:$T$29,5,0)</f>
        <v>0.18</v>
      </c>
      <c r="CS28" s="126">
        <f>IFERROR(VLOOKUP($A28,$A:$AG,VLOOKUP(CR28,BASE!$K$2:$M$13,2,0),0),"")</f>
        <v>38.799999999999997</v>
      </c>
      <c r="CT28" s="116">
        <f>IFERROR(VLOOKUP($A28,$A:$AG,VLOOKUP(CR28,BASE!$K$2:$M$13,3,0),0),"")</f>
        <v>53.64</v>
      </c>
      <c r="CU28" s="124" t="s">
        <v>69</v>
      </c>
      <c r="CV28" s="125">
        <f>VLOOKUP(CU28,BASE!$P$3:$T$29,5,0)</f>
        <v>0.18</v>
      </c>
      <c r="CW28" s="126">
        <f>IFERROR(VLOOKUP($A28,$A:$AG,VLOOKUP(CV28,BASE!$K$2:$M$13,2,0),0),"")</f>
        <v>38.799999999999997</v>
      </c>
      <c r="CX28" s="116">
        <f>IFERROR(VLOOKUP($A28,$A:$AG,VLOOKUP(CV28,BASE!$K$2:$M$13,3,0),0),"")</f>
        <v>53.64</v>
      </c>
      <c r="CY28" s="124" t="s">
        <v>70</v>
      </c>
      <c r="CZ28" s="125">
        <f>VLOOKUP(CY28,BASE!$P$3:$T$29,5,0)</f>
        <v>0.18</v>
      </c>
      <c r="DA28" s="126">
        <f>IFERROR(VLOOKUP($A28,$A:$AG,VLOOKUP(CZ28,BASE!$K$2:$M$13,2,0),0),"")</f>
        <v>38.799999999999997</v>
      </c>
      <c r="DB28" s="116">
        <f>IFERROR(VLOOKUP($A28,$A:$AG,VLOOKUP(CZ28,BASE!$K$2:$M$13,3,0),0),"")</f>
        <v>53.64</v>
      </c>
      <c r="DC28" s="124" t="s">
        <v>71</v>
      </c>
      <c r="DD28" s="125">
        <f>VLOOKUP(DC28,BASE!$P$3:$T$29,5,0)</f>
        <v>0.2</v>
      </c>
      <c r="DE28" s="126">
        <f>IFERROR(VLOOKUP($A28,$A:$AG,VLOOKUP(DD28,BASE!$K$2:$M$13,2,0),0),"")</f>
        <v>39.770000000000003</v>
      </c>
      <c r="DF28" s="116">
        <f>IFERROR(VLOOKUP($A28,$A:$AG,VLOOKUP(DD28,BASE!$K$2:$M$13,3,0),0),"")</f>
        <v>54.98</v>
      </c>
      <c r="DG28" s="124" t="s">
        <v>72</v>
      </c>
      <c r="DH28" s="125">
        <f>VLOOKUP(DG28,BASE!$P$3:$T$29,5,0)</f>
        <v>0.18</v>
      </c>
      <c r="DI28" s="126">
        <f>IFERROR(VLOOKUP($A28,$A:$AG,VLOOKUP(DH28,BASE!$K$2:$M$13,2,0),0),"")</f>
        <v>38.799999999999997</v>
      </c>
      <c r="DJ28" s="116">
        <f>IFERROR(VLOOKUP($A28,$A:$AG,VLOOKUP(DH28,BASE!$K$2:$M$13,3,0),0),"")</f>
        <v>53.64</v>
      </c>
      <c r="DK28" s="83" t="s">
        <v>73</v>
      </c>
      <c r="DL28" s="84">
        <f>VLOOKUP(DK28,BASE!$P$3:$T$29,5,0)</f>
        <v>0.18</v>
      </c>
      <c r="DM28" s="81">
        <f>IFERROR(VLOOKUP($A28,$A:$AG,VLOOKUP(DL28,BASE!$K$2:$M$13,2,0),0),"")</f>
        <v>38.799999999999997</v>
      </c>
      <c r="DN28" s="82">
        <f>IFERROR(VLOOKUP($A28,$A:$AG,VLOOKUP(DL28,BASE!$K$2:$M$13,3,0),0),"")</f>
        <v>53.64</v>
      </c>
      <c r="DO28" s="124" t="s">
        <v>74</v>
      </c>
      <c r="DP28" s="134">
        <f>VLOOKUP(DO28,BASE!$P$3:$T$29,5,0)</f>
        <v>0.17499999999999999</v>
      </c>
      <c r="DQ28" s="126">
        <f>IFERROR(VLOOKUP($A28,$A:$AG,VLOOKUP(DP28,BASE!$K$2:$M$13,2,0),0),"")</f>
        <v>38.57</v>
      </c>
      <c r="DR28" s="116">
        <f>IFERROR(VLOOKUP($A28,$A:$AG,VLOOKUP(DP28,BASE!$K$2:$M$13,3,0),0),"")</f>
        <v>53.32</v>
      </c>
      <c r="DS28" s="124" t="s">
        <v>75</v>
      </c>
      <c r="DT28" s="135">
        <f>VLOOKUP(DS28,BASE!$P$3:$T$29,5,0)</f>
        <v>0.17</v>
      </c>
      <c r="DU28" s="126">
        <f>IFERROR(VLOOKUP($A28,$A:$AG,VLOOKUP(DT28,BASE!$K$2:$M$13,2,0),0),"")</f>
        <v>38.340000000000003</v>
      </c>
      <c r="DV28" s="116">
        <f>IFERROR(VLOOKUP($A28,$A:$AG,VLOOKUP(DT28,BASE!$K$2:$M$13,3,0),0),"")</f>
        <v>53</v>
      </c>
      <c r="DW28" s="124" t="s">
        <v>76</v>
      </c>
      <c r="DX28" s="135">
        <f>VLOOKUP(DW28,BASE!$P$3:$T$29,5,0)</f>
        <v>0.17</v>
      </c>
      <c r="DY28" s="126">
        <f>IFERROR(VLOOKUP($A28,$A:$AG,VLOOKUP(DX28,BASE!$K$2:$M$13,2,0),0),"")</f>
        <v>38.340000000000003</v>
      </c>
      <c r="DZ28" s="116">
        <f>IFERROR(VLOOKUP($A28,$A:$AG,VLOOKUP(DX28,BASE!$K$2:$M$13,3,0),0),"")</f>
        <v>53</v>
      </c>
      <c r="EA28" s="124" t="s">
        <v>77</v>
      </c>
      <c r="EB28" s="135">
        <f>VLOOKUP(EA28,BASE!$P$3:$T$29,5,0)</f>
        <v>0.12</v>
      </c>
      <c r="EC28" s="126">
        <f>IFERROR(VLOOKUP($A28,$A:$AG,VLOOKUP(EB28,BASE!$K$2:$M$13,2,0),0),"")</f>
        <v>36.159999999999997</v>
      </c>
      <c r="ED28" s="116">
        <f>IFERROR(VLOOKUP($A28,$A:$AG,VLOOKUP(EB28,BASE!$K$2:$M$13,3,0),0),"")</f>
        <v>49.99</v>
      </c>
      <c r="EE28" s="124" t="s">
        <v>78</v>
      </c>
      <c r="EF28" s="135">
        <f>VLOOKUP(EE28,BASE!$P$3:$T$29,5,0)</f>
        <v>0.18</v>
      </c>
      <c r="EG28" s="126">
        <f>IFERROR(VLOOKUP($A28,$A:$AG,VLOOKUP(EF28,BASE!$K$2:$M$13,2,0),0),"")</f>
        <v>38.799999999999997</v>
      </c>
      <c r="EH28" s="116">
        <f>IFERROR(VLOOKUP($A28,$A:$AG,VLOOKUP(EF28,BASE!$K$2:$M$13,3,0),0),"")</f>
        <v>53.64</v>
      </c>
      <c r="EI28" s="124" t="s">
        <v>79</v>
      </c>
      <c r="EJ28" s="135">
        <f>VLOOKUP(EI28,BASE!$P$3:$T$29,5,0)</f>
        <v>0.18</v>
      </c>
      <c r="EK28" s="126">
        <f>IFERROR(VLOOKUP($A28,$A:$AG,VLOOKUP(EJ28,BASE!$K$2:$M$13,2,0),0),"")</f>
        <v>38.799999999999997</v>
      </c>
      <c r="EL28" s="116">
        <f>IFERROR(VLOOKUP($A28,$A:$AG,VLOOKUP(EJ28,BASE!$K$2:$M$13,3,0),0),"")</f>
        <v>53.64</v>
      </c>
    </row>
    <row r="29" spans="1:142" s="27" customFormat="1" ht="14.1" customHeight="1" x14ac:dyDescent="0.2">
      <c r="A29" s="76">
        <v>3915</v>
      </c>
      <c r="B29" s="68"/>
      <c r="C29" s="68">
        <v>7896112139157</v>
      </c>
      <c r="D29" s="68">
        <v>1037005450149</v>
      </c>
      <c r="E29" s="69" t="s">
        <v>840</v>
      </c>
      <c r="F29" s="69" t="s">
        <v>844</v>
      </c>
      <c r="G29" s="69" t="s">
        <v>840</v>
      </c>
      <c r="H29" s="70" t="s">
        <v>295</v>
      </c>
      <c r="I29" s="68" t="s">
        <v>687</v>
      </c>
      <c r="J29" s="71">
        <v>0</v>
      </c>
      <c r="K29" s="120" t="s">
        <v>842</v>
      </c>
      <c r="L29" s="71" t="s">
        <v>388</v>
      </c>
      <c r="M29" s="71" t="s">
        <v>5</v>
      </c>
      <c r="N29" s="62">
        <f>IFERROR(IF(M29="*",BASE!$E$9,VLOOKUP(M29,BASE!$B$3:$E$16,4,0)),"")</f>
        <v>0</v>
      </c>
      <c r="O29" s="62">
        <f>IFERROR(IF(M29="*",BASE!$F$9,VLOOKUP(M29,BASE!$B$3:$F$16,5,0)),"")</f>
        <v>0</v>
      </c>
      <c r="P29" s="71" t="s">
        <v>808</v>
      </c>
      <c r="Q29" s="42">
        <v>57.18</v>
      </c>
      <c r="R29" s="42">
        <v>79.05</v>
      </c>
      <c r="S29" s="42">
        <v>60.63</v>
      </c>
      <c r="T29" s="42">
        <v>83.82</v>
      </c>
      <c r="U29" s="42">
        <v>61</v>
      </c>
      <c r="V29" s="42">
        <v>84.33</v>
      </c>
      <c r="W29" s="42">
        <v>61.37</v>
      </c>
      <c r="X29" s="42">
        <v>84.84</v>
      </c>
      <c r="Y29" s="42">
        <v>62.13</v>
      </c>
      <c r="Z29" s="42">
        <v>85.89</v>
      </c>
      <c r="AA29" s="42">
        <v>62.9</v>
      </c>
      <c r="AB29" s="42">
        <v>86.96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/>
      <c r="AI29" s="124" t="s">
        <v>53</v>
      </c>
      <c r="AJ29" s="125">
        <f>VLOOKUP(AI29,BASE!$P$3:$T$29,5,0)</f>
        <v>0.17</v>
      </c>
      <c r="AK29" s="126">
        <f>IFERROR(VLOOKUP($A29,$A:$AG,VLOOKUP(AJ29,BASE!$K$2:$M$13,2,0),0),"")</f>
        <v>60.63</v>
      </c>
      <c r="AL29" s="116">
        <f>IFERROR(VLOOKUP($A29,$A:$AG,VLOOKUP(AJ29,BASE!$K$2:$M$13,3,0),0),"")</f>
        <v>83.82</v>
      </c>
      <c r="AM29" s="130" t="s">
        <v>54</v>
      </c>
      <c r="AN29" s="125">
        <f>VLOOKUP(AM29,BASE!$P$3:$T$29,5,0)</f>
        <v>0.17</v>
      </c>
      <c r="AO29" s="126">
        <f>IFERROR(VLOOKUP($A29,$A:$AG,VLOOKUP(AN29,BASE!$K$2:$M$13,2,0),0),"")</f>
        <v>60.63</v>
      </c>
      <c r="AP29" s="116">
        <f>IFERROR(VLOOKUP($A29,$A:$AG,VLOOKUP(AN29,BASE!$K$2:$M$13,3,0),0),"")</f>
        <v>83.82</v>
      </c>
      <c r="AQ29" s="130" t="s">
        <v>55</v>
      </c>
      <c r="AR29" s="125">
        <f>VLOOKUP(AQ29,BASE!$P$3:$T$29,5,0)</f>
        <v>0.18</v>
      </c>
      <c r="AS29" s="126">
        <f>IFERROR(VLOOKUP($A29,$A:$AG,VLOOKUP(AR29,BASE!$K$2:$M$13,2,0),0),"")</f>
        <v>61.37</v>
      </c>
      <c r="AT29" s="116">
        <f>IFERROR(VLOOKUP($A29,$A:$AG,VLOOKUP(AR29,BASE!$K$2:$M$13,3,0),0),"")</f>
        <v>84.84</v>
      </c>
      <c r="AU29" s="130" t="s">
        <v>56</v>
      </c>
      <c r="AV29" s="125">
        <f>VLOOKUP(AU29,BASE!$P$3:$T$29,5,0)</f>
        <v>0.18</v>
      </c>
      <c r="AW29" s="126">
        <f>IFERROR(VLOOKUP($A29,$A:$AG,VLOOKUP(AV29,BASE!$K$2:$M$13,2,0),0),"")</f>
        <v>61.37</v>
      </c>
      <c r="AX29" s="116">
        <f>IFERROR(VLOOKUP($A29,$A:$AG,VLOOKUP(AV29,BASE!$K$2:$M$13,3,0),0),"")</f>
        <v>84.84</v>
      </c>
      <c r="AY29" s="127" t="s">
        <v>57</v>
      </c>
      <c r="AZ29" s="129">
        <f>VLOOKUP(AY29,BASE!$P$3:$T$29,5,0)</f>
        <v>0.18</v>
      </c>
      <c r="BA29" s="126">
        <f>IFERROR(VLOOKUP($A29,$A:$AG,VLOOKUP(AZ29,BASE!$K$2:$M$13,2,0),0),"")</f>
        <v>61.37</v>
      </c>
      <c r="BB29" s="116">
        <f>IFERROR(VLOOKUP($A29,$A:$AG,VLOOKUP(AZ29,BASE!$K$2:$M$13,3,0),0),"")</f>
        <v>84.84</v>
      </c>
      <c r="BC29" s="124" t="s">
        <v>58</v>
      </c>
      <c r="BD29" s="125">
        <f>VLOOKUP(BC29,BASE!$P$3:$T$29,5,0)</f>
        <v>0.17</v>
      </c>
      <c r="BE29" s="126">
        <f>IFERROR(VLOOKUP($A29,$A:$AG,VLOOKUP(BD29,BASE!$K$2:$M$13,2,0),0),"")</f>
        <v>60.63</v>
      </c>
      <c r="BF29" s="116">
        <f>IFERROR(VLOOKUP($A29,$A:$AG,VLOOKUP(BD29,BASE!$K$2:$M$13,3,0),0),"")</f>
        <v>83.82</v>
      </c>
      <c r="BG29" s="124" t="s">
        <v>59</v>
      </c>
      <c r="BH29" s="125">
        <f>VLOOKUP(BG29,BASE!$P$3:$T$29,5,0)</f>
        <v>0.17</v>
      </c>
      <c r="BI29" s="126">
        <f>IFERROR(VLOOKUP($A29,$A:$AG,VLOOKUP(BH29,BASE!$K$2:$M$13,2,0),0),"")</f>
        <v>60.63</v>
      </c>
      <c r="BJ29" s="116">
        <f>IFERROR(VLOOKUP($A29,$A:$AG,VLOOKUP(BH29,BASE!$K$2:$M$13,3,0),0),"")</f>
        <v>83.82</v>
      </c>
      <c r="BK29" s="124" t="s">
        <v>60</v>
      </c>
      <c r="BL29" s="125">
        <f>VLOOKUP(BK29,BASE!$P$3:$T$29,5,0)</f>
        <v>0.17</v>
      </c>
      <c r="BM29" s="126">
        <f>IFERROR(VLOOKUP($A29,$A:$AG,VLOOKUP(BL29,BASE!$K$2:$M$13,2,0),0),"")</f>
        <v>60.63</v>
      </c>
      <c r="BN29" s="116">
        <f>IFERROR(VLOOKUP($A29,$A:$AG,VLOOKUP(BL29,BASE!$K$2:$M$13,3,0),0),"")</f>
        <v>83.82</v>
      </c>
      <c r="BO29" s="124" t="s">
        <v>61</v>
      </c>
      <c r="BP29" s="125">
        <f>VLOOKUP(BO29,BASE!$P$3:$T$29,5,0)</f>
        <v>0.17</v>
      </c>
      <c r="BQ29" s="126">
        <f>IFERROR(VLOOKUP($A29,$A:$AG,VLOOKUP(BP29,BASE!$K$2:$M$13,2,0),0),"")</f>
        <v>60.63</v>
      </c>
      <c r="BR29" s="116">
        <f>IFERROR(VLOOKUP($A29,$A:$AG,VLOOKUP(BP29,BASE!$K$2:$M$13,3,0),0),"")</f>
        <v>83.82</v>
      </c>
      <c r="BS29" s="124" t="s">
        <v>62</v>
      </c>
      <c r="BT29" s="125">
        <f>VLOOKUP(BS29,BASE!$P$3:$T$29,5,0)</f>
        <v>0.18</v>
      </c>
      <c r="BU29" s="126">
        <f>IFERROR(VLOOKUP($A29,$A:$AG,VLOOKUP(BT29,BASE!$K$2:$M$13,2,0),0),"")</f>
        <v>61.37</v>
      </c>
      <c r="BV29" s="116">
        <f>IFERROR(VLOOKUP($A29,$A:$AG,VLOOKUP(BT29,BASE!$K$2:$M$13,3,0),0),"")</f>
        <v>84.84</v>
      </c>
      <c r="BW29" s="124" t="s">
        <v>63</v>
      </c>
      <c r="BX29" s="125">
        <f>VLOOKUP(BW29,BASE!$P$3:$T$29,5,0)</f>
        <v>0.17</v>
      </c>
      <c r="BY29" s="126">
        <f>IFERROR(VLOOKUP($A29,$A:$AG,VLOOKUP(BX29,BASE!$K$2:$M$13,2,0),0),"")</f>
        <v>60.63</v>
      </c>
      <c r="BZ29" s="116">
        <f>IFERROR(VLOOKUP($A29,$A:$AG,VLOOKUP(BX29,BASE!$K$2:$M$13,3,0),0),"")</f>
        <v>83.82</v>
      </c>
      <c r="CA29" s="124" t="s">
        <v>64</v>
      </c>
      <c r="CB29" s="125">
        <f>VLOOKUP(CA29,BASE!$P$3:$T$29,5,0)</f>
        <v>0.17</v>
      </c>
      <c r="CC29" s="126">
        <f>IFERROR(VLOOKUP($A29,$A:$AG,VLOOKUP(CB29,BASE!$K$2:$M$13,2,0),0),"")</f>
        <v>60.63</v>
      </c>
      <c r="CD29" s="116">
        <f>IFERROR(VLOOKUP($A29,$A:$AG,VLOOKUP(CB29,BASE!$K$2:$M$13,3,0),0),"")</f>
        <v>83.82</v>
      </c>
      <c r="CE29" s="124" t="s">
        <v>65</v>
      </c>
      <c r="CF29" s="125">
        <f>VLOOKUP(CE29,BASE!$P$3:$T$29,5,0)</f>
        <v>0.12</v>
      </c>
      <c r="CG29" s="126">
        <f>IFERROR(VLOOKUP($A29,$A:$AG,VLOOKUP(CF29,BASE!$K$2:$M$13,2,0),0),"")</f>
        <v>57.18</v>
      </c>
      <c r="CH29" s="116">
        <f>IFERROR(VLOOKUP($A29,$A:$AG,VLOOKUP(CF29,BASE!$K$2:$M$13,3,0),0),"")</f>
        <v>79.05</v>
      </c>
      <c r="CI29" s="124" t="s">
        <v>66</v>
      </c>
      <c r="CJ29" s="125">
        <f>VLOOKUP(CI29,BASE!$P$3:$T$29,5,0)</f>
        <v>0.17</v>
      </c>
      <c r="CK29" s="126">
        <f>IFERROR(VLOOKUP($A29,$A:$AG,VLOOKUP(CJ29,BASE!$K$2:$M$13,2,0),0),"")</f>
        <v>60.63</v>
      </c>
      <c r="CL29" s="116">
        <f>IFERROR(VLOOKUP($A29,$A:$AG,VLOOKUP(CJ29,BASE!$K$2:$M$13,3,0),0),"")</f>
        <v>83.82</v>
      </c>
      <c r="CM29" s="124" t="s">
        <v>67</v>
      </c>
      <c r="CN29" s="125">
        <f>VLOOKUP(CM29,BASE!$P$3:$T$29,5,0)</f>
        <v>0.18</v>
      </c>
      <c r="CO29" s="126">
        <f>IFERROR(VLOOKUP($A29,$A:$AG,VLOOKUP(CN29,BASE!$K$2:$M$13,2,0),0),"")</f>
        <v>61.37</v>
      </c>
      <c r="CP29" s="116">
        <f>IFERROR(VLOOKUP($A29,$A:$AG,VLOOKUP(CN29,BASE!$K$2:$M$13,3,0),0),"")</f>
        <v>84.84</v>
      </c>
      <c r="CQ29" s="124" t="s">
        <v>68</v>
      </c>
      <c r="CR29" s="125">
        <f>VLOOKUP(CQ29,BASE!$P$3:$T$29,5,0)</f>
        <v>0.18</v>
      </c>
      <c r="CS29" s="126">
        <f>IFERROR(VLOOKUP($A29,$A:$AG,VLOOKUP(CR29,BASE!$K$2:$M$13,2,0),0),"")</f>
        <v>61.37</v>
      </c>
      <c r="CT29" s="116">
        <f>IFERROR(VLOOKUP($A29,$A:$AG,VLOOKUP(CR29,BASE!$K$2:$M$13,3,0),0),"")</f>
        <v>84.84</v>
      </c>
      <c r="CU29" s="124" t="s">
        <v>69</v>
      </c>
      <c r="CV29" s="125">
        <f>VLOOKUP(CU29,BASE!$P$3:$T$29,5,0)</f>
        <v>0.18</v>
      </c>
      <c r="CW29" s="126">
        <f>IFERROR(VLOOKUP($A29,$A:$AG,VLOOKUP(CV29,BASE!$K$2:$M$13,2,0),0),"")</f>
        <v>61.37</v>
      </c>
      <c r="CX29" s="116">
        <f>IFERROR(VLOOKUP($A29,$A:$AG,VLOOKUP(CV29,BASE!$K$2:$M$13,3,0),0),"")</f>
        <v>84.84</v>
      </c>
      <c r="CY29" s="124" t="s">
        <v>70</v>
      </c>
      <c r="CZ29" s="125">
        <f>VLOOKUP(CY29,BASE!$P$3:$T$29,5,0)</f>
        <v>0.18</v>
      </c>
      <c r="DA29" s="126">
        <f>IFERROR(VLOOKUP($A29,$A:$AG,VLOOKUP(CZ29,BASE!$K$2:$M$13,2,0),0),"")</f>
        <v>61.37</v>
      </c>
      <c r="DB29" s="116">
        <f>IFERROR(VLOOKUP($A29,$A:$AG,VLOOKUP(CZ29,BASE!$K$2:$M$13,3,0),0),"")</f>
        <v>84.84</v>
      </c>
      <c r="DC29" s="124" t="s">
        <v>71</v>
      </c>
      <c r="DD29" s="125">
        <f>VLOOKUP(DC29,BASE!$P$3:$T$29,5,0)</f>
        <v>0.2</v>
      </c>
      <c r="DE29" s="126">
        <f>IFERROR(VLOOKUP($A29,$A:$AG,VLOOKUP(DD29,BASE!$K$2:$M$13,2,0),0),"")</f>
        <v>62.9</v>
      </c>
      <c r="DF29" s="116">
        <f>IFERROR(VLOOKUP($A29,$A:$AG,VLOOKUP(DD29,BASE!$K$2:$M$13,3,0),0),"")</f>
        <v>86.96</v>
      </c>
      <c r="DG29" s="124" t="s">
        <v>72</v>
      </c>
      <c r="DH29" s="125">
        <f>VLOOKUP(DG29,BASE!$P$3:$T$29,5,0)</f>
        <v>0.18</v>
      </c>
      <c r="DI29" s="126">
        <f>IFERROR(VLOOKUP($A29,$A:$AG,VLOOKUP(DH29,BASE!$K$2:$M$13,2,0),0),"")</f>
        <v>61.37</v>
      </c>
      <c r="DJ29" s="116">
        <f>IFERROR(VLOOKUP($A29,$A:$AG,VLOOKUP(DH29,BASE!$K$2:$M$13,3,0),0),"")</f>
        <v>84.84</v>
      </c>
      <c r="DK29" s="83" t="s">
        <v>73</v>
      </c>
      <c r="DL29" s="84">
        <f>VLOOKUP(DK29,BASE!$P$3:$T$29,5,0)</f>
        <v>0.18</v>
      </c>
      <c r="DM29" s="81">
        <f>IFERROR(VLOOKUP($A29,$A:$AG,VLOOKUP(DL29,BASE!$K$2:$M$13,2,0),0),"")</f>
        <v>61.37</v>
      </c>
      <c r="DN29" s="82">
        <f>IFERROR(VLOOKUP($A29,$A:$AG,VLOOKUP(DL29,BASE!$K$2:$M$13,3,0),0),"")</f>
        <v>84.84</v>
      </c>
      <c r="DO29" s="124" t="s">
        <v>74</v>
      </c>
      <c r="DP29" s="134">
        <f>VLOOKUP(DO29,BASE!$P$3:$T$29,5,0)</f>
        <v>0.17499999999999999</v>
      </c>
      <c r="DQ29" s="126">
        <f>IFERROR(VLOOKUP($A29,$A:$AG,VLOOKUP(DP29,BASE!$K$2:$M$13,2,0),0),"")</f>
        <v>61</v>
      </c>
      <c r="DR29" s="116">
        <f>IFERROR(VLOOKUP($A29,$A:$AG,VLOOKUP(DP29,BASE!$K$2:$M$13,3,0),0),"")</f>
        <v>84.33</v>
      </c>
      <c r="DS29" s="124" t="s">
        <v>75</v>
      </c>
      <c r="DT29" s="135">
        <f>VLOOKUP(DS29,BASE!$P$3:$T$29,5,0)</f>
        <v>0.17</v>
      </c>
      <c r="DU29" s="126">
        <f>IFERROR(VLOOKUP($A29,$A:$AG,VLOOKUP(DT29,BASE!$K$2:$M$13,2,0),0),"")</f>
        <v>60.63</v>
      </c>
      <c r="DV29" s="116">
        <f>IFERROR(VLOOKUP($A29,$A:$AG,VLOOKUP(DT29,BASE!$K$2:$M$13,3,0),0),"")</f>
        <v>83.82</v>
      </c>
      <c r="DW29" s="124" t="s">
        <v>76</v>
      </c>
      <c r="DX29" s="135">
        <f>VLOOKUP(DW29,BASE!$P$3:$T$29,5,0)</f>
        <v>0.17</v>
      </c>
      <c r="DY29" s="126">
        <f>IFERROR(VLOOKUP($A29,$A:$AG,VLOOKUP(DX29,BASE!$K$2:$M$13,2,0),0),"")</f>
        <v>60.63</v>
      </c>
      <c r="DZ29" s="116">
        <f>IFERROR(VLOOKUP($A29,$A:$AG,VLOOKUP(DX29,BASE!$K$2:$M$13,3,0),0),"")</f>
        <v>83.82</v>
      </c>
      <c r="EA29" s="124" t="s">
        <v>77</v>
      </c>
      <c r="EB29" s="135">
        <f>VLOOKUP(EA29,BASE!$P$3:$T$29,5,0)</f>
        <v>0.12</v>
      </c>
      <c r="EC29" s="126">
        <f>IFERROR(VLOOKUP($A29,$A:$AG,VLOOKUP(EB29,BASE!$K$2:$M$13,2,0),0),"")</f>
        <v>57.18</v>
      </c>
      <c r="ED29" s="116">
        <f>IFERROR(VLOOKUP($A29,$A:$AG,VLOOKUP(EB29,BASE!$K$2:$M$13,3,0),0),"")</f>
        <v>79.05</v>
      </c>
      <c r="EE29" s="124" t="s">
        <v>78</v>
      </c>
      <c r="EF29" s="135">
        <f>VLOOKUP(EE29,BASE!$P$3:$T$29,5,0)</f>
        <v>0.18</v>
      </c>
      <c r="EG29" s="126">
        <f>IFERROR(VLOOKUP($A29,$A:$AG,VLOOKUP(EF29,BASE!$K$2:$M$13,2,0),0),"")</f>
        <v>61.37</v>
      </c>
      <c r="EH29" s="116">
        <f>IFERROR(VLOOKUP($A29,$A:$AG,VLOOKUP(EF29,BASE!$K$2:$M$13,3,0),0),"")</f>
        <v>84.84</v>
      </c>
      <c r="EI29" s="124" t="s">
        <v>79</v>
      </c>
      <c r="EJ29" s="135">
        <f>VLOOKUP(EI29,BASE!$P$3:$T$29,5,0)</f>
        <v>0.18</v>
      </c>
      <c r="EK29" s="126">
        <f>IFERROR(VLOOKUP($A29,$A:$AG,VLOOKUP(EJ29,BASE!$K$2:$M$13,2,0),0),"")</f>
        <v>61.37</v>
      </c>
      <c r="EL29" s="116">
        <f>IFERROR(VLOOKUP($A29,$A:$AG,VLOOKUP(EJ29,BASE!$K$2:$M$13,3,0),0),"")</f>
        <v>84.84</v>
      </c>
    </row>
    <row r="30" spans="1:142" s="27" customFormat="1" ht="14.1" customHeight="1" x14ac:dyDescent="0.2">
      <c r="A30" s="72">
        <v>1034</v>
      </c>
      <c r="B30" s="72"/>
      <c r="C30" s="68">
        <v>7896112110347</v>
      </c>
      <c r="D30" s="68">
        <v>1037004450021</v>
      </c>
      <c r="E30" s="69" t="s">
        <v>845</v>
      </c>
      <c r="F30" s="69" t="s">
        <v>846</v>
      </c>
      <c r="G30" s="69" t="s">
        <v>847</v>
      </c>
      <c r="H30" s="70" t="s">
        <v>296</v>
      </c>
      <c r="I30" s="68" t="s">
        <v>687</v>
      </c>
      <c r="J30" s="71" t="s">
        <v>848</v>
      </c>
      <c r="K30" s="120" t="s">
        <v>849</v>
      </c>
      <c r="L30" s="71" t="s">
        <v>387</v>
      </c>
      <c r="M30" s="71" t="s">
        <v>5</v>
      </c>
      <c r="N30" s="62">
        <f>IFERROR(IF(M30="*",BASE!$E$9,VLOOKUP(M30,BASE!$B$3:$E$16,4,0)),"")</f>
        <v>0</v>
      </c>
      <c r="O30" s="62">
        <f>IFERROR(IF(M30="*",BASE!$F$9,VLOOKUP(M30,BASE!$B$3:$F$16,5,0)),"")</f>
        <v>0</v>
      </c>
      <c r="P30" s="71" t="s">
        <v>808</v>
      </c>
      <c r="Q30" s="42">
        <v>3.02</v>
      </c>
      <c r="R30" s="42">
        <v>4.17</v>
      </c>
      <c r="S30" s="42">
        <v>3.2</v>
      </c>
      <c r="T30" s="42">
        <v>4.42</v>
      </c>
      <c r="U30" s="42">
        <v>3.22</v>
      </c>
      <c r="V30" s="42">
        <v>4.45</v>
      </c>
      <c r="W30" s="42">
        <v>3.24</v>
      </c>
      <c r="X30" s="42">
        <v>4.4800000000000004</v>
      </c>
      <c r="Y30" s="42">
        <v>3.28</v>
      </c>
      <c r="Z30" s="42">
        <v>4.53</v>
      </c>
      <c r="AA30" s="42">
        <v>3.33</v>
      </c>
      <c r="AB30" s="42">
        <v>4.5999999999999996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/>
      <c r="AI30" s="124" t="s">
        <v>53</v>
      </c>
      <c r="AJ30" s="125">
        <f>VLOOKUP(AI30,BASE!$P$3:$T$29,5,0)</f>
        <v>0.17</v>
      </c>
      <c r="AK30" s="126">
        <f>IFERROR(VLOOKUP($A30,$A:$AG,VLOOKUP(AJ30,BASE!$K$2:$M$13,2,0),0),"")</f>
        <v>3.2</v>
      </c>
      <c r="AL30" s="116">
        <f>IFERROR(VLOOKUP($A30,$A:$AG,VLOOKUP(AJ30,BASE!$K$2:$M$13,3,0),0),"")</f>
        <v>4.42</v>
      </c>
      <c r="AM30" s="130" t="s">
        <v>54</v>
      </c>
      <c r="AN30" s="125">
        <f>VLOOKUP(AM30,BASE!$P$3:$T$29,5,0)</f>
        <v>0.17</v>
      </c>
      <c r="AO30" s="126">
        <f>IFERROR(VLOOKUP($A30,$A:$AG,VLOOKUP(AN30,BASE!$K$2:$M$13,2,0),0),"")</f>
        <v>3.2</v>
      </c>
      <c r="AP30" s="116">
        <f>IFERROR(VLOOKUP($A30,$A:$AG,VLOOKUP(AN30,BASE!$K$2:$M$13,3,0),0),"")</f>
        <v>4.42</v>
      </c>
      <c r="AQ30" s="130" t="s">
        <v>55</v>
      </c>
      <c r="AR30" s="125">
        <f>VLOOKUP(AQ30,BASE!$P$3:$T$29,5,0)</f>
        <v>0.18</v>
      </c>
      <c r="AS30" s="126">
        <f>IFERROR(VLOOKUP($A30,$A:$AG,VLOOKUP(AR30,BASE!$K$2:$M$13,2,0),0),"")</f>
        <v>3.24</v>
      </c>
      <c r="AT30" s="116">
        <f>IFERROR(VLOOKUP($A30,$A:$AG,VLOOKUP(AR30,BASE!$K$2:$M$13,3,0),0),"")</f>
        <v>4.4800000000000004</v>
      </c>
      <c r="AU30" s="130" t="s">
        <v>56</v>
      </c>
      <c r="AV30" s="125">
        <f>VLOOKUP(AU30,BASE!$P$3:$T$29,5,0)</f>
        <v>0.18</v>
      </c>
      <c r="AW30" s="126">
        <f>IFERROR(VLOOKUP($A30,$A:$AG,VLOOKUP(AV30,BASE!$K$2:$M$13,2,0),0),"")</f>
        <v>3.24</v>
      </c>
      <c r="AX30" s="116">
        <f>IFERROR(VLOOKUP($A30,$A:$AG,VLOOKUP(AV30,BASE!$K$2:$M$13,3,0),0),"")</f>
        <v>4.4800000000000004</v>
      </c>
      <c r="AY30" s="127" t="s">
        <v>57</v>
      </c>
      <c r="AZ30" s="129">
        <f>VLOOKUP(AY30,BASE!$P$3:$T$29,5,0)</f>
        <v>0.18</v>
      </c>
      <c r="BA30" s="126">
        <f>IFERROR(VLOOKUP($A30,$A:$AG,VLOOKUP(AZ30,BASE!$K$2:$M$13,2,0),0),"")</f>
        <v>3.24</v>
      </c>
      <c r="BB30" s="116">
        <f>IFERROR(VLOOKUP($A30,$A:$AG,VLOOKUP(AZ30,BASE!$K$2:$M$13,3,0),0),"")</f>
        <v>4.4800000000000004</v>
      </c>
      <c r="BC30" s="124" t="s">
        <v>58</v>
      </c>
      <c r="BD30" s="125">
        <f>VLOOKUP(BC30,BASE!$P$3:$T$29,5,0)</f>
        <v>0.17</v>
      </c>
      <c r="BE30" s="126">
        <f>IFERROR(VLOOKUP($A30,$A:$AG,VLOOKUP(BD30,BASE!$K$2:$M$13,2,0),0),"")</f>
        <v>3.2</v>
      </c>
      <c r="BF30" s="116">
        <f>IFERROR(VLOOKUP($A30,$A:$AG,VLOOKUP(BD30,BASE!$K$2:$M$13,3,0),0),"")</f>
        <v>4.42</v>
      </c>
      <c r="BG30" s="124" t="s">
        <v>59</v>
      </c>
      <c r="BH30" s="125">
        <f>VLOOKUP(BG30,BASE!$P$3:$T$29,5,0)</f>
        <v>0.17</v>
      </c>
      <c r="BI30" s="126">
        <f>IFERROR(VLOOKUP($A30,$A:$AG,VLOOKUP(BH30,BASE!$K$2:$M$13,2,0),0),"")</f>
        <v>3.2</v>
      </c>
      <c r="BJ30" s="116">
        <f>IFERROR(VLOOKUP($A30,$A:$AG,VLOOKUP(BH30,BASE!$K$2:$M$13,3,0),0),"")</f>
        <v>4.42</v>
      </c>
      <c r="BK30" s="124" t="s">
        <v>60</v>
      </c>
      <c r="BL30" s="125">
        <f>VLOOKUP(BK30,BASE!$P$3:$T$29,5,0)</f>
        <v>0.17</v>
      </c>
      <c r="BM30" s="126">
        <f>IFERROR(VLOOKUP($A30,$A:$AG,VLOOKUP(BL30,BASE!$K$2:$M$13,2,0),0),"")</f>
        <v>3.2</v>
      </c>
      <c r="BN30" s="116">
        <f>IFERROR(VLOOKUP($A30,$A:$AG,VLOOKUP(BL30,BASE!$K$2:$M$13,3,0),0),"")</f>
        <v>4.42</v>
      </c>
      <c r="BO30" s="124" t="s">
        <v>61</v>
      </c>
      <c r="BP30" s="125">
        <f>VLOOKUP(BO30,BASE!$P$3:$T$29,5,0)</f>
        <v>0.17</v>
      </c>
      <c r="BQ30" s="126">
        <f>IFERROR(VLOOKUP($A30,$A:$AG,VLOOKUP(BP30,BASE!$K$2:$M$13,2,0),0),"")</f>
        <v>3.2</v>
      </c>
      <c r="BR30" s="116">
        <f>IFERROR(VLOOKUP($A30,$A:$AG,VLOOKUP(BP30,BASE!$K$2:$M$13,3,0),0),"")</f>
        <v>4.42</v>
      </c>
      <c r="BS30" s="124" t="s">
        <v>62</v>
      </c>
      <c r="BT30" s="125">
        <f>VLOOKUP(BS30,BASE!$P$3:$T$29,5,0)</f>
        <v>0.18</v>
      </c>
      <c r="BU30" s="126">
        <f>IFERROR(VLOOKUP($A30,$A:$AG,VLOOKUP(BT30,BASE!$K$2:$M$13,2,0),0),"")</f>
        <v>3.24</v>
      </c>
      <c r="BV30" s="116">
        <f>IFERROR(VLOOKUP($A30,$A:$AG,VLOOKUP(BT30,BASE!$K$2:$M$13,3,0),0),"")</f>
        <v>4.4800000000000004</v>
      </c>
      <c r="BW30" s="124" t="s">
        <v>63</v>
      </c>
      <c r="BX30" s="125">
        <f>VLOOKUP(BW30,BASE!$P$3:$T$29,5,0)</f>
        <v>0.17</v>
      </c>
      <c r="BY30" s="126">
        <f>IFERROR(VLOOKUP($A30,$A:$AG,VLOOKUP(BX30,BASE!$K$2:$M$13,2,0),0),"")</f>
        <v>3.2</v>
      </c>
      <c r="BZ30" s="116">
        <f>IFERROR(VLOOKUP($A30,$A:$AG,VLOOKUP(BX30,BASE!$K$2:$M$13,3,0),0),"")</f>
        <v>4.42</v>
      </c>
      <c r="CA30" s="124" t="s">
        <v>64</v>
      </c>
      <c r="CB30" s="125">
        <f>VLOOKUP(CA30,BASE!$P$3:$T$29,5,0)</f>
        <v>0.17</v>
      </c>
      <c r="CC30" s="126">
        <f>IFERROR(VLOOKUP($A30,$A:$AG,VLOOKUP(CB30,BASE!$K$2:$M$13,2,0),0),"")</f>
        <v>3.2</v>
      </c>
      <c r="CD30" s="116">
        <f>IFERROR(VLOOKUP($A30,$A:$AG,VLOOKUP(CB30,BASE!$K$2:$M$13,3,0),0),"")</f>
        <v>4.42</v>
      </c>
      <c r="CE30" s="124" t="s">
        <v>65</v>
      </c>
      <c r="CF30" s="125">
        <f>VLOOKUP(CE30,BASE!$P$3:$T$29,5,0)</f>
        <v>0.12</v>
      </c>
      <c r="CG30" s="126">
        <f>IFERROR(VLOOKUP($A30,$A:$AG,VLOOKUP(CF30,BASE!$K$2:$M$13,2,0),0),"")</f>
        <v>3.02</v>
      </c>
      <c r="CH30" s="116">
        <f>IFERROR(VLOOKUP($A30,$A:$AG,VLOOKUP(CF30,BASE!$K$2:$M$13,3,0),0),"")</f>
        <v>4.17</v>
      </c>
      <c r="CI30" s="124" t="s">
        <v>66</v>
      </c>
      <c r="CJ30" s="125">
        <f>VLOOKUP(CI30,BASE!$P$3:$T$29,5,0)</f>
        <v>0.17</v>
      </c>
      <c r="CK30" s="126">
        <f>IFERROR(VLOOKUP($A30,$A:$AG,VLOOKUP(CJ30,BASE!$K$2:$M$13,2,0),0),"")</f>
        <v>3.2</v>
      </c>
      <c r="CL30" s="116">
        <f>IFERROR(VLOOKUP($A30,$A:$AG,VLOOKUP(CJ30,BASE!$K$2:$M$13,3,0),0),"")</f>
        <v>4.42</v>
      </c>
      <c r="CM30" s="124" t="s">
        <v>67</v>
      </c>
      <c r="CN30" s="125">
        <f>VLOOKUP(CM30,BASE!$P$3:$T$29,5,0)</f>
        <v>0.18</v>
      </c>
      <c r="CO30" s="126">
        <f>IFERROR(VLOOKUP($A30,$A:$AG,VLOOKUP(CN30,BASE!$K$2:$M$13,2,0),0),"")</f>
        <v>3.24</v>
      </c>
      <c r="CP30" s="116">
        <f>IFERROR(VLOOKUP($A30,$A:$AG,VLOOKUP(CN30,BASE!$K$2:$M$13,3,0),0),"")</f>
        <v>4.4800000000000004</v>
      </c>
      <c r="CQ30" s="124" t="s">
        <v>68</v>
      </c>
      <c r="CR30" s="125">
        <f>VLOOKUP(CQ30,BASE!$P$3:$T$29,5,0)</f>
        <v>0.18</v>
      </c>
      <c r="CS30" s="126">
        <f>IFERROR(VLOOKUP($A30,$A:$AG,VLOOKUP(CR30,BASE!$K$2:$M$13,2,0),0),"")</f>
        <v>3.24</v>
      </c>
      <c r="CT30" s="116">
        <f>IFERROR(VLOOKUP($A30,$A:$AG,VLOOKUP(CR30,BASE!$K$2:$M$13,3,0),0),"")</f>
        <v>4.4800000000000004</v>
      </c>
      <c r="CU30" s="124" t="s">
        <v>69</v>
      </c>
      <c r="CV30" s="125">
        <f>VLOOKUP(CU30,BASE!$P$3:$T$29,5,0)</f>
        <v>0.18</v>
      </c>
      <c r="CW30" s="126">
        <f>IFERROR(VLOOKUP($A30,$A:$AG,VLOOKUP(CV30,BASE!$K$2:$M$13,2,0),0),"")</f>
        <v>3.24</v>
      </c>
      <c r="CX30" s="116">
        <f>IFERROR(VLOOKUP($A30,$A:$AG,VLOOKUP(CV30,BASE!$K$2:$M$13,3,0),0),"")</f>
        <v>4.4800000000000004</v>
      </c>
      <c r="CY30" s="124" t="s">
        <v>70</v>
      </c>
      <c r="CZ30" s="125">
        <f>VLOOKUP(CY30,BASE!$P$3:$T$29,5,0)</f>
        <v>0.18</v>
      </c>
      <c r="DA30" s="126">
        <f>IFERROR(VLOOKUP($A30,$A:$AG,VLOOKUP(CZ30,BASE!$K$2:$M$13,2,0),0),"")</f>
        <v>3.24</v>
      </c>
      <c r="DB30" s="116">
        <f>IFERROR(VLOOKUP($A30,$A:$AG,VLOOKUP(CZ30,BASE!$K$2:$M$13,3,0),0),"")</f>
        <v>4.4800000000000004</v>
      </c>
      <c r="DC30" s="124" t="s">
        <v>71</v>
      </c>
      <c r="DD30" s="125">
        <f>VLOOKUP(DC30,BASE!$P$3:$T$29,5,0)</f>
        <v>0.2</v>
      </c>
      <c r="DE30" s="126">
        <f>IFERROR(VLOOKUP($A30,$A:$AG,VLOOKUP(DD30,BASE!$K$2:$M$13,2,0),0),"")</f>
        <v>3.33</v>
      </c>
      <c r="DF30" s="116">
        <f>IFERROR(VLOOKUP($A30,$A:$AG,VLOOKUP(DD30,BASE!$K$2:$M$13,3,0),0),"")</f>
        <v>4.5999999999999996</v>
      </c>
      <c r="DG30" s="124" t="s">
        <v>72</v>
      </c>
      <c r="DH30" s="125">
        <f>VLOOKUP(DG30,BASE!$P$3:$T$29,5,0)</f>
        <v>0.18</v>
      </c>
      <c r="DI30" s="126">
        <f>IFERROR(VLOOKUP($A30,$A:$AG,VLOOKUP(DH30,BASE!$K$2:$M$13,2,0),0),"")</f>
        <v>3.24</v>
      </c>
      <c r="DJ30" s="116">
        <f>IFERROR(VLOOKUP($A30,$A:$AG,VLOOKUP(DH30,BASE!$K$2:$M$13,3,0),0),"")</f>
        <v>4.4800000000000004</v>
      </c>
      <c r="DK30" s="83" t="s">
        <v>73</v>
      </c>
      <c r="DL30" s="84">
        <f>VLOOKUP(DK30,BASE!$P$3:$T$29,5,0)</f>
        <v>0.18</v>
      </c>
      <c r="DM30" s="81">
        <f>IFERROR(VLOOKUP($A30,$A:$AG,VLOOKUP(DL30,BASE!$K$2:$M$13,2,0),0),"")</f>
        <v>3.24</v>
      </c>
      <c r="DN30" s="82">
        <f>IFERROR(VLOOKUP($A30,$A:$AG,VLOOKUP(DL30,BASE!$K$2:$M$13,3,0),0),"")</f>
        <v>4.4800000000000004</v>
      </c>
      <c r="DO30" s="124" t="s">
        <v>74</v>
      </c>
      <c r="DP30" s="134">
        <f>VLOOKUP(DO30,BASE!$P$3:$T$29,5,0)</f>
        <v>0.17499999999999999</v>
      </c>
      <c r="DQ30" s="126">
        <f>IFERROR(VLOOKUP($A30,$A:$AG,VLOOKUP(DP30,BASE!$K$2:$M$13,2,0),0),"")</f>
        <v>3.22</v>
      </c>
      <c r="DR30" s="116">
        <f>IFERROR(VLOOKUP($A30,$A:$AG,VLOOKUP(DP30,BASE!$K$2:$M$13,3,0),0),"")</f>
        <v>4.45</v>
      </c>
      <c r="DS30" s="124" t="s">
        <v>75</v>
      </c>
      <c r="DT30" s="135">
        <f>VLOOKUP(DS30,BASE!$P$3:$T$29,5,0)</f>
        <v>0.17</v>
      </c>
      <c r="DU30" s="126">
        <f>IFERROR(VLOOKUP($A30,$A:$AG,VLOOKUP(DT30,BASE!$K$2:$M$13,2,0),0),"")</f>
        <v>3.2</v>
      </c>
      <c r="DV30" s="116">
        <f>IFERROR(VLOOKUP($A30,$A:$AG,VLOOKUP(DT30,BASE!$K$2:$M$13,3,0),0),"")</f>
        <v>4.42</v>
      </c>
      <c r="DW30" s="124" t="s">
        <v>76</v>
      </c>
      <c r="DX30" s="135">
        <f>VLOOKUP(DW30,BASE!$P$3:$T$29,5,0)</f>
        <v>0.17</v>
      </c>
      <c r="DY30" s="126">
        <f>IFERROR(VLOOKUP($A30,$A:$AG,VLOOKUP(DX30,BASE!$K$2:$M$13,2,0),0),"")</f>
        <v>3.2</v>
      </c>
      <c r="DZ30" s="116">
        <f>IFERROR(VLOOKUP($A30,$A:$AG,VLOOKUP(DX30,BASE!$K$2:$M$13,3,0),0),"")</f>
        <v>4.42</v>
      </c>
      <c r="EA30" s="124" t="s">
        <v>77</v>
      </c>
      <c r="EB30" s="135">
        <f>VLOOKUP(EA30,BASE!$P$3:$T$29,5,0)</f>
        <v>0.12</v>
      </c>
      <c r="EC30" s="126">
        <f>IFERROR(VLOOKUP($A30,$A:$AG,VLOOKUP(EB30,BASE!$K$2:$M$13,2,0),0),"")</f>
        <v>3.02</v>
      </c>
      <c r="ED30" s="116">
        <f>IFERROR(VLOOKUP($A30,$A:$AG,VLOOKUP(EB30,BASE!$K$2:$M$13,3,0),0),"")</f>
        <v>4.17</v>
      </c>
      <c r="EE30" s="124" t="s">
        <v>78</v>
      </c>
      <c r="EF30" s="135">
        <f>VLOOKUP(EE30,BASE!$P$3:$T$29,5,0)</f>
        <v>0.18</v>
      </c>
      <c r="EG30" s="126">
        <f>IFERROR(VLOOKUP($A30,$A:$AG,VLOOKUP(EF30,BASE!$K$2:$M$13,2,0),0),"")</f>
        <v>3.24</v>
      </c>
      <c r="EH30" s="116">
        <f>IFERROR(VLOOKUP($A30,$A:$AG,VLOOKUP(EF30,BASE!$K$2:$M$13,3,0),0),"")</f>
        <v>4.4800000000000004</v>
      </c>
      <c r="EI30" s="124" t="s">
        <v>79</v>
      </c>
      <c r="EJ30" s="135">
        <f>VLOOKUP(EI30,BASE!$P$3:$T$29,5,0)</f>
        <v>0.18</v>
      </c>
      <c r="EK30" s="126">
        <f>IFERROR(VLOOKUP($A30,$A:$AG,VLOOKUP(EJ30,BASE!$K$2:$M$13,2,0),0),"")</f>
        <v>3.24</v>
      </c>
      <c r="EL30" s="116">
        <f>IFERROR(VLOOKUP($A30,$A:$AG,VLOOKUP(EJ30,BASE!$K$2:$M$13,3,0),0),"")</f>
        <v>4.4800000000000004</v>
      </c>
    </row>
    <row r="31" spans="1:142" s="27" customFormat="1" ht="14.1" customHeight="1" x14ac:dyDescent="0.2">
      <c r="A31" s="72">
        <v>1035</v>
      </c>
      <c r="B31" s="72"/>
      <c r="C31" s="68">
        <v>7896112110354</v>
      </c>
      <c r="D31" s="68">
        <v>1037004450099</v>
      </c>
      <c r="E31" s="69" t="s">
        <v>845</v>
      </c>
      <c r="F31" s="69" t="s">
        <v>850</v>
      </c>
      <c r="G31" s="69" t="s">
        <v>847</v>
      </c>
      <c r="H31" s="70" t="s">
        <v>297</v>
      </c>
      <c r="I31" s="68" t="s">
        <v>687</v>
      </c>
      <c r="J31" s="71" t="s">
        <v>848</v>
      </c>
      <c r="K31" s="120" t="s">
        <v>849</v>
      </c>
      <c r="L31" s="71" t="s">
        <v>387</v>
      </c>
      <c r="M31" s="71" t="s">
        <v>5</v>
      </c>
      <c r="N31" s="62">
        <f>IFERROR(IF(M31="*",BASE!$E$9,VLOOKUP(M31,BASE!$B$3:$E$16,4,0)),"")</f>
        <v>0</v>
      </c>
      <c r="O31" s="62">
        <f>IFERROR(IF(M31="*",BASE!$F$9,VLOOKUP(M31,BASE!$B$3:$F$16,5,0)),"")</f>
        <v>0</v>
      </c>
      <c r="P31" s="71" t="s">
        <v>808</v>
      </c>
      <c r="Q31" s="42">
        <v>3.41</v>
      </c>
      <c r="R31" s="42">
        <v>4.71</v>
      </c>
      <c r="S31" s="42">
        <v>3.61</v>
      </c>
      <c r="T31" s="42">
        <v>4.99</v>
      </c>
      <c r="U31" s="42">
        <v>3.64</v>
      </c>
      <c r="V31" s="42">
        <v>5.03</v>
      </c>
      <c r="W31" s="42">
        <v>3.66</v>
      </c>
      <c r="X31" s="42">
        <v>5.0599999999999996</v>
      </c>
      <c r="Y31" s="42">
        <v>3.7</v>
      </c>
      <c r="Z31" s="42">
        <v>5.12</v>
      </c>
      <c r="AA31" s="42">
        <v>3.75</v>
      </c>
      <c r="AB31" s="42">
        <v>5.18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/>
      <c r="AI31" s="124" t="s">
        <v>53</v>
      </c>
      <c r="AJ31" s="125">
        <f>VLOOKUP(AI31,BASE!$P$3:$T$29,5,0)</f>
        <v>0.17</v>
      </c>
      <c r="AK31" s="126">
        <f>IFERROR(VLOOKUP($A31,$A:$AG,VLOOKUP(AJ31,BASE!$K$2:$M$13,2,0),0),"")</f>
        <v>3.61</v>
      </c>
      <c r="AL31" s="116">
        <f>IFERROR(VLOOKUP($A31,$A:$AG,VLOOKUP(AJ31,BASE!$K$2:$M$13,3,0),0),"")</f>
        <v>4.99</v>
      </c>
      <c r="AM31" s="130" t="s">
        <v>54</v>
      </c>
      <c r="AN31" s="125">
        <f>VLOOKUP(AM31,BASE!$P$3:$T$29,5,0)</f>
        <v>0.17</v>
      </c>
      <c r="AO31" s="126">
        <f>IFERROR(VLOOKUP($A31,$A:$AG,VLOOKUP(AN31,BASE!$K$2:$M$13,2,0),0),"")</f>
        <v>3.61</v>
      </c>
      <c r="AP31" s="116">
        <f>IFERROR(VLOOKUP($A31,$A:$AG,VLOOKUP(AN31,BASE!$K$2:$M$13,3,0),0),"")</f>
        <v>4.99</v>
      </c>
      <c r="AQ31" s="130" t="s">
        <v>55</v>
      </c>
      <c r="AR31" s="125">
        <f>VLOOKUP(AQ31,BASE!$P$3:$T$29,5,0)</f>
        <v>0.18</v>
      </c>
      <c r="AS31" s="126">
        <f>IFERROR(VLOOKUP($A31,$A:$AG,VLOOKUP(AR31,BASE!$K$2:$M$13,2,0),0),"")</f>
        <v>3.66</v>
      </c>
      <c r="AT31" s="116">
        <f>IFERROR(VLOOKUP($A31,$A:$AG,VLOOKUP(AR31,BASE!$K$2:$M$13,3,0),0),"")</f>
        <v>5.0599999999999996</v>
      </c>
      <c r="AU31" s="130" t="s">
        <v>56</v>
      </c>
      <c r="AV31" s="125">
        <f>VLOOKUP(AU31,BASE!$P$3:$T$29,5,0)</f>
        <v>0.18</v>
      </c>
      <c r="AW31" s="126">
        <f>IFERROR(VLOOKUP($A31,$A:$AG,VLOOKUP(AV31,BASE!$K$2:$M$13,2,0),0),"")</f>
        <v>3.66</v>
      </c>
      <c r="AX31" s="116">
        <f>IFERROR(VLOOKUP($A31,$A:$AG,VLOOKUP(AV31,BASE!$K$2:$M$13,3,0),0),"")</f>
        <v>5.0599999999999996</v>
      </c>
      <c r="AY31" s="127" t="s">
        <v>57</v>
      </c>
      <c r="AZ31" s="129">
        <f>VLOOKUP(AY31,BASE!$P$3:$T$29,5,0)</f>
        <v>0.18</v>
      </c>
      <c r="BA31" s="126">
        <f>IFERROR(VLOOKUP($A31,$A:$AG,VLOOKUP(AZ31,BASE!$K$2:$M$13,2,0),0),"")</f>
        <v>3.66</v>
      </c>
      <c r="BB31" s="116">
        <f>IFERROR(VLOOKUP($A31,$A:$AG,VLOOKUP(AZ31,BASE!$K$2:$M$13,3,0),0),"")</f>
        <v>5.0599999999999996</v>
      </c>
      <c r="BC31" s="124" t="s">
        <v>58</v>
      </c>
      <c r="BD31" s="125">
        <f>VLOOKUP(BC31,BASE!$P$3:$T$29,5,0)</f>
        <v>0.17</v>
      </c>
      <c r="BE31" s="126">
        <f>IFERROR(VLOOKUP($A31,$A:$AG,VLOOKUP(BD31,BASE!$K$2:$M$13,2,0),0),"")</f>
        <v>3.61</v>
      </c>
      <c r="BF31" s="116">
        <f>IFERROR(VLOOKUP($A31,$A:$AG,VLOOKUP(BD31,BASE!$K$2:$M$13,3,0),0),"")</f>
        <v>4.99</v>
      </c>
      <c r="BG31" s="124" t="s">
        <v>59</v>
      </c>
      <c r="BH31" s="125">
        <f>VLOOKUP(BG31,BASE!$P$3:$T$29,5,0)</f>
        <v>0.17</v>
      </c>
      <c r="BI31" s="126">
        <f>IFERROR(VLOOKUP($A31,$A:$AG,VLOOKUP(BH31,BASE!$K$2:$M$13,2,0),0),"")</f>
        <v>3.61</v>
      </c>
      <c r="BJ31" s="116">
        <f>IFERROR(VLOOKUP($A31,$A:$AG,VLOOKUP(BH31,BASE!$K$2:$M$13,3,0),0),"")</f>
        <v>4.99</v>
      </c>
      <c r="BK31" s="124" t="s">
        <v>60</v>
      </c>
      <c r="BL31" s="125">
        <f>VLOOKUP(BK31,BASE!$P$3:$T$29,5,0)</f>
        <v>0.17</v>
      </c>
      <c r="BM31" s="126">
        <f>IFERROR(VLOOKUP($A31,$A:$AG,VLOOKUP(BL31,BASE!$K$2:$M$13,2,0),0),"")</f>
        <v>3.61</v>
      </c>
      <c r="BN31" s="116">
        <f>IFERROR(VLOOKUP($A31,$A:$AG,VLOOKUP(BL31,BASE!$K$2:$M$13,3,0),0),"")</f>
        <v>4.99</v>
      </c>
      <c r="BO31" s="124" t="s">
        <v>61</v>
      </c>
      <c r="BP31" s="125">
        <f>VLOOKUP(BO31,BASE!$P$3:$T$29,5,0)</f>
        <v>0.17</v>
      </c>
      <c r="BQ31" s="126">
        <f>IFERROR(VLOOKUP($A31,$A:$AG,VLOOKUP(BP31,BASE!$K$2:$M$13,2,0),0),"")</f>
        <v>3.61</v>
      </c>
      <c r="BR31" s="116">
        <f>IFERROR(VLOOKUP($A31,$A:$AG,VLOOKUP(BP31,BASE!$K$2:$M$13,3,0),0),"")</f>
        <v>4.99</v>
      </c>
      <c r="BS31" s="124" t="s">
        <v>62</v>
      </c>
      <c r="BT31" s="125">
        <f>VLOOKUP(BS31,BASE!$P$3:$T$29,5,0)</f>
        <v>0.18</v>
      </c>
      <c r="BU31" s="126">
        <f>IFERROR(VLOOKUP($A31,$A:$AG,VLOOKUP(BT31,BASE!$K$2:$M$13,2,0),0),"")</f>
        <v>3.66</v>
      </c>
      <c r="BV31" s="116">
        <f>IFERROR(VLOOKUP($A31,$A:$AG,VLOOKUP(BT31,BASE!$K$2:$M$13,3,0),0),"")</f>
        <v>5.0599999999999996</v>
      </c>
      <c r="BW31" s="124" t="s">
        <v>63</v>
      </c>
      <c r="BX31" s="125">
        <f>VLOOKUP(BW31,BASE!$P$3:$T$29,5,0)</f>
        <v>0.17</v>
      </c>
      <c r="BY31" s="126">
        <f>IFERROR(VLOOKUP($A31,$A:$AG,VLOOKUP(BX31,BASE!$K$2:$M$13,2,0),0),"")</f>
        <v>3.61</v>
      </c>
      <c r="BZ31" s="116">
        <f>IFERROR(VLOOKUP($A31,$A:$AG,VLOOKUP(BX31,BASE!$K$2:$M$13,3,0),0),"")</f>
        <v>4.99</v>
      </c>
      <c r="CA31" s="124" t="s">
        <v>64</v>
      </c>
      <c r="CB31" s="125">
        <f>VLOOKUP(CA31,BASE!$P$3:$T$29,5,0)</f>
        <v>0.17</v>
      </c>
      <c r="CC31" s="126">
        <f>IFERROR(VLOOKUP($A31,$A:$AG,VLOOKUP(CB31,BASE!$K$2:$M$13,2,0),0),"")</f>
        <v>3.61</v>
      </c>
      <c r="CD31" s="116">
        <f>IFERROR(VLOOKUP($A31,$A:$AG,VLOOKUP(CB31,BASE!$K$2:$M$13,3,0),0),"")</f>
        <v>4.99</v>
      </c>
      <c r="CE31" s="124" t="s">
        <v>65</v>
      </c>
      <c r="CF31" s="125">
        <f>VLOOKUP(CE31,BASE!$P$3:$T$29,5,0)</f>
        <v>0.12</v>
      </c>
      <c r="CG31" s="126">
        <f>IFERROR(VLOOKUP($A31,$A:$AG,VLOOKUP(CF31,BASE!$K$2:$M$13,2,0),0),"")</f>
        <v>3.41</v>
      </c>
      <c r="CH31" s="116">
        <f>IFERROR(VLOOKUP($A31,$A:$AG,VLOOKUP(CF31,BASE!$K$2:$M$13,3,0),0),"")</f>
        <v>4.71</v>
      </c>
      <c r="CI31" s="124" t="s">
        <v>66</v>
      </c>
      <c r="CJ31" s="125">
        <f>VLOOKUP(CI31,BASE!$P$3:$T$29,5,0)</f>
        <v>0.17</v>
      </c>
      <c r="CK31" s="126">
        <f>IFERROR(VLOOKUP($A31,$A:$AG,VLOOKUP(CJ31,BASE!$K$2:$M$13,2,0),0),"")</f>
        <v>3.61</v>
      </c>
      <c r="CL31" s="116">
        <f>IFERROR(VLOOKUP($A31,$A:$AG,VLOOKUP(CJ31,BASE!$K$2:$M$13,3,0),0),"")</f>
        <v>4.99</v>
      </c>
      <c r="CM31" s="124" t="s">
        <v>67</v>
      </c>
      <c r="CN31" s="125">
        <f>VLOOKUP(CM31,BASE!$P$3:$T$29,5,0)</f>
        <v>0.18</v>
      </c>
      <c r="CO31" s="126">
        <f>IFERROR(VLOOKUP($A31,$A:$AG,VLOOKUP(CN31,BASE!$K$2:$M$13,2,0),0),"")</f>
        <v>3.66</v>
      </c>
      <c r="CP31" s="116">
        <f>IFERROR(VLOOKUP($A31,$A:$AG,VLOOKUP(CN31,BASE!$K$2:$M$13,3,0),0),"")</f>
        <v>5.0599999999999996</v>
      </c>
      <c r="CQ31" s="124" t="s">
        <v>68</v>
      </c>
      <c r="CR31" s="125">
        <f>VLOOKUP(CQ31,BASE!$P$3:$T$29,5,0)</f>
        <v>0.18</v>
      </c>
      <c r="CS31" s="126">
        <f>IFERROR(VLOOKUP($A31,$A:$AG,VLOOKUP(CR31,BASE!$K$2:$M$13,2,0),0),"")</f>
        <v>3.66</v>
      </c>
      <c r="CT31" s="116">
        <f>IFERROR(VLOOKUP($A31,$A:$AG,VLOOKUP(CR31,BASE!$K$2:$M$13,3,0),0),"")</f>
        <v>5.0599999999999996</v>
      </c>
      <c r="CU31" s="124" t="s">
        <v>69</v>
      </c>
      <c r="CV31" s="125">
        <f>VLOOKUP(CU31,BASE!$P$3:$T$29,5,0)</f>
        <v>0.18</v>
      </c>
      <c r="CW31" s="126">
        <f>IFERROR(VLOOKUP($A31,$A:$AG,VLOOKUP(CV31,BASE!$K$2:$M$13,2,0),0),"")</f>
        <v>3.66</v>
      </c>
      <c r="CX31" s="116">
        <f>IFERROR(VLOOKUP($A31,$A:$AG,VLOOKUP(CV31,BASE!$K$2:$M$13,3,0),0),"")</f>
        <v>5.0599999999999996</v>
      </c>
      <c r="CY31" s="124" t="s">
        <v>70</v>
      </c>
      <c r="CZ31" s="125">
        <f>VLOOKUP(CY31,BASE!$P$3:$T$29,5,0)</f>
        <v>0.18</v>
      </c>
      <c r="DA31" s="126">
        <f>IFERROR(VLOOKUP($A31,$A:$AG,VLOOKUP(CZ31,BASE!$K$2:$M$13,2,0),0),"")</f>
        <v>3.66</v>
      </c>
      <c r="DB31" s="116">
        <f>IFERROR(VLOOKUP($A31,$A:$AG,VLOOKUP(CZ31,BASE!$K$2:$M$13,3,0),0),"")</f>
        <v>5.0599999999999996</v>
      </c>
      <c r="DC31" s="124" t="s">
        <v>71</v>
      </c>
      <c r="DD31" s="125">
        <f>VLOOKUP(DC31,BASE!$P$3:$T$29,5,0)</f>
        <v>0.2</v>
      </c>
      <c r="DE31" s="126">
        <f>IFERROR(VLOOKUP($A31,$A:$AG,VLOOKUP(DD31,BASE!$K$2:$M$13,2,0),0),"")</f>
        <v>3.75</v>
      </c>
      <c r="DF31" s="116">
        <f>IFERROR(VLOOKUP($A31,$A:$AG,VLOOKUP(DD31,BASE!$K$2:$M$13,3,0),0),"")</f>
        <v>5.18</v>
      </c>
      <c r="DG31" s="124" t="s">
        <v>72</v>
      </c>
      <c r="DH31" s="125">
        <f>VLOOKUP(DG31,BASE!$P$3:$T$29,5,0)</f>
        <v>0.18</v>
      </c>
      <c r="DI31" s="126">
        <f>IFERROR(VLOOKUP($A31,$A:$AG,VLOOKUP(DH31,BASE!$K$2:$M$13,2,0),0),"")</f>
        <v>3.66</v>
      </c>
      <c r="DJ31" s="116">
        <f>IFERROR(VLOOKUP($A31,$A:$AG,VLOOKUP(DH31,BASE!$K$2:$M$13,3,0),0),"")</f>
        <v>5.0599999999999996</v>
      </c>
      <c r="DK31" s="83" t="s">
        <v>73</v>
      </c>
      <c r="DL31" s="84">
        <f>VLOOKUP(DK31,BASE!$P$3:$T$29,5,0)</f>
        <v>0.18</v>
      </c>
      <c r="DM31" s="81">
        <f>IFERROR(VLOOKUP($A31,$A:$AG,VLOOKUP(DL31,BASE!$K$2:$M$13,2,0),0),"")</f>
        <v>3.66</v>
      </c>
      <c r="DN31" s="82">
        <f>IFERROR(VLOOKUP($A31,$A:$AG,VLOOKUP(DL31,BASE!$K$2:$M$13,3,0),0),"")</f>
        <v>5.0599999999999996</v>
      </c>
      <c r="DO31" s="124" t="s">
        <v>74</v>
      </c>
      <c r="DP31" s="134">
        <f>VLOOKUP(DO31,BASE!$P$3:$T$29,5,0)</f>
        <v>0.17499999999999999</v>
      </c>
      <c r="DQ31" s="126">
        <f>IFERROR(VLOOKUP($A31,$A:$AG,VLOOKUP(DP31,BASE!$K$2:$M$13,2,0),0),"")</f>
        <v>3.64</v>
      </c>
      <c r="DR31" s="116">
        <f>IFERROR(VLOOKUP($A31,$A:$AG,VLOOKUP(DP31,BASE!$K$2:$M$13,3,0),0),"")</f>
        <v>5.03</v>
      </c>
      <c r="DS31" s="124" t="s">
        <v>75</v>
      </c>
      <c r="DT31" s="135">
        <f>VLOOKUP(DS31,BASE!$P$3:$T$29,5,0)</f>
        <v>0.17</v>
      </c>
      <c r="DU31" s="126">
        <f>IFERROR(VLOOKUP($A31,$A:$AG,VLOOKUP(DT31,BASE!$K$2:$M$13,2,0),0),"")</f>
        <v>3.61</v>
      </c>
      <c r="DV31" s="116">
        <f>IFERROR(VLOOKUP($A31,$A:$AG,VLOOKUP(DT31,BASE!$K$2:$M$13,3,0),0),"")</f>
        <v>4.99</v>
      </c>
      <c r="DW31" s="124" t="s">
        <v>76</v>
      </c>
      <c r="DX31" s="135">
        <f>VLOOKUP(DW31,BASE!$P$3:$T$29,5,0)</f>
        <v>0.17</v>
      </c>
      <c r="DY31" s="126">
        <f>IFERROR(VLOOKUP($A31,$A:$AG,VLOOKUP(DX31,BASE!$K$2:$M$13,2,0),0),"")</f>
        <v>3.61</v>
      </c>
      <c r="DZ31" s="116">
        <f>IFERROR(VLOOKUP($A31,$A:$AG,VLOOKUP(DX31,BASE!$K$2:$M$13,3,0),0),"")</f>
        <v>4.99</v>
      </c>
      <c r="EA31" s="124" t="s">
        <v>77</v>
      </c>
      <c r="EB31" s="135">
        <f>VLOOKUP(EA31,BASE!$P$3:$T$29,5,0)</f>
        <v>0.12</v>
      </c>
      <c r="EC31" s="126">
        <f>IFERROR(VLOOKUP($A31,$A:$AG,VLOOKUP(EB31,BASE!$K$2:$M$13,2,0),0),"")</f>
        <v>3.41</v>
      </c>
      <c r="ED31" s="116">
        <f>IFERROR(VLOOKUP($A31,$A:$AG,VLOOKUP(EB31,BASE!$K$2:$M$13,3,0),0),"")</f>
        <v>4.71</v>
      </c>
      <c r="EE31" s="124" t="s">
        <v>78</v>
      </c>
      <c r="EF31" s="135">
        <f>VLOOKUP(EE31,BASE!$P$3:$T$29,5,0)</f>
        <v>0.18</v>
      </c>
      <c r="EG31" s="126">
        <f>IFERROR(VLOOKUP($A31,$A:$AG,VLOOKUP(EF31,BASE!$K$2:$M$13,2,0),0),"")</f>
        <v>3.66</v>
      </c>
      <c r="EH31" s="116">
        <f>IFERROR(VLOOKUP($A31,$A:$AG,VLOOKUP(EF31,BASE!$K$2:$M$13,3,0),0),"")</f>
        <v>5.0599999999999996</v>
      </c>
      <c r="EI31" s="124" t="s">
        <v>79</v>
      </c>
      <c r="EJ31" s="135">
        <f>VLOOKUP(EI31,BASE!$P$3:$T$29,5,0)</f>
        <v>0.18</v>
      </c>
      <c r="EK31" s="126">
        <f>IFERROR(VLOOKUP($A31,$A:$AG,VLOOKUP(EJ31,BASE!$K$2:$M$13,2,0),0),"")</f>
        <v>3.66</v>
      </c>
      <c r="EL31" s="116">
        <f>IFERROR(VLOOKUP($A31,$A:$AG,VLOOKUP(EJ31,BASE!$K$2:$M$13,3,0),0),"")</f>
        <v>5.0599999999999996</v>
      </c>
    </row>
    <row r="32" spans="1:142" s="27" customFormat="1" ht="14.1" customHeight="1" x14ac:dyDescent="0.2">
      <c r="A32" s="75">
        <v>9129</v>
      </c>
      <c r="B32" s="75"/>
      <c r="C32" s="68">
        <v>7896112191292</v>
      </c>
      <c r="D32" s="68">
        <v>1037004450420</v>
      </c>
      <c r="E32" s="69" t="s">
        <v>845</v>
      </c>
      <c r="F32" s="69" t="s">
        <v>851</v>
      </c>
      <c r="G32" s="69" t="s">
        <v>847</v>
      </c>
      <c r="H32" s="70" t="s">
        <v>298</v>
      </c>
      <c r="I32" s="68" t="s">
        <v>687</v>
      </c>
      <c r="J32" s="71" t="s">
        <v>848</v>
      </c>
      <c r="K32" s="120" t="s">
        <v>849</v>
      </c>
      <c r="L32" s="71" t="s">
        <v>387</v>
      </c>
      <c r="M32" s="71" t="s">
        <v>5</v>
      </c>
      <c r="N32" s="62">
        <f>IFERROR(IF(M32="*",BASE!$E$9,VLOOKUP(M32,BASE!$B$3:$E$16,4,0)),"")</f>
        <v>0</v>
      </c>
      <c r="O32" s="62">
        <f>IFERROR(IF(M32="*",BASE!$F$9,VLOOKUP(M32,BASE!$B$3:$F$16,5,0)),"")</f>
        <v>0</v>
      </c>
      <c r="P32" s="71" t="s">
        <v>808</v>
      </c>
      <c r="Q32" s="42">
        <v>3.41</v>
      </c>
      <c r="R32" s="42">
        <v>4.71</v>
      </c>
      <c r="S32" s="42">
        <v>3.61</v>
      </c>
      <c r="T32" s="42">
        <v>4.99</v>
      </c>
      <c r="U32" s="42">
        <v>3.64</v>
      </c>
      <c r="V32" s="42">
        <v>5.03</v>
      </c>
      <c r="W32" s="42">
        <v>3.66</v>
      </c>
      <c r="X32" s="42">
        <v>5.0599999999999996</v>
      </c>
      <c r="Y32" s="42">
        <v>3.7</v>
      </c>
      <c r="Z32" s="42">
        <v>5.12</v>
      </c>
      <c r="AA32" s="42">
        <v>3.75</v>
      </c>
      <c r="AB32" s="42">
        <v>5.18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/>
      <c r="AI32" s="124" t="s">
        <v>53</v>
      </c>
      <c r="AJ32" s="125">
        <f>VLOOKUP(AI32,BASE!$P$3:$T$29,5,0)</f>
        <v>0.17</v>
      </c>
      <c r="AK32" s="126">
        <f>IFERROR(VLOOKUP($A32,$A:$AG,VLOOKUP(AJ32,BASE!$K$2:$M$13,2,0),0),"")</f>
        <v>3.61</v>
      </c>
      <c r="AL32" s="116">
        <f>IFERROR(VLOOKUP($A32,$A:$AG,VLOOKUP(AJ32,BASE!$K$2:$M$13,3,0),0),"")</f>
        <v>4.99</v>
      </c>
      <c r="AM32" s="130" t="s">
        <v>54</v>
      </c>
      <c r="AN32" s="125">
        <f>VLOOKUP(AM32,BASE!$P$3:$T$29,5,0)</f>
        <v>0.17</v>
      </c>
      <c r="AO32" s="126">
        <f>IFERROR(VLOOKUP($A32,$A:$AG,VLOOKUP(AN32,BASE!$K$2:$M$13,2,0),0),"")</f>
        <v>3.61</v>
      </c>
      <c r="AP32" s="116">
        <f>IFERROR(VLOOKUP($A32,$A:$AG,VLOOKUP(AN32,BASE!$K$2:$M$13,3,0),0),"")</f>
        <v>4.99</v>
      </c>
      <c r="AQ32" s="130" t="s">
        <v>55</v>
      </c>
      <c r="AR32" s="125">
        <f>VLOOKUP(AQ32,BASE!$P$3:$T$29,5,0)</f>
        <v>0.18</v>
      </c>
      <c r="AS32" s="126">
        <f>IFERROR(VLOOKUP($A32,$A:$AG,VLOOKUP(AR32,BASE!$K$2:$M$13,2,0),0),"")</f>
        <v>3.66</v>
      </c>
      <c r="AT32" s="116">
        <f>IFERROR(VLOOKUP($A32,$A:$AG,VLOOKUP(AR32,BASE!$K$2:$M$13,3,0),0),"")</f>
        <v>5.0599999999999996</v>
      </c>
      <c r="AU32" s="130" t="s">
        <v>56</v>
      </c>
      <c r="AV32" s="125">
        <f>VLOOKUP(AU32,BASE!$P$3:$T$29,5,0)</f>
        <v>0.18</v>
      </c>
      <c r="AW32" s="126">
        <f>IFERROR(VLOOKUP($A32,$A:$AG,VLOOKUP(AV32,BASE!$K$2:$M$13,2,0),0),"")</f>
        <v>3.66</v>
      </c>
      <c r="AX32" s="116">
        <f>IFERROR(VLOOKUP($A32,$A:$AG,VLOOKUP(AV32,BASE!$K$2:$M$13,3,0),0),"")</f>
        <v>5.0599999999999996</v>
      </c>
      <c r="AY32" s="127" t="s">
        <v>57</v>
      </c>
      <c r="AZ32" s="129">
        <f>VLOOKUP(AY32,BASE!$P$3:$T$29,5,0)</f>
        <v>0.18</v>
      </c>
      <c r="BA32" s="126">
        <f>IFERROR(VLOOKUP($A32,$A:$AG,VLOOKUP(AZ32,BASE!$K$2:$M$13,2,0),0),"")</f>
        <v>3.66</v>
      </c>
      <c r="BB32" s="116">
        <f>IFERROR(VLOOKUP($A32,$A:$AG,VLOOKUP(AZ32,BASE!$K$2:$M$13,3,0),0),"")</f>
        <v>5.0599999999999996</v>
      </c>
      <c r="BC32" s="124" t="s">
        <v>58</v>
      </c>
      <c r="BD32" s="125">
        <f>VLOOKUP(BC32,BASE!$P$3:$T$29,5,0)</f>
        <v>0.17</v>
      </c>
      <c r="BE32" s="126">
        <f>IFERROR(VLOOKUP($A32,$A:$AG,VLOOKUP(BD32,BASE!$K$2:$M$13,2,0),0),"")</f>
        <v>3.61</v>
      </c>
      <c r="BF32" s="116">
        <f>IFERROR(VLOOKUP($A32,$A:$AG,VLOOKUP(BD32,BASE!$K$2:$M$13,3,0),0),"")</f>
        <v>4.99</v>
      </c>
      <c r="BG32" s="124" t="s">
        <v>59</v>
      </c>
      <c r="BH32" s="125">
        <f>VLOOKUP(BG32,BASE!$P$3:$T$29,5,0)</f>
        <v>0.17</v>
      </c>
      <c r="BI32" s="126">
        <f>IFERROR(VLOOKUP($A32,$A:$AG,VLOOKUP(BH32,BASE!$K$2:$M$13,2,0),0),"")</f>
        <v>3.61</v>
      </c>
      <c r="BJ32" s="116">
        <f>IFERROR(VLOOKUP($A32,$A:$AG,VLOOKUP(BH32,BASE!$K$2:$M$13,3,0),0),"")</f>
        <v>4.99</v>
      </c>
      <c r="BK32" s="124" t="s">
        <v>60</v>
      </c>
      <c r="BL32" s="125">
        <f>VLOOKUP(BK32,BASE!$P$3:$T$29,5,0)</f>
        <v>0.17</v>
      </c>
      <c r="BM32" s="126">
        <f>IFERROR(VLOOKUP($A32,$A:$AG,VLOOKUP(BL32,BASE!$K$2:$M$13,2,0),0),"")</f>
        <v>3.61</v>
      </c>
      <c r="BN32" s="116">
        <f>IFERROR(VLOOKUP($A32,$A:$AG,VLOOKUP(BL32,BASE!$K$2:$M$13,3,0),0),"")</f>
        <v>4.99</v>
      </c>
      <c r="BO32" s="124" t="s">
        <v>61</v>
      </c>
      <c r="BP32" s="125">
        <f>VLOOKUP(BO32,BASE!$P$3:$T$29,5,0)</f>
        <v>0.17</v>
      </c>
      <c r="BQ32" s="126">
        <f>IFERROR(VLOOKUP($A32,$A:$AG,VLOOKUP(BP32,BASE!$K$2:$M$13,2,0),0),"")</f>
        <v>3.61</v>
      </c>
      <c r="BR32" s="116">
        <f>IFERROR(VLOOKUP($A32,$A:$AG,VLOOKUP(BP32,BASE!$K$2:$M$13,3,0),0),"")</f>
        <v>4.99</v>
      </c>
      <c r="BS32" s="124" t="s">
        <v>62</v>
      </c>
      <c r="BT32" s="125">
        <f>VLOOKUP(BS32,BASE!$P$3:$T$29,5,0)</f>
        <v>0.18</v>
      </c>
      <c r="BU32" s="126">
        <f>IFERROR(VLOOKUP($A32,$A:$AG,VLOOKUP(BT32,BASE!$K$2:$M$13,2,0),0),"")</f>
        <v>3.66</v>
      </c>
      <c r="BV32" s="116">
        <f>IFERROR(VLOOKUP($A32,$A:$AG,VLOOKUP(BT32,BASE!$K$2:$M$13,3,0),0),"")</f>
        <v>5.0599999999999996</v>
      </c>
      <c r="BW32" s="124" t="s">
        <v>63</v>
      </c>
      <c r="BX32" s="125">
        <f>VLOOKUP(BW32,BASE!$P$3:$T$29,5,0)</f>
        <v>0.17</v>
      </c>
      <c r="BY32" s="126">
        <f>IFERROR(VLOOKUP($A32,$A:$AG,VLOOKUP(BX32,BASE!$K$2:$M$13,2,0),0),"")</f>
        <v>3.61</v>
      </c>
      <c r="BZ32" s="116">
        <f>IFERROR(VLOOKUP($A32,$A:$AG,VLOOKUP(BX32,BASE!$K$2:$M$13,3,0),0),"")</f>
        <v>4.99</v>
      </c>
      <c r="CA32" s="124" t="s">
        <v>64</v>
      </c>
      <c r="CB32" s="125">
        <f>VLOOKUP(CA32,BASE!$P$3:$T$29,5,0)</f>
        <v>0.17</v>
      </c>
      <c r="CC32" s="126">
        <f>IFERROR(VLOOKUP($A32,$A:$AG,VLOOKUP(CB32,BASE!$K$2:$M$13,2,0),0),"")</f>
        <v>3.61</v>
      </c>
      <c r="CD32" s="116">
        <f>IFERROR(VLOOKUP($A32,$A:$AG,VLOOKUP(CB32,BASE!$K$2:$M$13,3,0),0),"")</f>
        <v>4.99</v>
      </c>
      <c r="CE32" s="124" t="s">
        <v>65</v>
      </c>
      <c r="CF32" s="125">
        <f>VLOOKUP(CE32,BASE!$P$3:$T$29,5,0)</f>
        <v>0.12</v>
      </c>
      <c r="CG32" s="126">
        <f>IFERROR(VLOOKUP($A32,$A:$AG,VLOOKUP(CF32,BASE!$K$2:$M$13,2,0),0),"")</f>
        <v>3.41</v>
      </c>
      <c r="CH32" s="116">
        <f>IFERROR(VLOOKUP($A32,$A:$AG,VLOOKUP(CF32,BASE!$K$2:$M$13,3,0),0),"")</f>
        <v>4.71</v>
      </c>
      <c r="CI32" s="124" t="s">
        <v>66</v>
      </c>
      <c r="CJ32" s="125">
        <f>VLOOKUP(CI32,BASE!$P$3:$T$29,5,0)</f>
        <v>0.17</v>
      </c>
      <c r="CK32" s="126">
        <f>IFERROR(VLOOKUP($A32,$A:$AG,VLOOKUP(CJ32,BASE!$K$2:$M$13,2,0),0),"")</f>
        <v>3.61</v>
      </c>
      <c r="CL32" s="116">
        <f>IFERROR(VLOOKUP($A32,$A:$AG,VLOOKUP(CJ32,BASE!$K$2:$M$13,3,0),0),"")</f>
        <v>4.99</v>
      </c>
      <c r="CM32" s="124" t="s">
        <v>67</v>
      </c>
      <c r="CN32" s="125">
        <f>VLOOKUP(CM32,BASE!$P$3:$T$29,5,0)</f>
        <v>0.18</v>
      </c>
      <c r="CO32" s="126">
        <f>IFERROR(VLOOKUP($A32,$A:$AG,VLOOKUP(CN32,BASE!$K$2:$M$13,2,0),0),"")</f>
        <v>3.66</v>
      </c>
      <c r="CP32" s="116">
        <f>IFERROR(VLOOKUP($A32,$A:$AG,VLOOKUP(CN32,BASE!$K$2:$M$13,3,0),0),"")</f>
        <v>5.0599999999999996</v>
      </c>
      <c r="CQ32" s="124" t="s">
        <v>68</v>
      </c>
      <c r="CR32" s="125">
        <f>VLOOKUP(CQ32,BASE!$P$3:$T$29,5,0)</f>
        <v>0.18</v>
      </c>
      <c r="CS32" s="126">
        <f>IFERROR(VLOOKUP($A32,$A:$AG,VLOOKUP(CR32,BASE!$K$2:$M$13,2,0),0),"")</f>
        <v>3.66</v>
      </c>
      <c r="CT32" s="116">
        <f>IFERROR(VLOOKUP($A32,$A:$AG,VLOOKUP(CR32,BASE!$K$2:$M$13,3,0),0),"")</f>
        <v>5.0599999999999996</v>
      </c>
      <c r="CU32" s="124" t="s">
        <v>69</v>
      </c>
      <c r="CV32" s="125">
        <f>VLOOKUP(CU32,BASE!$P$3:$T$29,5,0)</f>
        <v>0.18</v>
      </c>
      <c r="CW32" s="126">
        <f>IFERROR(VLOOKUP($A32,$A:$AG,VLOOKUP(CV32,BASE!$K$2:$M$13,2,0),0),"")</f>
        <v>3.66</v>
      </c>
      <c r="CX32" s="116">
        <f>IFERROR(VLOOKUP($A32,$A:$AG,VLOOKUP(CV32,BASE!$K$2:$M$13,3,0),0),"")</f>
        <v>5.0599999999999996</v>
      </c>
      <c r="CY32" s="124" t="s">
        <v>70</v>
      </c>
      <c r="CZ32" s="125">
        <f>VLOOKUP(CY32,BASE!$P$3:$T$29,5,0)</f>
        <v>0.18</v>
      </c>
      <c r="DA32" s="126">
        <f>IFERROR(VLOOKUP($A32,$A:$AG,VLOOKUP(CZ32,BASE!$K$2:$M$13,2,0),0),"")</f>
        <v>3.66</v>
      </c>
      <c r="DB32" s="116">
        <f>IFERROR(VLOOKUP($A32,$A:$AG,VLOOKUP(CZ32,BASE!$K$2:$M$13,3,0),0),"")</f>
        <v>5.0599999999999996</v>
      </c>
      <c r="DC32" s="124" t="s">
        <v>71</v>
      </c>
      <c r="DD32" s="125">
        <f>VLOOKUP(DC32,BASE!$P$3:$T$29,5,0)</f>
        <v>0.2</v>
      </c>
      <c r="DE32" s="126">
        <f>IFERROR(VLOOKUP($A32,$A:$AG,VLOOKUP(DD32,BASE!$K$2:$M$13,2,0),0),"")</f>
        <v>3.75</v>
      </c>
      <c r="DF32" s="116">
        <f>IFERROR(VLOOKUP($A32,$A:$AG,VLOOKUP(DD32,BASE!$K$2:$M$13,3,0),0),"")</f>
        <v>5.18</v>
      </c>
      <c r="DG32" s="124" t="s">
        <v>72</v>
      </c>
      <c r="DH32" s="125">
        <f>VLOOKUP(DG32,BASE!$P$3:$T$29,5,0)</f>
        <v>0.18</v>
      </c>
      <c r="DI32" s="126">
        <f>IFERROR(VLOOKUP($A32,$A:$AG,VLOOKUP(DH32,BASE!$K$2:$M$13,2,0),0),"")</f>
        <v>3.66</v>
      </c>
      <c r="DJ32" s="116">
        <f>IFERROR(VLOOKUP($A32,$A:$AG,VLOOKUP(DH32,BASE!$K$2:$M$13,3,0),0),"")</f>
        <v>5.0599999999999996</v>
      </c>
      <c r="DK32" s="83" t="s">
        <v>73</v>
      </c>
      <c r="DL32" s="84">
        <f>VLOOKUP(DK32,BASE!$P$3:$T$29,5,0)</f>
        <v>0.18</v>
      </c>
      <c r="DM32" s="81">
        <f>IFERROR(VLOOKUP($A32,$A:$AG,VLOOKUP(DL32,BASE!$K$2:$M$13,2,0),0),"")</f>
        <v>3.66</v>
      </c>
      <c r="DN32" s="82">
        <f>IFERROR(VLOOKUP($A32,$A:$AG,VLOOKUP(DL32,BASE!$K$2:$M$13,3,0),0),"")</f>
        <v>5.0599999999999996</v>
      </c>
      <c r="DO32" s="124" t="s">
        <v>74</v>
      </c>
      <c r="DP32" s="134">
        <f>VLOOKUP(DO32,BASE!$P$3:$T$29,5,0)</f>
        <v>0.17499999999999999</v>
      </c>
      <c r="DQ32" s="126">
        <f>IFERROR(VLOOKUP($A32,$A:$AG,VLOOKUP(DP32,BASE!$K$2:$M$13,2,0),0),"")</f>
        <v>3.64</v>
      </c>
      <c r="DR32" s="116">
        <f>IFERROR(VLOOKUP($A32,$A:$AG,VLOOKUP(DP32,BASE!$K$2:$M$13,3,0),0),"")</f>
        <v>5.03</v>
      </c>
      <c r="DS32" s="124" t="s">
        <v>75</v>
      </c>
      <c r="DT32" s="135">
        <f>VLOOKUP(DS32,BASE!$P$3:$T$29,5,0)</f>
        <v>0.17</v>
      </c>
      <c r="DU32" s="126">
        <f>IFERROR(VLOOKUP($A32,$A:$AG,VLOOKUP(DT32,BASE!$K$2:$M$13,2,0),0),"")</f>
        <v>3.61</v>
      </c>
      <c r="DV32" s="116">
        <f>IFERROR(VLOOKUP($A32,$A:$AG,VLOOKUP(DT32,BASE!$K$2:$M$13,3,0),0),"")</f>
        <v>4.99</v>
      </c>
      <c r="DW32" s="124" t="s">
        <v>76</v>
      </c>
      <c r="DX32" s="135">
        <f>VLOOKUP(DW32,BASE!$P$3:$T$29,5,0)</f>
        <v>0.17</v>
      </c>
      <c r="DY32" s="126">
        <f>IFERROR(VLOOKUP($A32,$A:$AG,VLOOKUP(DX32,BASE!$K$2:$M$13,2,0),0),"")</f>
        <v>3.61</v>
      </c>
      <c r="DZ32" s="116">
        <f>IFERROR(VLOOKUP($A32,$A:$AG,VLOOKUP(DX32,BASE!$K$2:$M$13,3,0),0),"")</f>
        <v>4.99</v>
      </c>
      <c r="EA32" s="124" t="s">
        <v>77</v>
      </c>
      <c r="EB32" s="135">
        <f>VLOOKUP(EA32,BASE!$P$3:$T$29,5,0)</f>
        <v>0.12</v>
      </c>
      <c r="EC32" s="126">
        <f>IFERROR(VLOOKUP($A32,$A:$AG,VLOOKUP(EB32,BASE!$K$2:$M$13,2,0),0),"")</f>
        <v>3.41</v>
      </c>
      <c r="ED32" s="116">
        <f>IFERROR(VLOOKUP($A32,$A:$AG,VLOOKUP(EB32,BASE!$K$2:$M$13,3,0),0),"")</f>
        <v>4.71</v>
      </c>
      <c r="EE32" s="124" t="s">
        <v>78</v>
      </c>
      <c r="EF32" s="135">
        <f>VLOOKUP(EE32,BASE!$P$3:$T$29,5,0)</f>
        <v>0.18</v>
      </c>
      <c r="EG32" s="126">
        <f>IFERROR(VLOOKUP($A32,$A:$AG,VLOOKUP(EF32,BASE!$K$2:$M$13,2,0),0),"")</f>
        <v>3.66</v>
      </c>
      <c r="EH32" s="116">
        <f>IFERROR(VLOOKUP($A32,$A:$AG,VLOOKUP(EF32,BASE!$K$2:$M$13,3,0),0),"")</f>
        <v>5.0599999999999996</v>
      </c>
      <c r="EI32" s="124" t="s">
        <v>79</v>
      </c>
      <c r="EJ32" s="135">
        <f>VLOOKUP(EI32,BASE!$P$3:$T$29,5,0)</f>
        <v>0.18</v>
      </c>
      <c r="EK32" s="126">
        <f>IFERROR(VLOOKUP($A32,$A:$AG,VLOOKUP(EJ32,BASE!$K$2:$M$13,2,0),0),"")</f>
        <v>3.66</v>
      </c>
      <c r="EL32" s="116">
        <f>IFERROR(VLOOKUP($A32,$A:$AG,VLOOKUP(EJ32,BASE!$K$2:$M$13,3,0),0),"")</f>
        <v>5.0599999999999996</v>
      </c>
    </row>
    <row r="33" spans="1:142" s="27" customFormat="1" ht="14.1" customHeight="1" x14ac:dyDescent="0.2">
      <c r="A33" s="68">
        <v>2309</v>
      </c>
      <c r="B33" s="68"/>
      <c r="C33" s="68">
        <v>7896112123095</v>
      </c>
      <c r="D33" s="68">
        <v>1037005100016</v>
      </c>
      <c r="E33" s="69" t="s">
        <v>852</v>
      </c>
      <c r="F33" s="69" t="s">
        <v>853</v>
      </c>
      <c r="G33" s="69" t="s">
        <v>852</v>
      </c>
      <c r="H33" s="70" t="s">
        <v>299</v>
      </c>
      <c r="I33" s="68" t="s">
        <v>687</v>
      </c>
      <c r="J33" s="71">
        <v>0</v>
      </c>
      <c r="K33" s="120">
        <v>0</v>
      </c>
      <c r="L33" s="71" t="s">
        <v>388</v>
      </c>
      <c r="M33" s="71" t="s">
        <v>5</v>
      </c>
      <c r="N33" s="62">
        <f>IFERROR(IF(M33="*",BASE!$E$9,VLOOKUP(M33,BASE!$B$3:$E$16,4,0)),"")</f>
        <v>0</v>
      </c>
      <c r="O33" s="62">
        <f>IFERROR(IF(M33="*",BASE!$F$9,VLOOKUP(M33,BASE!$B$3:$F$16,5,0)),"")</f>
        <v>0</v>
      </c>
      <c r="P33" s="71" t="s">
        <v>808</v>
      </c>
      <c r="Q33" s="42">
        <v>9.93</v>
      </c>
      <c r="R33" s="42">
        <v>13.73</v>
      </c>
      <c r="S33" s="42">
        <v>10.53</v>
      </c>
      <c r="T33" s="42">
        <v>14.56</v>
      </c>
      <c r="U33" s="42">
        <v>10.59</v>
      </c>
      <c r="V33" s="42">
        <v>14.64</v>
      </c>
      <c r="W33" s="42">
        <v>10.65</v>
      </c>
      <c r="X33" s="42">
        <v>14.72</v>
      </c>
      <c r="Y33" s="42">
        <v>10.79</v>
      </c>
      <c r="Z33" s="42">
        <v>14.92</v>
      </c>
      <c r="AA33" s="42">
        <v>10.92</v>
      </c>
      <c r="AB33" s="42">
        <v>15.1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/>
      <c r="AI33" s="124" t="s">
        <v>53</v>
      </c>
      <c r="AJ33" s="125">
        <f>VLOOKUP(AI33,BASE!$P$3:$T$29,5,0)</f>
        <v>0.17</v>
      </c>
      <c r="AK33" s="126">
        <f>IFERROR(VLOOKUP($A33,$A:$AG,VLOOKUP(AJ33,BASE!$K$2:$M$13,2,0),0),"")</f>
        <v>10.53</v>
      </c>
      <c r="AL33" s="116">
        <f>IFERROR(VLOOKUP($A33,$A:$AG,VLOOKUP(AJ33,BASE!$K$2:$M$13,3,0),0),"")</f>
        <v>14.56</v>
      </c>
      <c r="AM33" s="130" t="s">
        <v>54</v>
      </c>
      <c r="AN33" s="125">
        <f>VLOOKUP(AM33,BASE!$P$3:$T$29,5,0)</f>
        <v>0.17</v>
      </c>
      <c r="AO33" s="126">
        <f>IFERROR(VLOOKUP($A33,$A:$AG,VLOOKUP(AN33,BASE!$K$2:$M$13,2,0),0),"")</f>
        <v>10.53</v>
      </c>
      <c r="AP33" s="116">
        <f>IFERROR(VLOOKUP($A33,$A:$AG,VLOOKUP(AN33,BASE!$K$2:$M$13,3,0),0),"")</f>
        <v>14.56</v>
      </c>
      <c r="AQ33" s="130" t="s">
        <v>55</v>
      </c>
      <c r="AR33" s="125">
        <f>VLOOKUP(AQ33,BASE!$P$3:$T$29,5,0)</f>
        <v>0.18</v>
      </c>
      <c r="AS33" s="126">
        <f>IFERROR(VLOOKUP($A33,$A:$AG,VLOOKUP(AR33,BASE!$K$2:$M$13,2,0),0),"")</f>
        <v>10.65</v>
      </c>
      <c r="AT33" s="116">
        <f>IFERROR(VLOOKUP($A33,$A:$AG,VLOOKUP(AR33,BASE!$K$2:$M$13,3,0),0),"")</f>
        <v>14.72</v>
      </c>
      <c r="AU33" s="130" t="s">
        <v>56</v>
      </c>
      <c r="AV33" s="125">
        <f>VLOOKUP(AU33,BASE!$P$3:$T$29,5,0)</f>
        <v>0.18</v>
      </c>
      <c r="AW33" s="126">
        <f>IFERROR(VLOOKUP($A33,$A:$AG,VLOOKUP(AV33,BASE!$K$2:$M$13,2,0),0),"")</f>
        <v>10.65</v>
      </c>
      <c r="AX33" s="116">
        <f>IFERROR(VLOOKUP($A33,$A:$AG,VLOOKUP(AV33,BASE!$K$2:$M$13,3,0),0),"")</f>
        <v>14.72</v>
      </c>
      <c r="AY33" s="127" t="s">
        <v>57</v>
      </c>
      <c r="AZ33" s="129">
        <f>VLOOKUP(AY33,BASE!$P$3:$T$29,5,0)</f>
        <v>0.18</v>
      </c>
      <c r="BA33" s="126">
        <f>IFERROR(VLOOKUP($A33,$A:$AG,VLOOKUP(AZ33,BASE!$K$2:$M$13,2,0),0),"")</f>
        <v>10.65</v>
      </c>
      <c r="BB33" s="116">
        <f>IFERROR(VLOOKUP($A33,$A:$AG,VLOOKUP(AZ33,BASE!$K$2:$M$13,3,0),0),"")</f>
        <v>14.72</v>
      </c>
      <c r="BC33" s="124" t="s">
        <v>58</v>
      </c>
      <c r="BD33" s="125">
        <f>VLOOKUP(BC33,BASE!$P$3:$T$29,5,0)</f>
        <v>0.17</v>
      </c>
      <c r="BE33" s="126">
        <f>IFERROR(VLOOKUP($A33,$A:$AG,VLOOKUP(BD33,BASE!$K$2:$M$13,2,0),0),"")</f>
        <v>10.53</v>
      </c>
      <c r="BF33" s="116">
        <f>IFERROR(VLOOKUP($A33,$A:$AG,VLOOKUP(BD33,BASE!$K$2:$M$13,3,0),0),"")</f>
        <v>14.56</v>
      </c>
      <c r="BG33" s="124" t="s">
        <v>59</v>
      </c>
      <c r="BH33" s="125">
        <f>VLOOKUP(BG33,BASE!$P$3:$T$29,5,0)</f>
        <v>0.17</v>
      </c>
      <c r="BI33" s="126">
        <f>IFERROR(VLOOKUP($A33,$A:$AG,VLOOKUP(BH33,BASE!$K$2:$M$13,2,0),0),"")</f>
        <v>10.53</v>
      </c>
      <c r="BJ33" s="116">
        <f>IFERROR(VLOOKUP($A33,$A:$AG,VLOOKUP(BH33,BASE!$K$2:$M$13,3,0),0),"")</f>
        <v>14.56</v>
      </c>
      <c r="BK33" s="124" t="s">
        <v>60</v>
      </c>
      <c r="BL33" s="125">
        <f>VLOOKUP(BK33,BASE!$P$3:$T$29,5,0)</f>
        <v>0.17</v>
      </c>
      <c r="BM33" s="126">
        <f>IFERROR(VLOOKUP($A33,$A:$AG,VLOOKUP(BL33,BASE!$K$2:$M$13,2,0),0),"")</f>
        <v>10.53</v>
      </c>
      <c r="BN33" s="116">
        <f>IFERROR(VLOOKUP($A33,$A:$AG,VLOOKUP(BL33,BASE!$K$2:$M$13,3,0),0),"")</f>
        <v>14.56</v>
      </c>
      <c r="BO33" s="124" t="s">
        <v>61</v>
      </c>
      <c r="BP33" s="125">
        <f>VLOOKUP(BO33,BASE!$P$3:$T$29,5,0)</f>
        <v>0.17</v>
      </c>
      <c r="BQ33" s="126">
        <f>IFERROR(VLOOKUP($A33,$A:$AG,VLOOKUP(BP33,BASE!$K$2:$M$13,2,0),0),"")</f>
        <v>10.53</v>
      </c>
      <c r="BR33" s="116">
        <f>IFERROR(VLOOKUP($A33,$A:$AG,VLOOKUP(BP33,BASE!$K$2:$M$13,3,0),0),"")</f>
        <v>14.56</v>
      </c>
      <c r="BS33" s="124" t="s">
        <v>62</v>
      </c>
      <c r="BT33" s="125">
        <f>VLOOKUP(BS33,BASE!$P$3:$T$29,5,0)</f>
        <v>0.18</v>
      </c>
      <c r="BU33" s="126">
        <f>IFERROR(VLOOKUP($A33,$A:$AG,VLOOKUP(BT33,BASE!$K$2:$M$13,2,0),0),"")</f>
        <v>10.65</v>
      </c>
      <c r="BV33" s="116">
        <f>IFERROR(VLOOKUP($A33,$A:$AG,VLOOKUP(BT33,BASE!$K$2:$M$13,3,0),0),"")</f>
        <v>14.72</v>
      </c>
      <c r="BW33" s="124" t="s">
        <v>63</v>
      </c>
      <c r="BX33" s="125">
        <f>VLOOKUP(BW33,BASE!$P$3:$T$29,5,0)</f>
        <v>0.17</v>
      </c>
      <c r="BY33" s="126">
        <f>IFERROR(VLOOKUP($A33,$A:$AG,VLOOKUP(BX33,BASE!$K$2:$M$13,2,0),0),"")</f>
        <v>10.53</v>
      </c>
      <c r="BZ33" s="116">
        <f>IFERROR(VLOOKUP($A33,$A:$AG,VLOOKUP(BX33,BASE!$K$2:$M$13,3,0),0),"")</f>
        <v>14.56</v>
      </c>
      <c r="CA33" s="124" t="s">
        <v>64</v>
      </c>
      <c r="CB33" s="125">
        <f>VLOOKUP(CA33,BASE!$P$3:$T$29,5,0)</f>
        <v>0.17</v>
      </c>
      <c r="CC33" s="126">
        <f>IFERROR(VLOOKUP($A33,$A:$AG,VLOOKUP(CB33,BASE!$K$2:$M$13,2,0),0),"")</f>
        <v>10.53</v>
      </c>
      <c r="CD33" s="116">
        <f>IFERROR(VLOOKUP($A33,$A:$AG,VLOOKUP(CB33,BASE!$K$2:$M$13,3,0),0),"")</f>
        <v>14.56</v>
      </c>
      <c r="CE33" s="124" t="s">
        <v>65</v>
      </c>
      <c r="CF33" s="125">
        <f>VLOOKUP(CE33,BASE!$P$3:$T$29,5,0)</f>
        <v>0.12</v>
      </c>
      <c r="CG33" s="126">
        <f>IFERROR(VLOOKUP($A33,$A:$AG,VLOOKUP(CF33,BASE!$K$2:$M$13,2,0),0),"")</f>
        <v>9.93</v>
      </c>
      <c r="CH33" s="116">
        <f>IFERROR(VLOOKUP($A33,$A:$AG,VLOOKUP(CF33,BASE!$K$2:$M$13,3,0),0),"")</f>
        <v>13.73</v>
      </c>
      <c r="CI33" s="124" t="s">
        <v>66</v>
      </c>
      <c r="CJ33" s="125">
        <f>VLOOKUP(CI33,BASE!$P$3:$T$29,5,0)</f>
        <v>0.17</v>
      </c>
      <c r="CK33" s="126">
        <f>IFERROR(VLOOKUP($A33,$A:$AG,VLOOKUP(CJ33,BASE!$K$2:$M$13,2,0),0),"")</f>
        <v>10.53</v>
      </c>
      <c r="CL33" s="116">
        <f>IFERROR(VLOOKUP($A33,$A:$AG,VLOOKUP(CJ33,BASE!$K$2:$M$13,3,0),0),"")</f>
        <v>14.56</v>
      </c>
      <c r="CM33" s="124" t="s">
        <v>67</v>
      </c>
      <c r="CN33" s="125">
        <f>VLOOKUP(CM33,BASE!$P$3:$T$29,5,0)</f>
        <v>0.18</v>
      </c>
      <c r="CO33" s="126">
        <f>IFERROR(VLOOKUP($A33,$A:$AG,VLOOKUP(CN33,BASE!$K$2:$M$13,2,0),0),"")</f>
        <v>10.65</v>
      </c>
      <c r="CP33" s="116">
        <f>IFERROR(VLOOKUP($A33,$A:$AG,VLOOKUP(CN33,BASE!$K$2:$M$13,3,0),0),"")</f>
        <v>14.72</v>
      </c>
      <c r="CQ33" s="124" t="s">
        <v>68</v>
      </c>
      <c r="CR33" s="125">
        <f>VLOOKUP(CQ33,BASE!$P$3:$T$29,5,0)</f>
        <v>0.18</v>
      </c>
      <c r="CS33" s="126">
        <f>IFERROR(VLOOKUP($A33,$A:$AG,VLOOKUP(CR33,BASE!$K$2:$M$13,2,0),0),"")</f>
        <v>10.65</v>
      </c>
      <c r="CT33" s="116">
        <f>IFERROR(VLOOKUP($A33,$A:$AG,VLOOKUP(CR33,BASE!$K$2:$M$13,3,0),0),"")</f>
        <v>14.72</v>
      </c>
      <c r="CU33" s="124" t="s">
        <v>69</v>
      </c>
      <c r="CV33" s="125">
        <f>VLOOKUP(CU33,BASE!$P$3:$T$29,5,0)</f>
        <v>0.18</v>
      </c>
      <c r="CW33" s="126">
        <f>IFERROR(VLOOKUP($A33,$A:$AG,VLOOKUP(CV33,BASE!$K$2:$M$13,2,0),0),"")</f>
        <v>10.65</v>
      </c>
      <c r="CX33" s="116">
        <f>IFERROR(VLOOKUP($A33,$A:$AG,VLOOKUP(CV33,BASE!$K$2:$M$13,3,0),0),"")</f>
        <v>14.72</v>
      </c>
      <c r="CY33" s="124" t="s">
        <v>70</v>
      </c>
      <c r="CZ33" s="125">
        <f>VLOOKUP(CY33,BASE!$P$3:$T$29,5,0)</f>
        <v>0.18</v>
      </c>
      <c r="DA33" s="126">
        <f>IFERROR(VLOOKUP($A33,$A:$AG,VLOOKUP(CZ33,BASE!$K$2:$M$13,2,0),0),"")</f>
        <v>10.65</v>
      </c>
      <c r="DB33" s="116">
        <f>IFERROR(VLOOKUP($A33,$A:$AG,VLOOKUP(CZ33,BASE!$K$2:$M$13,3,0),0),"")</f>
        <v>14.72</v>
      </c>
      <c r="DC33" s="124" t="s">
        <v>71</v>
      </c>
      <c r="DD33" s="125">
        <f>VLOOKUP(DC33,BASE!$P$3:$T$29,5,0)</f>
        <v>0.2</v>
      </c>
      <c r="DE33" s="126">
        <f>IFERROR(VLOOKUP($A33,$A:$AG,VLOOKUP(DD33,BASE!$K$2:$M$13,2,0),0),"")</f>
        <v>10.92</v>
      </c>
      <c r="DF33" s="116">
        <f>IFERROR(VLOOKUP($A33,$A:$AG,VLOOKUP(DD33,BASE!$K$2:$M$13,3,0),0),"")</f>
        <v>15.1</v>
      </c>
      <c r="DG33" s="124" t="s">
        <v>72</v>
      </c>
      <c r="DH33" s="125">
        <f>VLOOKUP(DG33,BASE!$P$3:$T$29,5,0)</f>
        <v>0.18</v>
      </c>
      <c r="DI33" s="126">
        <f>IFERROR(VLOOKUP($A33,$A:$AG,VLOOKUP(DH33,BASE!$K$2:$M$13,2,0),0),"")</f>
        <v>10.65</v>
      </c>
      <c r="DJ33" s="116">
        <f>IFERROR(VLOOKUP($A33,$A:$AG,VLOOKUP(DH33,BASE!$K$2:$M$13,3,0),0),"")</f>
        <v>14.72</v>
      </c>
      <c r="DK33" s="83" t="s">
        <v>73</v>
      </c>
      <c r="DL33" s="84">
        <f>VLOOKUP(DK33,BASE!$P$3:$T$29,5,0)</f>
        <v>0.18</v>
      </c>
      <c r="DM33" s="81">
        <f>IFERROR(VLOOKUP($A33,$A:$AG,VLOOKUP(DL33,BASE!$K$2:$M$13,2,0),0),"")</f>
        <v>10.65</v>
      </c>
      <c r="DN33" s="82">
        <f>IFERROR(VLOOKUP($A33,$A:$AG,VLOOKUP(DL33,BASE!$K$2:$M$13,3,0),0),"")</f>
        <v>14.72</v>
      </c>
      <c r="DO33" s="124" t="s">
        <v>74</v>
      </c>
      <c r="DP33" s="134">
        <f>VLOOKUP(DO33,BASE!$P$3:$T$29,5,0)</f>
        <v>0.17499999999999999</v>
      </c>
      <c r="DQ33" s="126">
        <f>IFERROR(VLOOKUP($A33,$A:$AG,VLOOKUP(DP33,BASE!$K$2:$M$13,2,0),0),"")</f>
        <v>10.59</v>
      </c>
      <c r="DR33" s="116">
        <f>IFERROR(VLOOKUP($A33,$A:$AG,VLOOKUP(DP33,BASE!$K$2:$M$13,3,0),0),"")</f>
        <v>14.64</v>
      </c>
      <c r="DS33" s="124" t="s">
        <v>75</v>
      </c>
      <c r="DT33" s="135">
        <f>VLOOKUP(DS33,BASE!$P$3:$T$29,5,0)</f>
        <v>0.17</v>
      </c>
      <c r="DU33" s="126">
        <f>IFERROR(VLOOKUP($A33,$A:$AG,VLOOKUP(DT33,BASE!$K$2:$M$13,2,0),0),"")</f>
        <v>10.53</v>
      </c>
      <c r="DV33" s="116">
        <f>IFERROR(VLOOKUP($A33,$A:$AG,VLOOKUP(DT33,BASE!$K$2:$M$13,3,0),0),"")</f>
        <v>14.56</v>
      </c>
      <c r="DW33" s="124" t="s">
        <v>76</v>
      </c>
      <c r="DX33" s="135">
        <f>VLOOKUP(DW33,BASE!$P$3:$T$29,5,0)</f>
        <v>0.17</v>
      </c>
      <c r="DY33" s="126">
        <f>IFERROR(VLOOKUP($A33,$A:$AG,VLOOKUP(DX33,BASE!$K$2:$M$13,2,0),0),"")</f>
        <v>10.53</v>
      </c>
      <c r="DZ33" s="116">
        <f>IFERROR(VLOOKUP($A33,$A:$AG,VLOOKUP(DX33,BASE!$K$2:$M$13,3,0),0),"")</f>
        <v>14.56</v>
      </c>
      <c r="EA33" s="124" t="s">
        <v>77</v>
      </c>
      <c r="EB33" s="135">
        <f>VLOOKUP(EA33,BASE!$P$3:$T$29,5,0)</f>
        <v>0.12</v>
      </c>
      <c r="EC33" s="126">
        <f>IFERROR(VLOOKUP($A33,$A:$AG,VLOOKUP(EB33,BASE!$K$2:$M$13,2,0),0),"")</f>
        <v>9.93</v>
      </c>
      <c r="ED33" s="116">
        <f>IFERROR(VLOOKUP($A33,$A:$AG,VLOOKUP(EB33,BASE!$K$2:$M$13,3,0),0),"")</f>
        <v>13.73</v>
      </c>
      <c r="EE33" s="124" t="s">
        <v>78</v>
      </c>
      <c r="EF33" s="135">
        <f>VLOOKUP(EE33,BASE!$P$3:$T$29,5,0)</f>
        <v>0.18</v>
      </c>
      <c r="EG33" s="126">
        <f>IFERROR(VLOOKUP($A33,$A:$AG,VLOOKUP(EF33,BASE!$K$2:$M$13,2,0),0),"")</f>
        <v>10.65</v>
      </c>
      <c r="EH33" s="116">
        <f>IFERROR(VLOOKUP($A33,$A:$AG,VLOOKUP(EF33,BASE!$K$2:$M$13,3,0),0),"")</f>
        <v>14.72</v>
      </c>
      <c r="EI33" s="124" t="s">
        <v>79</v>
      </c>
      <c r="EJ33" s="135">
        <f>VLOOKUP(EI33,BASE!$P$3:$T$29,5,0)</f>
        <v>0.18</v>
      </c>
      <c r="EK33" s="126">
        <f>IFERROR(VLOOKUP($A33,$A:$AG,VLOOKUP(EJ33,BASE!$K$2:$M$13,2,0),0),"")</f>
        <v>10.65</v>
      </c>
      <c r="EL33" s="116">
        <f>IFERROR(VLOOKUP($A33,$A:$AG,VLOOKUP(EJ33,BASE!$K$2:$M$13,3,0),0),"")</f>
        <v>14.72</v>
      </c>
    </row>
    <row r="34" spans="1:142" s="27" customFormat="1" ht="14.1" customHeight="1" x14ac:dyDescent="0.2">
      <c r="A34" s="73">
        <v>2442</v>
      </c>
      <c r="B34" s="42"/>
      <c r="C34" s="68">
        <v>7896112124429</v>
      </c>
      <c r="D34" s="68">
        <v>1037005100024</v>
      </c>
      <c r="E34" s="69" t="s">
        <v>852</v>
      </c>
      <c r="F34" s="69" t="s">
        <v>854</v>
      </c>
      <c r="G34" s="69" t="s">
        <v>852</v>
      </c>
      <c r="H34" s="70" t="s">
        <v>300</v>
      </c>
      <c r="I34" s="68" t="s">
        <v>687</v>
      </c>
      <c r="J34" s="71" t="s">
        <v>694</v>
      </c>
      <c r="K34" s="120" t="s">
        <v>749</v>
      </c>
      <c r="L34" s="71" t="s">
        <v>388</v>
      </c>
      <c r="M34" s="71" t="s">
        <v>5</v>
      </c>
      <c r="N34" s="62">
        <f>IFERROR(IF(M34="*",BASE!$E$9,VLOOKUP(M34,BASE!$B$3:$E$16,4,0)),"")</f>
        <v>0</v>
      </c>
      <c r="O34" s="62">
        <f>IFERROR(IF(M34="*",BASE!$F$9,VLOOKUP(M34,BASE!$B$3:$F$16,5,0)),"")</f>
        <v>0</v>
      </c>
      <c r="P34" s="71" t="s">
        <v>808</v>
      </c>
      <c r="Q34" s="42">
        <v>9.93</v>
      </c>
      <c r="R34" s="42">
        <v>13.73</v>
      </c>
      <c r="S34" s="42">
        <v>10.53</v>
      </c>
      <c r="T34" s="42">
        <v>14.56</v>
      </c>
      <c r="U34" s="42">
        <v>10.59</v>
      </c>
      <c r="V34" s="42">
        <v>14.64</v>
      </c>
      <c r="W34" s="42">
        <v>10.65</v>
      </c>
      <c r="X34" s="42">
        <v>14.72</v>
      </c>
      <c r="Y34" s="42">
        <v>10.79</v>
      </c>
      <c r="Z34" s="42">
        <v>14.92</v>
      </c>
      <c r="AA34" s="42">
        <v>10.92</v>
      </c>
      <c r="AB34" s="42">
        <v>15.1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/>
      <c r="AI34" s="124" t="s">
        <v>53</v>
      </c>
      <c r="AJ34" s="125">
        <f>VLOOKUP(AI34,BASE!$P$3:$T$29,5,0)</f>
        <v>0.17</v>
      </c>
      <c r="AK34" s="126">
        <f>IFERROR(VLOOKUP($A34,$A:$AG,VLOOKUP(AJ34,BASE!$K$2:$M$13,2,0),0),"")</f>
        <v>10.53</v>
      </c>
      <c r="AL34" s="116">
        <f>IFERROR(VLOOKUP($A34,$A:$AG,VLOOKUP(AJ34,BASE!$K$2:$M$13,3,0),0),"")</f>
        <v>14.56</v>
      </c>
      <c r="AM34" s="130" t="s">
        <v>54</v>
      </c>
      <c r="AN34" s="125">
        <f>VLOOKUP(AM34,BASE!$P$3:$T$29,5,0)</f>
        <v>0.17</v>
      </c>
      <c r="AO34" s="126">
        <f>IFERROR(VLOOKUP($A34,$A:$AG,VLOOKUP(AN34,BASE!$K$2:$M$13,2,0),0),"")</f>
        <v>10.53</v>
      </c>
      <c r="AP34" s="116">
        <f>IFERROR(VLOOKUP($A34,$A:$AG,VLOOKUP(AN34,BASE!$K$2:$M$13,3,0),0),"")</f>
        <v>14.56</v>
      </c>
      <c r="AQ34" s="130" t="s">
        <v>55</v>
      </c>
      <c r="AR34" s="125">
        <f>VLOOKUP(AQ34,BASE!$P$3:$T$29,5,0)</f>
        <v>0.18</v>
      </c>
      <c r="AS34" s="126">
        <f>IFERROR(VLOOKUP($A34,$A:$AG,VLOOKUP(AR34,BASE!$K$2:$M$13,2,0),0),"")</f>
        <v>10.65</v>
      </c>
      <c r="AT34" s="116">
        <f>IFERROR(VLOOKUP($A34,$A:$AG,VLOOKUP(AR34,BASE!$K$2:$M$13,3,0),0),"")</f>
        <v>14.72</v>
      </c>
      <c r="AU34" s="130" t="s">
        <v>56</v>
      </c>
      <c r="AV34" s="125">
        <f>VLOOKUP(AU34,BASE!$P$3:$T$29,5,0)</f>
        <v>0.18</v>
      </c>
      <c r="AW34" s="126">
        <f>IFERROR(VLOOKUP($A34,$A:$AG,VLOOKUP(AV34,BASE!$K$2:$M$13,2,0),0),"")</f>
        <v>10.65</v>
      </c>
      <c r="AX34" s="116">
        <f>IFERROR(VLOOKUP($A34,$A:$AG,VLOOKUP(AV34,BASE!$K$2:$M$13,3,0),0),"")</f>
        <v>14.72</v>
      </c>
      <c r="AY34" s="127" t="s">
        <v>57</v>
      </c>
      <c r="AZ34" s="129">
        <f>VLOOKUP(AY34,BASE!$P$3:$T$29,5,0)</f>
        <v>0.18</v>
      </c>
      <c r="BA34" s="126">
        <f>IFERROR(VLOOKUP($A34,$A:$AG,VLOOKUP(AZ34,BASE!$K$2:$M$13,2,0),0),"")</f>
        <v>10.65</v>
      </c>
      <c r="BB34" s="116">
        <f>IFERROR(VLOOKUP($A34,$A:$AG,VLOOKUP(AZ34,BASE!$K$2:$M$13,3,0),0),"")</f>
        <v>14.72</v>
      </c>
      <c r="BC34" s="124" t="s">
        <v>58</v>
      </c>
      <c r="BD34" s="125">
        <f>VLOOKUP(BC34,BASE!$P$3:$T$29,5,0)</f>
        <v>0.17</v>
      </c>
      <c r="BE34" s="126">
        <f>IFERROR(VLOOKUP($A34,$A:$AG,VLOOKUP(BD34,BASE!$K$2:$M$13,2,0),0),"")</f>
        <v>10.53</v>
      </c>
      <c r="BF34" s="116">
        <f>IFERROR(VLOOKUP($A34,$A:$AG,VLOOKUP(BD34,BASE!$K$2:$M$13,3,0),0),"")</f>
        <v>14.56</v>
      </c>
      <c r="BG34" s="124" t="s">
        <v>59</v>
      </c>
      <c r="BH34" s="125">
        <f>VLOOKUP(BG34,BASE!$P$3:$T$29,5,0)</f>
        <v>0.17</v>
      </c>
      <c r="BI34" s="126">
        <f>IFERROR(VLOOKUP($A34,$A:$AG,VLOOKUP(BH34,BASE!$K$2:$M$13,2,0),0),"")</f>
        <v>10.53</v>
      </c>
      <c r="BJ34" s="116">
        <f>IFERROR(VLOOKUP($A34,$A:$AG,VLOOKUP(BH34,BASE!$K$2:$M$13,3,0),0),"")</f>
        <v>14.56</v>
      </c>
      <c r="BK34" s="124" t="s">
        <v>60</v>
      </c>
      <c r="BL34" s="125">
        <f>VLOOKUP(BK34,BASE!$P$3:$T$29,5,0)</f>
        <v>0.17</v>
      </c>
      <c r="BM34" s="126">
        <f>IFERROR(VLOOKUP($A34,$A:$AG,VLOOKUP(BL34,BASE!$K$2:$M$13,2,0),0),"")</f>
        <v>10.53</v>
      </c>
      <c r="BN34" s="116">
        <f>IFERROR(VLOOKUP($A34,$A:$AG,VLOOKUP(BL34,BASE!$K$2:$M$13,3,0),0),"")</f>
        <v>14.56</v>
      </c>
      <c r="BO34" s="124" t="s">
        <v>61</v>
      </c>
      <c r="BP34" s="125">
        <f>VLOOKUP(BO34,BASE!$P$3:$T$29,5,0)</f>
        <v>0.17</v>
      </c>
      <c r="BQ34" s="126">
        <f>IFERROR(VLOOKUP($A34,$A:$AG,VLOOKUP(BP34,BASE!$K$2:$M$13,2,0),0),"")</f>
        <v>10.53</v>
      </c>
      <c r="BR34" s="116">
        <f>IFERROR(VLOOKUP($A34,$A:$AG,VLOOKUP(BP34,BASE!$K$2:$M$13,3,0),0),"")</f>
        <v>14.56</v>
      </c>
      <c r="BS34" s="124" t="s">
        <v>62</v>
      </c>
      <c r="BT34" s="125">
        <f>VLOOKUP(BS34,BASE!$P$3:$T$29,5,0)</f>
        <v>0.18</v>
      </c>
      <c r="BU34" s="126">
        <f>IFERROR(VLOOKUP($A34,$A:$AG,VLOOKUP(BT34,BASE!$K$2:$M$13,2,0),0),"")</f>
        <v>10.65</v>
      </c>
      <c r="BV34" s="116">
        <f>IFERROR(VLOOKUP($A34,$A:$AG,VLOOKUP(BT34,BASE!$K$2:$M$13,3,0),0),"")</f>
        <v>14.72</v>
      </c>
      <c r="BW34" s="124" t="s">
        <v>63</v>
      </c>
      <c r="BX34" s="125">
        <f>VLOOKUP(BW34,BASE!$P$3:$T$29,5,0)</f>
        <v>0.17</v>
      </c>
      <c r="BY34" s="126">
        <f>IFERROR(VLOOKUP($A34,$A:$AG,VLOOKUP(BX34,BASE!$K$2:$M$13,2,0),0),"")</f>
        <v>10.53</v>
      </c>
      <c r="BZ34" s="116">
        <f>IFERROR(VLOOKUP($A34,$A:$AG,VLOOKUP(BX34,BASE!$K$2:$M$13,3,0),0),"")</f>
        <v>14.56</v>
      </c>
      <c r="CA34" s="124" t="s">
        <v>64</v>
      </c>
      <c r="CB34" s="125">
        <f>VLOOKUP(CA34,BASE!$P$3:$T$29,5,0)</f>
        <v>0.17</v>
      </c>
      <c r="CC34" s="126">
        <f>IFERROR(VLOOKUP($A34,$A:$AG,VLOOKUP(CB34,BASE!$K$2:$M$13,2,0),0),"")</f>
        <v>10.53</v>
      </c>
      <c r="CD34" s="116">
        <f>IFERROR(VLOOKUP($A34,$A:$AG,VLOOKUP(CB34,BASE!$K$2:$M$13,3,0),0),"")</f>
        <v>14.56</v>
      </c>
      <c r="CE34" s="124" t="s">
        <v>65</v>
      </c>
      <c r="CF34" s="125">
        <f>VLOOKUP(CE34,BASE!$P$3:$T$29,5,0)</f>
        <v>0.12</v>
      </c>
      <c r="CG34" s="126">
        <f>IFERROR(VLOOKUP($A34,$A:$AG,VLOOKUP(CF34,BASE!$K$2:$M$13,2,0),0),"")</f>
        <v>9.93</v>
      </c>
      <c r="CH34" s="116">
        <f>IFERROR(VLOOKUP($A34,$A:$AG,VLOOKUP(CF34,BASE!$K$2:$M$13,3,0),0),"")</f>
        <v>13.73</v>
      </c>
      <c r="CI34" s="124" t="s">
        <v>66</v>
      </c>
      <c r="CJ34" s="125">
        <f>VLOOKUP(CI34,BASE!$P$3:$T$29,5,0)</f>
        <v>0.17</v>
      </c>
      <c r="CK34" s="126">
        <f>IFERROR(VLOOKUP($A34,$A:$AG,VLOOKUP(CJ34,BASE!$K$2:$M$13,2,0),0),"")</f>
        <v>10.53</v>
      </c>
      <c r="CL34" s="116">
        <f>IFERROR(VLOOKUP($A34,$A:$AG,VLOOKUP(CJ34,BASE!$K$2:$M$13,3,0),0),"")</f>
        <v>14.56</v>
      </c>
      <c r="CM34" s="124" t="s">
        <v>67</v>
      </c>
      <c r="CN34" s="125">
        <f>VLOOKUP(CM34,BASE!$P$3:$T$29,5,0)</f>
        <v>0.18</v>
      </c>
      <c r="CO34" s="126">
        <f>IFERROR(VLOOKUP($A34,$A:$AG,VLOOKUP(CN34,BASE!$K$2:$M$13,2,0),0),"")</f>
        <v>10.65</v>
      </c>
      <c r="CP34" s="116">
        <f>IFERROR(VLOOKUP($A34,$A:$AG,VLOOKUP(CN34,BASE!$K$2:$M$13,3,0),0),"")</f>
        <v>14.72</v>
      </c>
      <c r="CQ34" s="124" t="s">
        <v>68</v>
      </c>
      <c r="CR34" s="125">
        <f>VLOOKUP(CQ34,BASE!$P$3:$T$29,5,0)</f>
        <v>0.18</v>
      </c>
      <c r="CS34" s="126">
        <f>IFERROR(VLOOKUP($A34,$A:$AG,VLOOKUP(CR34,BASE!$K$2:$M$13,2,0),0),"")</f>
        <v>10.65</v>
      </c>
      <c r="CT34" s="116">
        <f>IFERROR(VLOOKUP($A34,$A:$AG,VLOOKUP(CR34,BASE!$K$2:$M$13,3,0),0),"")</f>
        <v>14.72</v>
      </c>
      <c r="CU34" s="124" t="s">
        <v>69</v>
      </c>
      <c r="CV34" s="125">
        <f>VLOOKUP(CU34,BASE!$P$3:$T$29,5,0)</f>
        <v>0.18</v>
      </c>
      <c r="CW34" s="126">
        <f>IFERROR(VLOOKUP($A34,$A:$AG,VLOOKUP(CV34,BASE!$K$2:$M$13,2,0),0),"")</f>
        <v>10.65</v>
      </c>
      <c r="CX34" s="116">
        <f>IFERROR(VLOOKUP($A34,$A:$AG,VLOOKUP(CV34,BASE!$K$2:$M$13,3,0),0),"")</f>
        <v>14.72</v>
      </c>
      <c r="CY34" s="124" t="s">
        <v>70</v>
      </c>
      <c r="CZ34" s="125">
        <f>VLOOKUP(CY34,BASE!$P$3:$T$29,5,0)</f>
        <v>0.18</v>
      </c>
      <c r="DA34" s="126">
        <f>IFERROR(VLOOKUP($A34,$A:$AG,VLOOKUP(CZ34,BASE!$K$2:$M$13,2,0),0),"")</f>
        <v>10.65</v>
      </c>
      <c r="DB34" s="116">
        <f>IFERROR(VLOOKUP($A34,$A:$AG,VLOOKUP(CZ34,BASE!$K$2:$M$13,3,0),0),"")</f>
        <v>14.72</v>
      </c>
      <c r="DC34" s="124" t="s">
        <v>71</v>
      </c>
      <c r="DD34" s="125">
        <f>VLOOKUP(DC34,BASE!$P$3:$T$29,5,0)</f>
        <v>0.2</v>
      </c>
      <c r="DE34" s="126">
        <f>IFERROR(VLOOKUP($A34,$A:$AG,VLOOKUP(DD34,BASE!$K$2:$M$13,2,0),0),"")</f>
        <v>10.92</v>
      </c>
      <c r="DF34" s="116">
        <f>IFERROR(VLOOKUP($A34,$A:$AG,VLOOKUP(DD34,BASE!$K$2:$M$13,3,0),0),"")</f>
        <v>15.1</v>
      </c>
      <c r="DG34" s="124" t="s">
        <v>72</v>
      </c>
      <c r="DH34" s="125">
        <f>VLOOKUP(DG34,BASE!$P$3:$T$29,5,0)</f>
        <v>0.18</v>
      </c>
      <c r="DI34" s="126">
        <f>IFERROR(VLOOKUP($A34,$A:$AG,VLOOKUP(DH34,BASE!$K$2:$M$13,2,0),0),"")</f>
        <v>10.65</v>
      </c>
      <c r="DJ34" s="116">
        <f>IFERROR(VLOOKUP($A34,$A:$AG,VLOOKUP(DH34,BASE!$K$2:$M$13,3,0),0),"")</f>
        <v>14.72</v>
      </c>
      <c r="DK34" s="83" t="s">
        <v>73</v>
      </c>
      <c r="DL34" s="84">
        <f>VLOOKUP(DK34,BASE!$P$3:$T$29,5,0)</f>
        <v>0.18</v>
      </c>
      <c r="DM34" s="81">
        <f>IFERROR(VLOOKUP($A34,$A:$AG,VLOOKUP(DL34,BASE!$K$2:$M$13,2,0),0),"")</f>
        <v>10.65</v>
      </c>
      <c r="DN34" s="82">
        <f>IFERROR(VLOOKUP($A34,$A:$AG,VLOOKUP(DL34,BASE!$K$2:$M$13,3,0),0),"")</f>
        <v>14.72</v>
      </c>
      <c r="DO34" s="124" t="s">
        <v>74</v>
      </c>
      <c r="DP34" s="134">
        <f>VLOOKUP(DO34,BASE!$P$3:$T$29,5,0)</f>
        <v>0.17499999999999999</v>
      </c>
      <c r="DQ34" s="126">
        <f>IFERROR(VLOOKUP($A34,$A:$AG,VLOOKUP(DP34,BASE!$K$2:$M$13,2,0),0),"")</f>
        <v>10.59</v>
      </c>
      <c r="DR34" s="116">
        <f>IFERROR(VLOOKUP($A34,$A:$AG,VLOOKUP(DP34,BASE!$K$2:$M$13,3,0),0),"")</f>
        <v>14.64</v>
      </c>
      <c r="DS34" s="124" t="s">
        <v>75</v>
      </c>
      <c r="DT34" s="135">
        <f>VLOOKUP(DS34,BASE!$P$3:$T$29,5,0)</f>
        <v>0.17</v>
      </c>
      <c r="DU34" s="126">
        <f>IFERROR(VLOOKUP($A34,$A:$AG,VLOOKUP(DT34,BASE!$K$2:$M$13,2,0),0),"")</f>
        <v>10.53</v>
      </c>
      <c r="DV34" s="116">
        <f>IFERROR(VLOOKUP($A34,$A:$AG,VLOOKUP(DT34,BASE!$K$2:$M$13,3,0),0),"")</f>
        <v>14.56</v>
      </c>
      <c r="DW34" s="124" t="s">
        <v>76</v>
      </c>
      <c r="DX34" s="135">
        <f>VLOOKUP(DW34,BASE!$P$3:$T$29,5,0)</f>
        <v>0.17</v>
      </c>
      <c r="DY34" s="126">
        <f>IFERROR(VLOOKUP($A34,$A:$AG,VLOOKUP(DX34,BASE!$K$2:$M$13,2,0),0),"")</f>
        <v>10.53</v>
      </c>
      <c r="DZ34" s="116">
        <f>IFERROR(VLOOKUP($A34,$A:$AG,VLOOKUP(DX34,BASE!$K$2:$M$13,3,0),0),"")</f>
        <v>14.56</v>
      </c>
      <c r="EA34" s="124" t="s">
        <v>77</v>
      </c>
      <c r="EB34" s="135">
        <f>VLOOKUP(EA34,BASE!$P$3:$T$29,5,0)</f>
        <v>0.12</v>
      </c>
      <c r="EC34" s="126">
        <f>IFERROR(VLOOKUP($A34,$A:$AG,VLOOKUP(EB34,BASE!$K$2:$M$13,2,0),0),"")</f>
        <v>9.93</v>
      </c>
      <c r="ED34" s="116">
        <f>IFERROR(VLOOKUP($A34,$A:$AG,VLOOKUP(EB34,BASE!$K$2:$M$13,3,0),0),"")</f>
        <v>13.73</v>
      </c>
      <c r="EE34" s="124" t="s">
        <v>78</v>
      </c>
      <c r="EF34" s="135">
        <f>VLOOKUP(EE34,BASE!$P$3:$T$29,5,0)</f>
        <v>0.18</v>
      </c>
      <c r="EG34" s="126">
        <f>IFERROR(VLOOKUP($A34,$A:$AG,VLOOKUP(EF34,BASE!$K$2:$M$13,2,0),0),"")</f>
        <v>10.65</v>
      </c>
      <c r="EH34" s="116">
        <f>IFERROR(VLOOKUP($A34,$A:$AG,VLOOKUP(EF34,BASE!$K$2:$M$13,3,0),0),"")</f>
        <v>14.72</v>
      </c>
      <c r="EI34" s="124" t="s">
        <v>79</v>
      </c>
      <c r="EJ34" s="135">
        <f>VLOOKUP(EI34,BASE!$P$3:$T$29,5,0)</f>
        <v>0.18</v>
      </c>
      <c r="EK34" s="126">
        <f>IFERROR(VLOOKUP($A34,$A:$AG,VLOOKUP(EJ34,BASE!$K$2:$M$13,2,0),0),"")</f>
        <v>10.65</v>
      </c>
      <c r="EL34" s="116">
        <f>IFERROR(VLOOKUP($A34,$A:$AG,VLOOKUP(EJ34,BASE!$K$2:$M$13,3,0),0),"")</f>
        <v>14.72</v>
      </c>
    </row>
    <row r="35" spans="1:142" s="27" customFormat="1" ht="14.1" customHeight="1" x14ac:dyDescent="0.2">
      <c r="A35" s="72">
        <v>1952</v>
      </c>
      <c r="B35" s="72"/>
      <c r="C35" s="68">
        <v>7896112119524</v>
      </c>
      <c r="D35" s="68">
        <v>1037004470030</v>
      </c>
      <c r="E35" s="69" t="s">
        <v>855</v>
      </c>
      <c r="F35" s="69" t="s">
        <v>858</v>
      </c>
      <c r="G35" s="69" t="s">
        <v>855</v>
      </c>
      <c r="H35" s="70" t="s">
        <v>301</v>
      </c>
      <c r="I35" s="68" t="s">
        <v>687</v>
      </c>
      <c r="J35" s="71" t="s">
        <v>856</v>
      </c>
      <c r="K35" s="120" t="s">
        <v>857</v>
      </c>
      <c r="L35" s="71" t="s">
        <v>387</v>
      </c>
      <c r="M35" s="71" t="s">
        <v>5</v>
      </c>
      <c r="N35" s="62">
        <f>IFERROR(IF(M35="*",BASE!$E$9,VLOOKUP(M35,BASE!$B$3:$E$16,4,0)),"")</f>
        <v>0</v>
      </c>
      <c r="O35" s="62">
        <f>IFERROR(IF(M35="*",BASE!$F$9,VLOOKUP(M35,BASE!$B$3:$F$16,5,0)),"")</f>
        <v>0</v>
      </c>
      <c r="P35" s="71" t="s">
        <v>808</v>
      </c>
      <c r="Q35" s="42">
        <v>10.62</v>
      </c>
      <c r="R35" s="42">
        <v>14.68</v>
      </c>
      <c r="S35" s="42">
        <v>11.26</v>
      </c>
      <c r="T35" s="42">
        <v>15.57</v>
      </c>
      <c r="U35" s="42">
        <v>11.33</v>
      </c>
      <c r="V35" s="42">
        <v>15.66</v>
      </c>
      <c r="W35" s="42">
        <v>11.4</v>
      </c>
      <c r="X35" s="42">
        <v>15.76</v>
      </c>
      <c r="Y35" s="42">
        <v>11.54</v>
      </c>
      <c r="Z35" s="42">
        <v>15.95</v>
      </c>
      <c r="AA35" s="42">
        <v>11.68</v>
      </c>
      <c r="AB35" s="42">
        <v>16.149999999999999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/>
      <c r="AI35" s="124" t="s">
        <v>53</v>
      </c>
      <c r="AJ35" s="125">
        <f>VLOOKUP(AI35,BASE!$P$3:$T$29,5,0)</f>
        <v>0.17</v>
      </c>
      <c r="AK35" s="126">
        <f>IFERROR(VLOOKUP($A35,$A:$AG,VLOOKUP(AJ35,BASE!$K$2:$M$13,2,0),0),"")</f>
        <v>11.26</v>
      </c>
      <c r="AL35" s="116">
        <f>IFERROR(VLOOKUP($A35,$A:$AG,VLOOKUP(AJ35,BASE!$K$2:$M$13,3,0),0),"")</f>
        <v>15.57</v>
      </c>
      <c r="AM35" s="130" t="s">
        <v>54</v>
      </c>
      <c r="AN35" s="125">
        <f>VLOOKUP(AM35,BASE!$P$3:$T$29,5,0)</f>
        <v>0.17</v>
      </c>
      <c r="AO35" s="126">
        <f>IFERROR(VLOOKUP($A35,$A:$AG,VLOOKUP(AN35,BASE!$K$2:$M$13,2,0),0),"")</f>
        <v>11.26</v>
      </c>
      <c r="AP35" s="116">
        <f>IFERROR(VLOOKUP($A35,$A:$AG,VLOOKUP(AN35,BASE!$K$2:$M$13,3,0),0),"")</f>
        <v>15.57</v>
      </c>
      <c r="AQ35" s="130" t="s">
        <v>55</v>
      </c>
      <c r="AR35" s="125">
        <f>VLOOKUP(AQ35,BASE!$P$3:$T$29,5,0)</f>
        <v>0.18</v>
      </c>
      <c r="AS35" s="126">
        <f>IFERROR(VLOOKUP($A35,$A:$AG,VLOOKUP(AR35,BASE!$K$2:$M$13,2,0),0),"")</f>
        <v>11.4</v>
      </c>
      <c r="AT35" s="116">
        <f>IFERROR(VLOOKUP($A35,$A:$AG,VLOOKUP(AR35,BASE!$K$2:$M$13,3,0),0),"")</f>
        <v>15.76</v>
      </c>
      <c r="AU35" s="130" t="s">
        <v>56</v>
      </c>
      <c r="AV35" s="125">
        <f>VLOOKUP(AU35,BASE!$P$3:$T$29,5,0)</f>
        <v>0.18</v>
      </c>
      <c r="AW35" s="126">
        <f>IFERROR(VLOOKUP($A35,$A:$AG,VLOOKUP(AV35,BASE!$K$2:$M$13,2,0),0),"")</f>
        <v>11.4</v>
      </c>
      <c r="AX35" s="116">
        <f>IFERROR(VLOOKUP($A35,$A:$AG,VLOOKUP(AV35,BASE!$K$2:$M$13,3,0),0),"")</f>
        <v>15.76</v>
      </c>
      <c r="AY35" s="127" t="s">
        <v>57</v>
      </c>
      <c r="AZ35" s="129">
        <f>VLOOKUP(AY35,BASE!$P$3:$T$29,5,0)</f>
        <v>0.18</v>
      </c>
      <c r="BA35" s="126">
        <f>IFERROR(VLOOKUP($A35,$A:$AG,VLOOKUP(AZ35,BASE!$K$2:$M$13,2,0),0),"")</f>
        <v>11.4</v>
      </c>
      <c r="BB35" s="116">
        <f>IFERROR(VLOOKUP($A35,$A:$AG,VLOOKUP(AZ35,BASE!$K$2:$M$13,3,0),0),"")</f>
        <v>15.76</v>
      </c>
      <c r="BC35" s="124" t="s">
        <v>58</v>
      </c>
      <c r="BD35" s="125">
        <f>VLOOKUP(BC35,BASE!$P$3:$T$29,5,0)</f>
        <v>0.17</v>
      </c>
      <c r="BE35" s="126">
        <f>IFERROR(VLOOKUP($A35,$A:$AG,VLOOKUP(BD35,BASE!$K$2:$M$13,2,0),0),"")</f>
        <v>11.26</v>
      </c>
      <c r="BF35" s="116">
        <f>IFERROR(VLOOKUP($A35,$A:$AG,VLOOKUP(BD35,BASE!$K$2:$M$13,3,0),0),"")</f>
        <v>15.57</v>
      </c>
      <c r="BG35" s="124" t="s">
        <v>59</v>
      </c>
      <c r="BH35" s="125">
        <f>VLOOKUP(BG35,BASE!$P$3:$T$29,5,0)</f>
        <v>0.17</v>
      </c>
      <c r="BI35" s="126">
        <f>IFERROR(VLOOKUP($A35,$A:$AG,VLOOKUP(BH35,BASE!$K$2:$M$13,2,0),0),"")</f>
        <v>11.26</v>
      </c>
      <c r="BJ35" s="116">
        <f>IFERROR(VLOOKUP($A35,$A:$AG,VLOOKUP(BH35,BASE!$K$2:$M$13,3,0),0),"")</f>
        <v>15.57</v>
      </c>
      <c r="BK35" s="124" t="s">
        <v>60</v>
      </c>
      <c r="BL35" s="125">
        <f>VLOOKUP(BK35,BASE!$P$3:$T$29,5,0)</f>
        <v>0.17</v>
      </c>
      <c r="BM35" s="126">
        <f>IFERROR(VLOOKUP($A35,$A:$AG,VLOOKUP(BL35,BASE!$K$2:$M$13,2,0),0),"")</f>
        <v>11.26</v>
      </c>
      <c r="BN35" s="116">
        <f>IFERROR(VLOOKUP($A35,$A:$AG,VLOOKUP(BL35,BASE!$K$2:$M$13,3,0),0),"")</f>
        <v>15.57</v>
      </c>
      <c r="BO35" s="124" t="s">
        <v>61</v>
      </c>
      <c r="BP35" s="125">
        <f>VLOOKUP(BO35,BASE!$P$3:$T$29,5,0)</f>
        <v>0.17</v>
      </c>
      <c r="BQ35" s="126">
        <f>IFERROR(VLOOKUP($A35,$A:$AG,VLOOKUP(BP35,BASE!$K$2:$M$13,2,0),0),"")</f>
        <v>11.26</v>
      </c>
      <c r="BR35" s="116">
        <f>IFERROR(VLOOKUP($A35,$A:$AG,VLOOKUP(BP35,BASE!$K$2:$M$13,3,0),0),"")</f>
        <v>15.57</v>
      </c>
      <c r="BS35" s="124" t="s">
        <v>62</v>
      </c>
      <c r="BT35" s="125">
        <f>VLOOKUP(BS35,BASE!$P$3:$T$29,5,0)</f>
        <v>0.18</v>
      </c>
      <c r="BU35" s="126">
        <f>IFERROR(VLOOKUP($A35,$A:$AG,VLOOKUP(BT35,BASE!$K$2:$M$13,2,0),0),"")</f>
        <v>11.4</v>
      </c>
      <c r="BV35" s="116">
        <f>IFERROR(VLOOKUP($A35,$A:$AG,VLOOKUP(BT35,BASE!$K$2:$M$13,3,0),0),"")</f>
        <v>15.76</v>
      </c>
      <c r="BW35" s="124" t="s">
        <v>63</v>
      </c>
      <c r="BX35" s="125">
        <f>VLOOKUP(BW35,BASE!$P$3:$T$29,5,0)</f>
        <v>0.17</v>
      </c>
      <c r="BY35" s="126">
        <f>IFERROR(VLOOKUP($A35,$A:$AG,VLOOKUP(BX35,BASE!$K$2:$M$13,2,0),0),"")</f>
        <v>11.26</v>
      </c>
      <c r="BZ35" s="116">
        <f>IFERROR(VLOOKUP($A35,$A:$AG,VLOOKUP(BX35,BASE!$K$2:$M$13,3,0),0),"")</f>
        <v>15.57</v>
      </c>
      <c r="CA35" s="124" t="s">
        <v>64</v>
      </c>
      <c r="CB35" s="125">
        <f>VLOOKUP(CA35,BASE!$P$3:$T$29,5,0)</f>
        <v>0.17</v>
      </c>
      <c r="CC35" s="126">
        <f>IFERROR(VLOOKUP($A35,$A:$AG,VLOOKUP(CB35,BASE!$K$2:$M$13,2,0),0),"")</f>
        <v>11.26</v>
      </c>
      <c r="CD35" s="116">
        <f>IFERROR(VLOOKUP($A35,$A:$AG,VLOOKUP(CB35,BASE!$K$2:$M$13,3,0),0),"")</f>
        <v>15.57</v>
      </c>
      <c r="CE35" s="124" t="s">
        <v>65</v>
      </c>
      <c r="CF35" s="125">
        <f>VLOOKUP(CE35,BASE!$P$3:$T$29,5,0)</f>
        <v>0.12</v>
      </c>
      <c r="CG35" s="126">
        <f>IFERROR(VLOOKUP($A35,$A:$AG,VLOOKUP(CF35,BASE!$K$2:$M$13,2,0),0),"")</f>
        <v>10.62</v>
      </c>
      <c r="CH35" s="116">
        <f>IFERROR(VLOOKUP($A35,$A:$AG,VLOOKUP(CF35,BASE!$K$2:$M$13,3,0),0),"")</f>
        <v>14.68</v>
      </c>
      <c r="CI35" s="124" t="s">
        <v>66</v>
      </c>
      <c r="CJ35" s="125">
        <f>VLOOKUP(CI35,BASE!$P$3:$T$29,5,0)</f>
        <v>0.17</v>
      </c>
      <c r="CK35" s="126">
        <f>IFERROR(VLOOKUP($A35,$A:$AG,VLOOKUP(CJ35,BASE!$K$2:$M$13,2,0),0),"")</f>
        <v>11.26</v>
      </c>
      <c r="CL35" s="116">
        <f>IFERROR(VLOOKUP($A35,$A:$AG,VLOOKUP(CJ35,BASE!$K$2:$M$13,3,0),0),"")</f>
        <v>15.57</v>
      </c>
      <c r="CM35" s="124" t="s">
        <v>67</v>
      </c>
      <c r="CN35" s="125">
        <f>VLOOKUP(CM35,BASE!$P$3:$T$29,5,0)</f>
        <v>0.18</v>
      </c>
      <c r="CO35" s="126">
        <f>IFERROR(VLOOKUP($A35,$A:$AG,VLOOKUP(CN35,BASE!$K$2:$M$13,2,0),0),"")</f>
        <v>11.4</v>
      </c>
      <c r="CP35" s="116">
        <f>IFERROR(VLOOKUP($A35,$A:$AG,VLOOKUP(CN35,BASE!$K$2:$M$13,3,0),0),"")</f>
        <v>15.76</v>
      </c>
      <c r="CQ35" s="124" t="s">
        <v>68</v>
      </c>
      <c r="CR35" s="125">
        <f>VLOOKUP(CQ35,BASE!$P$3:$T$29,5,0)</f>
        <v>0.18</v>
      </c>
      <c r="CS35" s="126">
        <f>IFERROR(VLOOKUP($A35,$A:$AG,VLOOKUP(CR35,BASE!$K$2:$M$13,2,0),0),"")</f>
        <v>11.4</v>
      </c>
      <c r="CT35" s="116">
        <f>IFERROR(VLOOKUP($A35,$A:$AG,VLOOKUP(CR35,BASE!$K$2:$M$13,3,0),0),"")</f>
        <v>15.76</v>
      </c>
      <c r="CU35" s="124" t="s">
        <v>69</v>
      </c>
      <c r="CV35" s="125">
        <f>VLOOKUP(CU35,BASE!$P$3:$T$29,5,0)</f>
        <v>0.18</v>
      </c>
      <c r="CW35" s="126">
        <f>IFERROR(VLOOKUP($A35,$A:$AG,VLOOKUP(CV35,BASE!$K$2:$M$13,2,0),0),"")</f>
        <v>11.4</v>
      </c>
      <c r="CX35" s="116">
        <f>IFERROR(VLOOKUP($A35,$A:$AG,VLOOKUP(CV35,BASE!$K$2:$M$13,3,0),0),"")</f>
        <v>15.76</v>
      </c>
      <c r="CY35" s="124" t="s">
        <v>70</v>
      </c>
      <c r="CZ35" s="125">
        <f>VLOOKUP(CY35,BASE!$P$3:$T$29,5,0)</f>
        <v>0.18</v>
      </c>
      <c r="DA35" s="126">
        <f>IFERROR(VLOOKUP($A35,$A:$AG,VLOOKUP(CZ35,BASE!$K$2:$M$13,2,0),0),"")</f>
        <v>11.4</v>
      </c>
      <c r="DB35" s="116">
        <f>IFERROR(VLOOKUP($A35,$A:$AG,VLOOKUP(CZ35,BASE!$K$2:$M$13,3,0),0),"")</f>
        <v>15.76</v>
      </c>
      <c r="DC35" s="124" t="s">
        <v>71</v>
      </c>
      <c r="DD35" s="125">
        <f>VLOOKUP(DC35,BASE!$P$3:$T$29,5,0)</f>
        <v>0.2</v>
      </c>
      <c r="DE35" s="126">
        <f>IFERROR(VLOOKUP($A35,$A:$AG,VLOOKUP(DD35,BASE!$K$2:$M$13,2,0),0),"")</f>
        <v>11.68</v>
      </c>
      <c r="DF35" s="116">
        <f>IFERROR(VLOOKUP($A35,$A:$AG,VLOOKUP(DD35,BASE!$K$2:$M$13,3,0),0),"")</f>
        <v>16.149999999999999</v>
      </c>
      <c r="DG35" s="124" t="s">
        <v>72</v>
      </c>
      <c r="DH35" s="125">
        <f>VLOOKUP(DG35,BASE!$P$3:$T$29,5,0)</f>
        <v>0.18</v>
      </c>
      <c r="DI35" s="126">
        <f>IFERROR(VLOOKUP($A35,$A:$AG,VLOOKUP(DH35,BASE!$K$2:$M$13,2,0),0),"")</f>
        <v>11.4</v>
      </c>
      <c r="DJ35" s="116">
        <f>IFERROR(VLOOKUP($A35,$A:$AG,VLOOKUP(DH35,BASE!$K$2:$M$13,3,0),0),"")</f>
        <v>15.76</v>
      </c>
      <c r="DK35" s="83" t="s">
        <v>73</v>
      </c>
      <c r="DL35" s="84">
        <f>VLOOKUP(DK35,BASE!$P$3:$T$29,5,0)</f>
        <v>0.18</v>
      </c>
      <c r="DM35" s="81">
        <f>IFERROR(VLOOKUP($A35,$A:$AG,VLOOKUP(DL35,BASE!$K$2:$M$13,2,0),0),"")</f>
        <v>11.4</v>
      </c>
      <c r="DN35" s="82">
        <f>IFERROR(VLOOKUP($A35,$A:$AG,VLOOKUP(DL35,BASE!$K$2:$M$13,3,0),0),"")</f>
        <v>15.76</v>
      </c>
      <c r="DO35" s="124" t="s">
        <v>74</v>
      </c>
      <c r="DP35" s="134">
        <f>VLOOKUP(DO35,BASE!$P$3:$T$29,5,0)</f>
        <v>0.17499999999999999</v>
      </c>
      <c r="DQ35" s="126">
        <f>IFERROR(VLOOKUP($A35,$A:$AG,VLOOKUP(DP35,BASE!$K$2:$M$13,2,0),0),"")</f>
        <v>11.33</v>
      </c>
      <c r="DR35" s="116">
        <f>IFERROR(VLOOKUP($A35,$A:$AG,VLOOKUP(DP35,BASE!$K$2:$M$13,3,0),0),"")</f>
        <v>15.66</v>
      </c>
      <c r="DS35" s="124" t="s">
        <v>75</v>
      </c>
      <c r="DT35" s="135">
        <f>VLOOKUP(DS35,BASE!$P$3:$T$29,5,0)</f>
        <v>0.17</v>
      </c>
      <c r="DU35" s="126">
        <f>IFERROR(VLOOKUP($A35,$A:$AG,VLOOKUP(DT35,BASE!$K$2:$M$13,2,0),0),"")</f>
        <v>11.26</v>
      </c>
      <c r="DV35" s="116">
        <f>IFERROR(VLOOKUP($A35,$A:$AG,VLOOKUP(DT35,BASE!$K$2:$M$13,3,0),0),"")</f>
        <v>15.57</v>
      </c>
      <c r="DW35" s="124" t="s">
        <v>76</v>
      </c>
      <c r="DX35" s="135">
        <f>VLOOKUP(DW35,BASE!$P$3:$T$29,5,0)</f>
        <v>0.17</v>
      </c>
      <c r="DY35" s="126">
        <f>IFERROR(VLOOKUP($A35,$A:$AG,VLOOKUP(DX35,BASE!$K$2:$M$13,2,0),0),"")</f>
        <v>11.26</v>
      </c>
      <c r="DZ35" s="116">
        <f>IFERROR(VLOOKUP($A35,$A:$AG,VLOOKUP(DX35,BASE!$K$2:$M$13,3,0),0),"")</f>
        <v>15.57</v>
      </c>
      <c r="EA35" s="124" t="s">
        <v>77</v>
      </c>
      <c r="EB35" s="135">
        <f>VLOOKUP(EA35,BASE!$P$3:$T$29,5,0)</f>
        <v>0.12</v>
      </c>
      <c r="EC35" s="126">
        <f>IFERROR(VLOOKUP($A35,$A:$AG,VLOOKUP(EB35,BASE!$K$2:$M$13,2,0),0),"")</f>
        <v>10.62</v>
      </c>
      <c r="ED35" s="116">
        <f>IFERROR(VLOOKUP($A35,$A:$AG,VLOOKUP(EB35,BASE!$K$2:$M$13,3,0),0),"")</f>
        <v>14.68</v>
      </c>
      <c r="EE35" s="124" t="s">
        <v>78</v>
      </c>
      <c r="EF35" s="135">
        <f>VLOOKUP(EE35,BASE!$P$3:$T$29,5,0)</f>
        <v>0.18</v>
      </c>
      <c r="EG35" s="126">
        <f>IFERROR(VLOOKUP($A35,$A:$AG,VLOOKUP(EF35,BASE!$K$2:$M$13,2,0),0),"")</f>
        <v>11.4</v>
      </c>
      <c r="EH35" s="116">
        <f>IFERROR(VLOOKUP($A35,$A:$AG,VLOOKUP(EF35,BASE!$K$2:$M$13,3,0),0),"")</f>
        <v>15.76</v>
      </c>
      <c r="EI35" s="124" t="s">
        <v>79</v>
      </c>
      <c r="EJ35" s="135">
        <f>VLOOKUP(EI35,BASE!$P$3:$T$29,5,0)</f>
        <v>0.18</v>
      </c>
      <c r="EK35" s="126">
        <f>IFERROR(VLOOKUP($A35,$A:$AG,VLOOKUP(EJ35,BASE!$K$2:$M$13,2,0),0),"")</f>
        <v>11.4</v>
      </c>
      <c r="EL35" s="116">
        <f>IFERROR(VLOOKUP($A35,$A:$AG,VLOOKUP(EJ35,BASE!$K$2:$M$13,3,0),0),"")</f>
        <v>15.76</v>
      </c>
    </row>
    <row r="36" spans="1:142" s="27" customFormat="1" ht="14.1" customHeight="1" x14ac:dyDescent="0.2">
      <c r="A36" s="72">
        <v>2805</v>
      </c>
      <c r="B36" s="72"/>
      <c r="C36" s="68">
        <v>7896112128052</v>
      </c>
      <c r="D36" s="68">
        <v>1037005040102</v>
      </c>
      <c r="E36" s="69" t="s">
        <v>859</v>
      </c>
      <c r="F36" s="69" t="s">
        <v>860</v>
      </c>
      <c r="G36" s="69" t="s">
        <v>855</v>
      </c>
      <c r="H36" s="70" t="s">
        <v>302</v>
      </c>
      <c r="I36" s="68" t="s">
        <v>687</v>
      </c>
      <c r="J36" s="71" t="s">
        <v>856</v>
      </c>
      <c r="K36" s="120" t="s">
        <v>857</v>
      </c>
      <c r="L36" s="71" t="s">
        <v>387</v>
      </c>
      <c r="M36" s="71" t="s">
        <v>5</v>
      </c>
      <c r="N36" s="62">
        <f>IFERROR(IF(M36="*",BASE!$E$9,VLOOKUP(M36,BASE!$B$3:$E$16,4,0)),"")</f>
        <v>0</v>
      </c>
      <c r="O36" s="62">
        <f>IFERROR(IF(M36="*",BASE!$F$9,VLOOKUP(M36,BASE!$B$3:$F$16,5,0)),"")</f>
        <v>0</v>
      </c>
      <c r="P36" s="71" t="s">
        <v>808</v>
      </c>
      <c r="Q36" s="42">
        <v>21.29</v>
      </c>
      <c r="R36" s="42">
        <v>29.43</v>
      </c>
      <c r="S36" s="42">
        <v>22.57</v>
      </c>
      <c r="T36" s="42">
        <v>31.2</v>
      </c>
      <c r="U36" s="42">
        <v>22.71</v>
      </c>
      <c r="V36" s="42">
        <v>31.4</v>
      </c>
      <c r="W36" s="42">
        <v>22.85</v>
      </c>
      <c r="X36" s="42">
        <v>31.59</v>
      </c>
      <c r="Y36" s="42">
        <v>23.13</v>
      </c>
      <c r="Z36" s="42">
        <v>31.98</v>
      </c>
      <c r="AA36" s="42">
        <v>23.42</v>
      </c>
      <c r="AB36" s="42">
        <v>32.380000000000003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/>
      <c r="AI36" s="124" t="s">
        <v>53</v>
      </c>
      <c r="AJ36" s="125">
        <f>VLOOKUP(AI36,BASE!$P$3:$T$29,5,0)</f>
        <v>0.17</v>
      </c>
      <c r="AK36" s="126">
        <f>IFERROR(VLOOKUP($A36,$A:$AG,VLOOKUP(AJ36,BASE!$K$2:$M$13,2,0),0),"")</f>
        <v>22.57</v>
      </c>
      <c r="AL36" s="116">
        <f>IFERROR(VLOOKUP($A36,$A:$AG,VLOOKUP(AJ36,BASE!$K$2:$M$13,3,0),0),"")</f>
        <v>31.2</v>
      </c>
      <c r="AM36" s="130" t="s">
        <v>54</v>
      </c>
      <c r="AN36" s="125">
        <f>VLOOKUP(AM36,BASE!$P$3:$T$29,5,0)</f>
        <v>0.17</v>
      </c>
      <c r="AO36" s="126">
        <f>IFERROR(VLOOKUP($A36,$A:$AG,VLOOKUP(AN36,BASE!$K$2:$M$13,2,0),0),"")</f>
        <v>22.57</v>
      </c>
      <c r="AP36" s="116">
        <f>IFERROR(VLOOKUP($A36,$A:$AG,VLOOKUP(AN36,BASE!$K$2:$M$13,3,0),0),"")</f>
        <v>31.2</v>
      </c>
      <c r="AQ36" s="130" t="s">
        <v>55</v>
      </c>
      <c r="AR36" s="125">
        <f>VLOOKUP(AQ36,BASE!$P$3:$T$29,5,0)</f>
        <v>0.18</v>
      </c>
      <c r="AS36" s="126">
        <f>IFERROR(VLOOKUP($A36,$A:$AG,VLOOKUP(AR36,BASE!$K$2:$M$13,2,0),0),"")</f>
        <v>22.85</v>
      </c>
      <c r="AT36" s="116">
        <f>IFERROR(VLOOKUP($A36,$A:$AG,VLOOKUP(AR36,BASE!$K$2:$M$13,3,0),0),"")</f>
        <v>31.59</v>
      </c>
      <c r="AU36" s="130" t="s">
        <v>56</v>
      </c>
      <c r="AV36" s="125">
        <f>VLOOKUP(AU36,BASE!$P$3:$T$29,5,0)</f>
        <v>0.18</v>
      </c>
      <c r="AW36" s="126">
        <f>IFERROR(VLOOKUP($A36,$A:$AG,VLOOKUP(AV36,BASE!$K$2:$M$13,2,0),0),"")</f>
        <v>22.85</v>
      </c>
      <c r="AX36" s="116">
        <f>IFERROR(VLOOKUP($A36,$A:$AG,VLOOKUP(AV36,BASE!$K$2:$M$13,3,0),0),"")</f>
        <v>31.59</v>
      </c>
      <c r="AY36" s="127" t="s">
        <v>57</v>
      </c>
      <c r="AZ36" s="129">
        <f>VLOOKUP(AY36,BASE!$P$3:$T$29,5,0)</f>
        <v>0.18</v>
      </c>
      <c r="BA36" s="126">
        <f>IFERROR(VLOOKUP($A36,$A:$AG,VLOOKUP(AZ36,BASE!$K$2:$M$13,2,0),0),"")</f>
        <v>22.85</v>
      </c>
      <c r="BB36" s="116">
        <f>IFERROR(VLOOKUP($A36,$A:$AG,VLOOKUP(AZ36,BASE!$K$2:$M$13,3,0),0),"")</f>
        <v>31.59</v>
      </c>
      <c r="BC36" s="124" t="s">
        <v>58</v>
      </c>
      <c r="BD36" s="125">
        <f>VLOOKUP(BC36,BASE!$P$3:$T$29,5,0)</f>
        <v>0.17</v>
      </c>
      <c r="BE36" s="126">
        <f>IFERROR(VLOOKUP($A36,$A:$AG,VLOOKUP(BD36,BASE!$K$2:$M$13,2,0),0),"")</f>
        <v>22.57</v>
      </c>
      <c r="BF36" s="116">
        <f>IFERROR(VLOOKUP($A36,$A:$AG,VLOOKUP(BD36,BASE!$K$2:$M$13,3,0),0),"")</f>
        <v>31.2</v>
      </c>
      <c r="BG36" s="124" t="s">
        <v>59</v>
      </c>
      <c r="BH36" s="125">
        <f>VLOOKUP(BG36,BASE!$P$3:$T$29,5,0)</f>
        <v>0.17</v>
      </c>
      <c r="BI36" s="126">
        <f>IFERROR(VLOOKUP($A36,$A:$AG,VLOOKUP(BH36,BASE!$K$2:$M$13,2,0),0),"")</f>
        <v>22.57</v>
      </c>
      <c r="BJ36" s="116">
        <f>IFERROR(VLOOKUP($A36,$A:$AG,VLOOKUP(BH36,BASE!$K$2:$M$13,3,0),0),"")</f>
        <v>31.2</v>
      </c>
      <c r="BK36" s="124" t="s">
        <v>60</v>
      </c>
      <c r="BL36" s="125">
        <f>VLOOKUP(BK36,BASE!$P$3:$T$29,5,0)</f>
        <v>0.17</v>
      </c>
      <c r="BM36" s="126">
        <f>IFERROR(VLOOKUP($A36,$A:$AG,VLOOKUP(BL36,BASE!$K$2:$M$13,2,0),0),"")</f>
        <v>22.57</v>
      </c>
      <c r="BN36" s="116">
        <f>IFERROR(VLOOKUP($A36,$A:$AG,VLOOKUP(BL36,BASE!$K$2:$M$13,3,0),0),"")</f>
        <v>31.2</v>
      </c>
      <c r="BO36" s="124" t="s">
        <v>61</v>
      </c>
      <c r="BP36" s="125">
        <f>VLOOKUP(BO36,BASE!$P$3:$T$29,5,0)</f>
        <v>0.17</v>
      </c>
      <c r="BQ36" s="126">
        <f>IFERROR(VLOOKUP($A36,$A:$AG,VLOOKUP(BP36,BASE!$K$2:$M$13,2,0),0),"")</f>
        <v>22.57</v>
      </c>
      <c r="BR36" s="116">
        <f>IFERROR(VLOOKUP($A36,$A:$AG,VLOOKUP(BP36,BASE!$K$2:$M$13,3,0),0),"")</f>
        <v>31.2</v>
      </c>
      <c r="BS36" s="124" t="s">
        <v>62</v>
      </c>
      <c r="BT36" s="125">
        <f>VLOOKUP(BS36,BASE!$P$3:$T$29,5,0)</f>
        <v>0.18</v>
      </c>
      <c r="BU36" s="126">
        <f>IFERROR(VLOOKUP($A36,$A:$AG,VLOOKUP(BT36,BASE!$K$2:$M$13,2,0),0),"")</f>
        <v>22.85</v>
      </c>
      <c r="BV36" s="116">
        <f>IFERROR(VLOOKUP($A36,$A:$AG,VLOOKUP(BT36,BASE!$K$2:$M$13,3,0),0),"")</f>
        <v>31.59</v>
      </c>
      <c r="BW36" s="124" t="s">
        <v>63</v>
      </c>
      <c r="BX36" s="125">
        <f>VLOOKUP(BW36,BASE!$P$3:$T$29,5,0)</f>
        <v>0.17</v>
      </c>
      <c r="BY36" s="126">
        <f>IFERROR(VLOOKUP($A36,$A:$AG,VLOOKUP(BX36,BASE!$K$2:$M$13,2,0),0),"")</f>
        <v>22.57</v>
      </c>
      <c r="BZ36" s="116">
        <f>IFERROR(VLOOKUP($A36,$A:$AG,VLOOKUP(BX36,BASE!$K$2:$M$13,3,0),0),"")</f>
        <v>31.2</v>
      </c>
      <c r="CA36" s="124" t="s">
        <v>64</v>
      </c>
      <c r="CB36" s="125">
        <f>VLOOKUP(CA36,BASE!$P$3:$T$29,5,0)</f>
        <v>0.17</v>
      </c>
      <c r="CC36" s="126">
        <f>IFERROR(VLOOKUP($A36,$A:$AG,VLOOKUP(CB36,BASE!$K$2:$M$13,2,0),0),"")</f>
        <v>22.57</v>
      </c>
      <c r="CD36" s="116">
        <f>IFERROR(VLOOKUP($A36,$A:$AG,VLOOKUP(CB36,BASE!$K$2:$M$13,3,0),0),"")</f>
        <v>31.2</v>
      </c>
      <c r="CE36" s="124" t="s">
        <v>65</v>
      </c>
      <c r="CF36" s="125">
        <f>VLOOKUP(CE36,BASE!$P$3:$T$29,5,0)</f>
        <v>0.12</v>
      </c>
      <c r="CG36" s="126">
        <f>IFERROR(VLOOKUP($A36,$A:$AG,VLOOKUP(CF36,BASE!$K$2:$M$13,2,0),0),"")</f>
        <v>21.29</v>
      </c>
      <c r="CH36" s="116">
        <f>IFERROR(VLOOKUP($A36,$A:$AG,VLOOKUP(CF36,BASE!$K$2:$M$13,3,0),0),"")</f>
        <v>29.43</v>
      </c>
      <c r="CI36" s="124" t="s">
        <v>66</v>
      </c>
      <c r="CJ36" s="125">
        <f>VLOOKUP(CI36,BASE!$P$3:$T$29,5,0)</f>
        <v>0.17</v>
      </c>
      <c r="CK36" s="126">
        <f>IFERROR(VLOOKUP($A36,$A:$AG,VLOOKUP(CJ36,BASE!$K$2:$M$13,2,0),0),"")</f>
        <v>22.57</v>
      </c>
      <c r="CL36" s="116">
        <f>IFERROR(VLOOKUP($A36,$A:$AG,VLOOKUP(CJ36,BASE!$K$2:$M$13,3,0),0),"")</f>
        <v>31.2</v>
      </c>
      <c r="CM36" s="124" t="s">
        <v>67</v>
      </c>
      <c r="CN36" s="125">
        <f>VLOOKUP(CM36,BASE!$P$3:$T$29,5,0)</f>
        <v>0.18</v>
      </c>
      <c r="CO36" s="126">
        <f>IFERROR(VLOOKUP($A36,$A:$AG,VLOOKUP(CN36,BASE!$K$2:$M$13,2,0),0),"")</f>
        <v>22.85</v>
      </c>
      <c r="CP36" s="116">
        <f>IFERROR(VLOOKUP($A36,$A:$AG,VLOOKUP(CN36,BASE!$K$2:$M$13,3,0),0),"")</f>
        <v>31.59</v>
      </c>
      <c r="CQ36" s="124" t="s">
        <v>68</v>
      </c>
      <c r="CR36" s="125">
        <f>VLOOKUP(CQ36,BASE!$P$3:$T$29,5,0)</f>
        <v>0.18</v>
      </c>
      <c r="CS36" s="126">
        <f>IFERROR(VLOOKUP($A36,$A:$AG,VLOOKUP(CR36,BASE!$K$2:$M$13,2,0),0),"")</f>
        <v>22.85</v>
      </c>
      <c r="CT36" s="116">
        <f>IFERROR(VLOOKUP($A36,$A:$AG,VLOOKUP(CR36,BASE!$K$2:$M$13,3,0),0),"")</f>
        <v>31.59</v>
      </c>
      <c r="CU36" s="124" t="s">
        <v>69</v>
      </c>
      <c r="CV36" s="125">
        <f>VLOOKUP(CU36,BASE!$P$3:$T$29,5,0)</f>
        <v>0.18</v>
      </c>
      <c r="CW36" s="126">
        <f>IFERROR(VLOOKUP($A36,$A:$AG,VLOOKUP(CV36,BASE!$K$2:$M$13,2,0),0),"")</f>
        <v>22.85</v>
      </c>
      <c r="CX36" s="116">
        <f>IFERROR(VLOOKUP($A36,$A:$AG,VLOOKUP(CV36,BASE!$K$2:$M$13,3,0),0),"")</f>
        <v>31.59</v>
      </c>
      <c r="CY36" s="124" t="s">
        <v>70</v>
      </c>
      <c r="CZ36" s="125">
        <f>VLOOKUP(CY36,BASE!$P$3:$T$29,5,0)</f>
        <v>0.18</v>
      </c>
      <c r="DA36" s="126">
        <f>IFERROR(VLOOKUP($A36,$A:$AG,VLOOKUP(CZ36,BASE!$K$2:$M$13,2,0),0),"")</f>
        <v>22.85</v>
      </c>
      <c r="DB36" s="116">
        <f>IFERROR(VLOOKUP($A36,$A:$AG,VLOOKUP(CZ36,BASE!$K$2:$M$13,3,0),0),"")</f>
        <v>31.59</v>
      </c>
      <c r="DC36" s="124" t="s">
        <v>71</v>
      </c>
      <c r="DD36" s="125">
        <f>VLOOKUP(DC36,BASE!$P$3:$T$29,5,0)</f>
        <v>0.2</v>
      </c>
      <c r="DE36" s="126">
        <f>IFERROR(VLOOKUP($A36,$A:$AG,VLOOKUP(DD36,BASE!$K$2:$M$13,2,0),0),"")</f>
        <v>23.42</v>
      </c>
      <c r="DF36" s="116">
        <f>IFERROR(VLOOKUP($A36,$A:$AG,VLOOKUP(DD36,BASE!$K$2:$M$13,3,0),0),"")</f>
        <v>32.380000000000003</v>
      </c>
      <c r="DG36" s="124" t="s">
        <v>72</v>
      </c>
      <c r="DH36" s="125">
        <f>VLOOKUP(DG36,BASE!$P$3:$T$29,5,0)</f>
        <v>0.18</v>
      </c>
      <c r="DI36" s="126">
        <f>IFERROR(VLOOKUP($A36,$A:$AG,VLOOKUP(DH36,BASE!$K$2:$M$13,2,0),0),"")</f>
        <v>22.85</v>
      </c>
      <c r="DJ36" s="116">
        <f>IFERROR(VLOOKUP($A36,$A:$AG,VLOOKUP(DH36,BASE!$K$2:$M$13,3,0),0),"")</f>
        <v>31.59</v>
      </c>
      <c r="DK36" s="83" t="s">
        <v>73</v>
      </c>
      <c r="DL36" s="84">
        <f>VLOOKUP(DK36,BASE!$P$3:$T$29,5,0)</f>
        <v>0.18</v>
      </c>
      <c r="DM36" s="81">
        <f>IFERROR(VLOOKUP($A36,$A:$AG,VLOOKUP(DL36,BASE!$K$2:$M$13,2,0),0),"")</f>
        <v>22.85</v>
      </c>
      <c r="DN36" s="82">
        <f>IFERROR(VLOOKUP($A36,$A:$AG,VLOOKUP(DL36,BASE!$K$2:$M$13,3,0),0),"")</f>
        <v>31.59</v>
      </c>
      <c r="DO36" s="124" t="s">
        <v>74</v>
      </c>
      <c r="DP36" s="134">
        <f>VLOOKUP(DO36,BASE!$P$3:$T$29,5,0)</f>
        <v>0.17499999999999999</v>
      </c>
      <c r="DQ36" s="126">
        <f>IFERROR(VLOOKUP($A36,$A:$AG,VLOOKUP(DP36,BASE!$K$2:$M$13,2,0),0),"")</f>
        <v>22.71</v>
      </c>
      <c r="DR36" s="116">
        <f>IFERROR(VLOOKUP($A36,$A:$AG,VLOOKUP(DP36,BASE!$K$2:$M$13,3,0),0),"")</f>
        <v>31.4</v>
      </c>
      <c r="DS36" s="124" t="s">
        <v>75</v>
      </c>
      <c r="DT36" s="135">
        <f>VLOOKUP(DS36,BASE!$P$3:$T$29,5,0)</f>
        <v>0.17</v>
      </c>
      <c r="DU36" s="126">
        <f>IFERROR(VLOOKUP($A36,$A:$AG,VLOOKUP(DT36,BASE!$K$2:$M$13,2,0),0),"")</f>
        <v>22.57</v>
      </c>
      <c r="DV36" s="116">
        <f>IFERROR(VLOOKUP($A36,$A:$AG,VLOOKUP(DT36,BASE!$K$2:$M$13,3,0),0),"")</f>
        <v>31.2</v>
      </c>
      <c r="DW36" s="124" t="s">
        <v>76</v>
      </c>
      <c r="DX36" s="135">
        <f>VLOOKUP(DW36,BASE!$P$3:$T$29,5,0)</f>
        <v>0.17</v>
      </c>
      <c r="DY36" s="126">
        <f>IFERROR(VLOOKUP($A36,$A:$AG,VLOOKUP(DX36,BASE!$K$2:$M$13,2,0),0),"")</f>
        <v>22.57</v>
      </c>
      <c r="DZ36" s="116">
        <f>IFERROR(VLOOKUP($A36,$A:$AG,VLOOKUP(DX36,BASE!$K$2:$M$13,3,0),0),"")</f>
        <v>31.2</v>
      </c>
      <c r="EA36" s="124" t="s">
        <v>77</v>
      </c>
      <c r="EB36" s="135">
        <f>VLOOKUP(EA36,BASE!$P$3:$T$29,5,0)</f>
        <v>0.12</v>
      </c>
      <c r="EC36" s="126">
        <f>IFERROR(VLOOKUP($A36,$A:$AG,VLOOKUP(EB36,BASE!$K$2:$M$13,2,0),0),"")</f>
        <v>21.29</v>
      </c>
      <c r="ED36" s="116">
        <f>IFERROR(VLOOKUP($A36,$A:$AG,VLOOKUP(EB36,BASE!$K$2:$M$13,3,0),0),"")</f>
        <v>29.43</v>
      </c>
      <c r="EE36" s="124" t="s">
        <v>78</v>
      </c>
      <c r="EF36" s="135">
        <f>VLOOKUP(EE36,BASE!$P$3:$T$29,5,0)</f>
        <v>0.18</v>
      </c>
      <c r="EG36" s="126">
        <f>IFERROR(VLOOKUP($A36,$A:$AG,VLOOKUP(EF36,BASE!$K$2:$M$13,2,0),0),"")</f>
        <v>22.85</v>
      </c>
      <c r="EH36" s="116">
        <f>IFERROR(VLOOKUP($A36,$A:$AG,VLOOKUP(EF36,BASE!$K$2:$M$13,3,0),0),"")</f>
        <v>31.59</v>
      </c>
      <c r="EI36" s="124" t="s">
        <v>79</v>
      </c>
      <c r="EJ36" s="135">
        <f>VLOOKUP(EI36,BASE!$P$3:$T$29,5,0)</f>
        <v>0.18</v>
      </c>
      <c r="EK36" s="126">
        <f>IFERROR(VLOOKUP($A36,$A:$AG,VLOOKUP(EJ36,BASE!$K$2:$M$13,2,0),0),"")</f>
        <v>22.85</v>
      </c>
      <c r="EL36" s="116">
        <f>IFERROR(VLOOKUP($A36,$A:$AG,VLOOKUP(EJ36,BASE!$K$2:$M$13,3,0),0),"")</f>
        <v>31.59</v>
      </c>
    </row>
    <row r="37" spans="1:142" s="27" customFormat="1" ht="14.1" customHeight="1" x14ac:dyDescent="0.2">
      <c r="A37" s="72">
        <v>1373</v>
      </c>
      <c r="B37" s="72"/>
      <c r="C37" s="68">
        <v>7896112113737</v>
      </c>
      <c r="D37" s="68">
        <v>1037004470057</v>
      </c>
      <c r="E37" s="69" t="s">
        <v>859</v>
      </c>
      <c r="F37" s="69" t="s">
        <v>861</v>
      </c>
      <c r="G37" s="69" t="s">
        <v>855</v>
      </c>
      <c r="H37" s="70" t="s">
        <v>303</v>
      </c>
      <c r="I37" s="68" t="s">
        <v>687</v>
      </c>
      <c r="J37" s="71" t="s">
        <v>856</v>
      </c>
      <c r="K37" s="120" t="s">
        <v>857</v>
      </c>
      <c r="L37" s="71" t="s">
        <v>387</v>
      </c>
      <c r="M37" s="71" t="s">
        <v>5</v>
      </c>
      <c r="N37" s="62">
        <f>IFERROR(IF(M37="*",BASE!$E$9,VLOOKUP(M37,BASE!$B$3:$E$16,4,0)),"")</f>
        <v>0</v>
      </c>
      <c r="O37" s="62">
        <f>IFERROR(IF(M37="*",BASE!$F$9,VLOOKUP(M37,BASE!$B$3:$F$16,5,0)),"")</f>
        <v>0</v>
      </c>
      <c r="P37" s="71" t="s">
        <v>808</v>
      </c>
      <c r="Q37" s="42">
        <v>14.95</v>
      </c>
      <c r="R37" s="42">
        <v>20.67</v>
      </c>
      <c r="S37" s="42">
        <v>15.85</v>
      </c>
      <c r="T37" s="42">
        <v>21.91</v>
      </c>
      <c r="U37" s="42">
        <v>15.94</v>
      </c>
      <c r="V37" s="42">
        <v>22.04</v>
      </c>
      <c r="W37" s="42">
        <v>16.04</v>
      </c>
      <c r="X37" s="42">
        <v>22.17</v>
      </c>
      <c r="Y37" s="42">
        <v>16.239999999999998</v>
      </c>
      <c r="Z37" s="42">
        <v>22.45</v>
      </c>
      <c r="AA37" s="42">
        <v>16.440000000000001</v>
      </c>
      <c r="AB37" s="42">
        <v>22.73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/>
      <c r="AI37" s="124" t="s">
        <v>53</v>
      </c>
      <c r="AJ37" s="125">
        <f>VLOOKUP(AI37,BASE!$P$3:$T$29,5,0)</f>
        <v>0.17</v>
      </c>
      <c r="AK37" s="126">
        <f>IFERROR(VLOOKUP($A37,$A:$AG,VLOOKUP(AJ37,BASE!$K$2:$M$13,2,0),0),"")</f>
        <v>15.85</v>
      </c>
      <c r="AL37" s="116">
        <f>IFERROR(VLOOKUP($A37,$A:$AG,VLOOKUP(AJ37,BASE!$K$2:$M$13,3,0),0),"")</f>
        <v>21.91</v>
      </c>
      <c r="AM37" s="130" t="s">
        <v>54</v>
      </c>
      <c r="AN37" s="125">
        <f>VLOOKUP(AM37,BASE!$P$3:$T$29,5,0)</f>
        <v>0.17</v>
      </c>
      <c r="AO37" s="126">
        <f>IFERROR(VLOOKUP($A37,$A:$AG,VLOOKUP(AN37,BASE!$K$2:$M$13,2,0),0),"")</f>
        <v>15.85</v>
      </c>
      <c r="AP37" s="116">
        <f>IFERROR(VLOOKUP($A37,$A:$AG,VLOOKUP(AN37,BASE!$K$2:$M$13,3,0),0),"")</f>
        <v>21.91</v>
      </c>
      <c r="AQ37" s="130" t="s">
        <v>55</v>
      </c>
      <c r="AR37" s="125">
        <f>VLOOKUP(AQ37,BASE!$P$3:$T$29,5,0)</f>
        <v>0.18</v>
      </c>
      <c r="AS37" s="126">
        <f>IFERROR(VLOOKUP($A37,$A:$AG,VLOOKUP(AR37,BASE!$K$2:$M$13,2,0),0),"")</f>
        <v>16.04</v>
      </c>
      <c r="AT37" s="116">
        <f>IFERROR(VLOOKUP($A37,$A:$AG,VLOOKUP(AR37,BASE!$K$2:$M$13,3,0),0),"")</f>
        <v>22.17</v>
      </c>
      <c r="AU37" s="130" t="s">
        <v>56</v>
      </c>
      <c r="AV37" s="125">
        <f>VLOOKUP(AU37,BASE!$P$3:$T$29,5,0)</f>
        <v>0.18</v>
      </c>
      <c r="AW37" s="126">
        <f>IFERROR(VLOOKUP($A37,$A:$AG,VLOOKUP(AV37,BASE!$K$2:$M$13,2,0),0),"")</f>
        <v>16.04</v>
      </c>
      <c r="AX37" s="116">
        <f>IFERROR(VLOOKUP($A37,$A:$AG,VLOOKUP(AV37,BASE!$K$2:$M$13,3,0),0),"")</f>
        <v>22.17</v>
      </c>
      <c r="AY37" s="127" t="s">
        <v>57</v>
      </c>
      <c r="AZ37" s="129">
        <f>VLOOKUP(AY37,BASE!$P$3:$T$29,5,0)</f>
        <v>0.18</v>
      </c>
      <c r="BA37" s="126">
        <f>IFERROR(VLOOKUP($A37,$A:$AG,VLOOKUP(AZ37,BASE!$K$2:$M$13,2,0),0),"")</f>
        <v>16.04</v>
      </c>
      <c r="BB37" s="116">
        <f>IFERROR(VLOOKUP($A37,$A:$AG,VLOOKUP(AZ37,BASE!$K$2:$M$13,3,0),0),"")</f>
        <v>22.17</v>
      </c>
      <c r="BC37" s="124" t="s">
        <v>58</v>
      </c>
      <c r="BD37" s="125">
        <f>VLOOKUP(BC37,BASE!$P$3:$T$29,5,0)</f>
        <v>0.17</v>
      </c>
      <c r="BE37" s="126">
        <f>IFERROR(VLOOKUP($A37,$A:$AG,VLOOKUP(BD37,BASE!$K$2:$M$13,2,0),0),"")</f>
        <v>15.85</v>
      </c>
      <c r="BF37" s="116">
        <f>IFERROR(VLOOKUP($A37,$A:$AG,VLOOKUP(BD37,BASE!$K$2:$M$13,3,0),0),"")</f>
        <v>21.91</v>
      </c>
      <c r="BG37" s="124" t="s">
        <v>59</v>
      </c>
      <c r="BH37" s="125">
        <f>VLOOKUP(BG37,BASE!$P$3:$T$29,5,0)</f>
        <v>0.17</v>
      </c>
      <c r="BI37" s="126">
        <f>IFERROR(VLOOKUP($A37,$A:$AG,VLOOKUP(BH37,BASE!$K$2:$M$13,2,0),0),"")</f>
        <v>15.85</v>
      </c>
      <c r="BJ37" s="116">
        <f>IFERROR(VLOOKUP($A37,$A:$AG,VLOOKUP(BH37,BASE!$K$2:$M$13,3,0),0),"")</f>
        <v>21.91</v>
      </c>
      <c r="BK37" s="124" t="s">
        <v>60</v>
      </c>
      <c r="BL37" s="125">
        <f>VLOOKUP(BK37,BASE!$P$3:$T$29,5,0)</f>
        <v>0.17</v>
      </c>
      <c r="BM37" s="126">
        <f>IFERROR(VLOOKUP($A37,$A:$AG,VLOOKUP(BL37,BASE!$K$2:$M$13,2,0),0),"")</f>
        <v>15.85</v>
      </c>
      <c r="BN37" s="116">
        <f>IFERROR(VLOOKUP($A37,$A:$AG,VLOOKUP(BL37,BASE!$K$2:$M$13,3,0),0),"")</f>
        <v>21.91</v>
      </c>
      <c r="BO37" s="124" t="s">
        <v>61</v>
      </c>
      <c r="BP37" s="125">
        <f>VLOOKUP(BO37,BASE!$P$3:$T$29,5,0)</f>
        <v>0.17</v>
      </c>
      <c r="BQ37" s="126">
        <f>IFERROR(VLOOKUP($A37,$A:$AG,VLOOKUP(BP37,BASE!$K$2:$M$13,2,0),0),"")</f>
        <v>15.85</v>
      </c>
      <c r="BR37" s="116">
        <f>IFERROR(VLOOKUP($A37,$A:$AG,VLOOKUP(BP37,BASE!$K$2:$M$13,3,0),0),"")</f>
        <v>21.91</v>
      </c>
      <c r="BS37" s="124" t="s">
        <v>62</v>
      </c>
      <c r="BT37" s="125">
        <f>VLOOKUP(BS37,BASE!$P$3:$T$29,5,0)</f>
        <v>0.18</v>
      </c>
      <c r="BU37" s="126">
        <f>IFERROR(VLOOKUP($A37,$A:$AG,VLOOKUP(BT37,BASE!$K$2:$M$13,2,0),0),"")</f>
        <v>16.04</v>
      </c>
      <c r="BV37" s="116">
        <f>IFERROR(VLOOKUP($A37,$A:$AG,VLOOKUP(BT37,BASE!$K$2:$M$13,3,0),0),"")</f>
        <v>22.17</v>
      </c>
      <c r="BW37" s="124" t="s">
        <v>63</v>
      </c>
      <c r="BX37" s="125">
        <f>VLOOKUP(BW37,BASE!$P$3:$T$29,5,0)</f>
        <v>0.17</v>
      </c>
      <c r="BY37" s="126">
        <f>IFERROR(VLOOKUP($A37,$A:$AG,VLOOKUP(BX37,BASE!$K$2:$M$13,2,0),0),"")</f>
        <v>15.85</v>
      </c>
      <c r="BZ37" s="116">
        <f>IFERROR(VLOOKUP($A37,$A:$AG,VLOOKUP(BX37,BASE!$K$2:$M$13,3,0),0),"")</f>
        <v>21.91</v>
      </c>
      <c r="CA37" s="124" t="s">
        <v>64</v>
      </c>
      <c r="CB37" s="125">
        <f>VLOOKUP(CA37,BASE!$P$3:$T$29,5,0)</f>
        <v>0.17</v>
      </c>
      <c r="CC37" s="126">
        <f>IFERROR(VLOOKUP($A37,$A:$AG,VLOOKUP(CB37,BASE!$K$2:$M$13,2,0),0),"")</f>
        <v>15.85</v>
      </c>
      <c r="CD37" s="116">
        <f>IFERROR(VLOOKUP($A37,$A:$AG,VLOOKUP(CB37,BASE!$K$2:$M$13,3,0),0),"")</f>
        <v>21.91</v>
      </c>
      <c r="CE37" s="124" t="s">
        <v>65</v>
      </c>
      <c r="CF37" s="125">
        <f>VLOOKUP(CE37,BASE!$P$3:$T$29,5,0)</f>
        <v>0.12</v>
      </c>
      <c r="CG37" s="126">
        <f>IFERROR(VLOOKUP($A37,$A:$AG,VLOOKUP(CF37,BASE!$K$2:$M$13,2,0),0),"")</f>
        <v>14.95</v>
      </c>
      <c r="CH37" s="116">
        <f>IFERROR(VLOOKUP($A37,$A:$AG,VLOOKUP(CF37,BASE!$K$2:$M$13,3,0),0),"")</f>
        <v>20.67</v>
      </c>
      <c r="CI37" s="124" t="s">
        <v>66</v>
      </c>
      <c r="CJ37" s="125">
        <f>VLOOKUP(CI37,BASE!$P$3:$T$29,5,0)</f>
        <v>0.17</v>
      </c>
      <c r="CK37" s="126">
        <f>IFERROR(VLOOKUP($A37,$A:$AG,VLOOKUP(CJ37,BASE!$K$2:$M$13,2,0),0),"")</f>
        <v>15.85</v>
      </c>
      <c r="CL37" s="116">
        <f>IFERROR(VLOOKUP($A37,$A:$AG,VLOOKUP(CJ37,BASE!$K$2:$M$13,3,0),0),"")</f>
        <v>21.91</v>
      </c>
      <c r="CM37" s="124" t="s">
        <v>67</v>
      </c>
      <c r="CN37" s="125">
        <f>VLOOKUP(CM37,BASE!$P$3:$T$29,5,0)</f>
        <v>0.18</v>
      </c>
      <c r="CO37" s="126">
        <f>IFERROR(VLOOKUP($A37,$A:$AG,VLOOKUP(CN37,BASE!$K$2:$M$13,2,0),0),"")</f>
        <v>16.04</v>
      </c>
      <c r="CP37" s="116">
        <f>IFERROR(VLOOKUP($A37,$A:$AG,VLOOKUP(CN37,BASE!$K$2:$M$13,3,0),0),"")</f>
        <v>22.17</v>
      </c>
      <c r="CQ37" s="124" t="s">
        <v>68</v>
      </c>
      <c r="CR37" s="125">
        <f>VLOOKUP(CQ37,BASE!$P$3:$T$29,5,0)</f>
        <v>0.18</v>
      </c>
      <c r="CS37" s="126">
        <f>IFERROR(VLOOKUP($A37,$A:$AG,VLOOKUP(CR37,BASE!$K$2:$M$13,2,0),0),"")</f>
        <v>16.04</v>
      </c>
      <c r="CT37" s="116">
        <f>IFERROR(VLOOKUP($A37,$A:$AG,VLOOKUP(CR37,BASE!$K$2:$M$13,3,0),0),"")</f>
        <v>22.17</v>
      </c>
      <c r="CU37" s="124" t="s">
        <v>69</v>
      </c>
      <c r="CV37" s="125">
        <f>VLOOKUP(CU37,BASE!$P$3:$T$29,5,0)</f>
        <v>0.18</v>
      </c>
      <c r="CW37" s="126">
        <f>IFERROR(VLOOKUP($A37,$A:$AG,VLOOKUP(CV37,BASE!$K$2:$M$13,2,0),0),"")</f>
        <v>16.04</v>
      </c>
      <c r="CX37" s="116">
        <f>IFERROR(VLOOKUP($A37,$A:$AG,VLOOKUP(CV37,BASE!$K$2:$M$13,3,0),0),"")</f>
        <v>22.17</v>
      </c>
      <c r="CY37" s="124" t="s">
        <v>70</v>
      </c>
      <c r="CZ37" s="125">
        <f>VLOOKUP(CY37,BASE!$P$3:$T$29,5,0)</f>
        <v>0.18</v>
      </c>
      <c r="DA37" s="126">
        <f>IFERROR(VLOOKUP($A37,$A:$AG,VLOOKUP(CZ37,BASE!$K$2:$M$13,2,0),0),"")</f>
        <v>16.04</v>
      </c>
      <c r="DB37" s="116">
        <f>IFERROR(VLOOKUP($A37,$A:$AG,VLOOKUP(CZ37,BASE!$K$2:$M$13,3,0),0),"")</f>
        <v>22.17</v>
      </c>
      <c r="DC37" s="124" t="s">
        <v>71</v>
      </c>
      <c r="DD37" s="125">
        <f>VLOOKUP(DC37,BASE!$P$3:$T$29,5,0)</f>
        <v>0.2</v>
      </c>
      <c r="DE37" s="126">
        <f>IFERROR(VLOOKUP($A37,$A:$AG,VLOOKUP(DD37,BASE!$K$2:$M$13,2,0),0),"")</f>
        <v>16.440000000000001</v>
      </c>
      <c r="DF37" s="116">
        <f>IFERROR(VLOOKUP($A37,$A:$AG,VLOOKUP(DD37,BASE!$K$2:$M$13,3,0),0),"")</f>
        <v>22.73</v>
      </c>
      <c r="DG37" s="124" t="s">
        <v>72</v>
      </c>
      <c r="DH37" s="125">
        <f>VLOOKUP(DG37,BASE!$P$3:$T$29,5,0)</f>
        <v>0.18</v>
      </c>
      <c r="DI37" s="126">
        <f>IFERROR(VLOOKUP($A37,$A:$AG,VLOOKUP(DH37,BASE!$K$2:$M$13,2,0),0),"")</f>
        <v>16.04</v>
      </c>
      <c r="DJ37" s="116">
        <f>IFERROR(VLOOKUP($A37,$A:$AG,VLOOKUP(DH37,BASE!$K$2:$M$13,3,0),0),"")</f>
        <v>22.17</v>
      </c>
      <c r="DK37" s="83" t="s">
        <v>73</v>
      </c>
      <c r="DL37" s="84">
        <f>VLOOKUP(DK37,BASE!$P$3:$T$29,5,0)</f>
        <v>0.18</v>
      </c>
      <c r="DM37" s="81">
        <f>IFERROR(VLOOKUP($A37,$A:$AG,VLOOKUP(DL37,BASE!$K$2:$M$13,2,0),0),"")</f>
        <v>16.04</v>
      </c>
      <c r="DN37" s="82">
        <f>IFERROR(VLOOKUP($A37,$A:$AG,VLOOKUP(DL37,BASE!$K$2:$M$13,3,0),0),"")</f>
        <v>22.17</v>
      </c>
      <c r="DO37" s="124" t="s">
        <v>74</v>
      </c>
      <c r="DP37" s="134">
        <f>VLOOKUP(DO37,BASE!$P$3:$T$29,5,0)</f>
        <v>0.17499999999999999</v>
      </c>
      <c r="DQ37" s="126">
        <f>IFERROR(VLOOKUP($A37,$A:$AG,VLOOKUP(DP37,BASE!$K$2:$M$13,2,0),0),"")</f>
        <v>15.94</v>
      </c>
      <c r="DR37" s="116">
        <f>IFERROR(VLOOKUP($A37,$A:$AG,VLOOKUP(DP37,BASE!$K$2:$M$13,3,0),0),"")</f>
        <v>22.04</v>
      </c>
      <c r="DS37" s="124" t="s">
        <v>75</v>
      </c>
      <c r="DT37" s="135">
        <f>VLOOKUP(DS37,BASE!$P$3:$T$29,5,0)</f>
        <v>0.17</v>
      </c>
      <c r="DU37" s="126">
        <f>IFERROR(VLOOKUP($A37,$A:$AG,VLOOKUP(DT37,BASE!$K$2:$M$13,2,0),0),"")</f>
        <v>15.85</v>
      </c>
      <c r="DV37" s="116">
        <f>IFERROR(VLOOKUP($A37,$A:$AG,VLOOKUP(DT37,BASE!$K$2:$M$13,3,0),0),"")</f>
        <v>21.91</v>
      </c>
      <c r="DW37" s="124" t="s">
        <v>76</v>
      </c>
      <c r="DX37" s="135">
        <f>VLOOKUP(DW37,BASE!$P$3:$T$29,5,0)</f>
        <v>0.17</v>
      </c>
      <c r="DY37" s="126">
        <f>IFERROR(VLOOKUP($A37,$A:$AG,VLOOKUP(DX37,BASE!$K$2:$M$13,2,0),0),"")</f>
        <v>15.85</v>
      </c>
      <c r="DZ37" s="116">
        <f>IFERROR(VLOOKUP($A37,$A:$AG,VLOOKUP(DX37,BASE!$K$2:$M$13,3,0),0),"")</f>
        <v>21.91</v>
      </c>
      <c r="EA37" s="124" t="s">
        <v>77</v>
      </c>
      <c r="EB37" s="135">
        <f>VLOOKUP(EA37,BASE!$P$3:$T$29,5,0)</f>
        <v>0.12</v>
      </c>
      <c r="EC37" s="126">
        <f>IFERROR(VLOOKUP($A37,$A:$AG,VLOOKUP(EB37,BASE!$K$2:$M$13,2,0),0),"")</f>
        <v>14.95</v>
      </c>
      <c r="ED37" s="116">
        <f>IFERROR(VLOOKUP($A37,$A:$AG,VLOOKUP(EB37,BASE!$K$2:$M$13,3,0),0),"")</f>
        <v>20.67</v>
      </c>
      <c r="EE37" s="124" t="s">
        <v>78</v>
      </c>
      <c r="EF37" s="135">
        <f>VLOOKUP(EE37,BASE!$P$3:$T$29,5,0)</f>
        <v>0.18</v>
      </c>
      <c r="EG37" s="126">
        <f>IFERROR(VLOOKUP($A37,$A:$AG,VLOOKUP(EF37,BASE!$K$2:$M$13,2,0),0),"")</f>
        <v>16.04</v>
      </c>
      <c r="EH37" s="116">
        <f>IFERROR(VLOOKUP($A37,$A:$AG,VLOOKUP(EF37,BASE!$K$2:$M$13,3,0),0),"")</f>
        <v>22.17</v>
      </c>
      <c r="EI37" s="124" t="s">
        <v>79</v>
      </c>
      <c r="EJ37" s="135">
        <f>VLOOKUP(EI37,BASE!$P$3:$T$29,5,0)</f>
        <v>0.18</v>
      </c>
      <c r="EK37" s="126">
        <f>IFERROR(VLOOKUP($A37,$A:$AG,VLOOKUP(EJ37,BASE!$K$2:$M$13,2,0),0),"")</f>
        <v>16.04</v>
      </c>
      <c r="EL37" s="116">
        <f>IFERROR(VLOOKUP($A37,$A:$AG,VLOOKUP(EJ37,BASE!$K$2:$M$13,3,0),0),"")</f>
        <v>22.17</v>
      </c>
    </row>
    <row r="38" spans="1:142" s="27" customFormat="1" ht="14.1" customHeight="1" x14ac:dyDescent="0.2">
      <c r="A38" s="72">
        <v>1374</v>
      </c>
      <c r="B38" s="72"/>
      <c r="C38" s="68">
        <v>7896112113744</v>
      </c>
      <c r="D38" s="68">
        <v>1037004470022</v>
      </c>
      <c r="E38" s="69" t="s">
        <v>859</v>
      </c>
      <c r="F38" s="69" t="s">
        <v>862</v>
      </c>
      <c r="G38" s="69" t="s">
        <v>855</v>
      </c>
      <c r="H38" s="70" t="s">
        <v>304</v>
      </c>
      <c r="I38" s="68" t="s">
        <v>687</v>
      </c>
      <c r="J38" s="71" t="s">
        <v>856</v>
      </c>
      <c r="K38" s="120" t="s">
        <v>857</v>
      </c>
      <c r="L38" s="71" t="s">
        <v>387</v>
      </c>
      <c r="M38" s="71" t="s">
        <v>5</v>
      </c>
      <c r="N38" s="62">
        <f>IFERROR(IF(M38="*",BASE!$E$9,VLOOKUP(M38,BASE!$B$3:$E$16,4,0)),"")</f>
        <v>0</v>
      </c>
      <c r="O38" s="62">
        <f>IFERROR(IF(M38="*",BASE!$F$9,VLOOKUP(M38,BASE!$B$3:$F$16,5,0)),"")</f>
        <v>0</v>
      </c>
      <c r="P38" s="71" t="s">
        <v>808</v>
      </c>
      <c r="Q38" s="42">
        <v>21.25</v>
      </c>
      <c r="R38" s="42">
        <v>29.38</v>
      </c>
      <c r="S38" s="42">
        <v>22.53</v>
      </c>
      <c r="T38" s="42">
        <v>31.15</v>
      </c>
      <c r="U38" s="42">
        <v>22.67</v>
      </c>
      <c r="V38" s="42">
        <v>31.34</v>
      </c>
      <c r="W38" s="42">
        <v>22.81</v>
      </c>
      <c r="X38" s="42">
        <v>31.53</v>
      </c>
      <c r="Y38" s="42">
        <v>23.09</v>
      </c>
      <c r="Z38" s="42">
        <v>31.92</v>
      </c>
      <c r="AA38" s="42">
        <v>23.38</v>
      </c>
      <c r="AB38" s="42">
        <v>32.32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/>
      <c r="AI38" s="124" t="s">
        <v>53</v>
      </c>
      <c r="AJ38" s="125">
        <f>VLOOKUP(AI38,BASE!$P$3:$T$29,5,0)</f>
        <v>0.17</v>
      </c>
      <c r="AK38" s="126">
        <f>IFERROR(VLOOKUP($A38,$A:$AG,VLOOKUP(AJ38,BASE!$K$2:$M$13,2,0),0),"")</f>
        <v>22.53</v>
      </c>
      <c r="AL38" s="116">
        <f>IFERROR(VLOOKUP($A38,$A:$AG,VLOOKUP(AJ38,BASE!$K$2:$M$13,3,0),0),"")</f>
        <v>31.15</v>
      </c>
      <c r="AM38" s="130" t="s">
        <v>54</v>
      </c>
      <c r="AN38" s="125">
        <f>VLOOKUP(AM38,BASE!$P$3:$T$29,5,0)</f>
        <v>0.17</v>
      </c>
      <c r="AO38" s="126">
        <f>IFERROR(VLOOKUP($A38,$A:$AG,VLOOKUP(AN38,BASE!$K$2:$M$13,2,0),0),"")</f>
        <v>22.53</v>
      </c>
      <c r="AP38" s="116">
        <f>IFERROR(VLOOKUP($A38,$A:$AG,VLOOKUP(AN38,BASE!$K$2:$M$13,3,0),0),"")</f>
        <v>31.15</v>
      </c>
      <c r="AQ38" s="130" t="s">
        <v>55</v>
      </c>
      <c r="AR38" s="125">
        <f>VLOOKUP(AQ38,BASE!$P$3:$T$29,5,0)</f>
        <v>0.18</v>
      </c>
      <c r="AS38" s="126">
        <f>IFERROR(VLOOKUP($A38,$A:$AG,VLOOKUP(AR38,BASE!$K$2:$M$13,2,0),0),"")</f>
        <v>22.81</v>
      </c>
      <c r="AT38" s="116">
        <f>IFERROR(VLOOKUP($A38,$A:$AG,VLOOKUP(AR38,BASE!$K$2:$M$13,3,0),0),"")</f>
        <v>31.53</v>
      </c>
      <c r="AU38" s="130" t="s">
        <v>56</v>
      </c>
      <c r="AV38" s="125">
        <f>VLOOKUP(AU38,BASE!$P$3:$T$29,5,0)</f>
        <v>0.18</v>
      </c>
      <c r="AW38" s="126">
        <f>IFERROR(VLOOKUP($A38,$A:$AG,VLOOKUP(AV38,BASE!$K$2:$M$13,2,0),0),"")</f>
        <v>22.81</v>
      </c>
      <c r="AX38" s="116">
        <f>IFERROR(VLOOKUP($A38,$A:$AG,VLOOKUP(AV38,BASE!$K$2:$M$13,3,0),0),"")</f>
        <v>31.53</v>
      </c>
      <c r="AY38" s="127" t="s">
        <v>57</v>
      </c>
      <c r="AZ38" s="129">
        <f>VLOOKUP(AY38,BASE!$P$3:$T$29,5,0)</f>
        <v>0.18</v>
      </c>
      <c r="BA38" s="126">
        <f>IFERROR(VLOOKUP($A38,$A:$AG,VLOOKUP(AZ38,BASE!$K$2:$M$13,2,0),0),"")</f>
        <v>22.81</v>
      </c>
      <c r="BB38" s="116">
        <f>IFERROR(VLOOKUP($A38,$A:$AG,VLOOKUP(AZ38,BASE!$K$2:$M$13,3,0),0),"")</f>
        <v>31.53</v>
      </c>
      <c r="BC38" s="124" t="s">
        <v>58</v>
      </c>
      <c r="BD38" s="125">
        <f>VLOOKUP(BC38,BASE!$P$3:$T$29,5,0)</f>
        <v>0.17</v>
      </c>
      <c r="BE38" s="126">
        <f>IFERROR(VLOOKUP($A38,$A:$AG,VLOOKUP(BD38,BASE!$K$2:$M$13,2,0),0),"")</f>
        <v>22.53</v>
      </c>
      <c r="BF38" s="116">
        <f>IFERROR(VLOOKUP($A38,$A:$AG,VLOOKUP(BD38,BASE!$K$2:$M$13,3,0),0),"")</f>
        <v>31.15</v>
      </c>
      <c r="BG38" s="124" t="s">
        <v>59</v>
      </c>
      <c r="BH38" s="125">
        <f>VLOOKUP(BG38,BASE!$P$3:$T$29,5,0)</f>
        <v>0.17</v>
      </c>
      <c r="BI38" s="126">
        <f>IFERROR(VLOOKUP($A38,$A:$AG,VLOOKUP(BH38,BASE!$K$2:$M$13,2,0),0),"")</f>
        <v>22.53</v>
      </c>
      <c r="BJ38" s="116">
        <f>IFERROR(VLOOKUP($A38,$A:$AG,VLOOKUP(BH38,BASE!$K$2:$M$13,3,0),0),"")</f>
        <v>31.15</v>
      </c>
      <c r="BK38" s="124" t="s">
        <v>60</v>
      </c>
      <c r="BL38" s="125">
        <f>VLOOKUP(BK38,BASE!$P$3:$T$29,5,0)</f>
        <v>0.17</v>
      </c>
      <c r="BM38" s="126">
        <f>IFERROR(VLOOKUP($A38,$A:$AG,VLOOKUP(BL38,BASE!$K$2:$M$13,2,0),0),"")</f>
        <v>22.53</v>
      </c>
      <c r="BN38" s="116">
        <f>IFERROR(VLOOKUP($A38,$A:$AG,VLOOKUP(BL38,BASE!$K$2:$M$13,3,0),0),"")</f>
        <v>31.15</v>
      </c>
      <c r="BO38" s="124" t="s">
        <v>61</v>
      </c>
      <c r="BP38" s="125">
        <f>VLOOKUP(BO38,BASE!$P$3:$T$29,5,0)</f>
        <v>0.17</v>
      </c>
      <c r="BQ38" s="126">
        <f>IFERROR(VLOOKUP($A38,$A:$AG,VLOOKUP(BP38,BASE!$K$2:$M$13,2,0),0),"")</f>
        <v>22.53</v>
      </c>
      <c r="BR38" s="116">
        <f>IFERROR(VLOOKUP($A38,$A:$AG,VLOOKUP(BP38,BASE!$K$2:$M$13,3,0),0),"")</f>
        <v>31.15</v>
      </c>
      <c r="BS38" s="124" t="s">
        <v>62</v>
      </c>
      <c r="BT38" s="125">
        <f>VLOOKUP(BS38,BASE!$P$3:$T$29,5,0)</f>
        <v>0.18</v>
      </c>
      <c r="BU38" s="126">
        <f>IFERROR(VLOOKUP($A38,$A:$AG,VLOOKUP(BT38,BASE!$K$2:$M$13,2,0),0),"")</f>
        <v>22.81</v>
      </c>
      <c r="BV38" s="116">
        <f>IFERROR(VLOOKUP($A38,$A:$AG,VLOOKUP(BT38,BASE!$K$2:$M$13,3,0),0),"")</f>
        <v>31.53</v>
      </c>
      <c r="BW38" s="124" t="s">
        <v>63</v>
      </c>
      <c r="BX38" s="125">
        <f>VLOOKUP(BW38,BASE!$P$3:$T$29,5,0)</f>
        <v>0.17</v>
      </c>
      <c r="BY38" s="126">
        <f>IFERROR(VLOOKUP($A38,$A:$AG,VLOOKUP(BX38,BASE!$K$2:$M$13,2,0),0),"")</f>
        <v>22.53</v>
      </c>
      <c r="BZ38" s="116">
        <f>IFERROR(VLOOKUP($A38,$A:$AG,VLOOKUP(BX38,BASE!$K$2:$M$13,3,0),0),"")</f>
        <v>31.15</v>
      </c>
      <c r="CA38" s="124" t="s">
        <v>64</v>
      </c>
      <c r="CB38" s="125">
        <f>VLOOKUP(CA38,BASE!$P$3:$T$29,5,0)</f>
        <v>0.17</v>
      </c>
      <c r="CC38" s="126">
        <f>IFERROR(VLOOKUP($A38,$A:$AG,VLOOKUP(CB38,BASE!$K$2:$M$13,2,0),0),"")</f>
        <v>22.53</v>
      </c>
      <c r="CD38" s="116">
        <f>IFERROR(VLOOKUP($A38,$A:$AG,VLOOKUP(CB38,BASE!$K$2:$M$13,3,0),0),"")</f>
        <v>31.15</v>
      </c>
      <c r="CE38" s="124" t="s">
        <v>65</v>
      </c>
      <c r="CF38" s="125">
        <f>VLOOKUP(CE38,BASE!$P$3:$T$29,5,0)</f>
        <v>0.12</v>
      </c>
      <c r="CG38" s="126">
        <f>IFERROR(VLOOKUP($A38,$A:$AG,VLOOKUP(CF38,BASE!$K$2:$M$13,2,0),0),"")</f>
        <v>21.25</v>
      </c>
      <c r="CH38" s="116">
        <f>IFERROR(VLOOKUP($A38,$A:$AG,VLOOKUP(CF38,BASE!$K$2:$M$13,3,0),0),"")</f>
        <v>29.38</v>
      </c>
      <c r="CI38" s="124" t="s">
        <v>66</v>
      </c>
      <c r="CJ38" s="125">
        <f>VLOOKUP(CI38,BASE!$P$3:$T$29,5,0)</f>
        <v>0.17</v>
      </c>
      <c r="CK38" s="126">
        <f>IFERROR(VLOOKUP($A38,$A:$AG,VLOOKUP(CJ38,BASE!$K$2:$M$13,2,0),0),"")</f>
        <v>22.53</v>
      </c>
      <c r="CL38" s="116">
        <f>IFERROR(VLOOKUP($A38,$A:$AG,VLOOKUP(CJ38,BASE!$K$2:$M$13,3,0),0),"")</f>
        <v>31.15</v>
      </c>
      <c r="CM38" s="124" t="s">
        <v>67</v>
      </c>
      <c r="CN38" s="125">
        <f>VLOOKUP(CM38,BASE!$P$3:$T$29,5,0)</f>
        <v>0.18</v>
      </c>
      <c r="CO38" s="126">
        <f>IFERROR(VLOOKUP($A38,$A:$AG,VLOOKUP(CN38,BASE!$K$2:$M$13,2,0),0),"")</f>
        <v>22.81</v>
      </c>
      <c r="CP38" s="116">
        <f>IFERROR(VLOOKUP($A38,$A:$AG,VLOOKUP(CN38,BASE!$K$2:$M$13,3,0),0),"")</f>
        <v>31.53</v>
      </c>
      <c r="CQ38" s="124" t="s">
        <v>68</v>
      </c>
      <c r="CR38" s="125">
        <f>VLOOKUP(CQ38,BASE!$P$3:$T$29,5,0)</f>
        <v>0.18</v>
      </c>
      <c r="CS38" s="126">
        <f>IFERROR(VLOOKUP($A38,$A:$AG,VLOOKUP(CR38,BASE!$K$2:$M$13,2,0),0),"")</f>
        <v>22.81</v>
      </c>
      <c r="CT38" s="116">
        <f>IFERROR(VLOOKUP($A38,$A:$AG,VLOOKUP(CR38,BASE!$K$2:$M$13,3,0),0),"")</f>
        <v>31.53</v>
      </c>
      <c r="CU38" s="124" t="s">
        <v>69</v>
      </c>
      <c r="CV38" s="125">
        <f>VLOOKUP(CU38,BASE!$P$3:$T$29,5,0)</f>
        <v>0.18</v>
      </c>
      <c r="CW38" s="126">
        <f>IFERROR(VLOOKUP($A38,$A:$AG,VLOOKUP(CV38,BASE!$K$2:$M$13,2,0),0),"")</f>
        <v>22.81</v>
      </c>
      <c r="CX38" s="116">
        <f>IFERROR(VLOOKUP($A38,$A:$AG,VLOOKUP(CV38,BASE!$K$2:$M$13,3,0),0),"")</f>
        <v>31.53</v>
      </c>
      <c r="CY38" s="124" t="s">
        <v>70</v>
      </c>
      <c r="CZ38" s="125">
        <f>VLOOKUP(CY38,BASE!$P$3:$T$29,5,0)</f>
        <v>0.18</v>
      </c>
      <c r="DA38" s="126">
        <f>IFERROR(VLOOKUP($A38,$A:$AG,VLOOKUP(CZ38,BASE!$K$2:$M$13,2,0),0),"")</f>
        <v>22.81</v>
      </c>
      <c r="DB38" s="116">
        <f>IFERROR(VLOOKUP($A38,$A:$AG,VLOOKUP(CZ38,BASE!$K$2:$M$13,3,0),0),"")</f>
        <v>31.53</v>
      </c>
      <c r="DC38" s="124" t="s">
        <v>71</v>
      </c>
      <c r="DD38" s="125">
        <f>VLOOKUP(DC38,BASE!$P$3:$T$29,5,0)</f>
        <v>0.2</v>
      </c>
      <c r="DE38" s="126">
        <f>IFERROR(VLOOKUP($A38,$A:$AG,VLOOKUP(DD38,BASE!$K$2:$M$13,2,0),0),"")</f>
        <v>23.38</v>
      </c>
      <c r="DF38" s="116">
        <f>IFERROR(VLOOKUP($A38,$A:$AG,VLOOKUP(DD38,BASE!$K$2:$M$13,3,0),0),"")</f>
        <v>32.32</v>
      </c>
      <c r="DG38" s="124" t="s">
        <v>72</v>
      </c>
      <c r="DH38" s="125">
        <f>VLOOKUP(DG38,BASE!$P$3:$T$29,5,0)</f>
        <v>0.18</v>
      </c>
      <c r="DI38" s="126">
        <f>IFERROR(VLOOKUP($A38,$A:$AG,VLOOKUP(DH38,BASE!$K$2:$M$13,2,0),0),"")</f>
        <v>22.81</v>
      </c>
      <c r="DJ38" s="116">
        <f>IFERROR(VLOOKUP($A38,$A:$AG,VLOOKUP(DH38,BASE!$K$2:$M$13,3,0),0),"")</f>
        <v>31.53</v>
      </c>
      <c r="DK38" s="83" t="s">
        <v>73</v>
      </c>
      <c r="DL38" s="84">
        <f>VLOOKUP(DK38,BASE!$P$3:$T$29,5,0)</f>
        <v>0.18</v>
      </c>
      <c r="DM38" s="81">
        <f>IFERROR(VLOOKUP($A38,$A:$AG,VLOOKUP(DL38,BASE!$K$2:$M$13,2,0),0),"")</f>
        <v>22.81</v>
      </c>
      <c r="DN38" s="82">
        <f>IFERROR(VLOOKUP($A38,$A:$AG,VLOOKUP(DL38,BASE!$K$2:$M$13,3,0),0),"")</f>
        <v>31.53</v>
      </c>
      <c r="DO38" s="124" t="s">
        <v>74</v>
      </c>
      <c r="DP38" s="134">
        <f>VLOOKUP(DO38,BASE!$P$3:$T$29,5,0)</f>
        <v>0.17499999999999999</v>
      </c>
      <c r="DQ38" s="126">
        <f>IFERROR(VLOOKUP($A38,$A:$AG,VLOOKUP(DP38,BASE!$K$2:$M$13,2,0),0),"")</f>
        <v>22.67</v>
      </c>
      <c r="DR38" s="116">
        <f>IFERROR(VLOOKUP($A38,$A:$AG,VLOOKUP(DP38,BASE!$K$2:$M$13,3,0),0),"")</f>
        <v>31.34</v>
      </c>
      <c r="DS38" s="124" t="s">
        <v>75</v>
      </c>
      <c r="DT38" s="135">
        <f>VLOOKUP(DS38,BASE!$P$3:$T$29,5,0)</f>
        <v>0.17</v>
      </c>
      <c r="DU38" s="126">
        <f>IFERROR(VLOOKUP($A38,$A:$AG,VLOOKUP(DT38,BASE!$K$2:$M$13,2,0),0),"")</f>
        <v>22.53</v>
      </c>
      <c r="DV38" s="116">
        <f>IFERROR(VLOOKUP($A38,$A:$AG,VLOOKUP(DT38,BASE!$K$2:$M$13,3,0),0),"")</f>
        <v>31.15</v>
      </c>
      <c r="DW38" s="124" t="s">
        <v>76</v>
      </c>
      <c r="DX38" s="135">
        <f>VLOOKUP(DW38,BASE!$P$3:$T$29,5,0)</f>
        <v>0.17</v>
      </c>
      <c r="DY38" s="126">
        <f>IFERROR(VLOOKUP($A38,$A:$AG,VLOOKUP(DX38,BASE!$K$2:$M$13,2,0),0),"")</f>
        <v>22.53</v>
      </c>
      <c r="DZ38" s="116">
        <f>IFERROR(VLOOKUP($A38,$A:$AG,VLOOKUP(DX38,BASE!$K$2:$M$13,3,0),0),"")</f>
        <v>31.15</v>
      </c>
      <c r="EA38" s="124" t="s">
        <v>77</v>
      </c>
      <c r="EB38" s="135">
        <f>VLOOKUP(EA38,BASE!$P$3:$T$29,5,0)</f>
        <v>0.12</v>
      </c>
      <c r="EC38" s="126">
        <f>IFERROR(VLOOKUP($A38,$A:$AG,VLOOKUP(EB38,BASE!$K$2:$M$13,2,0),0),"")</f>
        <v>21.25</v>
      </c>
      <c r="ED38" s="116">
        <f>IFERROR(VLOOKUP($A38,$A:$AG,VLOOKUP(EB38,BASE!$K$2:$M$13,3,0),0),"")</f>
        <v>29.38</v>
      </c>
      <c r="EE38" s="124" t="s">
        <v>78</v>
      </c>
      <c r="EF38" s="135">
        <f>VLOOKUP(EE38,BASE!$P$3:$T$29,5,0)</f>
        <v>0.18</v>
      </c>
      <c r="EG38" s="126">
        <f>IFERROR(VLOOKUP($A38,$A:$AG,VLOOKUP(EF38,BASE!$K$2:$M$13,2,0),0),"")</f>
        <v>22.81</v>
      </c>
      <c r="EH38" s="116">
        <f>IFERROR(VLOOKUP($A38,$A:$AG,VLOOKUP(EF38,BASE!$K$2:$M$13,3,0),0),"")</f>
        <v>31.53</v>
      </c>
      <c r="EI38" s="124" t="s">
        <v>79</v>
      </c>
      <c r="EJ38" s="135">
        <f>VLOOKUP(EI38,BASE!$P$3:$T$29,5,0)</f>
        <v>0.18</v>
      </c>
      <c r="EK38" s="126">
        <f>IFERROR(VLOOKUP($A38,$A:$AG,VLOOKUP(EJ38,BASE!$K$2:$M$13,2,0),0),"")</f>
        <v>22.81</v>
      </c>
      <c r="EL38" s="116">
        <f>IFERROR(VLOOKUP($A38,$A:$AG,VLOOKUP(EJ38,BASE!$K$2:$M$13,3,0),0),"")</f>
        <v>31.53</v>
      </c>
    </row>
    <row r="39" spans="1:142" s="27" customFormat="1" ht="14.1" customHeight="1" x14ac:dyDescent="0.2">
      <c r="A39" s="72">
        <v>2782</v>
      </c>
      <c r="B39" s="72"/>
      <c r="C39" s="68">
        <v>7896112127826</v>
      </c>
      <c r="D39" s="68">
        <v>1037005040021</v>
      </c>
      <c r="E39" s="69" t="s">
        <v>855</v>
      </c>
      <c r="F39" s="69" t="s">
        <v>863</v>
      </c>
      <c r="G39" s="69" t="s">
        <v>855</v>
      </c>
      <c r="H39" s="70" t="s">
        <v>305</v>
      </c>
      <c r="I39" s="68" t="s">
        <v>687</v>
      </c>
      <c r="J39" s="71" t="s">
        <v>856</v>
      </c>
      <c r="K39" s="120" t="s">
        <v>857</v>
      </c>
      <c r="L39" s="71" t="s">
        <v>387</v>
      </c>
      <c r="M39" s="71" t="s">
        <v>5</v>
      </c>
      <c r="N39" s="62">
        <f>IFERROR(IF(M39="*",BASE!$E$9,VLOOKUP(M39,BASE!$B$3:$E$16,4,0)),"")</f>
        <v>0</v>
      </c>
      <c r="O39" s="62">
        <f>IFERROR(IF(M39="*",BASE!$F$9,VLOOKUP(M39,BASE!$B$3:$F$16,5,0)),"")</f>
        <v>0</v>
      </c>
      <c r="P39" s="71" t="s">
        <v>808</v>
      </c>
      <c r="Q39" s="42">
        <v>8.51</v>
      </c>
      <c r="R39" s="42">
        <v>11.76</v>
      </c>
      <c r="S39" s="42">
        <v>9.02</v>
      </c>
      <c r="T39" s="42">
        <v>12.47</v>
      </c>
      <c r="U39" s="42">
        <v>9.08</v>
      </c>
      <c r="V39" s="42">
        <v>12.55</v>
      </c>
      <c r="W39" s="42">
        <v>9.14</v>
      </c>
      <c r="X39" s="42">
        <v>12.64</v>
      </c>
      <c r="Y39" s="42">
        <v>9.25</v>
      </c>
      <c r="Z39" s="42">
        <v>12.79</v>
      </c>
      <c r="AA39" s="42">
        <v>9.36</v>
      </c>
      <c r="AB39" s="42">
        <v>12.94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/>
      <c r="AI39" s="124" t="s">
        <v>53</v>
      </c>
      <c r="AJ39" s="125">
        <f>VLOOKUP(AI39,BASE!$P$3:$T$29,5,0)</f>
        <v>0.17</v>
      </c>
      <c r="AK39" s="126">
        <f>IFERROR(VLOOKUP($A39,$A:$AG,VLOOKUP(AJ39,BASE!$K$2:$M$13,2,0),0),"")</f>
        <v>9.02</v>
      </c>
      <c r="AL39" s="116">
        <f>IFERROR(VLOOKUP($A39,$A:$AG,VLOOKUP(AJ39,BASE!$K$2:$M$13,3,0),0),"")</f>
        <v>12.47</v>
      </c>
      <c r="AM39" s="130" t="s">
        <v>54</v>
      </c>
      <c r="AN39" s="125">
        <f>VLOOKUP(AM39,BASE!$P$3:$T$29,5,0)</f>
        <v>0.17</v>
      </c>
      <c r="AO39" s="126">
        <f>IFERROR(VLOOKUP($A39,$A:$AG,VLOOKUP(AN39,BASE!$K$2:$M$13,2,0),0),"")</f>
        <v>9.02</v>
      </c>
      <c r="AP39" s="116">
        <f>IFERROR(VLOOKUP($A39,$A:$AG,VLOOKUP(AN39,BASE!$K$2:$M$13,3,0),0),"")</f>
        <v>12.47</v>
      </c>
      <c r="AQ39" s="130" t="s">
        <v>55</v>
      </c>
      <c r="AR39" s="125">
        <f>VLOOKUP(AQ39,BASE!$P$3:$T$29,5,0)</f>
        <v>0.18</v>
      </c>
      <c r="AS39" s="126">
        <f>IFERROR(VLOOKUP($A39,$A:$AG,VLOOKUP(AR39,BASE!$K$2:$M$13,2,0),0),"")</f>
        <v>9.14</v>
      </c>
      <c r="AT39" s="116">
        <f>IFERROR(VLOOKUP($A39,$A:$AG,VLOOKUP(AR39,BASE!$K$2:$M$13,3,0),0),"")</f>
        <v>12.64</v>
      </c>
      <c r="AU39" s="130" t="s">
        <v>56</v>
      </c>
      <c r="AV39" s="125">
        <f>VLOOKUP(AU39,BASE!$P$3:$T$29,5,0)</f>
        <v>0.18</v>
      </c>
      <c r="AW39" s="126">
        <f>IFERROR(VLOOKUP($A39,$A:$AG,VLOOKUP(AV39,BASE!$K$2:$M$13,2,0),0),"")</f>
        <v>9.14</v>
      </c>
      <c r="AX39" s="116">
        <f>IFERROR(VLOOKUP($A39,$A:$AG,VLOOKUP(AV39,BASE!$K$2:$M$13,3,0),0),"")</f>
        <v>12.64</v>
      </c>
      <c r="AY39" s="127" t="s">
        <v>57</v>
      </c>
      <c r="AZ39" s="129">
        <f>VLOOKUP(AY39,BASE!$P$3:$T$29,5,0)</f>
        <v>0.18</v>
      </c>
      <c r="BA39" s="126">
        <f>IFERROR(VLOOKUP($A39,$A:$AG,VLOOKUP(AZ39,BASE!$K$2:$M$13,2,0),0),"")</f>
        <v>9.14</v>
      </c>
      <c r="BB39" s="116">
        <f>IFERROR(VLOOKUP($A39,$A:$AG,VLOOKUP(AZ39,BASE!$K$2:$M$13,3,0),0),"")</f>
        <v>12.64</v>
      </c>
      <c r="BC39" s="124" t="s">
        <v>58</v>
      </c>
      <c r="BD39" s="125">
        <f>VLOOKUP(BC39,BASE!$P$3:$T$29,5,0)</f>
        <v>0.17</v>
      </c>
      <c r="BE39" s="126">
        <f>IFERROR(VLOOKUP($A39,$A:$AG,VLOOKUP(BD39,BASE!$K$2:$M$13,2,0),0),"")</f>
        <v>9.02</v>
      </c>
      <c r="BF39" s="116">
        <f>IFERROR(VLOOKUP($A39,$A:$AG,VLOOKUP(BD39,BASE!$K$2:$M$13,3,0),0),"")</f>
        <v>12.47</v>
      </c>
      <c r="BG39" s="124" t="s">
        <v>59</v>
      </c>
      <c r="BH39" s="125">
        <f>VLOOKUP(BG39,BASE!$P$3:$T$29,5,0)</f>
        <v>0.17</v>
      </c>
      <c r="BI39" s="126">
        <f>IFERROR(VLOOKUP($A39,$A:$AG,VLOOKUP(BH39,BASE!$K$2:$M$13,2,0),0),"")</f>
        <v>9.02</v>
      </c>
      <c r="BJ39" s="116">
        <f>IFERROR(VLOOKUP($A39,$A:$AG,VLOOKUP(BH39,BASE!$K$2:$M$13,3,0),0),"")</f>
        <v>12.47</v>
      </c>
      <c r="BK39" s="124" t="s">
        <v>60</v>
      </c>
      <c r="BL39" s="125">
        <f>VLOOKUP(BK39,BASE!$P$3:$T$29,5,0)</f>
        <v>0.17</v>
      </c>
      <c r="BM39" s="126">
        <f>IFERROR(VLOOKUP($A39,$A:$AG,VLOOKUP(BL39,BASE!$K$2:$M$13,2,0),0),"")</f>
        <v>9.02</v>
      </c>
      <c r="BN39" s="116">
        <f>IFERROR(VLOOKUP($A39,$A:$AG,VLOOKUP(BL39,BASE!$K$2:$M$13,3,0),0),"")</f>
        <v>12.47</v>
      </c>
      <c r="BO39" s="124" t="s">
        <v>61</v>
      </c>
      <c r="BP39" s="125">
        <f>VLOOKUP(BO39,BASE!$P$3:$T$29,5,0)</f>
        <v>0.17</v>
      </c>
      <c r="BQ39" s="126">
        <f>IFERROR(VLOOKUP($A39,$A:$AG,VLOOKUP(BP39,BASE!$K$2:$M$13,2,0),0),"")</f>
        <v>9.02</v>
      </c>
      <c r="BR39" s="116">
        <f>IFERROR(VLOOKUP($A39,$A:$AG,VLOOKUP(BP39,BASE!$K$2:$M$13,3,0),0),"")</f>
        <v>12.47</v>
      </c>
      <c r="BS39" s="124" t="s">
        <v>62</v>
      </c>
      <c r="BT39" s="125">
        <f>VLOOKUP(BS39,BASE!$P$3:$T$29,5,0)</f>
        <v>0.18</v>
      </c>
      <c r="BU39" s="126">
        <f>IFERROR(VLOOKUP($A39,$A:$AG,VLOOKUP(BT39,BASE!$K$2:$M$13,2,0),0),"")</f>
        <v>9.14</v>
      </c>
      <c r="BV39" s="116">
        <f>IFERROR(VLOOKUP($A39,$A:$AG,VLOOKUP(BT39,BASE!$K$2:$M$13,3,0),0),"")</f>
        <v>12.64</v>
      </c>
      <c r="BW39" s="124" t="s">
        <v>63</v>
      </c>
      <c r="BX39" s="125">
        <f>VLOOKUP(BW39,BASE!$P$3:$T$29,5,0)</f>
        <v>0.17</v>
      </c>
      <c r="BY39" s="126">
        <f>IFERROR(VLOOKUP($A39,$A:$AG,VLOOKUP(BX39,BASE!$K$2:$M$13,2,0),0),"")</f>
        <v>9.02</v>
      </c>
      <c r="BZ39" s="116">
        <f>IFERROR(VLOOKUP($A39,$A:$AG,VLOOKUP(BX39,BASE!$K$2:$M$13,3,0),0),"")</f>
        <v>12.47</v>
      </c>
      <c r="CA39" s="124" t="s">
        <v>64</v>
      </c>
      <c r="CB39" s="125">
        <f>VLOOKUP(CA39,BASE!$P$3:$T$29,5,0)</f>
        <v>0.17</v>
      </c>
      <c r="CC39" s="126">
        <f>IFERROR(VLOOKUP($A39,$A:$AG,VLOOKUP(CB39,BASE!$K$2:$M$13,2,0),0),"")</f>
        <v>9.02</v>
      </c>
      <c r="CD39" s="116">
        <f>IFERROR(VLOOKUP($A39,$A:$AG,VLOOKUP(CB39,BASE!$K$2:$M$13,3,0),0),"")</f>
        <v>12.47</v>
      </c>
      <c r="CE39" s="124" t="s">
        <v>65</v>
      </c>
      <c r="CF39" s="125">
        <f>VLOOKUP(CE39,BASE!$P$3:$T$29,5,0)</f>
        <v>0.12</v>
      </c>
      <c r="CG39" s="126">
        <f>IFERROR(VLOOKUP($A39,$A:$AG,VLOOKUP(CF39,BASE!$K$2:$M$13,2,0),0),"")</f>
        <v>8.51</v>
      </c>
      <c r="CH39" s="116">
        <f>IFERROR(VLOOKUP($A39,$A:$AG,VLOOKUP(CF39,BASE!$K$2:$M$13,3,0),0),"")</f>
        <v>11.76</v>
      </c>
      <c r="CI39" s="124" t="s">
        <v>66</v>
      </c>
      <c r="CJ39" s="125">
        <f>VLOOKUP(CI39,BASE!$P$3:$T$29,5,0)</f>
        <v>0.17</v>
      </c>
      <c r="CK39" s="126">
        <f>IFERROR(VLOOKUP($A39,$A:$AG,VLOOKUP(CJ39,BASE!$K$2:$M$13,2,0),0),"")</f>
        <v>9.02</v>
      </c>
      <c r="CL39" s="116">
        <f>IFERROR(VLOOKUP($A39,$A:$AG,VLOOKUP(CJ39,BASE!$K$2:$M$13,3,0),0),"")</f>
        <v>12.47</v>
      </c>
      <c r="CM39" s="124" t="s">
        <v>67</v>
      </c>
      <c r="CN39" s="125">
        <f>VLOOKUP(CM39,BASE!$P$3:$T$29,5,0)</f>
        <v>0.18</v>
      </c>
      <c r="CO39" s="126">
        <f>IFERROR(VLOOKUP($A39,$A:$AG,VLOOKUP(CN39,BASE!$K$2:$M$13,2,0),0),"")</f>
        <v>9.14</v>
      </c>
      <c r="CP39" s="116">
        <f>IFERROR(VLOOKUP($A39,$A:$AG,VLOOKUP(CN39,BASE!$K$2:$M$13,3,0),0),"")</f>
        <v>12.64</v>
      </c>
      <c r="CQ39" s="124" t="s">
        <v>68</v>
      </c>
      <c r="CR39" s="125">
        <f>VLOOKUP(CQ39,BASE!$P$3:$T$29,5,0)</f>
        <v>0.18</v>
      </c>
      <c r="CS39" s="126">
        <f>IFERROR(VLOOKUP($A39,$A:$AG,VLOOKUP(CR39,BASE!$K$2:$M$13,2,0),0),"")</f>
        <v>9.14</v>
      </c>
      <c r="CT39" s="116">
        <f>IFERROR(VLOOKUP($A39,$A:$AG,VLOOKUP(CR39,BASE!$K$2:$M$13,3,0),0),"")</f>
        <v>12.64</v>
      </c>
      <c r="CU39" s="124" t="s">
        <v>69</v>
      </c>
      <c r="CV39" s="125">
        <f>VLOOKUP(CU39,BASE!$P$3:$T$29,5,0)</f>
        <v>0.18</v>
      </c>
      <c r="CW39" s="126">
        <f>IFERROR(VLOOKUP($A39,$A:$AG,VLOOKUP(CV39,BASE!$K$2:$M$13,2,0),0),"")</f>
        <v>9.14</v>
      </c>
      <c r="CX39" s="116">
        <f>IFERROR(VLOOKUP($A39,$A:$AG,VLOOKUP(CV39,BASE!$K$2:$M$13,3,0),0),"")</f>
        <v>12.64</v>
      </c>
      <c r="CY39" s="124" t="s">
        <v>70</v>
      </c>
      <c r="CZ39" s="125">
        <f>VLOOKUP(CY39,BASE!$P$3:$T$29,5,0)</f>
        <v>0.18</v>
      </c>
      <c r="DA39" s="126">
        <f>IFERROR(VLOOKUP($A39,$A:$AG,VLOOKUP(CZ39,BASE!$K$2:$M$13,2,0),0),"")</f>
        <v>9.14</v>
      </c>
      <c r="DB39" s="116">
        <f>IFERROR(VLOOKUP($A39,$A:$AG,VLOOKUP(CZ39,BASE!$K$2:$M$13,3,0),0),"")</f>
        <v>12.64</v>
      </c>
      <c r="DC39" s="124" t="s">
        <v>71</v>
      </c>
      <c r="DD39" s="125">
        <f>VLOOKUP(DC39,BASE!$P$3:$T$29,5,0)</f>
        <v>0.2</v>
      </c>
      <c r="DE39" s="126">
        <f>IFERROR(VLOOKUP($A39,$A:$AG,VLOOKUP(DD39,BASE!$K$2:$M$13,2,0),0),"")</f>
        <v>9.36</v>
      </c>
      <c r="DF39" s="116">
        <f>IFERROR(VLOOKUP($A39,$A:$AG,VLOOKUP(DD39,BASE!$K$2:$M$13,3,0),0),"")</f>
        <v>12.94</v>
      </c>
      <c r="DG39" s="124" t="s">
        <v>72</v>
      </c>
      <c r="DH39" s="125">
        <f>VLOOKUP(DG39,BASE!$P$3:$T$29,5,0)</f>
        <v>0.18</v>
      </c>
      <c r="DI39" s="126">
        <f>IFERROR(VLOOKUP($A39,$A:$AG,VLOOKUP(DH39,BASE!$K$2:$M$13,2,0),0),"")</f>
        <v>9.14</v>
      </c>
      <c r="DJ39" s="116">
        <f>IFERROR(VLOOKUP($A39,$A:$AG,VLOOKUP(DH39,BASE!$K$2:$M$13,3,0),0),"")</f>
        <v>12.64</v>
      </c>
      <c r="DK39" s="83" t="s">
        <v>73</v>
      </c>
      <c r="DL39" s="84">
        <f>VLOOKUP(DK39,BASE!$P$3:$T$29,5,0)</f>
        <v>0.18</v>
      </c>
      <c r="DM39" s="81">
        <f>IFERROR(VLOOKUP($A39,$A:$AG,VLOOKUP(DL39,BASE!$K$2:$M$13,2,0),0),"")</f>
        <v>9.14</v>
      </c>
      <c r="DN39" s="82">
        <f>IFERROR(VLOOKUP($A39,$A:$AG,VLOOKUP(DL39,BASE!$K$2:$M$13,3,0),0),"")</f>
        <v>12.64</v>
      </c>
      <c r="DO39" s="124" t="s">
        <v>74</v>
      </c>
      <c r="DP39" s="134">
        <f>VLOOKUP(DO39,BASE!$P$3:$T$29,5,0)</f>
        <v>0.17499999999999999</v>
      </c>
      <c r="DQ39" s="126">
        <f>IFERROR(VLOOKUP($A39,$A:$AG,VLOOKUP(DP39,BASE!$K$2:$M$13,2,0),0),"")</f>
        <v>9.08</v>
      </c>
      <c r="DR39" s="116">
        <f>IFERROR(VLOOKUP($A39,$A:$AG,VLOOKUP(DP39,BASE!$K$2:$M$13,3,0),0),"")</f>
        <v>12.55</v>
      </c>
      <c r="DS39" s="124" t="s">
        <v>75</v>
      </c>
      <c r="DT39" s="135">
        <f>VLOOKUP(DS39,BASE!$P$3:$T$29,5,0)</f>
        <v>0.17</v>
      </c>
      <c r="DU39" s="126">
        <f>IFERROR(VLOOKUP($A39,$A:$AG,VLOOKUP(DT39,BASE!$K$2:$M$13,2,0),0),"")</f>
        <v>9.02</v>
      </c>
      <c r="DV39" s="116">
        <f>IFERROR(VLOOKUP($A39,$A:$AG,VLOOKUP(DT39,BASE!$K$2:$M$13,3,0),0),"")</f>
        <v>12.47</v>
      </c>
      <c r="DW39" s="124" t="s">
        <v>76</v>
      </c>
      <c r="DX39" s="135">
        <f>VLOOKUP(DW39,BASE!$P$3:$T$29,5,0)</f>
        <v>0.17</v>
      </c>
      <c r="DY39" s="126">
        <f>IFERROR(VLOOKUP($A39,$A:$AG,VLOOKUP(DX39,BASE!$K$2:$M$13,2,0),0),"")</f>
        <v>9.02</v>
      </c>
      <c r="DZ39" s="116">
        <f>IFERROR(VLOOKUP($A39,$A:$AG,VLOOKUP(DX39,BASE!$K$2:$M$13,3,0),0),"")</f>
        <v>12.47</v>
      </c>
      <c r="EA39" s="124" t="s">
        <v>77</v>
      </c>
      <c r="EB39" s="135">
        <f>VLOOKUP(EA39,BASE!$P$3:$T$29,5,0)</f>
        <v>0.12</v>
      </c>
      <c r="EC39" s="126">
        <f>IFERROR(VLOOKUP($A39,$A:$AG,VLOOKUP(EB39,BASE!$K$2:$M$13,2,0),0),"")</f>
        <v>8.51</v>
      </c>
      <c r="ED39" s="116">
        <f>IFERROR(VLOOKUP($A39,$A:$AG,VLOOKUP(EB39,BASE!$K$2:$M$13,3,0),0),"")</f>
        <v>11.76</v>
      </c>
      <c r="EE39" s="124" t="s">
        <v>78</v>
      </c>
      <c r="EF39" s="135">
        <f>VLOOKUP(EE39,BASE!$P$3:$T$29,5,0)</f>
        <v>0.18</v>
      </c>
      <c r="EG39" s="126">
        <f>IFERROR(VLOOKUP($A39,$A:$AG,VLOOKUP(EF39,BASE!$K$2:$M$13,2,0),0),"")</f>
        <v>9.14</v>
      </c>
      <c r="EH39" s="116">
        <f>IFERROR(VLOOKUP($A39,$A:$AG,VLOOKUP(EF39,BASE!$K$2:$M$13,3,0),0),"")</f>
        <v>12.64</v>
      </c>
      <c r="EI39" s="124" t="s">
        <v>79</v>
      </c>
      <c r="EJ39" s="135">
        <f>VLOOKUP(EI39,BASE!$P$3:$T$29,5,0)</f>
        <v>0.18</v>
      </c>
      <c r="EK39" s="126">
        <f>IFERROR(VLOOKUP($A39,$A:$AG,VLOOKUP(EJ39,BASE!$K$2:$M$13,2,0),0),"")</f>
        <v>9.14</v>
      </c>
      <c r="EL39" s="116">
        <f>IFERROR(VLOOKUP($A39,$A:$AG,VLOOKUP(EJ39,BASE!$K$2:$M$13,3,0),0),"")</f>
        <v>12.64</v>
      </c>
    </row>
    <row r="40" spans="1:142" s="27" customFormat="1" ht="14.1" customHeight="1" x14ac:dyDescent="0.2">
      <c r="A40" s="72">
        <v>9200</v>
      </c>
      <c r="B40" s="72"/>
      <c r="C40" s="68">
        <v>7896112192008</v>
      </c>
      <c r="D40" s="68">
        <v>1037004470121</v>
      </c>
      <c r="E40" s="69" t="s">
        <v>855</v>
      </c>
      <c r="F40" s="69" t="s">
        <v>864</v>
      </c>
      <c r="G40" s="69" t="s">
        <v>855</v>
      </c>
      <c r="H40" s="70" t="s">
        <v>306</v>
      </c>
      <c r="I40" s="68" t="s">
        <v>687</v>
      </c>
      <c r="J40" s="71" t="s">
        <v>856</v>
      </c>
      <c r="K40" s="120" t="s">
        <v>857</v>
      </c>
      <c r="L40" s="71" t="s">
        <v>387</v>
      </c>
      <c r="M40" s="71" t="s">
        <v>5</v>
      </c>
      <c r="N40" s="62">
        <f>IFERROR(IF(M40="*",BASE!$E$9,VLOOKUP(M40,BASE!$B$3:$E$16,4,0)),"")</f>
        <v>0</v>
      </c>
      <c r="O40" s="62">
        <v>0</v>
      </c>
      <c r="P40" s="71" t="s">
        <v>808</v>
      </c>
      <c r="Q40" s="42">
        <v>10.62</v>
      </c>
      <c r="R40" s="42">
        <v>14.68</v>
      </c>
      <c r="S40" s="42">
        <v>11.26</v>
      </c>
      <c r="T40" s="42">
        <v>15.57</v>
      </c>
      <c r="U40" s="42">
        <v>11.33</v>
      </c>
      <c r="V40" s="42">
        <v>15.66</v>
      </c>
      <c r="W40" s="42">
        <v>11.4</v>
      </c>
      <c r="X40" s="42">
        <v>15.76</v>
      </c>
      <c r="Y40" s="42">
        <v>11.54</v>
      </c>
      <c r="Z40" s="42">
        <v>15.95</v>
      </c>
      <c r="AA40" s="42">
        <v>11.68</v>
      </c>
      <c r="AB40" s="42">
        <v>16.149999999999999</v>
      </c>
      <c r="AC40" s="42"/>
      <c r="AD40" s="42"/>
      <c r="AE40" s="42"/>
      <c r="AF40" s="42"/>
      <c r="AG40" s="42"/>
      <c r="AH40"/>
      <c r="AI40" s="124" t="s">
        <v>53</v>
      </c>
      <c r="AJ40" s="125">
        <f>VLOOKUP(AI40,BASE!$P$3:$T$29,5,0)</f>
        <v>0.17</v>
      </c>
      <c r="AK40" s="126">
        <f>IFERROR(VLOOKUP($A40,$A:$AG,VLOOKUP(AJ40,BASE!$K$2:$M$13,2,0),0),"")</f>
        <v>11.26</v>
      </c>
      <c r="AL40" s="116">
        <f>IFERROR(VLOOKUP($A40,$A:$AG,VLOOKUP(AJ40,BASE!$K$2:$M$13,3,0),0),"")</f>
        <v>15.57</v>
      </c>
      <c r="AM40" s="130" t="s">
        <v>54</v>
      </c>
      <c r="AN40" s="125">
        <f>VLOOKUP(AM40,BASE!$P$3:$T$29,5,0)</f>
        <v>0.17</v>
      </c>
      <c r="AO40" s="126">
        <f>IFERROR(VLOOKUP($A40,$A:$AG,VLOOKUP(AN40,BASE!$K$2:$M$13,2,0),0),"")</f>
        <v>11.26</v>
      </c>
      <c r="AP40" s="116">
        <f>IFERROR(VLOOKUP($A40,$A:$AG,VLOOKUP(AN40,BASE!$K$2:$M$13,3,0),0),"")</f>
        <v>15.57</v>
      </c>
      <c r="AQ40" s="130" t="s">
        <v>55</v>
      </c>
      <c r="AR40" s="125">
        <f>VLOOKUP(AQ40,BASE!$P$3:$T$29,5,0)</f>
        <v>0.18</v>
      </c>
      <c r="AS40" s="126">
        <f>IFERROR(VLOOKUP($A40,$A:$AG,VLOOKUP(AR40,BASE!$K$2:$M$13,2,0),0),"")</f>
        <v>11.4</v>
      </c>
      <c r="AT40" s="116">
        <f>IFERROR(VLOOKUP($A40,$A:$AG,VLOOKUP(AR40,BASE!$K$2:$M$13,3,0),0),"")</f>
        <v>15.76</v>
      </c>
      <c r="AU40" s="130" t="s">
        <v>56</v>
      </c>
      <c r="AV40" s="125">
        <f>VLOOKUP(AU40,BASE!$P$3:$T$29,5,0)</f>
        <v>0.18</v>
      </c>
      <c r="AW40" s="126">
        <f>IFERROR(VLOOKUP($A40,$A:$AG,VLOOKUP(AV40,BASE!$K$2:$M$13,2,0),0),"")</f>
        <v>11.4</v>
      </c>
      <c r="AX40" s="116">
        <f>IFERROR(VLOOKUP($A40,$A:$AG,VLOOKUP(AV40,BASE!$K$2:$M$13,3,0),0),"")</f>
        <v>15.76</v>
      </c>
      <c r="AY40" s="127" t="s">
        <v>57</v>
      </c>
      <c r="AZ40" s="129">
        <f>VLOOKUP(AY40,BASE!$P$3:$T$29,5,0)</f>
        <v>0.18</v>
      </c>
      <c r="BA40" s="126">
        <f>IFERROR(VLOOKUP($A40,$A:$AG,VLOOKUP(AZ40,BASE!$K$2:$M$13,2,0),0),"")</f>
        <v>11.4</v>
      </c>
      <c r="BB40" s="116">
        <f>IFERROR(VLOOKUP($A40,$A:$AG,VLOOKUP(AZ40,BASE!$K$2:$M$13,3,0),0),"")</f>
        <v>15.76</v>
      </c>
      <c r="BC40" s="124" t="s">
        <v>58</v>
      </c>
      <c r="BD40" s="125">
        <f>VLOOKUP(BC40,BASE!$P$3:$T$29,5,0)</f>
        <v>0.17</v>
      </c>
      <c r="BE40" s="126">
        <f>IFERROR(VLOOKUP($A40,$A:$AG,VLOOKUP(BD40,BASE!$K$2:$M$13,2,0),0),"")</f>
        <v>11.26</v>
      </c>
      <c r="BF40" s="116">
        <f>IFERROR(VLOOKUP($A40,$A:$AG,VLOOKUP(BD40,BASE!$K$2:$M$13,3,0),0),"")</f>
        <v>15.57</v>
      </c>
      <c r="BG40" s="124" t="s">
        <v>59</v>
      </c>
      <c r="BH40" s="125">
        <f>VLOOKUP(BG40,BASE!$P$3:$T$29,5,0)</f>
        <v>0.17</v>
      </c>
      <c r="BI40" s="126">
        <f>IFERROR(VLOOKUP($A40,$A:$AG,VLOOKUP(BH40,BASE!$K$2:$M$13,2,0),0),"")</f>
        <v>11.26</v>
      </c>
      <c r="BJ40" s="116">
        <f>IFERROR(VLOOKUP($A40,$A:$AG,VLOOKUP(BH40,BASE!$K$2:$M$13,3,0),0),"")</f>
        <v>15.57</v>
      </c>
      <c r="BK40" s="124" t="s">
        <v>60</v>
      </c>
      <c r="BL40" s="125">
        <f>VLOOKUP(BK40,BASE!$P$3:$T$29,5,0)</f>
        <v>0.17</v>
      </c>
      <c r="BM40" s="126">
        <f>IFERROR(VLOOKUP($A40,$A:$AG,VLOOKUP(BL40,BASE!$K$2:$M$13,2,0),0),"")</f>
        <v>11.26</v>
      </c>
      <c r="BN40" s="116">
        <f>IFERROR(VLOOKUP($A40,$A:$AG,VLOOKUP(BL40,BASE!$K$2:$M$13,3,0),0),"")</f>
        <v>15.57</v>
      </c>
      <c r="BO40" s="124" t="s">
        <v>61</v>
      </c>
      <c r="BP40" s="125">
        <f>VLOOKUP(BO40,BASE!$P$3:$T$29,5,0)</f>
        <v>0.17</v>
      </c>
      <c r="BQ40" s="126">
        <f>IFERROR(VLOOKUP($A40,$A:$AG,VLOOKUP(BP40,BASE!$K$2:$M$13,2,0),0),"")</f>
        <v>11.26</v>
      </c>
      <c r="BR40" s="116">
        <f>IFERROR(VLOOKUP($A40,$A:$AG,VLOOKUP(BP40,BASE!$K$2:$M$13,3,0),0),"")</f>
        <v>15.57</v>
      </c>
      <c r="BS40" s="124" t="s">
        <v>62</v>
      </c>
      <c r="BT40" s="125">
        <f>VLOOKUP(BS40,BASE!$P$3:$T$29,5,0)</f>
        <v>0.18</v>
      </c>
      <c r="BU40" s="126">
        <f>IFERROR(VLOOKUP($A40,$A:$AG,VLOOKUP(BT40,BASE!$K$2:$M$13,2,0),0),"")</f>
        <v>11.4</v>
      </c>
      <c r="BV40" s="116">
        <f>IFERROR(VLOOKUP($A40,$A:$AG,VLOOKUP(BT40,BASE!$K$2:$M$13,3,0),0),"")</f>
        <v>15.76</v>
      </c>
      <c r="BW40" s="124" t="s">
        <v>63</v>
      </c>
      <c r="BX40" s="125">
        <f>VLOOKUP(BW40,BASE!$P$3:$T$29,5,0)</f>
        <v>0.17</v>
      </c>
      <c r="BY40" s="126">
        <f>IFERROR(VLOOKUP($A40,$A:$AG,VLOOKUP(BX40,BASE!$K$2:$M$13,2,0),0),"")</f>
        <v>11.26</v>
      </c>
      <c r="BZ40" s="116">
        <f>IFERROR(VLOOKUP($A40,$A:$AG,VLOOKUP(BX40,BASE!$K$2:$M$13,3,0),0),"")</f>
        <v>15.57</v>
      </c>
      <c r="CA40" s="124" t="s">
        <v>64</v>
      </c>
      <c r="CB40" s="125">
        <f>VLOOKUP(CA40,BASE!$P$3:$T$29,5,0)</f>
        <v>0.17</v>
      </c>
      <c r="CC40" s="126">
        <f>IFERROR(VLOOKUP($A40,$A:$AG,VLOOKUP(CB40,BASE!$K$2:$M$13,2,0),0),"")</f>
        <v>11.26</v>
      </c>
      <c r="CD40" s="116">
        <f>IFERROR(VLOOKUP($A40,$A:$AG,VLOOKUP(CB40,BASE!$K$2:$M$13,3,0),0),"")</f>
        <v>15.57</v>
      </c>
      <c r="CE40" s="124" t="s">
        <v>65</v>
      </c>
      <c r="CF40" s="125">
        <f>VLOOKUP(CE40,BASE!$P$3:$T$29,5,0)</f>
        <v>0.12</v>
      </c>
      <c r="CG40" s="126">
        <f>IFERROR(VLOOKUP($A40,$A:$AG,VLOOKUP(CF40,BASE!$K$2:$M$13,2,0),0),"")</f>
        <v>10.62</v>
      </c>
      <c r="CH40" s="116">
        <f>IFERROR(VLOOKUP($A40,$A:$AG,VLOOKUP(CF40,BASE!$K$2:$M$13,3,0),0),"")</f>
        <v>14.68</v>
      </c>
      <c r="CI40" s="124" t="s">
        <v>66</v>
      </c>
      <c r="CJ40" s="125">
        <f>VLOOKUP(CI40,BASE!$P$3:$T$29,5,0)</f>
        <v>0.17</v>
      </c>
      <c r="CK40" s="126">
        <f>IFERROR(VLOOKUP($A40,$A:$AG,VLOOKUP(CJ40,BASE!$K$2:$M$13,2,0),0),"")</f>
        <v>11.26</v>
      </c>
      <c r="CL40" s="116">
        <f>IFERROR(VLOOKUP($A40,$A:$AG,VLOOKUP(CJ40,BASE!$K$2:$M$13,3,0),0),"")</f>
        <v>15.57</v>
      </c>
      <c r="CM40" s="124" t="s">
        <v>67</v>
      </c>
      <c r="CN40" s="125">
        <f>VLOOKUP(CM40,BASE!$P$3:$T$29,5,0)</f>
        <v>0.18</v>
      </c>
      <c r="CO40" s="126">
        <f>IFERROR(VLOOKUP($A40,$A:$AG,VLOOKUP(CN40,BASE!$K$2:$M$13,2,0),0),"")</f>
        <v>11.4</v>
      </c>
      <c r="CP40" s="116">
        <f>IFERROR(VLOOKUP($A40,$A:$AG,VLOOKUP(CN40,BASE!$K$2:$M$13,3,0),0),"")</f>
        <v>15.76</v>
      </c>
      <c r="CQ40" s="124" t="s">
        <v>68</v>
      </c>
      <c r="CR40" s="125">
        <f>VLOOKUP(CQ40,BASE!$P$3:$T$29,5,0)</f>
        <v>0.18</v>
      </c>
      <c r="CS40" s="126">
        <f>IFERROR(VLOOKUP($A40,$A:$AG,VLOOKUP(CR40,BASE!$K$2:$M$13,2,0),0),"")</f>
        <v>11.4</v>
      </c>
      <c r="CT40" s="116">
        <f>IFERROR(VLOOKUP($A40,$A:$AG,VLOOKUP(CR40,BASE!$K$2:$M$13,3,0),0),"")</f>
        <v>15.76</v>
      </c>
      <c r="CU40" s="124" t="s">
        <v>69</v>
      </c>
      <c r="CV40" s="125">
        <f>VLOOKUP(CU40,BASE!$P$3:$T$29,5,0)</f>
        <v>0.18</v>
      </c>
      <c r="CW40" s="126">
        <f>IFERROR(VLOOKUP($A40,$A:$AG,VLOOKUP(CV40,BASE!$K$2:$M$13,2,0),0),"")</f>
        <v>11.4</v>
      </c>
      <c r="CX40" s="116">
        <f>IFERROR(VLOOKUP($A40,$A:$AG,VLOOKUP(CV40,BASE!$K$2:$M$13,3,0),0),"")</f>
        <v>15.76</v>
      </c>
      <c r="CY40" s="124" t="s">
        <v>70</v>
      </c>
      <c r="CZ40" s="125">
        <f>VLOOKUP(CY40,BASE!$P$3:$T$29,5,0)</f>
        <v>0.18</v>
      </c>
      <c r="DA40" s="126">
        <f>IFERROR(VLOOKUP($A40,$A:$AG,VLOOKUP(CZ40,BASE!$K$2:$M$13,2,0),0),"")</f>
        <v>11.4</v>
      </c>
      <c r="DB40" s="116">
        <f>IFERROR(VLOOKUP($A40,$A:$AG,VLOOKUP(CZ40,BASE!$K$2:$M$13,3,0),0),"")</f>
        <v>15.76</v>
      </c>
      <c r="DC40" s="124" t="s">
        <v>71</v>
      </c>
      <c r="DD40" s="125">
        <f>VLOOKUP(DC40,BASE!$P$3:$T$29,5,0)</f>
        <v>0.2</v>
      </c>
      <c r="DE40" s="126">
        <f>IFERROR(VLOOKUP($A40,$A:$AG,VLOOKUP(DD40,BASE!$K$2:$M$13,2,0),0),"")</f>
        <v>11.68</v>
      </c>
      <c r="DF40" s="116">
        <f>IFERROR(VLOOKUP($A40,$A:$AG,VLOOKUP(DD40,BASE!$K$2:$M$13,3,0),0),"")</f>
        <v>16.149999999999999</v>
      </c>
      <c r="DG40" s="124" t="s">
        <v>72</v>
      </c>
      <c r="DH40" s="125">
        <f>VLOOKUP(DG40,BASE!$P$3:$T$29,5,0)</f>
        <v>0.18</v>
      </c>
      <c r="DI40" s="126">
        <f>IFERROR(VLOOKUP($A40,$A:$AG,VLOOKUP(DH40,BASE!$K$2:$M$13,2,0),0),"")</f>
        <v>11.4</v>
      </c>
      <c r="DJ40" s="116">
        <f>IFERROR(VLOOKUP($A40,$A:$AG,VLOOKUP(DH40,BASE!$K$2:$M$13,3,0),0),"")</f>
        <v>15.76</v>
      </c>
      <c r="DK40" s="83" t="s">
        <v>73</v>
      </c>
      <c r="DL40" s="84">
        <f>VLOOKUP(DK40,BASE!$P$3:$T$29,5,0)</f>
        <v>0.18</v>
      </c>
      <c r="DM40" s="81">
        <f>IFERROR(VLOOKUP($A40,$A:$AG,VLOOKUP(DL40,BASE!$K$2:$M$13,2,0),0),"")</f>
        <v>11.4</v>
      </c>
      <c r="DN40" s="82">
        <f>IFERROR(VLOOKUP($A40,$A:$AG,VLOOKUP(DL40,BASE!$K$2:$M$13,3,0),0),"")</f>
        <v>15.76</v>
      </c>
      <c r="DO40" s="124" t="s">
        <v>74</v>
      </c>
      <c r="DP40" s="134">
        <f>VLOOKUP(DO40,BASE!$P$3:$T$29,5,0)</f>
        <v>0.17499999999999999</v>
      </c>
      <c r="DQ40" s="126">
        <f>IFERROR(VLOOKUP($A40,$A:$AG,VLOOKUP(DP40,BASE!$K$2:$M$13,2,0),0),"")</f>
        <v>11.33</v>
      </c>
      <c r="DR40" s="116">
        <f>IFERROR(VLOOKUP($A40,$A:$AG,VLOOKUP(DP40,BASE!$K$2:$M$13,3,0),0),"")</f>
        <v>15.66</v>
      </c>
      <c r="DS40" s="124" t="s">
        <v>75</v>
      </c>
      <c r="DT40" s="135">
        <f>VLOOKUP(DS40,BASE!$P$3:$T$29,5,0)</f>
        <v>0.17</v>
      </c>
      <c r="DU40" s="126">
        <f>IFERROR(VLOOKUP($A40,$A:$AG,VLOOKUP(DT40,BASE!$K$2:$M$13,2,0),0),"")</f>
        <v>11.26</v>
      </c>
      <c r="DV40" s="116">
        <f>IFERROR(VLOOKUP($A40,$A:$AG,VLOOKUP(DT40,BASE!$K$2:$M$13,3,0),0),"")</f>
        <v>15.57</v>
      </c>
      <c r="DW40" s="124" t="s">
        <v>76</v>
      </c>
      <c r="DX40" s="135">
        <f>VLOOKUP(DW40,BASE!$P$3:$T$29,5,0)</f>
        <v>0.17</v>
      </c>
      <c r="DY40" s="126">
        <f>IFERROR(VLOOKUP($A40,$A:$AG,VLOOKUP(DX40,BASE!$K$2:$M$13,2,0),0),"")</f>
        <v>11.26</v>
      </c>
      <c r="DZ40" s="116">
        <f>IFERROR(VLOOKUP($A40,$A:$AG,VLOOKUP(DX40,BASE!$K$2:$M$13,3,0),0),"")</f>
        <v>15.57</v>
      </c>
      <c r="EA40" s="124" t="s">
        <v>77</v>
      </c>
      <c r="EB40" s="135">
        <f>VLOOKUP(EA40,BASE!$P$3:$T$29,5,0)</f>
        <v>0.12</v>
      </c>
      <c r="EC40" s="126">
        <f>IFERROR(VLOOKUP($A40,$A:$AG,VLOOKUP(EB40,BASE!$K$2:$M$13,2,0),0),"")</f>
        <v>10.62</v>
      </c>
      <c r="ED40" s="116">
        <f>IFERROR(VLOOKUP($A40,$A:$AG,VLOOKUP(EB40,BASE!$K$2:$M$13,3,0),0),"")</f>
        <v>14.68</v>
      </c>
      <c r="EE40" s="124" t="s">
        <v>78</v>
      </c>
      <c r="EF40" s="135">
        <f>VLOOKUP(EE40,BASE!$P$3:$T$29,5,0)</f>
        <v>0.18</v>
      </c>
      <c r="EG40" s="126">
        <f>IFERROR(VLOOKUP($A40,$A:$AG,VLOOKUP(EF40,BASE!$K$2:$M$13,2,0),0),"")</f>
        <v>11.4</v>
      </c>
      <c r="EH40" s="116">
        <f>IFERROR(VLOOKUP($A40,$A:$AG,VLOOKUP(EF40,BASE!$K$2:$M$13,3,0),0),"")</f>
        <v>15.76</v>
      </c>
      <c r="EI40" s="124" t="s">
        <v>79</v>
      </c>
      <c r="EJ40" s="135">
        <f>VLOOKUP(EI40,BASE!$P$3:$T$29,5,0)</f>
        <v>0.18</v>
      </c>
      <c r="EK40" s="126">
        <f>IFERROR(VLOOKUP($A40,$A:$AG,VLOOKUP(EJ40,BASE!$K$2:$M$13,2,0),0),"")</f>
        <v>11.4</v>
      </c>
      <c r="EL40" s="116">
        <f>IFERROR(VLOOKUP($A40,$A:$AG,VLOOKUP(EJ40,BASE!$K$2:$M$13,3,0),0),"")</f>
        <v>15.76</v>
      </c>
    </row>
    <row r="41" spans="1:142" s="27" customFormat="1" ht="14.1" customHeight="1" x14ac:dyDescent="0.2">
      <c r="A41" s="72">
        <v>9201</v>
      </c>
      <c r="B41" s="72"/>
      <c r="C41" s="68">
        <v>7896112192015</v>
      </c>
      <c r="D41" s="68">
        <v>1037004470138</v>
      </c>
      <c r="E41" s="69" t="s">
        <v>855</v>
      </c>
      <c r="F41" s="69" t="s">
        <v>865</v>
      </c>
      <c r="G41" s="69" t="s">
        <v>855</v>
      </c>
      <c r="H41" s="70" t="s">
        <v>307</v>
      </c>
      <c r="I41" s="68" t="s">
        <v>687</v>
      </c>
      <c r="J41" s="71" t="s">
        <v>856</v>
      </c>
      <c r="K41" s="120" t="s">
        <v>857</v>
      </c>
      <c r="L41" s="71" t="s">
        <v>387</v>
      </c>
      <c r="M41" s="71" t="s">
        <v>5</v>
      </c>
      <c r="N41" s="62">
        <f>IFERROR(IF(M41="*",BASE!$E$9,VLOOKUP(M41,BASE!$B$3:$E$16,4,0)),"")</f>
        <v>0</v>
      </c>
      <c r="O41" s="62">
        <v>0</v>
      </c>
      <c r="P41" s="71" t="s">
        <v>808</v>
      </c>
      <c r="Q41" s="42">
        <v>14.95</v>
      </c>
      <c r="R41" s="42">
        <v>20.67</v>
      </c>
      <c r="S41" s="42">
        <v>15.85</v>
      </c>
      <c r="T41" s="42">
        <v>21.91</v>
      </c>
      <c r="U41" s="42">
        <v>15.94</v>
      </c>
      <c r="V41" s="42">
        <v>22.04</v>
      </c>
      <c r="W41" s="42">
        <v>16.04</v>
      </c>
      <c r="X41" s="42">
        <v>22.17</v>
      </c>
      <c r="Y41" s="42">
        <v>16.239999999999998</v>
      </c>
      <c r="Z41" s="42">
        <v>22.45</v>
      </c>
      <c r="AA41" s="42">
        <v>16.440000000000001</v>
      </c>
      <c r="AB41" s="42">
        <v>22.73</v>
      </c>
      <c r="AC41" s="42"/>
      <c r="AD41" s="42"/>
      <c r="AE41" s="42"/>
      <c r="AF41" s="42"/>
      <c r="AG41" s="42"/>
      <c r="AH41"/>
      <c r="AI41" s="124" t="s">
        <v>53</v>
      </c>
      <c r="AJ41" s="125">
        <f>VLOOKUP(AI41,BASE!$P$3:$T$29,5,0)</f>
        <v>0.17</v>
      </c>
      <c r="AK41" s="126">
        <f>IFERROR(VLOOKUP($A41,$A:$AG,VLOOKUP(AJ41,BASE!$K$2:$M$13,2,0),0),"")</f>
        <v>15.85</v>
      </c>
      <c r="AL41" s="116">
        <f>IFERROR(VLOOKUP($A41,$A:$AG,VLOOKUP(AJ41,BASE!$K$2:$M$13,3,0),0),"")</f>
        <v>21.91</v>
      </c>
      <c r="AM41" s="130" t="s">
        <v>54</v>
      </c>
      <c r="AN41" s="125">
        <f>VLOOKUP(AM41,BASE!$P$3:$T$29,5,0)</f>
        <v>0.17</v>
      </c>
      <c r="AO41" s="126">
        <f>IFERROR(VLOOKUP($A41,$A:$AG,VLOOKUP(AN41,BASE!$K$2:$M$13,2,0),0),"")</f>
        <v>15.85</v>
      </c>
      <c r="AP41" s="116">
        <f>IFERROR(VLOOKUP($A41,$A:$AG,VLOOKUP(AN41,BASE!$K$2:$M$13,3,0),0),"")</f>
        <v>21.91</v>
      </c>
      <c r="AQ41" s="130" t="s">
        <v>55</v>
      </c>
      <c r="AR41" s="125">
        <f>VLOOKUP(AQ41,BASE!$P$3:$T$29,5,0)</f>
        <v>0.18</v>
      </c>
      <c r="AS41" s="126">
        <f>IFERROR(VLOOKUP($A41,$A:$AG,VLOOKUP(AR41,BASE!$K$2:$M$13,2,0),0),"")</f>
        <v>16.04</v>
      </c>
      <c r="AT41" s="116">
        <f>IFERROR(VLOOKUP($A41,$A:$AG,VLOOKUP(AR41,BASE!$K$2:$M$13,3,0),0),"")</f>
        <v>22.17</v>
      </c>
      <c r="AU41" s="130" t="s">
        <v>56</v>
      </c>
      <c r="AV41" s="125">
        <f>VLOOKUP(AU41,BASE!$P$3:$T$29,5,0)</f>
        <v>0.18</v>
      </c>
      <c r="AW41" s="126">
        <f>IFERROR(VLOOKUP($A41,$A:$AG,VLOOKUP(AV41,BASE!$K$2:$M$13,2,0),0),"")</f>
        <v>16.04</v>
      </c>
      <c r="AX41" s="116">
        <f>IFERROR(VLOOKUP($A41,$A:$AG,VLOOKUP(AV41,BASE!$K$2:$M$13,3,0),0),"")</f>
        <v>22.17</v>
      </c>
      <c r="AY41" s="127" t="s">
        <v>57</v>
      </c>
      <c r="AZ41" s="129">
        <f>VLOOKUP(AY41,BASE!$P$3:$T$29,5,0)</f>
        <v>0.18</v>
      </c>
      <c r="BA41" s="126">
        <f>IFERROR(VLOOKUP($A41,$A:$AG,VLOOKUP(AZ41,BASE!$K$2:$M$13,2,0),0),"")</f>
        <v>16.04</v>
      </c>
      <c r="BB41" s="116">
        <f>IFERROR(VLOOKUP($A41,$A:$AG,VLOOKUP(AZ41,BASE!$K$2:$M$13,3,0),0),"")</f>
        <v>22.17</v>
      </c>
      <c r="BC41" s="124" t="s">
        <v>58</v>
      </c>
      <c r="BD41" s="125">
        <f>VLOOKUP(BC41,BASE!$P$3:$T$29,5,0)</f>
        <v>0.17</v>
      </c>
      <c r="BE41" s="126">
        <f>IFERROR(VLOOKUP($A41,$A:$AG,VLOOKUP(BD41,BASE!$K$2:$M$13,2,0),0),"")</f>
        <v>15.85</v>
      </c>
      <c r="BF41" s="116">
        <f>IFERROR(VLOOKUP($A41,$A:$AG,VLOOKUP(BD41,BASE!$K$2:$M$13,3,0),0),"")</f>
        <v>21.91</v>
      </c>
      <c r="BG41" s="124" t="s">
        <v>59</v>
      </c>
      <c r="BH41" s="125">
        <f>VLOOKUP(BG41,BASE!$P$3:$T$29,5,0)</f>
        <v>0.17</v>
      </c>
      <c r="BI41" s="126">
        <f>IFERROR(VLOOKUP($A41,$A:$AG,VLOOKUP(BH41,BASE!$K$2:$M$13,2,0),0),"")</f>
        <v>15.85</v>
      </c>
      <c r="BJ41" s="116">
        <f>IFERROR(VLOOKUP($A41,$A:$AG,VLOOKUP(BH41,BASE!$K$2:$M$13,3,0),0),"")</f>
        <v>21.91</v>
      </c>
      <c r="BK41" s="124" t="s">
        <v>60</v>
      </c>
      <c r="BL41" s="125">
        <f>VLOOKUP(BK41,BASE!$P$3:$T$29,5,0)</f>
        <v>0.17</v>
      </c>
      <c r="BM41" s="126">
        <f>IFERROR(VLOOKUP($A41,$A:$AG,VLOOKUP(BL41,BASE!$K$2:$M$13,2,0),0),"")</f>
        <v>15.85</v>
      </c>
      <c r="BN41" s="116">
        <f>IFERROR(VLOOKUP($A41,$A:$AG,VLOOKUP(BL41,BASE!$K$2:$M$13,3,0),0),"")</f>
        <v>21.91</v>
      </c>
      <c r="BO41" s="124" t="s">
        <v>61</v>
      </c>
      <c r="BP41" s="125">
        <f>VLOOKUP(BO41,BASE!$P$3:$T$29,5,0)</f>
        <v>0.17</v>
      </c>
      <c r="BQ41" s="126">
        <f>IFERROR(VLOOKUP($A41,$A:$AG,VLOOKUP(BP41,BASE!$K$2:$M$13,2,0),0),"")</f>
        <v>15.85</v>
      </c>
      <c r="BR41" s="116">
        <f>IFERROR(VLOOKUP($A41,$A:$AG,VLOOKUP(BP41,BASE!$K$2:$M$13,3,0),0),"")</f>
        <v>21.91</v>
      </c>
      <c r="BS41" s="124" t="s">
        <v>62</v>
      </c>
      <c r="BT41" s="125">
        <f>VLOOKUP(BS41,BASE!$P$3:$T$29,5,0)</f>
        <v>0.18</v>
      </c>
      <c r="BU41" s="126">
        <f>IFERROR(VLOOKUP($A41,$A:$AG,VLOOKUP(BT41,BASE!$K$2:$M$13,2,0),0),"")</f>
        <v>16.04</v>
      </c>
      <c r="BV41" s="116">
        <f>IFERROR(VLOOKUP($A41,$A:$AG,VLOOKUP(BT41,BASE!$K$2:$M$13,3,0),0),"")</f>
        <v>22.17</v>
      </c>
      <c r="BW41" s="124" t="s">
        <v>63</v>
      </c>
      <c r="BX41" s="125">
        <f>VLOOKUP(BW41,BASE!$P$3:$T$29,5,0)</f>
        <v>0.17</v>
      </c>
      <c r="BY41" s="126">
        <f>IFERROR(VLOOKUP($A41,$A:$AG,VLOOKUP(BX41,BASE!$K$2:$M$13,2,0),0),"")</f>
        <v>15.85</v>
      </c>
      <c r="BZ41" s="116">
        <f>IFERROR(VLOOKUP($A41,$A:$AG,VLOOKUP(BX41,BASE!$K$2:$M$13,3,0),0),"")</f>
        <v>21.91</v>
      </c>
      <c r="CA41" s="124" t="s">
        <v>64</v>
      </c>
      <c r="CB41" s="125">
        <f>VLOOKUP(CA41,BASE!$P$3:$T$29,5,0)</f>
        <v>0.17</v>
      </c>
      <c r="CC41" s="126">
        <f>IFERROR(VLOOKUP($A41,$A:$AG,VLOOKUP(CB41,BASE!$K$2:$M$13,2,0),0),"")</f>
        <v>15.85</v>
      </c>
      <c r="CD41" s="116">
        <f>IFERROR(VLOOKUP($A41,$A:$AG,VLOOKUP(CB41,BASE!$K$2:$M$13,3,0),0),"")</f>
        <v>21.91</v>
      </c>
      <c r="CE41" s="124" t="s">
        <v>65</v>
      </c>
      <c r="CF41" s="125">
        <f>VLOOKUP(CE41,BASE!$P$3:$T$29,5,0)</f>
        <v>0.12</v>
      </c>
      <c r="CG41" s="126">
        <f>IFERROR(VLOOKUP($A41,$A:$AG,VLOOKUP(CF41,BASE!$K$2:$M$13,2,0),0),"")</f>
        <v>14.95</v>
      </c>
      <c r="CH41" s="116">
        <f>IFERROR(VLOOKUP($A41,$A:$AG,VLOOKUP(CF41,BASE!$K$2:$M$13,3,0),0),"")</f>
        <v>20.67</v>
      </c>
      <c r="CI41" s="124" t="s">
        <v>66</v>
      </c>
      <c r="CJ41" s="125">
        <f>VLOOKUP(CI41,BASE!$P$3:$T$29,5,0)</f>
        <v>0.17</v>
      </c>
      <c r="CK41" s="126">
        <f>IFERROR(VLOOKUP($A41,$A:$AG,VLOOKUP(CJ41,BASE!$K$2:$M$13,2,0),0),"")</f>
        <v>15.85</v>
      </c>
      <c r="CL41" s="116">
        <f>IFERROR(VLOOKUP($A41,$A:$AG,VLOOKUP(CJ41,BASE!$K$2:$M$13,3,0),0),"")</f>
        <v>21.91</v>
      </c>
      <c r="CM41" s="124" t="s">
        <v>67</v>
      </c>
      <c r="CN41" s="125">
        <f>VLOOKUP(CM41,BASE!$P$3:$T$29,5,0)</f>
        <v>0.18</v>
      </c>
      <c r="CO41" s="126">
        <f>IFERROR(VLOOKUP($A41,$A:$AG,VLOOKUP(CN41,BASE!$K$2:$M$13,2,0),0),"")</f>
        <v>16.04</v>
      </c>
      <c r="CP41" s="116">
        <f>IFERROR(VLOOKUP($A41,$A:$AG,VLOOKUP(CN41,BASE!$K$2:$M$13,3,0),0),"")</f>
        <v>22.17</v>
      </c>
      <c r="CQ41" s="124" t="s">
        <v>68</v>
      </c>
      <c r="CR41" s="125">
        <f>VLOOKUP(CQ41,BASE!$P$3:$T$29,5,0)</f>
        <v>0.18</v>
      </c>
      <c r="CS41" s="126">
        <f>IFERROR(VLOOKUP($A41,$A:$AG,VLOOKUP(CR41,BASE!$K$2:$M$13,2,0),0),"")</f>
        <v>16.04</v>
      </c>
      <c r="CT41" s="116">
        <f>IFERROR(VLOOKUP($A41,$A:$AG,VLOOKUP(CR41,BASE!$K$2:$M$13,3,0),0),"")</f>
        <v>22.17</v>
      </c>
      <c r="CU41" s="124" t="s">
        <v>69</v>
      </c>
      <c r="CV41" s="125">
        <f>VLOOKUP(CU41,BASE!$P$3:$T$29,5,0)</f>
        <v>0.18</v>
      </c>
      <c r="CW41" s="126">
        <f>IFERROR(VLOOKUP($A41,$A:$AG,VLOOKUP(CV41,BASE!$K$2:$M$13,2,0),0),"")</f>
        <v>16.04</v>
      </c>
      <c r="CX41" s="116">
        <f>IFERROR(VLOOKUP($A41,$A:$AG,VLOOKUP(CV41,BASE!$K$2:$M$13,3,0),0),"")</f>
        <v>22.17</v>
      </c>
      <c r="CY41" s="124" t="s">
        <v>70</v>
      </c>
      <c r="CZ41" s="125">
        <f>VLOOKUP(CY41,BASE!$P$3:$T$29,5,0)</f>
        <v>0.18</v>
      </c>
      <c r="DA41" s="126">
        <f>IFERROR(VLOOKUP($A41,$A:$AG,VLOOKUP(CZ41,BASE!$K$2:$M$13,2,0),0),"")</f>
        <v>16.04</v>
      </c>
      <c r="DB41" s="116">
        <f>IFERROR(VLOOKUP($A41,$A:$AG,VLOOKUP(CZ41,BASE!$K$2:$M$13,3,0),0),"")</f>
        <v>22.17</v>
      </c>
      <c r="DC41" s="124" t="s">
        <v>71</v>
      </c>
      <c r="DD41" s="125">
        <f>VLOOKUP(DC41,BASE!$P$3:$T$29,5,0)</f>
        <v>0.2</v>
      </c>
      <c r="DE41" s="126">
        <f>IFERROR(VLOOKUP($A41,$A:$AG,VLOOKUP(DD41,BASE!$K$2:$M$13,2,0),0),"")</f>
        <v>16.440000000000001</v>
      </c>
      <c r="DF41" s="116">
        <f>IFERROR(VLOOKUP($A41,$A:$AG,VLOOKUP(DD41,BASE!$K$2:$M$13,3,0),0),"")</f>
        <v>22.73</v>
      </c>
      <c r="DG41" s="124" t="s">
        <v>72</v>
      </c>
      <c r="DH41" s="125">
        <f>VLOOKUP(DG41,BASE!$P$3:$T$29,5,0)</f>
        <v>0.18</v>
      </c>
      <c r="DI41" s="126">
        <f>IFERROR(VLOOKUP($A41,$A:$AG,VLOOKUP(DH41,BASE!$K$2:$M$13,2,0),0),"")</f>
        <v>16.04</v>
      </c>
      <c r="DJ41" s="116">
        <f>IFERROR(VLOOKUP($A41,$A:$AG,VLOOKUP(DH41,BASE!$K$2:$M$13,3,0),0),"")</f>
        <v>22.17</v>
      </c>
      <c r="DK41" s="83" t="s">
        <v>73</v>
      </c>
      <c r="DL41" s="84">
        <f>VLOOKUP(DK41,BASE!$P$3:$T$29,5,0)</f>
        <v>0.18</v>
      </c>
      <c r="DM41" s="81">
        <f>IFERROR(VLOOKUP($A41,$A:$AG,VLOOKUP(DL41,BASE!$K$2:$M$13,2,0),0),"")</f>
        <v>16.04</v>
      </c>
      <c r="DN41" s="82">
        <f>IFERROR(VLOOKUP($A41,$A:$AG,VLOOKUP(DL41,BASE!$K$2:$M$13,3,0),0),"")</f>
        <v>22.17</v>
      </c>
      <c r="DO41" s="124" t="s">
        <v>74</v>
      </c>
      <c r="DP41" s="134">
        <f>VLOOKUP(DO41,BASE!$P$3:$T$29,5,0)</f>
        <v>0.17499999999999999</v>
      </c>
      <c r="DQ41" s="126">
        <f>IFERROR(VLOOKUP($A41,$A:$AG,VLOOKUP(DP41,BASE!$K$2:$M$13,2,0),0),"")</f>
        <v>15.94</v>
      </c>
      <c r="DR41" s="116">
        <f>IFERROR(VLOOKUP($A41,$A:$AG,VLOOKUP(DP41,BASE!$K$2:$M$13,3,0),0),"")</f>
        <v>22.04</v>
      </c>
      <c r="DS41" s="124" t="s">
        <v>75</v>
      </c>
      <c r="DT41" s="135">
        <f>VLOOKUP(DS41,BASE!$P$3:$T$29,5,0)</f>
        <v>0.17</v>
      </c>
      <c r="DU41" s="126">
        <f>IFERROR(VLOOKUP($A41,$A:$AG,VLOOKUP(DT41,BASE!$K$2:$M$13,2,0),0),"")</f>
        <v>15.85</v>
      </c>
      <c r="DV41" s="116">
        <f>IFERROR(VLOOKUP($A41,$A:$AG,VLOOKUP(DT41,BASE!$K$2:$M$13,3,0),0),"")</f>
        <v>21.91</v>
      </c>
      <c r="DW41" s="124" t="s">
        <v>76</v>
      </c>
      <c r="DX41" s="135">
        <f>VLOOKUP(DW41,BASE!$P$3:$T$29,5,0)</f>
        <v>0.17</v>
      </c>
      <c r="DY41" s="126">
        <f>IFERROR(VLOOKUP($A41,$A:$AG,VLOOKUP(DX41,BASE!$K$2:$M$13,2,0),0),"")</f>
        <v>15.85</v>
      </c>
      <c r="DZ41" s="116">
        <f>IFERROR(VLOOKUP($A41,$A:$AG,VLOOKUP(DX41,BASE!$K$2:$M$13,3,0),0),"")</f>
        <v>21.91</v>
      </c>
      <c r="EA41" s="124" t="s">
        <v>77</v>
      </c>
      <c r="EB41" s="135">
        <f>VLOOKUP(EA41,BASE!$P$3:$T$29,5,0)</f>
        <v>0.12</v>
      </c>
      <c r="EC41" s="126">
        <f>IFERROR(VLOOKUP($A41,$A:$AG,VLOOKUP(EB41,BASE!$K$2:$M$13,2,0),0),"")</f>
        <v>14.95</v>
      </c>
      <c r="ED41" s="116">
        <f>IFERROR(VLOOKUP($A41,$A:$AG,VLOOKUP(EB41,BASE!$K$2:$M$13,3,0),0),"")</f>
        <v>20.67</v>
      </c>
      <c r="EE41" s="124" t="s">
        <v>78</v>
      </c>
      <c r="EF41" s="135">
        <f>VLOOKUP(EE41,BASE!$P$3:$T$29,5,0)</f>
        <v>0.18</v>
      </c>
      <c r="EG41" s="126">
        <f>IFERROR(VLOOKUP($A41,$A:$AG,VLOOKUP(EF41,BASE!$K$2:$M$13,2,0),0),"")</f>
        <v>16.04</v>
      </c>
      <c r="EH41" s="116">
        <f>IFERROR(VLOOKUP($A41,$A:$AG,VLOOKUP(EF41,BASE!$K$2:$M$13,3,0),0),"")</f>
        <v>22.17</v>
      </c>
      <c r="EI41" s="124" t="s">
        <v>79</v>
      </c>
      <c r="EJ41" s="135">
        <f>VLOOKUP(EI41,BASE!$P$3:$T$29,5,0)</f>
        <v>0.18</v>
      </c>
      <c r="EK41" s="126">
        <f>IFERROR(VLOOKUP($A41,$A:$AG,VLOOKUP(EJ41,BASE!$K$2:$M$13,2,0),0),"")</f>
        <v>16.04</v>
      </c>
      <c r="EL41" s="116">
        <f>IFERROR(VLOOKUP($A41,$A:$AG,VLOOKUP(EJ41,BASE!$K$2:$M$13,3,0),0),"")</f>
        <v>22.17</v>
      </c>
    </row>
    <row r="42" spans="1:142" s="27" customFormat="1" ht="14.1" customHeight="1" x14ac:dyDescent="0.2">
      <c r="A42" s="72">
        <v>9202</v>
      </c>
      <c r="B42" s="72"/>
      <c r="C42" s="68">
        <v>7896112192022</v>
      </c>
      <c r="D42" s="68">
        <v>1037004470146</v>
      </c>
      <c r="E42" s="69" t="s">
        <v>855</v>
      </c>
      <c r="F42" s="69" t="s">
        <v>866</v>
      </c>
      <c r="G42" s="69" t="s">
        <v>855</v>
      </c>
      <c r="H42" s="70" t="s">
        <v>308</v>
      </c>
      <c r="I42" s="68" t="s">
        <v>687</v>
      </c>
      <c r="J42" s="71" t="s">
        <v>856</v>
      </c>
      <c r="K42" s="120" t="s">
        <v>857</v>
      </c>
      <c r="L42" s="71" t="s">
        <v>387</v>
      </c>
      <c r="M42" s="71" t="s">
        <v>5</v>
      </c>
      <c r="N42" s="62">
        <f>IFERROR(IF(M42="*",BASE!$E$9,VLOOKUP(M42,BASE!$B$3:$E$16,4,0)),"")</f>
        <v>0</v>
      </c>
      <c r="O42" s="62">
        <v>0</v>
      </c>
      <c r="P42" s="71" t="s">
        <v>808</v>
      </c>
      <c r="Q42" s="42">
        <v>21.25</v>
      </c>
      <c r="R42" s="42">
        <v>29.38</v>
      </c>
      <c r="S42" s="42">
        <v>22.53</v>
      </c>
      <c r="T42" s="42">
        <v>31.15</v>
      </c>
      <c r="U42" s="42">
        <v>22.67</v>
      </c>
      <c r="V42" s="42">
        <v>31.34</v>
      </c>
      <c r="W42" s="42">
        <v>22.81</v>
      </c>
      <c r="X42" s="42">
        <v>31.53</v>
      </c>
      <c r="Y42" s="42">
        <v>23.09</v>
      </c>
      <c r="Z42" s="42">
        <v>31.92</v>
      </c>
      <c r="AA42" s="42">
        <v>23.38</v>
      </c>
      <c r="AB42" s="42">
        <v>32.32</v>
      </c>
      <c r="AC42" s="42"/>
      <c r="AD42" s="42"/>
      <c r="AE42" s="42"/>
      <c r="AF42" s="42"/>
      <c r="AG42" s="42"/>
      <c r="AH42"/>
      <c r="AI42" s="124" t="s">
        <v>53</v>
      </c>
      <c r="AJ42" s="125">
        <f>VLOOKUP(AI42,BASE!$P$3:$T$29,5,0)</f>
        <v>0.17</v>
      </c>
      <c r="AK42" s="126">
        <f>IFERROR(VLOOKUP($A42,$A:$AG,VLOOKUP(AJ42,BASE!$K$2:$M$13,2,0),0),"")</f>
        <v>22.53</v>
      </c>
      <c r="AL42" s="116">
        <f>IFERROR(VLOOKUP($A42,$A:$AG,VLOOKUP(AJ42,BASE!$K$2:$M$13,3,0),0),"")</f>
        <v>31.15</v>
      </c>
      <c r="AM42" s="130" t="s">
        <v>54</v>
      </c>
      <c r="AN42" s="125">
        <f>VLOOKUP(AM42,BASE!$P$3:$T$29,5,0)</f>
        <v>0.17</v>
      </c>
      <c r="AO42" s="126">
        <f>IFERROR(VLOOKUP($A42,$A:$AG,VLOOKUP(AN42,BASE!$K$2:$M$13,2,0),0),"")</f>
        <v>22.53</v>
      </c>
      <c r="AP42" s="116">
        <f>IFERROR(VLOOKUP($A42,$A:$AG,VLOOKUP(AN42,BASE!$K$2:$M$13,3,0),0),"")</f>
        <v>31.15</v>
      </c>
      <c r="AQ42" s="130" t="s">
        <v>55</v>
      </c>
      <c r="AR42" s="125">
        <f>VLOOKUP(AQ42,BASE!$P$3:$T$29,5,0)</f>
        <v>0.18</v>
      </c>
      <c r="AS42" s="126">
        <f>IFERROR(VLOOKUP($A42,$A:$AG,VLOOKUP(AR42,BASE!$K$2:$M$13,2,0),0),"")</f>
        <v>22.81</v>
      </c>
      <c r="AT42" s="116">
        <f>IFERROR(VLOOKUP($A42,$A:$AG,VLOOKUP(AR42,BASE!$K$2:$M$13,3,0),0),"")</f>
        <v>31.53</v>
      </c>
      <c r="AU42" s="130" t="s">
        <v>56</v>
      </c>
      <c r="AV42" s="125">
        <f>VLOOKUP(AU42,BASE!$P$3:$T$29,5,0)</f>
        <v>0.18</v>
      </c>
      <c r="AW42" s="126">
        <f>IFERROR(VLOOKUP($A42,$A:$AG,VLOOKUP(AV42,BASE!$K$2:$M$13,2,0),0),"")</f>
        <v>22.81</v>
      </c>
      <c r="AX42" s="116">
        <f>IFERROR(VLOOKUP($A42,$A:$AG,VLOOKUP(AV42,BASE!$K$2:$M$13,3,0),0),"")</f>
        <v>31.53</v>
      </c>
      <c r="AY42" s="127" t="s">
        <v>57</v>
      </c>
      <c r="AZ42" s="129">
        <f>VLOOKUP(AY42,BASE!$P$3:$T$29,5,0)</f>
        <v>0.18</v>
      </c>
      <c r="BA42" s="126">
        <f>IFERROR(VLOOKUP($A42,$A:$AG,VLOOKUP(AZ42,BASE!$K$2:$M$13,2,0),0),"")</f>
        <v>22.81</v>
      </c>
      <c r="BB42" s="116">
        <f>IFERROR(VLOOKUP($A42,$A:$AG,VLOOKUP(AZ42,BASE!$K$2:$M$13,3,0),0),"")</f>
        <v>31.53</v>
      </c>
      <c r="BC42" s="124" t="s">
        <v>58</v>
      </c>
      <c r="BD42" s="125">
        <f>VLOOKUP(BC42,BASE!$P$3:$T$29,5,0)</f>
        <v>0.17</v>
      </c>
      <c r="BE42" s="126">
        <f>IFERROR(VLOOKUP($A42,$A:$AG,VLOOKUP(BD42,BASE!$K$2:$M$13,2,0),0),"")</f>
        <v>22.53</v>
      </c>
      <c r="BF42" s="116">
        <f>IFERROR(VLOOKUP($A42,$A:$AG,VLOOKUP(BD42,BASE!$K$2:$M$13,3,0),0),"")</f>
        <v>31.15</v>
      </c>
      <c r="BG42" s="124" t="s">
        <v>59</v>
      </c>
      <c r="BH42" s="125">
        <f>VLOOKUP(BG42,BASE!$P$3:$T$29,5,0)</f>
        <v>0.17</v>
      </c>
      <c r="BI42" s="126">
        <f>IFERROR(VLOOKUP($A42,$A:$AG,VLOOKUP(BH42,BASE!$K$2:$M$13,2,0),0),"")</f>
        <v>22.53</v>
      </c>
      <c r="BJ42" s="116">
        <f>IFERROR(VLOOKUP($A42,$A:$AG,VLOOKUP(BH42,BASE!$K$2:$M$13,3,0),0),"")</f>
        <v>31.15</v>
      </c>
      <c r="BK42" s="124" t="s">
        <v>60</v>
      </c>
      <c r="BL42" s="125">
        <f>VLOOKUP(BK42,BASE!$P$3:$T$29,5,0)</f>
        <v>0.17</v>
      </c>
      <c r="BM42" s="126">
        <f>IFERROR(VLOOKUP($A42,$A:$AG,VLOOKUP(BL42,BASE!$K$2:$M$13,2,0),0),"")</f>
        <v>22.53</v>
      </c>
      <c r="BN42" s="116">
        <f>IFERROR(VLOOKUP($A42,$A:$AG,VLOOKUP(BL42,BASE!$K$2:$M$13,3,0),0),"")</f>
        <v>31.15</v>
      </c>
      <c r="BO42" s="124" t="s">
        <v>61</v>
      </c>
      <c r="BP42" s="125">
        <f>VLOOKUP(BO42,BASE!$P$3:$T$29,5,0)</f>
        <v>0.17</v>
      </c>
      <c r="BQ42" s="126">
        <f>IFERROR(VLOOKUP($A42,$A:$AG,VLOOKUP(BP42,BASE!$K$2:$M$13,2,0),0),"")</f>
        <v>22.53</v>
      </c>
      <c r="BR42" s="116">
        <f>IFERROR(VLOOKUP($A42,$A:$AG,VLOOKUP(BP42,BASE!$K$2:$M$13,3,0),0),"")</f>
        <v>31.15</v>
      </c>
      <c r="BS42" s="124" t="s">
        <v>62</v>
      </c>
      <c r="BT42" s="125">
        <f>VLOOKUP(BS42,BASE!$P$3:$T$29,5,0)</f>
        <v>0.18</v>
      </c>
      <c r="BU42" s="126">
        <f>IFERROR(VLOOKUP($A42,$A:$AG,VLOOKUP(BT42,BASE!$K$2:$M$13,2,0),0),"")</f>
        <v>22.81</v>
      </c>
      <c r="BV42" s="116">
        <f>IFERROR(VLOOKUP($A42,$A:$AG,VLOOKUP(BT42,BASE!$K$2:$M$13,3,0),0),"")</f>
        <v>31.53</v>
      </c>
      <c r="BW42" s="124" t="s">
        <v>63</v>
      </c>
      <c r="BX42" s="125">
        <f>VLOOKUP(BW42,BASE!$P$3:$T$29,5,0)</f>
        <v>0.17</v>
      </c>
      <c r="BY42" s="126">
        <f>IFERROR(VLOOKUP($A42,$A:$AG,VLOOKUP(BX42,BASE!$K$2:$M$13,2,0),0),"")</f>
        <v>22.53</v>
      </c>
      <c r="BZ42" s="116">
        <f>IFERROR(VLOOKUP($A42,$A:$AG,VLOOKUP(BX42,BASE!$K$2:$M$13,3,0),0),"")</f>
        <v>31.15</v>
      </c>
      <c r="CA42" s="124" t="s">
        <v>64</v>
      </c>
      <c r="CB42" s="125">
        <f>VLOOKUP(CA42,BASE!$P$3:$T$29,5,0)</f>
        <v>0.17</v>
      </c>
      <c r="CC42" s="126">
        <f>IFERROR(VLOOKUP($A42,$A:$AG,VLOOKUP(CB42,BASE!$K$2:$M$13,2,0),0),"")</f>
        <v>22.53</v>
      </c>
      <c r="CD42" s="116">
        <f>IFERROR(VLOOKUP($A42,$A:$AG,VLOOKUP(CB42,BASE!$K$2:$M$13,3,0),0),"")</f>
        <v>31.15</v>
      </c>
      <c r="CE42" s="124" t="s">
        <v>65</v>
      </c>
      <c r="CF42" s="125">
        <f>VLOOKUP(CE42,BASE!$P$3:$T$29,5,0)</f>
        <v>0.12</v>
      </c>
      <c r="CG42" s="126">
        <f>IFERROR(VLOOKUP($A42,$A:$AG,VLOOKUP(CF42,BASE!$K$2:$M$13,2,0),0),"")</f>
        <v>21.25</v>
      </c>
      <c r="CH42" s="116">
        <f>IFERROR(VLOOKUP($A42,$A:$AG,VLOOKUP(CF42,BASE!$K$2:$M$13,3,0),0),"")</f>
        <v>29.38</v>
      </c>
      <c r="CI42" s="124" t="s">
        <v>66</v>
      </c>
      <c r="CJ42" s="125">
        <f>VLOOKUP(CI42,BASE!$P$3:$T$29,5,0)</f>
        <v>0.17</v>
      </c>
      <c r="CK42" s="126">
        <f>IFERROR(VLOOKUP($A42,$A:$AG,VLOOKUP(CJ42,BASE!$K$2:$M$13,2,0),0),"")</f>
        <v>22.53</v>
      </c>
      <c r="CL42" s="116">
        <f>IFERROR(VLOOKUP($A42,$A:$AG,VLOOKUP(CJ42,BASE!$K$2:$M$13,3,0),0),"")</f>
        <v>31.15</v>
      </c>
      <c r="CM42" s="124" t="s">
        <v>67</v>
      </c>
      <c r="CN42" s="125">
        <f>VLOOKUP(CM42,BASE!$P$3:$T$29,5,0)</f>
        <v>0.18</v>
      </c>
      <c r="CO42" s="126">
        <f>IFERROR(VLOOKUP($A42,$A:$AG,VLOOKUP(CN42,BASE!$K$2:$M$13,2,0),0),"")</f>
        <v>22.81</v>
      </c>
      <c r="CP42" s="116">
        <f>IFERROR(VLOOKUP($A42,$A:$AG,VLOOKUP(CN42,BASE!$K$2:$M$13,3,0),0),"")</f>
        <v>31.53</v>
      </c>
      <c r="CQ42" s="124" t="s">
        <v>68</v>
      </c>
      <c r="CR42" s="125">
        <f>VLOOKUP(CQ42,BASE!$P$3:$T$29,5,0)</f>
        <v>0.18</v>
      </c>
      <c r="CS42" s="126">
        <f>IFERROR(VLOOKUP($A42,$A:$AG,VLOOKUP(CR42,BASE!$K$2:$M$13,2,0),0),"")</f>
        <v>22.81</v>
      </c>
      <c r="CT42" s="116">
        <f>IFERROR(VLOOKUP($A42,$A:$AG,VLOOKUP(CR42,BASE!$K$2:$M$13,3,0),0),"")</f>
        <v>31.53</v>
      </c>
      <c r="CU42" s="124" t="s">
        <v>69</v>
      </c>
      <c r="CV42" s="125">
        <f>VLOOKUP(CU42,BASE!$P$3:$T$29,5,0)</f>
        <v>0.18</v>
      </c>
      <c r="CW42" s="126">
        <f>IFERROR(VLOOKUP($A42,$A:$AG,VLOOKUP(CV42,BASE!$K$2:$M$13,2,0),0),"")</f>
        <v>22.81</v>
      </c>
      <c r="CX42" s="116">
        <f>IFERROR(VLOOKUP($A42,$A:$AG,VLOOKUP(CV42,BASE!$K$2:$M$13,3,0),0),"")</f>
        <v>31.53</v>
      </c>
      <c r="CY42" s="124" t="s">
        <v>70</v>
      </c>
      <c r="CZ42" s="125">
        <f>VLOOKUP(CY42,BASE!$P$3:$T$29,5,0)</f>
        <v>0.18</v>
      </c>
      <c r="DA42" s="126">
        <f>IFERROR(VLOOKUP($A42,$A:$AG,VLOOKUP(CZ42,BASE!$K$2:$M$13,2,0),0),"")</f>
        <v>22.81</v>
      </c>
      <c r="DB42" s="116">
        <f>IFERROR(VLOOKUP($A42,$A:$AG,VLOOKUP(CZ42,BASE!$K$2:$M$13,3,0),0),"")</f>
        <v>31.53</v>
      </c>
      <c r="DC42" s="124" t="s">
        <v>71</v>
      </c>
      <c r="DD42" s="125">
        <f>VLOOKUP(DC42,BASE!$P$3:$T$29,5,0)</f>
        <v>0.2</v>
      </c>
      <c r="DE42" s="126">
        <f>IFERROR(VLOOKUP($A42,$A:$AG,VLOOKUP(DD42,BASE!$K$2:$M$13,2,0),0),"")</f>
        <v>23.38</v>
      </c>
      <c r="DF42" s="116">
        <f>IFERROR(VLOOKUP($A42,$A:$AG,VLOOKUP(DD42,BASE!$K$2:$M$13,3,0),0),"")</f>
        <v>32.32</v>
      </c>
      <c r="DG42" s="124" t="s">
        <v>72</v>
      </c>
      <c r="DH42" s="125">
        <f>VLOOKUP(DG42,BASE!$P$3:$T$29,5,0)</f>
        <v>0.18</v>
      </c>
      <c r="DI42" s="126">
        <f>IFERROR(VLOOKUP($A42,$A:$AG,VLOOKUP(DH42,BASE!$K$2:$M$13,2,0),0),"")</f>
        <v>22.81</v>
      </c>
      <c r="DJ42" s="116">
        <f>IFERROR(VLOOKUP($A42,$A:$AG,VLOOKUP(DH42,BASE!$K$2:$M$13,3,0),0),"")</f>
        <v>31.53</v>
      </c>
      <c r="DK42" s="83" t="s">
        <v>73</v>
      </c>
      <c r="DL42" s="84">
        <f>VLOOKUP(DK42,BASE!$P$3:$T$29,5,0)</f>
        <v>0.18</v>
      </c>
      <c r="DM42" s="81">
        <f>IFERROR(VLOOKUP($A42,$A:$AG,VLOOKUP(DL42,BASE!$K$2:$M$13,2,0),0),"")</f>
        <v>22.81</v>
      </c>
      <c r="DN42" s="82">
        <f>IFERROR(VLOOKUP($A42,$A:$AG,VLOOKUP(DL42,BASE!$K$2:$M$13,3,0),0),"")</f>
        <v>31.53</v>
      </c>
      <c r="DO42" s="124" t="s">
        <v>74</v>
      </c>
      <c r="DP42" s="134">
        <f>VLOOKUP(DO42,BASE!$P$3:$T$29,5,0)</f>
        <v>0.17499999999999999</v>
      </c>
      <c r="DQ42" s="126">
        <f>IFERROR(VLOOKUP($A42,$A:$AG,VLOOKUP(DP42,BASE!$K$2:$M$13,2,0),0),"")</f>
        <v>22.67</v>
      </c>
      <c r="DR42" s="116">
        <f>IFERROR(VLOOKUP($A42,$A:$AG,VLOOKUP(DP42,BASE!$K$2:$M$13,3,0),0),"")</f>
        <v>31.34</v>
      </c>
      <c r="DS42" s="124" t="s">
        <v>75</v>
      </c>
      <c r="DT42" s="135">
        <f>VLOOKUP(DS42,BASE!$P$3:$T$29,5,0)</f>
        <v>0.17</v>
      </c>
      <c r="DU42" s="126">
        <f>IFERROR(VLOOKUP($A42,$A:$AG,VLOOKUP(DT42,BASE!$K$2:$M$13,2,0),0),"")</f>
        <v>22.53</v>
      </c>
      <c r="DV42" s="116">
        <f>IFERROR(VLOOKUP($A42,$A:$AG,VLOOKUP(DT42,BASE!$K$2:$M$13,3,0),0),"")</f>
        <v>31.15</v>
      </c>
      <c r="DW42" s="124" t="s">
        <v>76</v>
      </c>
      <c r="DX42" s="135">
        <f>VLOOKUP(DW42,BASE!$P$3:$T$29,5,0)</f>
        <v>0.17</v>
      </c>
      <c r="DY42" s="126">
        <f>IFERROR(VLOOKUP($A42,$A:$AG,VLOOKUP(DX42,BASE!$K$2:$M$13,2,0),0),"")</f>
        <v>22.53</v>
      </c>
      <c r="DZ42" s="116">
        <f>IFERROR(VLOOKUP($A42,$A:$AG,VLOOKUP(DX42,BASE!$K$2:$M$13,3,0),0),"")</f>
        <v>31.15</v>
      </c>
      <c r="EA42" s="124" t="s">
        <v>77</v>
      </c>
      <c r="EB42" s="135">
        <f>VLOOKUP(EA42,BASE!$P$3:$T$29,5,0)</f>
        <v>0.12</v>
      </c>
      <c r="EC42" s="126">
        <f>IFERROR(VLOOKUP($A42,$A:$AG,VLOOKUP(EB42,BASE!$K$2:$M$13,2,0),0),"")</f>
        <v>21.25</v>
      </c>
      <c r="ED42" s="116">
        <f>IFERROR(VLOOKUP($A42,$A:$AG,VLOOKUP(EB42,BASE!$K$2:$M$13,3,0),0),"")</f>
        <v>29.38</v>
      </c>
      <c r="EE42" s="124" t="s">
        <v>78</v>
      </c>
      <c r="EF42" s="135">
        <f>VLOOKUP(EE42,BASE!$P$3:$T$29,5,0)</f>
        <v>0.18</v>
      </c>
      <c r="EG42" s="126">
        <f>IFERROR(VLOOKUP($A42,$A:$AG,VLOOKUP(EF42,BASE!$K$2:$M$13,2,0),0),"")</f>
        <v>22.81</v>
      </c>
      <c r="EH42" s="116">
        <f>IFERROR(VLOOKUP($A42,$A:$AG,VLOOKUP(EF42,BASE!$K$2:$M$13,3,0),0),"")</f>
        <v>31.53</v>
      </c>
      <c r="EI42" s="124" t="s">
        <v>79</v>
      </c>
      <c r="EJ42" s="135">
        <f>VLOOKUP(EI42,BASE!$P$3:$T$29,5,0)</f>
        <v>0.18</v>
      </c>
      <c r="EK42" s="126">
        <f>IFERROR(VLOOKUP($A42,$A:$AG,VLOOKUP(EJ42,BASE!$K$2:$M$13,2,0),0),"")</f>
        <v>22.81</v>
      </c>
      <c r="EL42" s="116">
        <f>IFERROR(VLOOKUP($A42,$A:$AG,VLOOKUP(EJ42,BASE!$K$2:$M$13,3,0),0),"")</f>
        <v>31.53</v>
      </c>
    </row>
    <row r="43" spans="1:142" s="27" customFormat="1" ht="14.1" customHeight="1" x14ac:dyDescent="0.2">
      <c r="A43" s="72">
        <v>957</v>
      </c>
      <c r="B43" s="72"/>
      <c r="C43" s="68">
        <v>7896112149576</v>
      </c>
      <c r="D43" s="68">
        <v>1037003960018</v>
      </c>
      <c r="E43" s="69" t="s">
        <v>868</v>
      </c>
      <c r="F43" s="69" t="s">
        <v>869</v>
      </c>
      <c r="G43" s="69" t="s">
        <v>867</v>
      </c>
      <c r="H43" s="70" t="s">
        <v>309</v>
      </c>
      <c r="I43" s="68" t="s">
        <v>687</v>
      </c>
      <c r="J43" s="71" t="s">
        <v>700</v>
      </c>
      <c r="K43" s="120" t="s">
        <v>757</v>
      </c>
      <c r="L43" s="71" t="s">
        <v>387</v>
      </c>
      <c r="M43" s="71" t="s">
        <v>5</v>
      </c>
      <c r="N43" s="62">
        <f>IFERROR(IF(M43="*",BASE!$E$9,VLOOKUP(M43,BASE!$B$3:$E$16,4,0)),"")</f>
        <v>0</v>
      </c>
      <c r="O43" s="62">
        <f>IFERROR(IF(M43="*",BASE!$F$9,VLOOKUP(M43,BASE!$B$3:$F$16,5,0)),"")</f>
        <v>0</v>
      </c>
      <c r="P43" s="71" t="s">
        <v>808</v>
      </c>
      <c r="Q43" s="42">
        <v>19.27</v>
      </c>
      <c r="R43" s="42">
        <v>26.64</v>
      </c>
      <c r="S43" s="42">
        <v>20.43</v>
      </c>
      <c r="T43" s="42">
        <v>28.24</v>
      </c>
      <c r="U43" s="42">
        <v>20.56</v>
      </c>
      <c r="V43" s="42">
        <v>28.42</v>
      </c>
      <c r="W43" s="42">
        <v>20.68</v>
      </c>
      <c r="X43" s="42">
        <v>28.59</v>
      </c>
      <c r="Y43" s="42">
        <v>20.94</v>
      </c>
      <c r="Z43" s="42">
        <v>28.95</v>
      </c>
      <c r="AA43" s="42">
        <v>21.2</v>
      </c>
      <c r="AB43" s="42">
        <v>29.31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/>
      <c r="AI43" s="124" t="s">
        <v>53</v>
      </c>
      <c r="AJ43" s="125">
        <f>VLOOKUP(AI43,BASE!$P$3:$T$29,5,0)</f>
        <v>0.17</v>
      </c>
      <c r="AK43" s="126">
        <f>IFERROR(VLOOKUP($A43,$A:$AG,VLOOKUP(AJ43,BASE!$K$2:$M$13,2,0),0),"")</f>
        <v>20.43</v>
      </c>
      <c r="AL43" s="116">
        <f>IFERROR(VLOOKUP($A43,$A:$AG,VLOOKUP(AJ43,BASE!$K$2:$M$13,3,0),0),"")</f>
        <v>28.24</v>
      </c>
      <c r="AM43" s="130" t="s">
        <v>54</v>
      </c>
      <c r="AN43" s="125">
        <f>VLOOKUP(AM43,BASE!$P$3:$T$29,5,0)</f>
        <v>0.17</v>
      </c>
      <c r="AO43" s="126">
        <f>IFERROR(VLOOKUP($A43,$A:$AG,VLOOKUP(AN43,BASE!$K$2:$M$13,2,0),0),"")</f>
        <v>20.43</v>
      </c>
      <c r="AP43" s="116">
        <f>IFERROR(VLOOKUP($A43,$A:$AG,VLOOKUP(AN43,BASE!$K$2:$M$13,3,0),0),"")</f>
        <v>28.24</v>
      </c>
      <c r="AQ43" s="130" t="s">
        <v>55</v>
      </c>
      <c r="AR43" s="125">
        <f>VLOOKUP(AQ43,BASE!$P$3:$T$29,5,0)</f>
        <v>0.18</v>
      </c>
      <c r="AS43" s="126">
        <f>IFERROR(VLOOKUP($A43,$A:$AG,VLOOKUP(AR43,BASE!$K$2:$M$13,2,0),0),"")</f>
        <v>20.68</v>
      </c>
      <c r="AT43" s="116">
        <f>IFERROR(VLOOKUP($A43,$A:$AG,VLOOKUP(AR43,BASE!$K$2:$M$13,3,0),0),"")</f>
        <v>28.59</v>
      </c>
      <c r="AU43" s="130" t="s">
        <v>56</v>
      </c>
      <c r="AV43" s="125">
        <f>VLOOKUP(AU43,BASE!$P$3:$T$29,5,0)</f>
        <v>0.18</v>
      </c>
      <c r="AW43" s="126">
        <f>IFERROR(VLOOKUP($A43,$A:$AG,VLOOKUP(AV43,BASE!$K$2:$M$13,2,0),0),"")</f>
        <v>20.68</v>
      </c>
      <c r="AX43" s="116">
        <f>IFERROR(VLOOKUP($A43,$A:$AG,VLOOKUP(AV43,BASE!$K$2:$M$13,3,0),0),"")</f>
        <v>28.59</v>
      </c>
      <c r="AY43" s="127" t="s">
        <v>57</v>
      </c>
      <c r="AZ43" s="129">
        <f>VLOOKUP(AY43,BASE!$P$3:$T$29,5,0)</f>
        <v>0.18</v>
      </c>
      <c r="BA43" s="126">
        <f>IFERROR(VLOOKUP($A43,$A:$AG,VLOOKUP(AZ43,BASE!$K$2:$M$13,2,0),0),"")</f>
        <v>20.68</v>
      </c>
      <c r="BB43" s="116">
        <f>IFERROR(VLOOKUP($A43,$A:$AG,VLOOKUP(AZ43,BASE!$K$2:$M$13,3,0),0),"")</f>
        <v>28.59</v>
      </c>
      <c r="BC43" s="124" t="s">
        <v>58</v>
      </c>
      <c r="BD43" s="125">
        <f>VLOOKUP(BC43,BASE!$P$3:$T$29,5,0)</f>
        <v>0.17</v>
      </c>
      <c r="BE43" s="126">
        <f>IFERROR(VLOOKUP($A43,$A:$AG,VLOOKUP(BD43,BASE!$K$2:$M$13,2,0),0),"")</f>
        <v>20.43</v>
      </c>
      <c r="BF43" s="116">
        <f>IFERROR(VLOOKUP($A43,$A:$AG,VLOOKUP(BD43,BASE!$K$2:$M$13,3,0),0),"")</f>
        <v>28.24</v>
      </c>
      <c r="BG43" s="124" t="s">
        <v>59</v>
      </c>
      <c r="BH43" s="125">
        <f>VLOOKUP(BG43,BASE!$P$3:$T$29,5,0)</f>
        <v>0.17</v>
      </c>
      <c r="BI43" s="126">
        <f>IFERROR(VLOOKUP($A43,$A:$AG,VLOOKUP(BH43,BASE!$K$2:$M$13,2,0),0),"")</f>
        <v>20.43</v>
      </c>
      <c r="BJ43" s="116">
        <f>IFERROR(VLOOKUP($A43,$A:$AG,VLOOKUP(BH43,BASE!$K$2:$M$13,3,0),0),"")</f>
        <v>28.24</v>
      </c>
      <c r="BK43" s="124" t="s">
        <v>60</v>
      </c>
      <c r="BL43" s="125">
        <f>VLOOKUP(BK43,BASE!$P$3:$T$29,5,0)</f>
        <v>0.17</v>
      </c>
      <c r="BM43" s="126">
        <f>IFERROR(VLOOKUP($A43,$A:$AG,VLOOKUP(BL43,BASE!$K$2:$M$13,2,0),0),"")</f>
        <v>20.43</v>
      </c>
      <c r="BN43" s="116">
        <f>IFERROR(VLOOKUP($A43,$A:$AG,VLOOKUP(BL43,BASE!$K$2:$M$13,3,0),0),"")</f>
        <v>28.24</v>
      </c>
      <c r="BO43" s="124" t="s">
        <v>61</v>
      </c>
      <c r="BP43" s="125">
        <f>VLOOKUP(BO43,BASE!$P$3:$T$29,5,0)</f>
        <v>0.17</v>
      </c>
      <c r="BQ43" s="126">
        <f>IFERROR(VLOOKUP($A43,$A:$AG,VLOOKUP(BP43,BASE!$K$2:$M$13,2,0),0),"")</f>
        <v>20.43</v>
      </c>
      <c r="BR43" s="116">
        <f>IFERROR(VLOOKUP($A43,$A:$AG,VLOOKUP(BP43,BASE!$K$2:$M$13,3,0),0),"")</f>
        <v>28.24</v>
      </c>
      <c r="BS43" s="124" t="s">
        <v>62</v>
      </c>
      <c r="BT43" s="125">
        <f>VLOOKUP(BS43,BASE!$P$3:$T$29,5,0)</f>
        <v>0.18</v>
      </c>
      <c r="BU43" s="126">
        <f>IFERROR(VLOOKUP($A43,$A:$AG,VLOOKUP(BT43,BASE!$K$2:$M$13,2,0),0),"")</f>
        <v>20.68</v>
      </c>
      <c r="BV43" s="116">
        <f>IFERROR(VLOOKUP($A43,$A:$AG,VLOOKUP(BT43,BASE!$K$2:$M$13,3,0),0),"")</f>
        <v>28.59</v>
      </c>
      <c r="BW43" s="124" t="s">
        <v>63</v>
      </c>
      <c r="BX43" s="125">
        <f>VLOOKUP(BW43,BASE!$P$3:$T$29,5,0)</f>
        <v>0.17</v>
      </c>
      <c r="BY43" s="126">
        <f>IFERROR(VLOOKUP($A43,$A:$AG,VLOOKUP(BX43,BASE!$K$2:$M$13,2,0),0),"")</f>
        <v>20.43</v>
      </c>
      <c r="BZ43" s="116">
        <f>IFERROR(VLOOKUP($A43,$A:$AG,VLOOKUP(BX43,BASE!$K$2:$M$13,3,0),0),"")</f>
        <v>28.24</v>
      </c>
      <c r="CA43" s="124" t="s">
        <v>64</v>
      </c>
      <c r="CB43" s="125">
        <f>VLOOKUP(CA43,BASE!$P$3:$T$29,5,0)</f>
        <v>0.17</v>
      </c>
      <c r="CC43" s="126">
        <f>IFERROR(VLOOKUP($A43,$A:$AG,VLOOKUP(CB43,BASE!$K$2:$M$13,2,0),0),"")</f>
        <v>20.43</v>
      </c>
      <c r="CD43" s="116">
        <f>IFERROR(VLOOKUP($A43,$A:$AG,VLOOKUP(CB43,BASE!$K$2:$M$13,3,0),0),"")</f>
        <v>28.24</v>
      </c>
      <c r="CE43" s="124" t="s">
        <v>65</v>
      </c>
      <c r="CF43" s="125">
        <f>VLOOKUP(CE43,BASE!$P$3:$T$29,5,0)</f>
        <v>0.12</v>
      </c>
      <c r="CG43" s="126">
        <f>IFERROR(VLOOKUP($A43,$A:$AG,VLOOKUP(CF43,BASE!$K$2:$M$13,2,0),0),"")</f>
        <v>19.27</v>
      </c>
      <c r="CH43" s="116">
        <f>IFERROR(VLOOKUP($A43,$A:$AG,VLOOKUP(CF43,BASE!$K$2:$M$13,3,0),0),"")</f>
        <v>26.64</v>
      </c>
      <c r="CI43" s="124" t="s">
        <v>66</v>
      </c>
      <c r="CJ43" s="125">
        <f>VLOOKUP(CI43,BASE!$P$3:$T$29,5,0)</f>
        <v>0.17</v>
      </c>
      <c r="CK43" s="126">
        <f>IFERROR(VLOOKUP($A43,$A:$AG,VLOOKUP(CJ43,BASE!$K$2:$M$13,2,0),0),"")</f>
        <v>20.43</v>
      </c>
      <c r="CL43" s="116">
        <f>IFERROR(VLOOKUP($A43,$A:$AG,VLOOKUP(CJ43,BASE!$K$2:$M$13,3,0),0),"")</f>
        <v>28.24</v>
      </c>
      <c r="CM43" s="124" t="s">
        <v>67</v>
      </c>
      <c r="CN43" s="125">
        <f>VLOOKUP(CM43,BASE!$P$3:$T$29,5,0)</f>
        <v>0.18</v>
      </c>
      <c r="CO43" s="126">
        <f>IFERROR(VLOOKUP($A43,$A:$AG,VLOOKUP(CN43,BASE!$K$2:$M$13,2,0),0),"")</f>
        <v>20.68</v>
      </c>
      <c r="CP43" s="116">
        <f>IFERROR(VLOOKUP($A43,$A:$AG,VLOOKUP(CN43,BASE!$K$2:$M$13,3,0),0),"")</f>
        <v>28.59</v>
      </c>
      <c r="CQ43" s="124" t="s">
        <v>68</v>
      </c>
      <c r="CR43" s="125">
        <f>VLOOKUP(CQ43,BASE!$P$3:$T$29,5,0)</f>
        <v>0.18</v>
      </c>
      <c r="CS43" s="126">
        <f>IFERROR(VLOOKUP($A43,$A:$AG,VLOOKUP(CR43,BASE!$K$2:$M$13,2,0),0),"")</f>
        <v>20.68</v>
      </c>
      <c r="CT43" s="116">
        <f>IFERROR(VLOOKUP($A43,$A:$AG,VLOOKUP(CR43,BASE!$K$2:$M$13,3,0),0),"")</f>
        <v>28.59</v>
      </c>
      <c r="CU43" s="124" t="s">
        <v>69</v>
      </c>
      <c r="CV43" s="125">
        <f>VLOOKUP(CU43,BASE!$P$3:$T$29,5,0)</f>
        <v>0.18</v>
      </c>
      <c r="CW43" s="126">
        <f>IFERROR(VLOOKUP($A43,$A:$AG,VLOOKUP(CV43,BASE!$K$2:$M$13,2,0),0),"")</f>
        <v>20.68</v>
      </c>
      <c r="CX43" s="116">
        <f>IFERROR(VLOOKUP($A43,$A:$AG,VLOOKUP(CV43,BASE!$K$2:$M$13,3,0),0),"")</f>
        <v>28.59</v>
      </c>
      <c r="CY43" s="124" t="s">
        <v>70</v>
      </c>
      <c r="CZ43" s="125">
        <f>VLOOKUP(CY43,BASE!$P$3:$T$29,5,0)</f>
        <v>0.18</v>
      </c>
      <c r="DA43" s="126">
        <f>IFERROR(VLOOKUP($A43,$A:$AG,VLOOKUP(CZ43,BASE!$K$2:$M$13,2,0),0),"")</f>
        <v>20.68</v>
      </c>
      <c r="DB43" s="116">
        <f>IFERROR(VLOOKUP($A43,$A:$AG,VLOOKUP(CZ43,BASE!$K$2:$M$13,3,0),0),"")</f>
        <v>28.59</v>
      </c>
      <c r="DC43" s="124" t="s">
        <v>71</v>
      </c>
      <c r="DD43" s="125">
        <f>VLOOKUP(DC43,BASE!$P$3:$T$29,5,0)</f>
        <v>0.2</v>
      </c>
      <c r="DE43" s="126">
        <f>IFERROR(VLOOKUP($A43,$A:$AG,VLOOKUP(DD43,BASE!$K$2:$M$13,2,0),0),"")</f>
        <v>21.2</v>
      </c>
      <c r="DF43" s="116">
        <f>IFERROR(VLOOKUP($A43,$A:$AG,VLOOKUP(DD43,BASE!$K$2:$M$13,3,0),0),"")</f>
        <v>29.31</v>
      </c>
      <c r="DG43" s="124" t="s">
        <v>72</v>
      </c>
      <c r="DH43" s="125">
        <f>VLOOKUP(DG43,BASE!$P$3:$T$29,5,0)</f>
        <v>0.18</v>
      </c>
      <c r="DI43" s="126">
        <f>IFERROR(VLOOKUP($A43,$A:$AG,VLOOKUP(DH43,BASE!$K$2:$M$13,2,0),0),"")</f>
        <v>20.68</v>
      </c>
      <c r="DJ43" s="116">
        <f>IFERROR(VLOOKUP($A43,$A:$AG,VLOOKUP(DH43,BASE!$K$2:$M$13,3,0),0),"")</f>
        <v>28.59</v>
      </c>
      <c r="DK43" s="83" t="s">
        <v>73</v>
      </c>
      <c r="DL43" s="84">
        <f>VLOOKUP(DK43,BASE!$P$3:$T$29,5,0)</f>
        <v>0.18</v>
      </c>
      <c r="DM43" s="81">
        <f>IFERROR(VLOOKUP($A43,$A:$AG,VLOOKUP(DL43,BASE!$K$2:$M$13,2,0),0),"")</f>
        <v>20.68</v>
      </c>
      <c r="DN43" s="82">
        <f>IFERROR(VLOOKUP($A43,$A:$AG,VLOOKUP(DL43,BASE!$K$2:$M$13,3,0),0),"")</f>
        <v>28.59</v>
      </c>
      <c r="DO43" s="124" t="s">
        <v>74</v>
      </c>
      <c r="DP43" s="134">
        <f>VLOOKUP(DO43,BASE!$P$3:$T$29,5,0)</f>
        <v>0.17499999999999999</v>
      </c>
      <c r="DQ43" s="126">
        <f>IFERROR(VLOOKUP($A43,$A:$AG,VLOOKUP(DP43,BASE!$K$2:$M$13,2,0),0),"")</f>
        <v>20.56</v>
      </c>
      <c r="DR43" s="116">
        <f>IFERROR(VLOOKUP($A43,$A:$AG,VLOOKUP(DP43,BASE!$K$2:$M$13,3,0),0),"")</f>
        <v>28.42</v>
      </c>
      <c r="DS43" s="124" t="s">
        <v>75</v>
      </c>
      <c r="DT43" s="135">
        <f>VLOOKUP(DS43,BASE!$P$3:$T$29,5,0)</f>
        <v>0.17</v>
      </c>
      <c r="DU43" s="126">
        <f>IFERROR(VLOOKUP($A43,$A:$AG,VLOOKUP(DT43,BASE!$K$2:$M$13,2,0),0),"")</f>
        <v>20.43</v>
      </c>
      <c r="DV43" s="116">
        <f>IFERROR(VLOOKUP($A43,$A:$AG,VLOOKUP(DT43,BASE!$K$2:$M$13,3,0),0),"")</f>
        <v>28.24</v>
      </c>
      <c r="DW43" s="124" t="s">
        <v>76</v>
      </c>
      <c r="DX43" s="135">
        <f>VLOOKUP(DW43,BASE!$P$3:$T$29,5,0)</f>
        <v>0.17</v>
      </c>
      <c r="DY43" s="126">
        <f>IFERROR(VLOOKUP($A43,$A:$AG,VLOOKUP(DX43,BASE!$K$2:$M$13,2,0),0),"")</f>
        <v>20.43</v>
      </c>
      <c r="DZ43" s="116">
        <f>IFERROR(VLOOKUP($A43,$A:$AG,VLOOKUP(DX43,BASE!$K$2:$M$13,3,0),0),"")</f>
        <v>28.24</v>
      </c>
      <c r="EA43" s="124" t="s">
        <v>77</v>
      </c>
      <c r="EB43" s="135">
        <f>VLOOKUP(EA43,BASE!$P$3:$T$29,5,0)</f>
        <v>0.12</v>
      </c>
      <c r="EC43" s="126">
        <f>IFERROR(VLOOKUP($A43,$A:$AG,VLOOKUP(EB43,BASE!$K$2:$M$13,2,0),0),"")</f>
        <v>19.27</v>
      </c>
      <c r="ED43" s="116">
        <f>IFERROR(VLOOKUP($A43,$A:$AG,VLOOKUP(EB43,BASE!$K$2:$M$13,3,0),0),"")</f>
        <v>26.64</v>
      </c>
      <c r="EE43" s="124" t="s">
        <v>78</v>
      </c>
      <c r="EF43" s="135">
        <f>VLOOKUP(EE43,BASE!$P$3:$T$29,5,0)</f>
        <v>0.18</v>
      </c>
      <c r="EG43" s="126">
        <f>IFERROR(VLOOKUP($A43,$A:$AG,VLOOKUP(EF43,BASE!$K$2:$M$13,2,0),0),"")</f>
        <v>20.68</v>
      </c>
      <c r="EH43" s="116">
        <f>IFERROR(VLOOKUP($A43,$A:$AG,VLOOKUP(EF43,BASE!$K$2:$M$13,3,0),0),"")</f>
        <v>28.59</v>
      </c>
      <c r="EI43" s="124" t="s">
        <v>79</v>
      </c>
      <c r="EJ43" s="135">
        <f>VLOOKUP(EI43,BASE!$P$3:$T$29,5,0)</f>
        <v>0.18</v>
      </c>
      <c r="EK43" s="126">
        <f>IFERROR(VLOOKUP($A43,$A:$AG,VLOOKUP(EJ43,BASE!$K$2:$M$13,2,0),0),"")</f>
        <v>20.68</v>
      </c>
      <c r="EL43" s="116">
        <f>IFERROR(VLOOKUP($A43,$A:$AG,VLOOKUP(EJ43,BASE!$K$2:$M$13,3,0),0),"")</f>
        <v>28.59</v>
      </c>
    </row>
    <row r="44" spans="1:142" s="27" customFormat="1" ht="14.1" customHeight="1" x14ac:dyDescent="0.2">
      <c r="A44" s="72">
        <v>2549</v>
      </c>
      <c r="B44" s="72"/>
      <c r="C44" s="68">
        <v>7896112125495</v>
      </c>
      <c r="D44" s="68">
        <v>1037003960050</v>
      </c>
      <c r="E44" s="69" t="s">
        <v>868</v>
      </c>
      <c r="F44" s="69" t="s">
        <v>870</v>
      </c>
      <c r="G44" s="69" t="s">
        <v>867</v>
      </c>
      <c r="H44" s="70" t="s">
        <v>310</v>
      </c>
      <c r="I44" s="68" t="s">
        <v>687</v>
      </c>
      <c r="J44" s="71" t="s">
        <v>700</v>
      </c>
      <c r="K44" s="120" t="s">
        <v>757</v>
      </c>
      <c r="L44" s="71" t="s">
        <v>387</v>
      </c>
      <c r="M44" s="71" t="s">
        <v>5</v>
      </c>
      <c r="N44" s="62">
        <f>IFERROR(IF(M44="*",BASE!$E$9,VLOOKUP(M44,BASE!$B$3:$E$16,4,0)),"")</f>
        <v>0</v>
      </c>
      <c r="O44" s="62">
        <f>IFERROR(IF(M44="*",BASE!$F$9,VLOOKUP(M44,BASE!$B$3:$F$16,5,0)),"")</f>
        <v>0</v>
      </c>
      <c r="P44" s="71" t="s">
        <v>808</v>
      </c>
      <c r="Q44" s="42">
        <v>13.14</v>
      </c>
      <c r="R44" s="42">
        <v>18.170000000000002</v>
      </c>
      <c r="S44" s="42">
        <v>13.93</v>
      </c>
      <c r="T44" s="42">
        <v>19.260000000000002</v>
      </c>
      <c r="U44" s="42">
        <v>14.01</v>
      </c>
      <c r="V44" s="42">
        <v>19.37</v>
      </c>
      <c r="W44" s="42">
        <v>14.1</v>
      </c>
      <c r="X44" s="42">
        <v>19.489999999999998</v>
      </c>
      <c r="Y44" s="42">
        <v>14.27</v>
      </c>
      <c r="Z44" s="42">
        <v>19.73</v>
      </c>
      <c r="AA44" s="42">
        <v>14.45</v>
      </c>
      <c r="AB44" s="42">
        <v>19.98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/>
      <c r="AI44" s="124" t="s">
        <v>53</v>
      </c>
      <c r="AJ44" s="125">
        <f>VLOOKUP(AI44,BASE!$P$3:$T$29,5,0)</f>
        <v>0.17</v>
      </c>
      <c r="AK44" s="126">
        <f>IFERROR(VLOOKUP($A44,$A:$AG,VLOOKUP(AJ44,BASE!$K$2:$M$13,2,0),0),"")</f>
        <v>13.93</v>
      </c>
      <c r="AL44" s="116">
        <f>IFERROR(VLOOKUP($A44,$A:$AG,VLOOKUP(AJ44,BASE!$K$2:$M$13,3,0),0),"")</f>
        <v>19.260000000000002</v>
      </c>
      <c r="AM44" s="130" t="s">
        <v>54</v>
      </c>
      <c r="AN44" s="125">
        <f>VLOOKUP(AM44,BASE!$P$3:$T$29,5,0)</f>
        <v>0.17</v>
      </c>
      <c r="AO44" s="126">
        <f>IFERROR(VLOOKUP($A44,$A:$AG,VLOOKUP(AN44,BASE!$K$2:$M$13,2,0),0),"")</f>
        <v>13.93</v>
      </c>
      <c r="AP44" s="116">
        <f>IFERROR(VLOOKUP($A44,$A:$AG,VLOOKUP(AN44,BASE!$K$2:$M$13,3,0),0),"")</f>
        <v>19.260000000000002</v>
      </c>
      <c r="AQ44" s="130" t="s">
        <v>55</v>
      </c>
      <c r="AR44" s="125">
        <f>VLOOKUP(AQ44,BASE!$P$3:$T$29,5,0)</f>
        <v>0.18</v>
      </c>
      <c r="AS44" s="126">
        <f>IFERROR(VLOOKUP($A44,$A:$AG,VLOOKUP(AR44,BASE!$K$2:$M$13,2,0),0),"")</f>
        <v>14.1</v>
      </c>
      <c r="AT44" s="116">
        <f>IFERROR(VLOOKUP($A44,$A:$AG,VLOOKUP(AR44,BASE!$K$2:$M$13,3,0),0),"")</f>
        <v>19.489999999999998</v>
      </c>
      <c r="AU44" s="130" t="s">
        <v>56</v>
      </c>
      <c r="AV44" s="125">
        <f>VLOOKUP(AU44,BASE!$P$3:$T$29,5,0)</f>
        <v>0.18</v>
      </c>
      <c r="AW44" s="126">
        <f>IFERROR(VLOOKUP($A44,$A:$AG,VLOOKUP(AV44,BASE!$K$2:$M$13,2,0),0),"")</f>
        <v>14.1</v>
      </c>
      <c r="AX44" s="116">
        <f>IFERROR(VLOOKUP($A44,$A:$AG,VLOOKUP(AV44,BASE!$K$2:$M$13,3,0),0),"")</f>
        <v>19.489999999999998</v>
      </c>
      <c r="AY44" s="127" t="s">
        <v>57</v>
      </c>
      <c r="AZ44" s="129">
        <f>VLOOKUP(AY44,BASE!$P$3:$T$29,5,0)</f>
        <v>0.18</v>
      </c>
      <c r="BA44" s="126">
        <f>IFERROR(VLOOKUP($A44,$A:$AG,VLOOKUP(AZ44,BASE!$K$2:$M$13,2,0),0),"")</f>
        <v>14.1</v>
      </c>
      <c r="BB44" s="116">
        <f>IFERROR(VLOOKUP($A44,$A:$AG,VLOOKUP(AZ44,BASE!$K$2:$M$13,3,0),0),"")</f>
        <v>19.489999999999998</v>
      </c>
      <c r="BC44" s="124" t="s">
        <v>58</v>
      </c>
      <c r="BD44" s="125">
        <f>VLOOKUP(BC44,BASE!$P$3:$T$29,5,0)</f>
        <v>0.17</v>
      </c>
      <c r="BE44" s="126">
        <f>IFERROR(VLOOKUP($A44,$A:$AG,VLOOKUP(BD44,BASE!$K$2:$M$13,2,0),0),"")</f>
        <v>13.93</v>
      </c>
      <c r="BF44" s="116">
        <f>IFERROR(VLOOKUP($A44,$A:$AG,VLOOKUP(BD44,BASE!$K$2:$M$13,3,0),0),"")</f>
        <v>19.260000000000002</v>
      </c>
      <c r="BG44" s="124" t="s">
        <v>59</v>
      </c>
      <c r="BH44" s="125">
        <f>VLOOKUP(BG44,BASE!$P$3:$T$29,5,0)</f>
        <v>0.17</v>
      </c>
      <c r="BI44" s="126">
        <f>IFERROR(VLOOKUP($A44,$A:$AG,VLOOKUP(BH44,BASE!$K$2:$M$13,2,0),0),"")</f>
        <v>13.93</v>
      </c>
      <c r="BJ44" s="116">
        <f>IFERROR(VLOOKUP($A44,$A:$AG,VLOOKUP(BH44,BASE!$K$2:$M$13,3,0),0),"")</f>
        <v>19.260000000000002</v>
      </c>
      <c r="BK44" s="124" t="s">
        <v>60</v>
      </c>
      <c r="BL44" s="125">
        <f>VLOOKUP(BK44,BASE!$P$3:$T$29,5,0)</f>
        <v>0.17</v>
      </c>
      <c r="BM44" s="126">
        <f>IFERROR(VLOOKUP($A44,$A:$AG,VLOOKUP(BL44,BASE!$K$2:$M$13,2,0),0),"")</f>
        <v>13.93</v>
      </c>
      <c r="BN44" s="116">
        <f>IFERROR(VLOOKUP($A44,$A:$AG,VLOOKUP(BL44,BASE!$K$2:$M$13,3,0),0),"")</f>
        <v>19.260000000000002</v>
      </c>
      <c r="BO44" s="124" t="s">
        <v>61</v>
      </c>
      <c r="BP44" s="125">
        <f>VLOOKUP(BO44,BASE!$P$3:$T$29,5,0)</f>
        <v>0.17</v>
      </c>
      <c r="BQ44" s="126">
        <f>IFERROR(VLOOKUP($A44,$A:$AG,VLOOKUP(BP44,BASE!$K$2:$M$13,2,0),0),"")</f>
        <v>13.93</v>
      </c>
      <c r="BR44" s="116">
        <f>IFERROR(VLOOKUP($A44,$A:$AG,VLOOKUP(BP44,BASE!$K$2:$M$13,3,0),0),"")</f>
        <v>19.260000000000002</v>
      </c>
      <c r="BS44" s="124" t="s">
        <v>62</v>
      </c>
      <c r="BT44" s="125">
        <f>VLOOKUP(BS44,BASE!$P$3:$T$29,5,0)</f>
        <v>0.18</v>
      </c>
      <c r="BU44" s="126">
        <f>IFERROR(VLOOKUP($A44,$A:$AG,VLOOKUP(BT44,BASE!$K$2:$M$13,2,0),0),"")</f>
        <v>14.1</v>
      </c>
      <c r="BV44" s="116">
        <f>IFERROR(VLOOKUP($A44,$A:$AG,VLOOKUP(BT44,BASE!$K$2:$M$13,3,0),0),"")</f>
        <v>19.489999999999998</v>
      </c>
      <c r="BW44" s="124" t="s">
        <v>63</v>
      </c>
      <c r="BX44" s="125">
        <f>VLOOKUP(BW44,BASE!$P$3:$T$29,5,0)</f>
        <v>0.17</v>
      </c>
      <c r="BY44" s="126">
        <f>IFERROR(VLOOKUP($A44,$A:$AG,VLOOKUP(BX44,BASE!$K$2:$M$13,2,0),0),"")</f>
        <v>13.93</v>
      </c>
      <c r="BZ44" s="116">
        <f>IFERROR(VLOOKUP($A44,$A:$AG,VLOOKUP(BX44,BASE!$K$2:$M$13,3,0),0),"")</f>
        <v>19.260000000000002</v>
      </c>
      <c r="CA44" s="124" t="s">
        <v>64</v>
      </c>
      <c r="CB44" s="125">
        <f>VLOOKUP(CA44,BASE!$P$3:$T$29,5,0)</f>
        <v>0.17</v>
      </c>
      <c r="CC44" s="126">
        <f>IFERROR(VLOOKUP($A44,$A:$AG,VLOOKUP(CB44,BASE!$K$2:$M$13,2,0),0),"")</f>
        <v>13.93</v>
      </c>
      <c r="CD44" s="116">
        <f>IFERROR(VLOOKUP($A44,$A:$AG,VLOOKUP(CB44,BASE!$K$2:$M$13,3,0),0),"")</f>
        <v>19.260000000000002</v>
      </c>
      <c r="CE44" s="124" t="s">
        <v>65</v>
      </c>
      <c r="CF44" s="125">
        <f>VLOOKUP(CE44,BASE!$P$3:$T$29,5,0)</f>
        <v>0.12</v>
      </c>
      <c r="CG44" s="126">
        <f>IFERROR(VLOOKUP($A44,$A:$AG,VLOOKUP(CF44,BASE!$K$2:$M$13,2,0),0),"")</f>
        <v>13.14</v>
      </c>
      <c r="CH44" s="116">
        <f>IFERROR(VLOOKUP($A44,$A:$AG,VLOOKUP(CF44,BASE!$K$2:$M$13,3,0),0),"")</f>
        <v>18.170000000000002</v>
      </c>
      <c r="CI44" s="124" t="s">
        <v>66</v>
      </c>
      <c r="CJ44" s="125">
        <f>VLOOKUP(CI44,BASE!$P$3:$T$29,5,0)</f>
        <v>0.17</v>
      </c>
      <c r="CK44" s="126">
        <f>IFERROR(VLOOKUP($A44,$A:$AG,VLOOKUP(CJ44,BASE!$K$2:$M$13,2,0),0),"")</f>
        <v>13.93</v>
      </c>
      <c r="CL44" s="116">
        <f>IFERROR(VLOOKUP($A44,$A:$AG,VLOOKUP(CJ44,BASE!$K$2:$M$13,3,0),0),"")</f>
        <v>19.260000000000002</v>
      </c>
      <c r="CM44" s="124" t="s">
        <v>67</v>
      </c>
      <c r="CN44" s="125">
        <f>VLOOKUP(CM44,BASE!$P$3:$T$29,5,0)</f>
        <v>0.18</v>
      </c>
      <c r="CO44" s="126">
        <f>IFERROR(VLOOKUP($A44,$A:$AG,VLOOKUP(CN44,BASE!$K$2:$M$13,2,0),0),"")</f>
        <v>14.1</v>
      </c>
      <c r="CP44" s="116">
        <f>IFERROR(VLOOKUP($A44,$A:$AG,VLOOKUP(CN44,BASE!$K$2:$M$13,3,0),0),"")</f>
        <v>19.489999999999998</v>
      </c>
      <c r="CQ44" s="124" t="s">
        <v>68</v>
      </c>
      <c r="CR44" s="125">
        <f>VLOOKUP(CQ44,BASE!$P$3:$T$29,5,0)</f>
        <v>0.18</v>
      </c>
      <c r="CS44" s="126">
        <f>IFERROR(VLOOKUP($A44,$A:$AG,VLOOKUP(CR44,BASE!$K$2:$M$13,2,0),0),"")</f>
        <v>14.1</v>
      </c>
      <c r="CT44" s="116">
        <f>IFERROR(VLOOKUP($A44,$A:$AG,VLOOKUP(CR44,BASE!$K$2:$M$13,3,0),0),"")</f>
        <v>19.489999999999998</v>
      </c>
      <c r="CU44" s="124" t="s">
        <v>69</v>
      </c>
      <c r="CV44" s="125">
        <f>VLOOKUP(CU44,BASE!$P$3:$T$29,5,0)</f>
        <v>0.18</v>
      </c>
      <c r="CW44" s="126">
        <f>IFERROR(VLOOKUP($A44,$A:$AG,VLOOKUP(CV44,BASE!$K$2:$M$13,2,0),0),"")</f>
        <v>14.1</v>
      </c>
      <c r="CX44" s="116">
        <f>IFERROR(VLOOKUP($A44,$A:$AG,VLOOKUP(CV44,BASE!$K$2:$M$13,3,0),0),"")</f>
        <v>19.489999999999998</v>
      </c>
      <c r="CY44" s="124" t="s">
        <v>70</v>
      </c>
      <c r="CZ44" s="125">
        <f>VLOOKUP(CY44,BASE!$P$3:$T$29,5,0)</f>
        <v>0.18</v>
      </c>
      <c r="DA44" s="126">
        <f>IFERROR(VLOOKUP($A44,$A:$AG,VLOOKUP(CZ44,BASE!$K$2:$M$13,2,0),0),"")</f>
        <v>14.1</v>
      </c>
      <c r="DB44" s="116">
        <f>IFERROR(VLOOKUP($A44,$A:$AG,VLOOKUP(CZ44,BASE!$K$2:$M$13,3,0),0),"")</f>
        <v>19.489999999999998</v>
      </c>
      <c r="DC44" s="124" t="s">
        <v>71</v>
      </c>
      <c r="DD44" s="125">
        <f>VLOOKUP(DC44,BASE!$P$3:$T$29,5,0)</f>
        <v>0.2</v>
      </c>
      <c r="DE44" s="126">
        <f>IFERROR(VLOOKUP($A44,$A:$AG,VLOOKUP(DD44,BASE!$K$2:$M$13,2,0),0),"")</f>
        <v>14.45</v>
      </c>
      <c r="DF44" s="116">
        <f>IFERROR(VLOOKUP($A44,$A:$AG,VLOOKUP(DD44,BASE!$K$2:$M$13,3,0),0),"")</f>
        <v>19.98</v>
      </c>
      <c r="DG44" s="124" t="s">
        <v>72</v>
      </c>
      <c r="DH44" s="125">
        <f>VLOOKUP(DG44,BASE!$P$3:$T$29,5,0)</f>
        <v>0.18</v>
      </c>
      <c r="DI44" s="126">
        <f>IFERROR(VLOOKUP($A44,$A:$AG,VLOOKUP(DH44,BASE!$K$2:$M$13,2,0),0),"")</f>
        <v>14.1</v>
      </c>
      <c r="DJ44" s="116">
        <f>IFERROR(VLOOKUP($A44,$A:$AG,VLOOKUP(DH44,BASE!$K$2:$M$13,3,0),0),"")</f>
        <v>19.489999999999998</v>
      </c>
      <c r="DK44" s="83" t="s">
        <v>73</v>
      </c>
      <c r="DL44" s="84">
        <f>VLOOKUP(DK44,BASE!$P$3:$T$29,5,0)</f>
        <v>0.18</v>
      </c>
      <c r="DM44" s="81">
        <f>IFERROR(VLOOKUP($A44,$A:$AG,VLOOKUP(DL44,BASE!$K$2:$M$13,2,0),0),"")</f>
        <v>14.1</v>
      </c>
      <c r="DN44" s="82">
        <f>IFERROR(VLOOKUP($A44,$A:$AG,VLOOKUP(DL44,BASE!$K$2:$M$13,3,0),0),"")</f>
        <v>19.489999999999998</v>
      </c>
      <c r="DO44" s="124" t="s">
        <v>74</v>
      </c>
      <c r="DP44" s="134">
        <f>VLOOKUP(DO44,BASE!$P$3:$T$29,5,0)</f>
        <v>0.17499999999999999</v>
      </c>
      <c r="DQ44" s="126">
        <f>IFERROR(VLOOKUP($A44,$A:$AG,VLOOKUP(DP44,BASE!$K$2:$M$13,2,0),0),"")</f>
        <v>14.01</v>
      </c>
      <c r="DR44" s="116">
        <f>IFERROR(VLOOKUP($A44,$A:$AG,VLOOKUP(DP44,BASE!$K$2:$M$13,3,0),0),"")</f>
        <v>19.37</v>
      </c>
      <c r="DS44" s="124" t="s">
        <v>75</v>
      </c>
      <c r="DT44" s="135">
        <f>VLOOKUP(DS44,BASE!$P$3:$T$29,5,0)</f>
        <v>0.17</v>
      </c>
      <c r="DU44" s="126">
        <f>IFERROR(VLOOKUP($A44,$A:$AG,VLOOKUP(DT44,BASE!$K$2:$M$13,2,0),0),"")</f>
        <v>13.93</v>
      </c>
      <c r="DV44" s="116">
        <f>IFERROR(VLOOKUP($A44,$A:$AG,VLOOKUP(DT44,BASE!$K$2:$M$13,3,0),0),"")</f>
        <v>19.260000000000002</v>
      </c>
      <c r="DW44" s="124" t="s">
        <v>76</v>
      </c>
      <c r="DX44" s="135">
        <f>VLOOKUP(DW44,BASE!$P$3:$T$29,5,0)</f>
        <v>0.17</v>
      </c>
      <c r="DY44" s="126">
        <f>IFERROR(VLOOKUP($A44,$A:$AG,VLOOKUP(DX44,BASE!$K$2:$M$13,2,0),0),"")</f>
        <v>13.93</v>
      </c>
      <c r="DZ44" s="116">
        <f>IFERROR(VLOOKUP($A44,$A:$AG,VLOOKUP(DX44,BASE!$K$2:$M$13,3,0),0),"")</f>
        <v>19.260000000000002</v>
      </c>
      <c r="EA44" s="124" t="s">
        <v>77</v>
      </c>
      <c r="EB44" s="135">
        <f>VLOOKUP(EA44,BASE!$P$3:$T$29,5,0)</f>
        <v>0.12</v>
      </c>
      <c r="EC44" s="126">
        <f>IFERROR(VLOOKUP($A44,$A:$AG,VLOOKUP(EB44,BASE!$K$2:$M$13,2,0),0),"")</f>
        <v>13.14</v>
      </c>
      <c r="ED44" s="116">
        <f>IFERROR(VLOOKUP($A44,$A:$AG,VLOOKUP(EB44,BASE!$K$2:$M$13,3,0),0),"")</f>
        <v>18.170000000000002</v>
      </c>
      <c r="EE44" s="124" t="s">
        <v>78</v>
      </c>
      <c r="EF44" s="135">
        <f>VLOOKUP(EE44,BASE!$P$3:$T$29,5,0)</f>
        <v>0.18</v>
      </c>
      <c r="EG44" s="126">
        <f>IFERROR(VLOOKUP($A44,$A:$AG,VLOOKUP(EF44,BASE!$K$2:$M$13,2,0),0),"")</f>
        <v>14.1</v>
      </c>
      <c r="EH44" s="116">
        <f>IFERROR(VLOOKUP($A44,$A:$AG,VLOOKUP(EF44,BASE!$K$2:$M$13,3,0),0),"")</f>
        <v>19.489999999999998</v>
      </c>
      <c r="EI44" s="124" t="s">
        <v>79</v>
      </c>
      <c r="EJ44" s="135">
        <f>VLOOKUP(EI44,BASE!$P$3:$T$29,5,0)</f>
        <v>0.18</v>
      </c>
      <c r="EK44" s="126">
        <f>IFERROR(VLOOKUP($A44,$A:$AG,VLOOKUP(EJ44,BASE!$K$2:$M$13,2,0),0),"")</f>
        <v>14.1</v>
      </c>
      <c r="EL44" s="116">
        <f>IFERROR(VLOOKUP($A44,$A:$AG,VLOOKUP(EJ44,BASE!$K$2:$M$13,3,0),0),"")</f>
        <v>19.489999999999998</v>
      </c>
    </row>
    <row r="45" spans="1:142" s="27" customFormat="1" ht="14.1" customHeight="1" x14ac:dyDescent="0.2">
      <c r="A45" s="72">
        <v>7643</v>
      </c>
      <c r="B45" s="72"/>
      <c r="C45" s="68">
        <v>7896112176435</v>
      </c>
      <c r="D45" s="68">
        <v>1037003960093</v>
      </c>
      <c r="E45" s="69" t="s">
        <v>867</v>
      </c>
      <c r="F45" s="69" t="s">
        <v>871</v>
      </c>
      <c r="G45" s="69" t="s">
        <v>867</v>
      </c>
      <c r="H45" s="70" t="s">
        <v>311</v>
      </c>
      <c r="I45" s="68" t="s">
        <v>687</v>
      </c>
      <c r="J45" s="71" t="s">
        <v>700</v>
      </c>
      <c r="K45" s="120" t="s">
        <v>757</v>
      </c>
      <c r="L45" s="71" t="s">
        <v>387</v>
      </c>
      <c r="M45" s="71" t="s">
        <v>5</v>
      </c>
      <c r="N45" s="62">
        <f>IFERROR(IF(M45="*",BASE!$E$9,VLOOKUP(M45,BASE!$B$3:$E$16,4,0)),"")</f>
        <v>0</v>
      </c>
      <c r="O45" s="62">
        <f>IFERROR(IF(M45="*",BASE!$F$9,VLOOKUP(M45,BASE!$B$3:$F$16,5,0)),"")</f>
        <v>0</v>
      </c>
      <c r="P45" s="71" t="s">
        <v>808</v>
      </c>
      <c r="Q45" s="42">
        <v>26.29</v>
      </c>
      <c r="R45" s="42">
        <v>36.340000000000003</v>
      </c>
      <c r="S45" s="42">
        <v>27.88</v>
      </c>
      <c r="T45" s="42">
        <v>38.54</v>
      </c>
      <c r="U45" s="42">
        <v>28.05</v>
      </c>
      <c r="V45" s="42">
        <v>38.78</v>
      </c>
      <c r="W45" s="42">
        <v>28.22</v>
      </c>
      <c r="X45" s="42">
        <v>39.01</v>
      </c>
      <c r="Y45" s="42">
        <v>28.57</v>
      </c>
      <c r="Z45" s="42">
        <v>39.5</v>
      </c>
      <c r="AA45" s="42">
        <v>28.92</v>
      </c>
      <c r="AB45" s="42">
        <v>39.979999999999997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/>
      <c r="AI45" s="124" t="s">
        <v>53</v>
      </c>
      <c r="AJ45" s="125">
        <f>VLOOKUP(AI45,BASE!$P$3:$T$29,5,0)</f>
        <v>0.17</v>
      </c>
      <c r="AK45" s="126">
        <f>IFERROR(VLOOKUP($A45,$A:$AG,VLOOKUP(AJ45,BASE!$K$2:$M$13,2,0),0),"")</f>
        <v>27.88</v>
      </c>
      <c r="AL45" s="116">
        <f>IFERROR(VLOOKUP($A45,$A:$AG,VLOOKUP(AJ45,BASE!$K$2:$M$13,3,0),0),"")</f>
        <v>38.54</v>
      </c>
      <c r="AM45" s="130" t="s">
        <v>54</v>
      </c>
      <c r="AN45" s="125">
        <f>VLOOKUP(AM45,BASE!$P$3:$T$29,5,0)</f>
        <v>0.17</v>
      </c>
      <c r="AO45" s="126">
        <f>IFERROR(VLOOKUP($A45,$A:$AG,VLOOKUP(AN45,BASE!$K$2:$M$13,2,0),0),"")</f>
        <v>27.88</v>
      </c>
      <c r="AP45" s="116">
        <f>IFERROR(VLOOKUP($A45,$A:$AG,VLOOKUP(AN45,BASE!$K$2:$M$13,3,0),0),"")</f>
        <v>38.54</v>
      </c>
      <c r="AQ45" s="130" t="s">
        <v>55</v>
      </c>
      <c r="AR45" s="125">
        <f>VLOOKUP(AQ45,BASE!$P$3:$T$29,5,0)</f>
        <v>0.18</v>
      </c>
      <c r="AS45" s="126">
        <f>IFERROR(VLOOKUP($A45,$A:$AG,VLOOKUP(AR45,BASE!$K$2:$M$13,2,0),0),"")</f>
        <v>28.22</v>
      </c>
      <c r="AT45" s="116">
        <f>IFERROR(VLOOKUP($A45,$A:$AG,VLOOKUP(AR45,BASE!$K$2:$M$13,3,0),0),"")</f>
        <v>39.01</v>
      </c>
      <c r="AU45" s="130" t="s">
        <v>56</v>
      </c>
      <c r="AV45" s="125">
        <f>VLOOKUP(AU45,BASE!$P$3:$T$29,5,0)</f>
        <v>0.18</v>
      </c>
      <c r="AW45" s="126">
        <f>IFERROR(VLOOKUP($A45,$A:$AG,VLOOKUP(AV45,BASE!$K$2:$M$13,2,0),0),"")</f>
        <v>28.22</v>
      </c>
      <c r="AX45" s="116">
        <f>IFERROR(VLOOKUP($A45,$A:$AG,VLOOKUP(AV45,BASE!$K$2:$M$13,3,0),0),"")</f>
        <v>39.01</v>
      </c>
      <c r="AY45" s="127" t="s">
        <v>57</v>
      </c>
      <c r="AZ45" s="129">
        <f>VLOOKUP(AY45,BASE!$P$3:$T$29,5,0)</f>
        <v>0.18</v>
      </c>
      <c r="BA45" s="126">
        <f>IFERROR(VLOOKUP($A45,$A:$AG,VLOOKUP(AZ45,BASE!$K$2:$M$13,2,0),0),"")</f>
        <v>28.22</v>
      </c>
      <c r="BB45" s="116">
        <f>IFERROR(VLOOKUP($A45,$A:$AG,VLOOKUP(AZ45,BASE!$K$2:$M$13,3,0),0),"")</f>
        <v>39.01</v>
      </c>
      <c r="BC45" s="124" t="s">
        <v>58</v>
      </c>
      <c r="BD45" s="125">
        <f>VLOOKUP(BC45,BASE!$P$3:$T$29,5,0)</f>
        <v>0.17</v>
      </c>
      <c r="BE45" s="126">
        <f>IFERROR(VLOOKUP($A45,$A:$AG,VLOOKUP(BD45,BASE!$K$2:$M$13,2,0),0),"")</f>
        <v>27.88</v>
      </c>
      <c r="BF45" s="116">
        <f>IFERROR(VLOOKUP($A45,$A:$AG,VLOOKUP(BD45,BASE!$K$2:$M$13,3,0),0),"")</f>
        <v>38.54</v>
      </c>
      <c r="BG45" s="124" t="s">
        <v>59</v>
      </c>
      <c r="BH45" s="125">
        <f>VLOOKUP(BG45,BASE!$P$3:$T$29,5,0)</f>
        <v>0.17</v>
      </c>
      <c r="BI45" s="126">
        <f>IFERROR(VLOOKUP($A45,$A:$AG,VLOOKUP(BH45,BASE!$K$2:$M$13,2,0),0),"")</f>
        <v>27.88</v>
      </c>
      <c r="BJ45" s="116">
        <f>IFERROR(VLOOKUP($A45,$A:$AG,VLOOKUP(BH45,BASE!$K$2:$M$13,3,0),0),"")</f>
        <v>38.54</v>
      </c>
      <c r="BK45" s="124" t="s">
        <v>60</v>
      </c>
      <c r="BL45" s="125">
        <f>VLOOKUP(BK45,BASE!$P$3:$T$29,5,0)</f>
        <v>0.17</v>
      </c>
      <c r="BM45" s="126">
        <f>IFERROR(VLOOKUP($A45,$A:$AG,VLOOKUP(BL45,BASE!$K$2:$M$13,2,0),0),"")</f>
        <v>27.88</v>
      </c>
      <c r="BN45" s="116">
        <f>IFERROR(VLOOKUP($A45,$A:$AG,VLOOKUP(BL45,BASE!$K$2:$M$13,3,0),0),"")</f>
        <v>38.54</v>
      </c>
      <c r="BO45" s="124" t="s">
        <v>61</v>
      </c>
      <c r="BP45" s="125">
        <f>VLOOKUP(BO45,BASE!$P$3:$T$29,5,0)</f>
        <v>0.17</v>
      </c>
      <c r="BQ45" s="126">
        <f>IFERROR(VLOOKUP($A45,$A:$AG,VLOOKUP(BP45,BASE!$K$2:$M$13,2,0),0),"")</f>
        <v>27.88</v>
      </c>
      <c r="BR45" s="116">
        <f>IFERROR(VLOOKUP($A45,$A:$AG,VLOOKUP(BP45,BASE!$K$2:$M$13,3,0),0),"")</f>
        <v>38.54</v>
      </c>
      <c r="BS45" s="124" t="s">
        <v>62</v>
      </c>
      <c r="BT45" s="125">
        <f>VLOOKUP(BS45,BASE!$P$3:$T$29,5,0)</f>
        <v>0.18</v>
      </c>
      <c r="BU45" s="126">
        <f>IFERROR(VLOOKUP($A45,$A:$AG,VLOOKUP(BT45,BASE!$K$2:$M$13,2,0),0),"")</f>
        <v>28.22</v>
      </c>
      <c r="BV45" s="116">
        <f>IFERROR(VLOOKUP($A45,$A:$AG,VLOOKUP(BT45,BASE!$K$2:$M$13,3,0),0),"")</f>
        <v>39.01</v>
      </c>
      <c r="BW45" s="124" t="s">
        <v>63</v>
      </c>
      <c r="BX45" s="125">
        <f>VLOOKUP(BW45,BASE!$P$3:$T$29,5,0)</f>
        <v>0.17</v>
      </c>
      <c r="BY45" s="126">
        <f>IFERROR(VLOOKUP($A45,$A:$AG,VLOOKUP(BX45,BASE!$K$2:$M$13,2,0),0),"")</f>
        <v>27.88</v>
      </c>
      <c r="BZ45" s="116">
        <f>IFERROR(VLOOKUP($A45,$A:$AG,VLOOKUP(BX45,BASE!$K$2:$M$13,3,0),0),"")</f>
        <v>38.54</v>
      </c>
      <c r="CA45" s="124" t="s">
        <v>64</v>
      </c>
      <c r="CB45" s="125">
        <f>VLOOKUP(CA45,BASE!$P$3:$T$29,5,0)</f>
        <v>0.17</v>
      </c>
      <c r="CC45" s="126">
        <f>IFERROR(VLOOKUP($A45,$A:$AG,VLOOKUP(CB45,BASE!$K$2:$M$13,2,0),0),"")</f>
        <v>27.88</v>
      </c>
      <c r="CD45" s="116">
        <f>IFERROR(VLOOKUP($A45,$A:$AG,VLOOKUP(CB45,BASE!$K$2:$M$13,3,0),0),"")</f>
        <v>38.54</v>
      </c>
      <c r="CE45" s="124" t="s">
        <v>65</v>
      </c>
      <c r="CF45" s="125">
        <f>VLOOKUP(CE45,BASE!$P$3:$T$29,5,0)</f>
        <v>0.12</v>
      </c>
      <c r="CG45" s="126">
        <f>IFERROR(VLOOKUP($A45,$A:$AG,VLOOKUP(CF45,BASE!$K$2:$M$13,2,0),0),"")</f>
        <v>26.29</v>
      </c>
      <c r="CH45" s="116">
        <f>IFERROR(VLOOKUP($A45,$A:$AG,VLOOKUP(CF45,BASE!$K$2:$M$13,3,0),0),"")</f>
        <v>36.340000000000003</v>
      </c>
      <c r="CI45" s="124" t="s">
        <v>66</v>
      </c>
      <c r="CJ45" s="125">
        <f>VLOOKUP(CI45,BASE!$P$3:$T$29,5,0)</f>
        <v>0.17</v>
      </c>
      <c r="CK45" s="126">
        <f>IFERROR(VLOOKUP($A45,$A:$AG,VLOOKUP(CJ45,BASE!$K$2:$M$13,2,0),0),"")</f>
        <v>27.88</v>
      </c>
      <c r="CL45" s="116">
        <f>IFERROR(VLOOKUP($A45,$A:$AG,VLOOKUP(CJ45,BASE!$K$2:$M$13,3,0),0),"")</f>
        <v>38.54</v>
      </c>
      <c r="CM45" s="124" t="s">
        <v>67</v>
      </c>
      <c r="CN45" s="125">
        <f>VLOOKUP(CM45,BASE!$P$3:$T$29,5,0)</f>
        <v>0.18</v>
      </c>
      <c r="CO45" s="126">
        <f>IFERROR(VLOOKUP($A45,$A:$AG,VLOOKUP(CN45,BASE!$K$2:$M$13,2,0),0),"")</f>
        <v>28.22</v>
      </c>
      <c r="CP45" s="116">
        <f>IFERROR(VLOOKUP($A45,$A:$AG,VLOOKUP(CN45,BASE!$K$2:$M$13,3,0),0),"")</f>
        <v>39.01</v>
      </c>
      <c r="CQ45" s="124" t="s">
        <v>68</v>
      </c>
      <c r="CR45" s="125">
        <f>VLOOKUP(CQ45,BASE!$P$3:$T$29,5,0)</f>
        <v>0.18</v>
      </c>
      <c r="CS45" s="126">
        <f>IFERROR(VLOOKUP($A45,$A:$AG,VLOOKUP(CR45,BASE!$K$2:$M$13,2,0),0),"")</f>
        <v>28.22</v>
      </c>
      <c r="CT45" s="116">
        <f>IFERROR(VLOOKUP($A45,$A:$AG,VLOOKUP(CR45,BASE!$K$2:$M$13,3,0),0),"")</f>
        <v>39.01</v>
      </c>
      <c r="CU45" s="124" t="s">
        <v>69</v>
      </c>
      <c r="CV45" s="125">
        <f>VLOOKUP(CU45,BASE!$P$3:$T$29,5,0)</f>
        <v>0.18</v>
      </c>
      <c r="CW45" s="126">
        <f>IFERROR(VLOOKUP($A45,$A:$AG,VLOOKUP(CV45,BASE!$K$2:$M$13,2,0),0),"")</f>
        <v>28.22</v>
      </c>
      <c r="CX45" s="116">
        <f>IFERROR(VLOOKUP($A45,$A:$AG,VLOOKUP(CV45,BASE!$K$2:$M$13,3,0),0),"")</f>
        <v>39.01</v>
      </c>
      <c r="CY45" s="124" t="s">
        <v>70</v>
      </c>
      <c r="CZ45" s="125">
        <f>VLOOKUP(CY45,BASE!$P$3:$T$29,5,0)</f>
        <v>0.18</v>
      </c>
      <c r="DA45" s="126">
        <f>IFERROR(VLOOKUP($A45,$A:$AG,VLOOKUP(CZ45,BASE!$K$2:$M$13,2,0),0),"")</f>
        <v>28.22</v>
      </c>
      <c r="DB45" s="116">
        <f>IFERROR(VLOOKUP($A45,$A:$AG,VLOOKUP(CZ45,BASE!$K$2:$M$13,3,0),0),"")</f>
        <v>39.01</v>
      </c>
      <c r="DC45" s="124" t="s">
        <v>71</v>
      </c>
      <c r="DD45" s="125">
        <f>VLOOKUP(DC45,BASE!$P$3:$T$29,5,0)</f>
        <v>0.2</v>
      </c>
      <c r="DE45" s="126">
        <f>IFERROR(VLOOKUP($A45,$A:$AG,VLOOKUP(DD45,BASE!$K$2:$M$13,2,0),0),"")</f>
        <v>28.92</v>
      </c>
      <c r="DF45" s="116">
        <f>IFERROR(VLOOKUP($A45,$A:$AG,VLOOKUP(DD45,BASE!$K$2:$M$13,3,0),0),"")</f>
        <v>39.979999999999997</v>
      </c>
      <c r="DG45" s="124" t="s">
        <v>72</v>
      </c>
      <c r="DH45" s="125">
        <f>VLOOKUP(DG45,BASE!$P$3:$T$29,5,0)</f>
        <v>0.18</v>
      </c>
      <c r="DI45" s="126">
        <f>IFERROR(VLOOKUP($A45,$A:$AG,VLOOKUP(DH45,BASE!$K$2:$M$13,2,0),0),"")</f>
        <v>28.22</v>
      </c>
      <c r="DJ45" s="116">
        <f>IFERROR(VLOOKUP($A45,$A:$AG,VLOOKUP(DH45,BASE!$K$2:$M$13,3,0),0),"")</f>
        <v>39.01</v>
      </c>
      <c r="DK45" s="83" t="s">
        <v>73</v>
      </c>
      <c r="DL45" s="84">
        <f>VLOOKUP(DK45,BASE!$P$3:$T$29,5,0)</f>
        <v>0.18</v>
      </c>
      <c r="DM45" s="81">
        <f>IFERROR(VLOOKUP($A45,$A:$AG,VLOOKUP(DL45,BASE!$K$2:$M$13,2,0),0),"")</f>
        <v>28.22</v>
      </c>
      <c r="DN45" s="82">
        <f>IFERROR(VLOOKUP($A45,$A:$AG,VLOOKUP(DL45,BASE!$K$2:$M$13,3,0),0),"")</f>
        <v>39.01</v>
      </c>
      <c r="DO45" s="124" t="s">
        <v>74</v>
      </c>
      <c r="DP45" s="134">
        <f>VLOOKUP(DO45,BASE!$P$3:$T$29,5,0)</f>
        <v>0.17499999999999999</v>
      </c>
      <c r="DQ45" s="126">
        <f>IFERROR(VLOOKUP($A45,$A:$AG,VLOOKUP(DP45,BASE!$K$2:$M$13,2,0),0),"")</f>
        <v>28.05</v>
      </c>
      <c r="DR45" s="116">
        <f>IFERROR(VLOOKUP($A45,$A:$AG,VLOOKUP(DP45,BASE!$K$2:$M$13,3,0),0),"")</f>
        <v>38.78</v>
      </c>
      <c r="DS45" s="124" t="s">
        <v>75</v>
      </c>
      <c r="DT45" s="135">
        <f>VLOOKUP(DS45,BASE!$P$3:$T$29,5,0)</f>
        <v>0.17</v>
      </c>
      <c r="DU45" s="126">
        <f>IFERROR(VLOOKUP($A45,$A:$AG,VLOOKUP(DT45,BASE!$K$2:$M$13,2,0),0),"")</f>
        <v>27.88</v>
      </c>
      <c r="DV45" s="116">
        <f>IFERROR(VLOOKUP($A45,$A:$AG,VLOOKUP(DT45,BASE!$K$2:$M$13,3,0),0),"")</f>
        <v>38.54</v>
      </c>
      <c r="DW45" s="124" t="s">
        <v>76</v>
      </c>
      <c r="DX45" s="135">
        <f>VLOOKUP(DW45,BASE!$P$3:$T$29,5,0)</f>
        <v>0.17</v>
      </c>
      <c r="DY45" s="126">
        <f>IFERROR(VLOOKUP($A45,$A:$AG,VLOOKUP(DX45,BASE!$K$2:$M$13,2,0),0),"")</f>
        <v>27.88</v>
      </c>
      <c r="DZ45" s="116">
        <f>IFERROR(VLOOKUP($A45,$A:$AG,VLOOKUP(DX45,BASE!$K$2:$M$13,3,0),0),"")</f>
        <v>38.54</v>
      </c>
      <c r="EA45" s="124" t="s">
        <v>77</v>
      </c>
      <c r="EB45" s="135">
        <f>VLOOKUP(EA45,BASE!$P$3:$T$29,5,0)</f>
        <v>0.12</v>
      </c>
      <c r="EC45" s="126">
        <f>IFERROR(VLOOKUP($A45,$A:$AG,VLOOKUP(EB45,BASE!$K$2:$M$13,2,0),0),"")</f>
        <v>26.29</v>
      </c>
      <c r="ED45" s="116">
        <f>IFERROR(VLOOKUP($A45,$A:$AG,VLOOKUP(EB45,BASE!$K$2:$M$13,3,0),0),"")</f>
        <v>36.340000000000003</v>
      </c>
      <c r="EE45" s="124" t="s">
        <v>78</v>
      </c>
      <c r="EF45" s="135">
        <f>VLOOKUP(EE45,BASE!$P$3:$T$29,5,0)</f>
        <v>0.18</v>
      </c>
      <c r="EG45" s="126">
        <f>IFERROR(VLOOKUP($A45,$A:$AG,VLOOKUP(EF45,BASE!$K$2:$M$13,2,0),0),"")</f>
        <v>28.22</v>
      </c>
      <c r="EH45" s="116">
        <f>IFERROR(VLOOKUP($A45,$A:$AG,VLOOKUP(EF45,BASE!$K$2:$M$13,3,0),0),"")</f>
        <v>39.01</v>
      </c>
      <c r="EI45" s="124" t="s">
        <v>79</v>
      </c>
      <c r="EJ45" s="135">
        <f>VLOOKUP(EI45,BASE!$P$3:$T$29,5,0)</f>
        <v>0.18</v>
      </c>
      <c r="EK45" s="126">
        <f>IFERROR(VLOOKUP($A45,$A:$AG,VLOOKUP(EJ45,BASE!$K$2:$M$13,2,0),0),"")</f>
        <v>28.22</v>
      </c>
      <c r="EL45" s="116">
        <f>IFERROR(VLOOKUP($A45,$A:$AG,VLOOKUP(EJ45,BASE!$K$2:$M$13,3,0),0),"")</f>
        <v>39.01</v>
      </c>
    </row>
    <row r="46" spans="1:142" s="27" customFormat="1" ht="14.1" customHeight="1" x14ac:dyDescent="0.2">
      <c r="A46" s="72">
        <v>7649</v>
      </c>
      <c r="B46" s="72"/>
      <c r="C46" s="68">
        <v>7896112176497</v>
      </c>
      <c r="D46" s="68">
        <v>1037003960085</v>
      </c>
      <c r="E46" s="69" t="s">
        <v>867</v>
      </c>
      <c r="F46" s="69" t="s">
        <v>872</v>
      </c>
      <c r="G46" s="69" t="s">
        <v>867</v>
      </c>
      <c r="H46" s="70" t="s">
        <v>312</v>
      </c>
      <c r="I46" s="68" t="s">
        <v>687</v>
      </c>
      <c r="J46" s="71" t="s">
        <v>700</v>
      </c>
      <c r="K46" s="120" t="s">
        <v>757</v>
      </c>
      <c r="L46" s="71" t="s">
        <v>387</v>
      </c>
      <c r="M46" s="71" t="s">
        <v>5</v>
      </c>
      <c r="N46" s="62">
        <f>IFERROR(IF(M46="*",BASE!$E$9,VLOOKUP(M46,BASE!$B$3:$E$16,4,0)),"")</f>
        <v>0</v>
      </c>
      <c r="O46" s="62">
        <f>IFERROR(IF(M46="*",BASE!$F$9,VLOOKUP(M46,BASE!$B$3:$F$16,5,0)),"")</f>
        <v>0</v>
      </c>
      <c r="P46" s="71" t="s">
        <v>808</v>
      </c>
      <c r="Q46" s="42">
        <v>41.29</v>
      </c>
      <c r="R46" s="42">
        <v>57.08</v>
      </c>
      <c r="S46" s="42">
        <v>43.78</v>
      </c>
      <c r="T46" s="42">
        <v>60.52</v>
      </c>
      <c r="U46" s="42">
        <v>44.05</v>
      </c>
      <c r="V46" s="42">
        <v>60.9</v>
      </c>
      <c r="W46" s="42">
        <v>44.32</v>
      </c>
      <c r="X46" s="42">
        <v>61.27</v>
      </c>
      <c r="Y46" s="42">
        <v>44.86</v>
      </c>
      <c r="Z46" s="42">
        <v>62.02</v>
      </c>
      <c r="AA46" s="42">
        <v>45.42</v>
      </c>
      <c r="AB46" s="42">
        <v>62.79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/>
      <c r="AI46" s="124" t="s">
        <v>53</v>
      </c>
      <c r="AJ46" s="125">
        <f>VLOOKUP(AI46,BASE!$P$3:$T$29,5,0)</f>
        <v>0.17</v>
      </c>
      <c r="AK46" s="126">
        <f>IFERROR(VLOOKUP($A46,$A:$AG,VLOOKUP(AJ46,BASE!$K$2:$M$13,2,0),0),"")</f>
        <v>43.78</v>
      </c>
      <c r="AL46" s="116">
        <f>IFERROR(VLOOKUP($A46,$A:$AG,VLOOKUP(AJ46,BASE!$K$2:$M$13,3,0),0),"")</f>
        <v>60.52</v>
      </c>
      <c r="AM46" s="130" t="s">
        <v>54</v>
      </c>
      <c r="AN46" s="125">
        <f>VLOOKUP(AM46,BASE!$P$3:$T$29,5,0)</f>
        <v>0.17</v>
      </c>
      <c r="AO46" s="126">
        <f>IFERROR(VLOOKUP($A46,$A:$AG,VLOOKUP(AN46,BASE!$K$2:$M$13,2,0),0),"")</f>
        <v>43.78</v>
      </c>
      <c r="AP46" s="116">
        <f>IFERROR(VLOOKUP($A46,$A:$AG,VLOOKUP(AN46,BASE!$K$2:$M$13,3,0),0),"")</f>
        <v>60.52</v>
      </c>
      <c r="AQ46" s="130" t="s">
        <v>55</v>
      </c>
      <c r="AR46" s="125">
        <f>VLOOKUP(AQ46,BASE!$P$3:$T$29,5,0)</f>
        <v>0.18</v>
      </c>
      <c r="AS46" s="126">
        <f>IFERROR(VLOOKUP($A46,$A:$AG,VLOOKUP(AR46,BASE!$K$2:$M$13,2,0),0),"")</f>
        <v>44.32</v>
      </c>
      <c r="AT46" s="116">
        <f>IFERROR(VLOOKUP($A46,$A:$AG,VLOOKUP(AR46,BASE!$K$2:$M$13,3,0),0),"")</f>
        <v>61.27</v>
      </c>
      <c r="AU46" s="130" t="s">
        <v>56</v>
      </c>
      <c r="AV46" s="125">
        <f>VLOOKUP(AU46,BASE!$P$3:$T$29,5,0)</f>
        <v>0.18</v>
      </c>
      <c r="AW46" s="126">
        <f>IFERROR(VLOOKUP($A46,$A:$AG,VLOOKUP(AV46,BASE!$K$2:$M$13,2,0),0),"")</f>
        <v>44.32</v>
      </c>
      <c r="AX46" s="116">
        <f>IFERROR(VLOOKUP($A46,$A:$AG,VLOOKUP(AV46,BASE!$K$2:$M$13,3,0),0),"")</f>
        <v>61.27</v>
      </c>
      <c r="AY46" s="127" t="s">
        <v>57</v>
      </c>
      <c r="AZ46" s="129">
        <f>VLOOKUP(AY46,BASE!$P$3:$T$29,5,0)</f>
        <v>0.18</v>
      </c>
      <c r="BA46" s="126">
        <f>IFERROR(VLOOKUP($A46,$A:$AG,VLOOKUP(AZ46,BASE!$K$2:$M$13,2,0),0),"")</f>
        <v>44.32</v>
      </c>
      <c r="BB46" s="116">
        <f>IFERROR(VLOOKUP($A46,$A:$AG,VLOOKUP(AZ46,BASE!$K$2:$M$13,3,0),0),"")</f>
        <v>61.27</v>
      </c>
      <c r="BC46" s="124" t="s">
        <v>58</v>
      </c>
      <c r="BD46" s="125">
        <f>VLOOKUP(BC46,BASE!$P$3:$T$29,5,0)</f>
        <v>0.17</v>
      </c>
      <c r="BE46" s="126">
        <f>IFERROR(VLOOKUP($A46,$A:$AG,VLOOKUP(BD46,BASE!$K$2:$M$13,2,0),0),"")</f>
        <v>43.78</v>
      </c>
      <c r="BF46" s="116">
        <f>IFERROR(VLOOKUP($A46,$A:$AG,VLOOKUP(BD46,BASE!$K$2:$M$13,3,0),0),"")</f>
        <v>60.52</v>
      </c>
      <c r="BG46" s="124" t="s">
        <v>59</v>
      </c>
      <c r="BH46" s="125">
        <f>VLOOKUP(BG46,BASE!$P$3:$T$29,5,0)</f>
        <v>0.17</v>
      </c>
      <c r="BI46" s="126">
        <f>IFERROR(VLOOKUP($A46,$A:$AG,VLOOKUP(BH46,BASE!$K$2:$M$13,2,0),0),"")</f>
        <v>43.78</v>
      </c>
      <c r="BJ46" s="116">
        <f>IFERROR(VLOOKUP($A46,$A:$AG,VLOOKUP(BH46,BASE!$K$2:$M$13,3,0),0),"")</f>
        <v>60.52</v>
      </c>
      <c r="BK46" s="124" t="s">
        <v>60</v>
      </c>
      <c r="BL46" s="125">
        <f>VLOOKUP(BK46,BASE!$P$3:$T$29,5,0)</f>
        <v>0.17</v>
      </c>
      <c r="BM46" s="126">
        <f>IFERROR(VLOOKUP($A46,$A:$AG,VLOOKUP(BL46,BASE!$K$2:$M$13,2,0),0),"")</f>
        <v>43.78</v>
      </c>
      <c r="BN46" s="116">
        <f>IFERROR(VLOOKUP($A46,$A:$AG,VLOOKUP(BL46,BASE!$K$2:$M$13,3,0),0),"")</f>
        <v>60.52</v>
      </c>
      <c r="BO46" s="124" t="s">
        <v>61</v>
      </c>
      <c r="BP46" s="125">
        <f>VLOOKUP(BO46,BASE!$P$3:$T$29,5,0)</f>
        <v>0.17</v>
      </c>
      <c r="BQ46" s="126">
        <f>IFERROR(VLOOKUP($A46,$A:$AG,VLOOKUP(BP46,BASE!$K$2:$M$13,2,0),0),"")</f>
        <v>43.78</v>
      </c>
      <c r="BR46" s="116">
        <f>IFERROR(VLOOKUP($A46,$A:$AG,VLOOKUP(BP46,BASE!$K$2:$M$13,3,0),0),"")</f>
        <v>60.52</v>
      </c>
      <c r="BS46" s="124" t="s">
        <v>62</v>
      </c>
      <c r="BT46" s="125">
        <f>VLOOKUP(BS46,BASE!$P$3:$T$29,5,0)</f>
        <v>0.18</v>
      </c>
      <c r="BU46" s="126">
        <f>IFERROR(VLOOKUP($A46,$A:$AG,VLOOKUP(BT46,BASE!$K$2:$M$13,2,0),0),"")</f>
        <v>44.32</v>
      </c>
      <c r="BV46" s="116">
        <f>IFERROR(VLOOKUP($A46,$A:$AG,VLOOKUP(BT46,BASE!$K$2:$M$13,3,0),0),"")</f>
        <v>61.27</v>
      </c>
      <c r="BW46" s="124" t="s">
        <v>63</v>
      </c>
      <c r="BX46" s="125">
        <f>VLOOKUP(BW46,BASE!$P$3:$T$29,5,0)</f>
        <v>0.17</v>
      </c>
      <c r="BY46" s="126">
        <f>IFERROR(VLOOKUP($A46,$A:$AG,VLOOKUP(BX46,BASE!$K$2:$M$13,2,0),0),"")</f>
        <v>43.78</v>
      </c>
      <c r="BZ46" s="116">
        <f>IFERROR(VLOOKUP($A46,$A:$AG,VLOOKUP(BX46,BASE!$K$2:$M$13,3,0),0),"")</f>
        <v>60.52</v>
      </c>
      <c r="CA46" s="124" t="s">
        <v>64</v>
      </c>
      <c r="CB46" s="125">
        <f>VLOOKUP(CA46,BASE!$P$3:$T$29,5,0)</f>
        <v>0.17</v>
      </c>
      <c r="CC46" s="126">
        <f>IFERROR(VLOOKUP($A46,$A:$AG,VLOOKUP(CB46,BASE!$K$2:$M$13,2,0),0),"")</f>
        <v>43.78</v>
      </c>
      <c r="CD46" s="116">
        <f>IFERROR(VLOOKUP($A46,$A:$AG,VLOOKUP(CB46,BASE!$K$2:$M$13,3,0),0),"")</f>
        <v>60.52</v>
      </c>
      <c r="CE46" s="124" t="s">
        <v>65</v>
      </c>
      <c r="CF46" s="125">
        <f>VLOOKUP(CE46,BASE!$P$3:$T$29,5,0)</f>
        <v>0.12</v>
      </c>
      <c r="CG46" s="126">
        <f>IFERROR(VLOOKUP($A46,$A:$AG,VLOOKUP(CF46,BASE!$K$2:$M$13,2,0),0),"")</f>
        <v>41.29</v>
      </c>
      <c r="CH46" s="116">
        <f>IFERROR(VLOOKUP($A46,$A:$AG,VLOOKUP(CF46,BASE!$K$2:$M$13,3,0),0),"")</f>
        <v>57.08</v>
      </c>
      <c r="CI46" s="124" t="s">
        <v>66</v>
      </c>
      <c r="CJ46" s="125">
        <f>VLOOKUP(CI46,BASE!$P$3:$T$29,5,0)</f>
        <v>0.17</v>
      </c>
      <c r="CK46" s="126">
        <f>IFERROR(VLOOKUP($A46,$A:$AG,VLOOKUP(CJ46,BASE!$K$2:$M$13,2,0),0),"")</f>
        <v>43.78</v>
      </c>
      <c r="CL46" s="116">
        <f>IFERROR(VLOOKUP($A46,$A:$AG,VLOOKUP(CJ46,BASE!$K$2:$M$13,3,0),0),"")</f>
        <v>60.52</v>
      </c>
      <c r="CM46" s="124" t="s">
        <v>67</v>
      </c>
      <c r="CN46" s="125">
        <f>VLOOKUP(CM46,BASE!$P$3:$T$29,5,0)</f>
        <v>0.18</v>
      </c>
      <c r="CO46" s="126">
        <f>IFERROR(VLOOKUP($A46,$A:$AG,VLOOKUP(CN46,BASE!$K$2:$M$13,2,0),0),"")</f>
        <v>44.32</v>
      </c>
      <c r="CP46" s="116">
        <f>IFERROR(VLOOKUP($A46,$A:$AG,VLOOKUP(CN46,BASE!$K$2:$M$13,3,0),0),"")</f>
        <v>61.27</v>
      </c>
      <c r="CQ46" s="124" t="s">
        <v>68</v>
      </c>
      <c r="CR46" s="125">
        <f>VLOOKUP(CQ46,BASE!$P$3:$T$29,5,0)</f>
        <v>0.18</v>
      </c>
      <c r="CS46" s="126">
        <f>IFERROR(VLOOKUP($A46,$A:$AG,VLOOKUP(CR46,BASE!$K$2:$M$13,2,0),0),"")</f>
        <v>44.32</v>
      </c>
      <c r="CT46" s="116">
        <f>IFERROR(VLOOKUP($A46,$A:$AG,VLOOKUP(CR46,BASE!$K$2:$M$13,3,0),0),"")</f>
        <v>61.27</v>
      </c>
      <c r="CU46" s="124" t="s">
        <v>69</v>
      </c>
      <c r="CV46" s="125">
        <f>VLOOKUP(CU46,BASE!$P$3:$T$29,5,0)</f>
        <v>0.18</v>
      </c>
      <c r="CW46" s="126">
        <f>IFERROR(VLOOKUP($A46,$A:$AG,VLOOKUP(CV46,BASE!$K$2:$M$13,2,0),0),"")</f>
        <v>44.32</v>
      </c>
      <c r="CX46" s="116">
        <f>IFERROR(VLOOKUP($A46,$A:$AG,VLOOKUP(CV46,BASE!$K$2:$M$13,3,0),0),"")</f>
        <v>61.27</v>
      </c>
      <c r="CY46" s="124" t="s">
        <v>70</v>
      </c>
      <c r="CZ46" s="125">
        <f>VLOOKUP(CY46,BASE!$P$3:$T$29,5,0)</f>
        <v>0.18</v>
      </c>
      <c r="DA46" s="126">
        <f>IFERROR(VLOOKUP($A46,$A:$AG,VLOOKUP(CZ46,BASE!$K$2:$M$13,2,0),0),"")</f>
        <v>44.32</v>
      </c>
      <c r="DB46" s="116">
        <f>IFERROR(VLOOKUP($A46,$A:$AG,VLOOKUP(CZ46,BASE!$K$2:$M$13,3,0),0),"")</f>
        <v>61.27</v>
      </c>
      <c r="DC46" s="124" t="s">
        <v>71</v>
      </c>
      <c r="DD46" s="125">
        <f>VLOOKUP(DC46,BASE!$P$3:$T$29,5,0)</f>
        <v>0.2</v>
      </c>
      <c r="DE46" s="126">
        <f>IFERROR(VLOOKUP($A46,$A:$AG,VLOOKUP(DD46,BASE!$K$2:$M$13,2,0),0),"")</f>
        <v>45.42</v>
      </c>
      <c r="DF46" s="116">
        <f>IFERROR(VLOOKUP($A46,$A:$AG,VLOOKUP(DD46,BASE!$K$2:$M$13,3,0),0),"")</f>
        <v>62.79</v>
      </c>
      <c r="DG46" s="124" t="s">
        <v>72</v>
      </c>
      <c r="DH46" s="125">
        <f>VLOOKUP(DG46,BASE!$P$3:$T$29,5,0)</f>
        <v>0.18</v>
      </c>
      <c r="DI46" s="126">
        <f>IFERROR(VLOOKUP($A46,$A:$AG,VLOOKUP(DH46,BASE!$K$2:$M$13,2,0),0),"")</f>
        <v>44.32</v>
      </c>
      <c r="DJ46" s="116">
        <f>IFERROR(VLOOKUP($A46,$A:$AG,VLOOKUP(DH46,BASE!$K$2:$M$13,3,0),0),"")</f>
        <v>61.27</v>
      </c>
      <c r="DK46" s="83" t="s">
        <v>73</v>
      </c>
      <c r="DL46" s="84">
        <f>VLOOKUP(DK46,BASE!$P$3:$T$29,5,0)</f>
        <v>0.18</v>
      </c>
      <c r="DM46" s="81">
        <f>IFERROR(VLOOKUP($A46,$A:$AG,VLOOKUP(DL46,BASE!$K$2:$M$13,2,0),0),"")</f>
        <v>44.32</v>
      </c>
      <c r="DN46" s="82">
        <f>IFERROR(VLOOKUP($A46,$A:$AG,VLOOKUP(DL46,BASE!$K$2:$M$13,3,0),0),"")</f>
        <v>61.27</v>
      </c>
      <c r="DO46" s="124" t="s">
        <v>74</v>
      </c>
      <c r="DP46" s="134">
        <f>VLOOKUP(DO46,BASE!$P$3:$T$29,5,0)</f>
        <v>0.17499999999999999</v>
      </c>
      <c r="DQ46" s="126">
        <f>IFERROR(VLOOKUP($A46,$A:$AG,VLOOKUP(DP46,BASE!$K$2:$M$13,2,0),0),"")</f>
        <v>44.05</v>
      </c>
      <c r="DR46" s="116">
        <f>IFERROR(VLOOKUP($A46,$A:$AG,VLOOKUP(DP46,BASE!$K$2:$M$13,3,0),0),"")</f>
        <v>60.9</v>
      </c>
      <c r="DS46" s="124" t="s">
        <v>75</v>
      </c>
      <c r="DT46" s="135">
        <f>VLOOKUP(DS46,BASE!$P$3:$T$29,5,0)</f>
        <v>0.17</v>
      </c>
      <c r="DU46" s="126">
        <f>IFERROR(VLOOKUP($A46,$A:$AG,VLOOKUP(DT46,BASE!$K$2:$M$13,2,0),0),"")</f>
        <v>43.78</v>
      </c>
      <c r="DV46" s="116">
        <f>IFERROR(VLOOKUP($A46,$A:$AG,VLOOKUP(DT46,BASE!$K$2:$M$13,3,0),0),"")</f>
        <v>60.52</v>
      </c>
      <c r="DW46" s="124" t="s">
        <v>76</v>
      </c>
      <c r="DX46" s="135">
        <f>VLOOKUP(DW46,BASE!$P$3:$T$29,5,0)</f>
        <v>0.17</v>
      </c>
      <c r="DY46" s="126">
        <f>IFERROR(VLOOKUP($A46,$A:$AG,VLOOKUP(DX46,BASE!$K$2:$M$13,2,0),0),"")</f>
        <v>43.78</v>
      </c>
      <c r="DZ46" s="116">
        <f>IFERROR(VLOOKUP($A46,$A:$AG,VLOOKUP(DX46,BASE!$K$2:$M$13,3,0),0),"")</f>
        <v>60.52</v>
      </c>
      <c r="EA46" s="124" t="s">
        <v>77</v>
      </c>
      <c r="EB46" s="135">
        <f>VLOOKUP(EA46,BASE!$P$3:$T$29,5,0)</f>
        <v>0.12</v>
      </c>
      <c r="EC46" s="126">
        <f>IFERROR(VLOOKUP($A46,$A:$AG,VLOOKUP(EB46,BASE!$K$2:$M$13,2,0),0),"")</f>
        <v>41.29</v>
      </c>
      <c r="ED46" s="116">
        <f>IFERROR(VLOOKUP($A46,$A:$AG,VLOOKUP(EB46,BASE!$K$2:$M$13,3,0),0),"")</f>
        <v>57.08</v>
      </c>
      <c r="EE46" s="124" t="s">
        <v>78</v>
      </c>
      <c r="EF46" s="135">
        <f>VLOOKUP(EE46,BASE!$P$3:$T$29,5,0)</f>
        <v>0.18</v>
      </c>
      <c r="EG46" s="126">
        <f>IFERROR(VLOOKUP($A46,$A:$AG,VLOOKUP(EF46,BASE!$K$2:$M$13,2,0),0),"")</f>
        <v>44.32</v>
      </c>
      <c r="EH46" s="116">
        <f>IFERROR(VLOOKUP($A46,$A:$AG,VLOOKUP(EF46,BASE!$K$2:$M$13,3,0),0),"")</f>
        <v>61.27</v>
      </c>
      <c r="EI46" s="124" t="s">
        <v>79</v>
      </c>
      <c r="EJ46" s="135">
        <f>VLOOKUP(EI46,BASE!$P$3:$T$29,5,0)</f>
        <v>0.18</v>
      </c>
      <c r="EK46" s="126">
        <f>IFERROR(VLOOKUP($A46,$A:$AG,VLOOKUP(EJ46,BASE!$K$2:$M$13,2,0),0),"")</f>
        <v>44.32</v>
      </c>
      <c r="EL46" s="116">
        <f>IFERROR(VLOOKUP($A46,$A:$AG,VLOOKUP(EJ46,BASE!$K$2:$M$13,3,0),0),"")</f>
        <v>61.27</v>
      </c>
    </row>
    <row r="47" spans="1:142" s="27" customFormat="1" ht="14.1" customHeight="1" x14ac:dyDescent="0.2">
      <c r="A47" s="72">
        <v>1438</v>
      </c>
      <c r="B47" s="72"/>
      <c r="C47" s="68">
        <v>7896112114383</v>
      </c>
      <c r="D47" s="68">
        <v>1037005140069</v>
      </c>
      <c r="E47" s="69" t="s">
        <v>875</v>
      </c>
      <c r="F47" s="69" t="s">
        <v>876</v>
      </c>
      <c r="G47" s="69" t="s">
        <v>873</v>
      </c>
      <c r="H47" s="70" t="s">
        <v>313</v>
      </c>
      <c r="I47" s="68" t="s">
        <v>687</v>
      </c>
      <c r="J47" s="71">
        <v>0</v>
      </c>
      <c r="K47" s="120">
        <v>0</v>
      </c>
      <c r="L47" s="71" t="s">
        <v>387</v>
      </c>
      <c r="M47" s="71" t="s">
        <v>5</v>
      </c>
      <c r="N47" s="62">
        <f>IFERROR(IF(M47="*",BASE!$E$9,VLOOKUP(M47,BASE!$B$3:$E$16,4,0)),"")</f>
        <v>0</v>
      </c>
      <c r="O47" s="62">
        <f>IFERROR(IF(M47="*",BASE!$F$9,VLOOKUP(M47,BASE!$B$3:$F$16,5,0)),"")</f>
        <v>0</v>
      </c>
      <c r="P47" s="71" t="s">
        <v>808</v>
      </c>
      <c r="Q47" s="42">
        <v>26.34</v>
      </c>
      <c r="R47" s="42">
        <v>36.409999999999997</v>
      </c>
      <c r="S47" s="42">
        <v>27.93</v>
      </c>
      <c r="T47" s="42">
        <v>38.61</v>
      </c>
      <c r="U47" s="42">
        <v>28.1</v>
      </c>
      <c r="V47" s="42">
        <v>38.85</v>
      </c>
      <c r="W47" s="42">
        <v>28.27</v>
      </c>
      <c r="X47" s="42">
        <v>39.08</v>
      </c>
      <c r="Y47" s="42">
        <v>28.62</v>
      </c>
      <c r="Z47" s="42">
        <v>39.57</v>
      </c>
      <c r="AA47" s="42">
        <v>28.98</v>
      </c>
      <c r="AB47" s="42">
        <v>40.06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/>
      <c r="AI47" s="124" t="s">
        <v>53</v>
      </c>
      <c r="AJ47" s="125">
        <f>VLOOKUP(AI47,BASE!$P$3:$T$29,5,0)</f>
        <v>0.17</v>
      </c>
      <c r="AK47" s="126">
        <f>IFERROR(VLOOKUP($A47,$A:$AG,VLOOKUP(AJ47,BASE!$K$2:$M$13,2,0),0),"")</f>
        <v>27.93</v>
      </c>
      <c r="AL47" s="116">
        <f>IFERROR(VLOOKUP($A47,$A:$AG,VLOOKUP(AJ47,BASE!$K$2:$M$13,3,0),0),"")</f>
        <v>38.61</v>
      </c>
      <c r="AM47" s="130" t="s">
        <v>54</v>
      </c>
      <c r="AN47" s="125">
        <f>VLOOKUP(AM47,BASE!$P$3:$T$29,5,0)</f>
        <v>0.17</v>
      </c>
      <c r="AO47" s="126">
        <f>IFERROR(VLOOKUP($A47,$A:$AG,VLOOKUP(AN47,BASE!$K$2:$M$13,2,0),0),"")</f>
        <v>27.93</v>
      </c>
      <c r="AP47" s="116">
        <f>IFERROR(VLOOKUP($A47,$A:$AG,VLOOKUP(AN47,BASE!$K$2:$M$13,3,0),0),"")</f>
        <v>38.61</v>
      </c>
      <c r="AQ47" s="130" t="s">
        <v>55</v>
      </c>
      <c r="AR47" s="125">
        <f>VLOOKUP(AQ47,BASE!$P$3:$T$29,5,0)</f>
        <v>0.18</v>
      </c>
      <c r="AS47" s="126">
        <f>IFERROR(VLOOKUP($A47,$A:$AG,VLOOKUP(AR47,BASE!$K$2:$M$13,2,0),0),"")</f>
        <v>28.27</v>
      </c>
      <c r="AT47" s="116">
        <f>IFERROR(VLOOKUP($A47,$A:$AG,VLOOKUP(AR47,BASE!$K$2:$M$13,3,0),0),"")</f>
        <v>39.08</v>
      </c>
      <c r="AU47" s="130" t="s">
        <v>56</v>
      </c>
      <c r="AV47" s="125">
        <f>VLOOKUP(AU47,BASE!$P$3:$T$29,5,0)</f>
        <v>0.18</v>
      </c>
      <c r="AW47" s="126">
        <f>IFERROR(VLOOKUP($A47,$A:$AG,VLOOKUP(AV47,BASE!$K$2:$M$13,2,0),0),"")</f>
        <v>28.27</v>
      </c>
      <c r="AX47" s="116">
        <f>IFERROR(VLOOKUP($A47,$A:$AG,VLOOKUP(AV47,BASE!$K$2:$M$13,3,0),0),"")</f>
        <v>39.08</v>
      </c>
      <c r="AY47" s="127" t="s">
        <v>57</v>
      </c>
      <c r="AZ47" s="129">
        <f>VLOOKUP(AY47,BASE!$P$3:$T$29,5,0)</f>
        <v>0.18</v>
      </c>
      <c r="BA47" s="126">
        <f>IFERROR(VLOOKUP($A47,$A:$AG,VLOOKUP(AZ47,BASE!$K$2:$M$13,2,0),0),"")</f>
        <v>28.27</v>
      </c>
      <c r="BB47" s="116">
        <f>IFERROR(VLOOKUP($A47,$A:$AG,VLOOKUP(AZ47,BASE!$K$2:$M$13,3,0),0),"")</f>
        <v>39.08</v>
      </c>
      <c r="BC47" s="124" t="s">
        <v>58</v>
      </c>
      <c r="BD47" s="125">
        <f>VLOOKUP(BC47,BASE!$P$3:$T$29,5,0)</f>
        <v>0.17</v>
      </c>
      <c r="BE47" s="126">
        <f>IFERROR(VLOOKUP($A47,$A:$AG,VLOOKUP(BD47,BASE!$K$2:$M$13,2,0),0),"")</f>
        <v>27.93</v>
      </c>
      <c r="BF47" s="116">
        <f>IFERROR(VLOOKUP($A47,$A:$AG,VLOOKUP(BD47,BASE!$K$2:$M$13,3,0),0),"")</f>
        <v>38.61</v>
      </c>
      <c r="BG47" s="124" t="s">
        <v>59</v>
      </c>
      <c r="BH47" s="125">
        <f>VLOOKUP(BG47,BASE!$P$3:$T$29,5,0)</f>
        <v>0.17</v>
      </c>
      <c r="BI47" s="126">
        <f>IFERROR(VLOOKUP($A47,$A:$AG,VLOOKUP(BH47,BASE!$K$2:$M$13,2,0),0),"")</f>
        <v>27.93</v>
      </c>
      <c r="BJ47" s="116">
        <f>IFERROR(VLOOKUP($A47,$A:$AG,VLOOKUP(BH47,BASE!$K$2:$M$13,3,0),0),"")</f>
        <v>38.61</v>
      </c>
      <c r="BK47" s="124" t="s">
        <v>60</v>
      </c>
      <c r="BL47" s="125">
        <f>VLOOKUP(BK47,BASE!$P$3:$T$29,5,0)</f>
        <v>0.17</v>
      </c>
      <c r="BM47" s="126">
        <f>IFERROR(VLOOKUP($A47,$A:$AG,VLOOKUP(BL47,BASE!$K$2:$M$13,2,0),0),"")</f>
        <v>27.93</v>
      </c>
      <c r="BN47" s="116">
        <f>IFERROR(VLOOKUP($A47,$A:$AG,VLOOKUP(BL47,BASE!$K$2:$M$13,3,0),0),"")</f>
        <v>38.61</v>
      </c>
      <c r="BO47" s="124" t="s">
        <v>61</v>
      </c>
      <c r="BP47" s="125">
        <f>VLOOKUP(BO47,BASE!$P$3:$T$29,5,0)</f>
        <v>0.17</v>
      </c>
      <c r="BQ47" s="126">
        <f>IFERROR(VLOOKUP($A47,$A:$AG,VLOOKUP(BP47,BASE!$K$2:$M$13,2,0),0),"")</f>
        <v>27.93</v>
      </c>
      <c r="BR47" s="116">
        <f>IFERROR(VLOOKUP($A47,$A:$AG,VLOOKUP(BP47,BASE!$K$2:$M$13,3,0),0),"")</f>
        <v>38.61</v>
      </c>
      <c r="BS47" s="124" t="s">
        <v>62</v>
      </c>
      <c r="BT47" s="125">
        <f>VLOOKUP(BS47,BASE!$P$3:$T$29,5,0)</f>
        <v>0.18</v>
      </c>
      <c r="BU47" s="126">
        <f>IFERROR(VLOOKUP($A47,$A:$AG,VLOOKUP(BT47,BASE!$K$2:$M$13,2,0),0),"")</f>
        <v>28.27</v>
      </c>
      <c r="BV47" s="116">
        <f>IFERROR(VLOOKUP($A47,$A:$AG,VLOOKUP(BT47,BASE!$K$2:$M$13,3,0),0),"")</f>
        <v>39.08</v>
      </c>
      <c r="BW47" s="124" t="s">
        <v>63</v>
      </c>
      <c r="BX47" s="125">
        <f>VLOOKUP(BW47,BASE!$P$3:$T$29,5,0)</f>
        <v>0.17</v>
      </c>
      <c r="BY47" s="126">
        <f>IFERROR(VLOOKUP($A47,$A:$AG,VLOOKUP(BX47,BASE!$K$2:$M$13,2,0),0),"")</f>
        <v>27.93</v>
      </c>
      <c r="BZ47" s="116">
        <f>IFERROR(VLOOKUP($A47,$A:$AG,VLOOKUP(BX47,BASE!$K$2:$M$13,3,0),0),"")</f>
        <v>38.61</v>
      </c>
      <c r="CA47" s="124" t="s">
        <v>64</v>
      </c>
      <c r="CB47" s="125">
        <f>VLOOKUP(CA47,BASE!$P$3:$T$29,5,0)</f>
        <v>0.17</v>
      </c>
      <c r="CC47" s="126">
        <f>IFERROR(VLOOKUP($A47,$A:$AG,VLOOKUP(CB47,BASE!$K$2:$M$13,2,0),0),"")</f>
        <v>27.93</v>
      </c>
      <c r="CD47" s="116">
        <f>IFERROR(VLOOKUP($A47,$A:$AG,VLOOKUP(CB47,BASE!$K$2:$M$13,3,0),0),"")</f>
        <v>38.61</v>
      </c>
      <c r="CE47" s="124" t="s">
        <v>65</v>
      </c>
      <c r="CF47" s="125">
        <f>VLOOKUP(CE47,BASE!$P$3:$T$29,5,0)</f>
        <v>0.12</v>
      </c>
      <c r="CG47" s="126">
        <f>IFERROR(VLOOKUP($A47,$A:$AG,VLOOKUP(CF47,BASE!$K$2:$M$13,2,0),0),"")</f>
        <v>26.34</v>
      </c>
      <c r="CH47" s="116">
        <f>IFERROR(VLOOKUP($A47,$A:$AG,VLOOKUP(CF47,BASE!$K$2:$M$13,3,0),0),"")</f>
        <v>36.409999999999997</v>
      </c>
      <c r="CI47" s="124" t="s">
        <v>66</v>
      </c>
      <c r="CJ47" s="125">
        <f>VLOOKUP(CI47,BASE!$P$3:$T$29,5,0)</f>
        <v>0.17</v>
      </c>
      <c r="CK47" s="126">
        <f>IFERROR(VLOOKUP($A47,$A:$AG,VLOOKUP(CJ47,BASE!$K$2:$M$13,2,0),0),"")</f>
        <v>27.93</v>
      </c>
      <c r="CL47" s="116">
        <f>IFERROR(VLOOKUP($A47,$A:$AG,VLOOKUP(CJ47,BASE!$K$2:$M$13,3,0),0),"")</f>
        <v>38.61</v>
      </c>
      <c r="CM47" s="124" t="s">
        <v>67</v>
      </c>
      <c r="CN47" s="125">
        <f>VLOOKUP(CM47,BASE!$P$3:$T$29,5,0)</f>
        <v>0.18</v>
      </c>
      <c r="CO47" s="126">
        <f>IFERROR(VLOOKUP($A47,$A:$AG,VLOOKUP(CN47,BASE!$K$2:$M$13,2,0),0),"")</f>
        <v>28.27</v>
      </c>
      <c r="CP47" s="116">
        <f>IFERROR(VLOOKUP($A47,$A:$AG,VLOOKUP(CN47,BASE!$K$2:$M$13,3,0),0),"")</f>
        <v>39.08</v>
      </c>
      <c r="CQ47" s="124" t="s">
        <v>68</v>
      </c>
      <c r="CR47" s="125">
        <f>VLOOKUP(CQ47,BASE!$P$3:$T$29,5,0)</f>
        <v>0.18</v>
      </c>
      <c r="CS47" s="126">
        <f>IFERROR(VLOOKUP($A47,$A:$AG,VLOOKUP(CR47,BASE!$K$2:$M$13,2,0),0),"")</f>
        <v>28.27</v>
      </c>
      <c r="CT47" s="116">
        <f>IFERROR(VLOOKUP($A47,$A:$AG,VLOOKUP(CR47,BASE!$K$2:$M$13,3,0),0),"")</f>
        <v>39.08</v>
      </c>
      <c r="CU47" s="124" t="s">
        <v>69</v>
      </c>
      <c r="CV47" s="125">
        <f>VLOOKUP(CU47,BASE!$P$3:$T$29,5,0)</f>
        <v>0.18</v>
      </c>
      <c r="CW47" s="126">
        <f>IFERROR(VLOOKUP($A47,$A:$AG,VLOOKUP(CV47,BASE!$K$2:$M$13,2,0),0),"")</f>
        <v>28.27</v>
      </c>
      <c r="CX47" s="116">
        <f>IFERROR(VLOOKUP($A47,$A:$AG,VLOOKUP(CV47,BASE!$K$2:$M$13,3,0),0),"")</f>
        <v>39.08</v>
      </c>
      <c r="CY47" s="124" t="s">
        <v>70</v>
      </c>
      <c r="CZ47" s="125">
        <f>VLOOKUP(CY47,BASE!$P$3:$T$29,5,0)</f>
        <v>0.18</v>
      </c>
      <c r="DA47" s="126">
        <f>IFERROR(VLOOKUP($A47,$A:$AG,VLOOKUP(CZ47,BASE!$K$2:$M$13,2,0),0),"")</f>
        <v>28.27</v>
      </c>
      <c r="DB47" s="116">
        <f>IFERROR(VLOOKUP($A47,$A:$AG,VLOOKUP(CZ47,BASE!$K$2:$M$13,3,0),0),"")</f>
        <v>39.08</v>
      </c>
      <c r="DC47" s="124" t="s">
        <v>71</v>
      </c>
      <c r="DD47" s="125">
        <f>VLOOKUP(DC47,BASE!$P$3:$T$29,5,0)</f>
        <v>0.2</v>
      </c>
      <c r="DE47" s="126">
        <f>IFERROR(VLOOKUP($A47,$A:$AG,VLOOKUP(DD47,BASE!$K$2:$M$13,2,0),0),"")</f>
        <v>28.98</v>
      </c>
      <c r="DF47" s="116">
        <f>IFERROR(VLOOKUP($A47,$A:$AG,VLOOKUP(DD47,BASE!$K$2:$M$13,3,0),0),"")</f>
        <v>40.06</v>
      </c>
      <c r="DG47" s="124" t="s">
        <v>72</v>
      </c>
      <c r="DH47" s="125">
        <f>VLOOKUP(DG47,BASE!$P$3:$T$29,5,0)</f>
        <v>0.18</v>
      </c>
      <c r="DI47" s="126">
        <f>IFERROR(VLOOKUP($A47,$A:$AG,VLOOKUP(DH47,BASE!$K$2:$M$13,2,0),0),"")</f>
        <v>28.27</v>
      </c>
      <c r="DJ47" s="116">
        <f>IFERROR(VLOOKUP($A47,$A:$AG,VLOOKUP(DH47,BASE!$K$2:$M$13,3,0),0),"")</f>
        <v>39.08</v>
      </c>
      <c r="DK47" s="83" t="s">
        <v>73</v>
      </c>
      <c r="DL47" s="84">
        <f>VLOOKUP(DK47,BASE!$P$3:$T$29,5,0)</f>
        <v>0.18</v>
      </c>
      <c r="DM47" s="81">
        <f>IFERROR(VLOOKUP($A47,$A:$AG,VLOOKUP(DL47,BASE!$K$2:$M$13,2,0),0),"")</f>
        <v>28.27</v>
      </c>
      <c r="DN47" s="82">
        <f>IFERROR(VLOOKUP($A47,$A:$AG,VLOOKUP(DL47,BASE!$K$2:$M$13,3,0),0),"")</f>
        <v>39.08</v>
      </c>
      <c r="DO47" s="124" t="s">
        <v>74</v>
      </c>
      <c r="DP47" s="134">
        <f>VLOOKUP(DO47,BASE!$P$3:$T$29,5,0)</f>
        <v>0.17499999999999999</v>
      </c>
      <c r="DQ47" s="126">
        <f>IFERROR(VLOOKUP($A47,$A:$AG,VLOOKUP(DP47,BASE!$K$2:$M$13,2,0),0),"")</f>
        <v>28.1</v>
      </c>
      <c r="DR47" s="116">
        <f>IFERROR(VLOOKUP($A47,$A:$AG,VLOOKUP(DP47,BASE!$K$2:$M$13,3,0),0),"")</f>
        <v>38.85</v>
      </c>
      <c r="DS47" s="124" t="s">
        <v>75</v>
      </c>
      <c r="DT47" s="135">
        <f>VLOOKUP(DS47,BASE!$P$3:$T$29,5,0)</f>
        <v>0.17</v>
      </c>
      <c r="DU47" s="126">
        <f>IFERROR(VLOOKUP($A47,$A:$AG,VLOOKUP(DT47,BASE!$K$2:$M$13,2,0),0),"")</f>
        <v>27.93</v>
      </c>
      <c r="DV47" s="116">
        <f>IFERROR(VLOOKUP($A47,$A:$AG,VLOOKUP(DT47,BASE!$K$2:$M$13,3,0),0),"")</f>
        <v>38.61</v>
      </c>
      <c r="DW47" s="124" t="s">
        <v>76</v>
      </c>
      <c r="DX47" s="135">
        <f>VLOOKUP(DW47,BASE!$P$3:$T$29,5,0)</f>
        <v>0.17</v>
      </c>
      <c r="DY47" s="126">
        <f>IFERROR(VLOOKUP($A47,$A:$AG,VLOOKUP(DX47,BASE!$K$2:$M$13,2,0),0),"")</f>
        <v>27.93</v>
      </c>
      <c r="DZ47" s="116">
        <f>IFERROR(VLOOKUP($A47,$A:$AG,VLOOKUP(DX47,BASE!$K$2:$M$13,3,0),0),"")</f>
        <v>38.61</v>
      </c>
      <c r="EA47" s="124" t="s">
        <v>77</v>
      </c>
      <c r="EB47" s="135">
        <f>VLOOKUP(EA47,BASE!$P$3:$T$29,5,0)</f>
        <v>0.12</v>
      </c>
      <c r="EC47" s="126">
        <f>IFERROR(VLOOKUP($A47,$A:$AG,VLOOKUP(EB47,BASE!$K$2:$M$13,2,0),0),"")</f>
        <v>26.34</v>
      </c>
      <c r="ED47" s="116">
        <f>IFERROR(VLOOKUP($A47,$A:$AG,VLOOKUP(EB47,BASE!$K$2:$M$13,3,0),0),"")</f>
        <v>36.409999999999997</v>
      </c>
      <c r="EE47" s="124" t="s">
        <v>78</v>
      </c>
      <c r="EF47" s="135">
        <f>VLOOKUP(EE47,BASE!$P$3:$T$29,5,0)</f>
        <v>0.18</v>
      </c>
      <c r="EG47" s="126">
        <f>IFERROR(VLOOKUP($A47,$A:$AG,VLOOKUP(EF47,BASE!$K$2:$M$13,2,0),0),"")</f>
        <v>28.27</v>
      </c>
      <c r="EH47" s="116">
        <f>IFERROR(VLOOKUP($A47,$A:$AG,VLOOKUP(EF47,BASE!$K$2:$M$13,3,0),0),"")</f>
        <v>39.08</v>
      </c>
      <c r="EI47" s="124" t="s">
        <v>79</v>
      </c>
      <c r="EJ47" s="135">
        <f>VLOOKUP(EI47,BASE!$P$3:$T$29,5,0)</f>
        <v>0.18</v>
      </c>
      <c r="EK47" s="126">
        <f>IFERROR(VLOOKUP($A47,$A:$AG,VLOOKUP(EJ47,BASE!$K$2:$M$13,2,0),0),"")</f>
        <v>28.27</v>
      </c>
      <c r="EL47" s="116">
        <f>IFERROR(VLOOKUP($A47,$A:$AG,VLOOKUP(EJ47,BASE!$K$2:$M$13,3,0),0),"")</f>
        <v>39.08</v>
      </c>
    </row>
    <row r="48" spans="1:142" s="27" customFormat="1" ht="14.1" customHeight="1" x14ac:dyDescent="0.2">
      <c r="A48" s="72">
        <v>2692</v>
      </c>
      <c r="B48" s="72"/>
      <c r="C48" s="68">
        <v>7896112126928</v>
      </c>
      <c r="D48" s="68">
        <v>1037005140077</v>
      </c>
      <c r="E48" s="69" t="s">
        <v>875</v>
      </c>
      <c r="F48" s="69" t="s">
        <v>877</v>
      </c>
      <c r="G48" s="69" t="s">
        <v>873</v>
      </c>
      <c r="H48" s="70" t="s">
        <v>314</v>
      </c>
      <c r="I48" s="68" t="s">
        <v>687</v>
      </c>
      <c r="J48" s="71">
        <v>0</v>
      </c>
      <c r="K48" s="120">
        <v>0</v>
      </c>
      <c r="L48" s="71" t="s">
        <v>387</v>
      </c>
      <c r="M48" s="71" t="s">
        <v>5</v>
      </c>
      <c r="N48" s="62">
        <f>IFERROR(IF(M48="*",BASE!$E$9,VLOOKUP(M48,BASE!$B$3:$E$16,4,0)),"")</f>
        <v>0</v>
      </c>
      <c r="O48" s="62">
        <f>IFERROR(IF(M48="*",BASE!$F$9,VLOOKUP(M48,BASE!$B$3:$F$16,5,0)),"")</f>
        <v>0</v>
      </c>
      <c r="P48" s="71" t="s">
        <v>808</v>
      </c>
      <c r="Q48" s="42">
        <v>52.05</v>
      </c>
      <c r="R48" s="42">
        <v>71.959999999999994</v>
      </c>
      <c r="S48" s="42">
        <v>55.19</v>
      </c>
      <c r="T48" s="42">
        <v>76.3</v>
      </c>
      <c r="U48" s="42">
        <v>55.52</v>
      </c>
      <c r="V48" s="42">
        <v>76.75</v>
      </c>
      <c r="W48" s="42">
        <v>55.86</v>
      </c>
      <c r="X48" s="42">
        <v>77.22</v>
      </c>
      <c r="Y48" s="42">
        <v>56.55</v>
      </c>
      <c r="Z48" s="42">
        <v>78.180000000000007</v>
      </c>
      <c r="AA48" s="42">
        <v>57.26</v>
      </c>
      <c r="AB48" s="42">
        <v>79.16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/>
      <c r="AI48" s="124" t="s">
        <v>53</v>
      </c>
      <c r="AJ48" s="125">
        <f>VLOOKUP(AI48,BASE!$P$3:$T$29,5,0)</f>
        <v>0.17</v>
      </c>
      <c r="AK48" s="126">
        <f>IFERROR(VLOOKUP($A48,$A:$AG,VLOOKUP(AJ48,BASE!$K$2:$M$13,2,0),0),"")</f>
        <v>55.19</v>
      </c>
      <c r="AL48" s="116">
        <f>IFERROR(VLOOKUP($A48,$A:$AG,VLOOKUP(AJ48,BASE!$K$2:$M$13,3,0),0),"")</f>
        <v>76.3</v>
      </c>
      <c r="AM48" s="130" t="s">
        <v>54</v>
      </c>
      <c r="AN48" s="125">
        <f>VLOOKUP(AM48,BASE!$P$3:$T$29,5,0)</f>
        <v>0.17</v>
      </c>
      <c r="AO48" s="126">
        <f>IFERROR(VLOOKUP($A48,$A:$AG,VLOOKUP(AN48,BASE!$K$2:$M$13,2,0),0),"")</f>
        <v>55.19</v>
      </c>
      <c r="AP48" s="116">
        <f>IFERROR(VLOOKUP($A48,$A:$AG,VLOOKUP(AN48,BASE!$K$2:$M$13,3,0),0),"")</f>
        <v>76.3</v>
      </c>
      <c r="AQ48" s="130" t="s">
        <v>55</v>
      </c>
      <c r="AR48" s="125">
        <f>VLOOKUP(AQ48,BASE!$P$3:$T$29,5,0)</f>
        <v>0.18</v>
      </c>
      <c r="AS48" s="126">
        <f>IFERROR(VLOOKUP($A48,$A:$AG,VLOOKUP(AR48,BASE!$K$2:$M$13,2,0),0),"")</f>
        <v>55.86</v>
      </c>
      <c r="AT48" s="116">
        <f>IFERROR(VLOOKUP($A48,$A:$AG,VLOOKUP(AR48,BASE!$K$2:$M$13,3,0),0),"")</f>
        <v>77.22</v>
      </c>
      <c r="AU48" s="130" t="s">
        <v>56</v>
      </c>
      <c r="AV48" s="125">
        <f>VLOOKUP(AU48,BASE!$P$3:$T$29,5,0)</f>
        <v>0.18</v>
      </c>
      <c r="AW48" s="126">
        <f>IFERROR(VLOOKUP($A48,$A:$AG,VLOOKUP(AV48,BASE!$K$2:$M$13,2,0),0),"")</f>
        <v>55.86</v>
      </c>
      <c r="AX48" s="116">
        <f>IFERROR(VLOOKUP($A48,$A:$AG,VLOOKUP(AV48,BASE!$K$2:$M$13,3,0),0),"")</f>
        <v>77.22</v>
      </c>
      <c r="AY48" s="127" t="s">
        <v>57</v>
      </c>
      <c r="AZ48" s="129">
        <f>VLOOKUP(AY48,BASE!$P$3:$T$29,5,0)</f>
        <v>0.18</v>
      </c>
      <c r="BA48" s="126">
        <f>IFERROR(VLOOKUP($A48,$A:$AG,VLOOKUP(AZ48,BASE!$K$2:$M$13,2,0),0),"")</f>
        <v>55.86</v>
      </c>
      <c r="BB48" s="116">
        <f>IFERROR(VLOOKUP($A48,$A:$AG,VLOOKUP(AZ48,BASE!$K$2:$M$13,3,0),0),"")</f>
        <v>77.22</v>
      </c>
      <c r="BC48" s="124" t="s">
        <v>58</v>
      </c>
      <c r="BD48" s="125">
        <f>VLOOKUP(BC48,BASE!$P$3:$T$29,5,0)</f>
        <v>0.17</v>
      </c>
      <c r="BE48" s="126">
        <f>IFERROR(VLOOKUP($A48,$A:$AG,VLOOKUP(BD48,BASE!$K$2:$M$13,2,0),0),"")</f>
        <v>55.19</v>
      </c>
      <c r="BF48" s="116">
        <f>IFERROR(VLOOKUP($A48,$A:$AG,VLOOKUP(BD48,BASE!$K$2:$M$13,3,0),0),"")</f>
        <v>76.3</v>
      </c>
      <c r="BG48" s="124" t="s">
        <v>59</v>
      </c>
      <c r="BH48" s="125">
        <f>VLOOKUP(BG48,BASE!$P$3:$T$29,5,0)</f>
        <v>0.17</v>
      </c>
      <c r="BI48" s="126">
        <f>IFERROR(VLOOKUP($A48,$A:$AG,VLOOKUP(BH48,BASE!$K$2:$M$13,2,0),0),"")</f>
        <v>55.19</v>
      </c>
      <c r="BJ48" s="116">
        <f>IFERROR(VLOOKUP($A48,$A:$AG,VLOOKUP(BH48,BASE!$K$2:$M$13,3,0),0),"")</f>
        <v>76.3</v>
      </c>
      <c r="BK48" s="124" t="s">
        <v>60</v>
      </c>
      <c r="BL48" s="125">
        <f>VLOOKUP(BK48,BASE!$P$3:$T$29,5,0)</f>
        <v>0.17</v>
      </c>
      <c r="BM48" s="126">
        <f>IFERROR(VLOOKUP($A48,$A:$AG,VLOOKUP(BL48,BASE!$K$2:$M$13,2,0),0),"")</f>
        <v>55.19</v>
      </c>
      <c r="BN48" s="116">
        <f>IFERROR(VLOOKUP($A48,$A:$AG,VLOOKUP(BL48,BASE!$K$2:$M$13,3,0),0),"")</f>
        <v>76.3</v>
      </c>
      <c r="BO48" s="124" t="s">
        <v>61</v>
      </c>
      <c r="BP48" s="125">
        <f>VLOOKUP(BO48,BASE!$P$3:$T$29,5,0)</f>
        <v>0.17</v>
      </c>
      <c r="BQ48" s="126">
        <f>IFERROR(VLOOKUP($A48,$A:$AG,VLOOKUP(BP48,BASE!$K$2:$M$13,2,0),0),"")</f>
        <v>55.19</v>
      </c>
      <c r="BR48" s="116">
        <f>IFERROR(VLOOKUP($A48,$A:$AG,VLOOKUP(BP48,BASE!$K$2:$M$13,3,0),0),"")</f>
        <v>76.3</v>
      </c>
      <c r="BS48" s="124" t="s">
        <v>62</v>
      </c>
      <c r="BT48" s="125">
        <f>VLOOKUP(BS48,BASE!$P$3:$T$29,5,0)</f>
        <v>0.18</v>
      </c>
      <c r="BU48" s="126">
        <f>IFERROR(VLOOKUP($A48,$A:$AG,VLOOKUP(BT48,BASE!$K$2:$M$13,2,0),0),"")</f>
        <v>55.86</v>
      </c>
      <c r="BV48" s="116">
        <f>IFERROR(VLOOKUP($A48,$A:$AG,VLOOKUP(BT48,BASE!$K$2:$M$13,3,0),0),"")</f>
        <v>77.22</v>
      </c>
      <c r="BW48" s="124" t="s">
        <v>63</v>
      </c>
      <c r="BX48" s="125">
        <f>VLOOKUP(BW48,BASE!$P$3:$T$29,5,0)</f>
        <v>0.17</v>
      </c>
      <c r="BY48" s="126">
        <f>IFERROR(VLOOKUP($A48,$A:$AG,VLOOKUP(BX48,BASE!$K$2:$M$13,2,0),0),"")</f>
        <v>55.19</v>
      </c>
      <c r="BZ48" s="116">
        <f>IFERROR(VLOOKUP($A48,$A:$AG,VLOOKUP(BX48,BASE!$K$2:$M$13,3,0),0),"")</f>
        <v>76.3</v>
      </c>
      <c r="CA48" s="124" t="s">
        <v>64</v>
      </c>
      <c r="CB48" s="125">
        <f>VLOOKUP(CA48,BASE!$P$3:$T$29,5,0)</f>
        <v>0.17</v>
      </c>
      <c r="CC48" s="126">
        <f>IFERROR(VLOOKUP($A48,$A:$AG,VLOOKUP(CB48,BASE!$K$2:$M$13,2,0),0),"")</f>
        <v>55.19</v>
      </c>
      <c r="CD48" s="116">
        <f>IFERROR(VLOOKUP($A48,$A:$AG,VLOOKUP(CB48,BASE!$K$2:$M$13,3,0),0),"")</f>
        <v>76.3</v>
      </c>
      <c r="CE48" s="124" t="s">
        <v>65</v>
      </c>
      <c r="CF48" s="125">
        <f>VLOOKUP(CE48,BASE!$P$3:$T$29,5,0)</f>
        <v>0.12</v>
      </c>
      <c r="CG48" s="126">
        <f>IFERROR(VLOOKUP($A48,$A:$AG,VLOOKUP(CF48,BASE!$K$2:$M$13,2,0),0),"")</f>
        <v>52.05</v>
      </c>
      <c r="CH48" s="116">
        <f>IFERROR(VLOOKUP($A48,$A:$AG,VLOOKUP(CF48,BASE!$K$2:$M$13,3,0),0),"")</f>
        <v>71.959999999999994</v>
      </c>
      <c r="CI48" s="124" t="s">
        <v>66</v>
      </c>
      <c r="CJ48" s="125">
        <f>VLOOKUP(CI48,BASE!$P$3:$T$29,5,0)</f>
        <v>0.17</v>
      </c>
      <c r="CK48" s="126">
        <f>IFERROR(VLOOKUP($A48,$A:$AG,VLOOKUP(CJ48,BASE!$K$2:$M$13,2,0),0),"")</f>
        <v>55.19</v>
      </c>
      <c r="CL48" s="116">
        <f>IFERROR(VLOOKUP($A48,$A:$AG,VLOOKUP(CJ48,BASE!$K$2:$M$13,3,0),0),"")</f>
        <v>76.3</v>
      </c>
      <c r="CM48" s="124" t="s">
        <v>67</v>
      </c>
      <c r="CN48" s="125">
        <f>VLOOKUP(CM48,BASE!$P$3:$T$29,5,0)</f>
        <v>0.18</v>
      </c>
      <c r="CO48" s="126">
        <f>IFERROR(VLOOKUP($A48,$A:$AG,VLOOKUP(CN48,BASE!$K$2:$M$13,2,0),0),"")</f>
        <v>55.86</v>
      </c>
      <c r="CP48" s="116">
        <f>IFERROR(VLOOKUP($A48,$A:$AG,VLOOKUP(CN48,BASE!$K$2:$M$13,3,0),0),"")</f>
        <v>77.22</v>
      </c>
      <c r="CQ48" s="124" t="s">
        <v>68</v>
      </c>
      <c r="CR48" s="125">
        <f>VLOOKUP(CQ48,BASE!$P$3:$T$29,5,0)</f>
        <v>0.18</v>
      </c>
      <c r="CS48" s="126">
        <f>IFERROR(VLOOKUP($A48,$A:$AG,VLOOKUP(CR48,BASE!$K$2:$M$13,2,0),0),"")</f>
        <v>55.86</v>
      </c>
      <c r="CT48" s="116">
        <f>IFERROR(VLOOKUP($A48,$A:$AG,VLOOKUP(CR48,BASE!$K$2:$M$13,3,0),0),"")</f>
        <v>77.22</v>
      </c>
      <c r="CU48" s="124" t="s">
        <v>69</v>
      </c>
      <c r="CV48" s="125">
        <f>VLOOKUP(CU48,BASE!$P$3:$T$29,5,0)</f>
        <v>0.18</v>
      </c>
      <c r="CW48" s="126">
        <f>IFERROR(VLOOKUP($A48,$A:$AG,VLOOKUP(CV48,BASE!$K$2:$M$13,2,0),0),"")</f>
        <v>55.86</v>
      </c>
      <c r="CX48" s="116">
        <f>IFERROR(VLOOKUP($A48,$A:$AG,VLOOKUP(CV48,BASE!$K$2:$M$13,3,0),0),"")</f>
        <v>77.22</v>
      </c>
      <c r="CY48" s="124" t="s">
        <v>70</v>
      </c>
      <c r="CZ48" s="125">
        <f>VLOOKUP(CY48,BASE!$P$3:$T$29,5,0)</f>
        <v>0.18</v>
      </c>
      <c r="DA48" s="126">
        <f>IFERROR(VLOOKUP($A48,$A:$AG,VLOOKUP(CZ48,BASE!$K$2:$M$13,2,0),0),"")</f>
        <v>55.86</v>
      </c>
      <c r="DB48" s="116">
        <f>IFERROR(VLOOKUP($A48,$A:$AG,VLOOKUP(CZ48,BASE!$K$2:$M$13,3,0),0),"")</f>
        <v>77.22</v>
      </c>
      <c r="DC48" s="124" t="s">
        <v>71</v>
      </c>
      <c r="DD48" s="125">
        <f>VLOOKUP(DC48,BASE!$P$3:$T$29,5,0)</f>
        <v>0.2</v>
      </c>
      <c r="DE48" s="126">
        <f>IFERROR(VLOOKUP($A48,$A:$AG,VLOOKUP(DD48,BASE!$K$2:$M$13,2,0),0),"")</f>
        <v>57.26</v>
      </c>
      <c r="DF48" s="116">
        <f>IFERROR(VLOOKUP($A48,$A:$AG,VLOOKUP(DD48,BASE!$K$2:$M$13,3,0),0),"")</f>
        <v>79.16</v>
      </c>
      <c r="DG48" s="124" t="s">
        <v>72</v>
      </c>
      <c r="DH48" s="125">
        <f>VLOOKUP(DG48,BASE!$P$3:$T$29,5,0)</f>
        <v>0.18</v>
      </c>
      <c r="DI48" s="126">
        <f>IFERROR(VLOOKUP($A48,$A:$AG,VLOOKUP(DH48,BASE!$K$2:$M$13,2,0),0),"")</f>
        <v>55.86</v>
      </c>
      <c r="DJ48" s="116">
        <f>IFERROR(VLOOKUP($A48,$A:$AG,VLOOKUP(DH48,BASE!$K$2:$M$13,3,0),0),"")</f>
        <v>77.22</v>
      </c>
      <c r="DK48" s="83" t="s">
        <v>73</v>
      </c>
      <c r="DL48" s="84">
        <f>VLOOKUP(DK48,BASE!$P$3:$T$29,5,0)</f>
        <v>0.18</v>
      </c>
      <c r="DM48" s="81">
        <f>IFERROR(VLOOKUP($A48,$A:$AG,VLOOKUP(DL48,BASE!$K$2:$M$13,2,0),0),"")</f>
        <v>55.86</v>
      </c>
      <c r="DN48" s="82">
        <f>IFERROR(VLOOKUP($A48,$A:$AG,VLOOKUP(DL48,BASE!$K$2:$M$13,3,0),0),"")</f>
        <v>77.22</v>
      </c>
      <c r="DO48" s="124" t="s">
        <v>74</v>
      </c>
      <c r="DP48" s="134">
        <f>VLOOKUP(DO48,BASE!$P$3:$T$29,5,0)</f>
        <v>0.17499999999999999</v>
      </c>
      <c r="DQ48" s="126">
        <f>IFERROR(VLOOKUP($A48,$A:$AG,VLOOKUP(DP48,BASE!$K$2:$M$13,2,0),0),"")</f>
        <v>55.52</v>
      </c>
      <c r="DR48" s="116">
        <f>IFERROR(VLOOKUP($A48,$A:$AG,VLOOKUP(DP48,BASE!$K$2:$M$13,3,0),0),"")</f>
        <v>76.75</v>
      </c>
      <c r="DS48" s="124" t="s">
        <v>75</v>
      </c>
      <c r="DT48" s="135">
        <f>VLOOKUP(DS48,BASE!$P$3:$T$29,5,0)</f>
        <v>0.17</v>
      </c>
      <c r="DU48" s="126">
        <f>IFERROR(VLOOKUP($A48,$A:$AG,VLOOKUP(DT48,BASE!$K$2:$M$13,2,0),0),"")</f>
        <v>55.19</v>
      </c>
      <c r="DV48" s="116">
        <f>IFERROR(VLOOKUP($A48,$A:$AG,VLOOKUP(DT48,BASE!$K$2:$M$13,3,0),0),"")</f>
        <v>76.3</v>
      </c>
      <c r="DW48" s="124" t="s">
        <v>76</v>
      </c>
      <c r="DX48" s="135">
        <f>VLOOKUP(DW48,BASE!$P$3:$T$29,5,0)</f>
        <v>0.17</v>
      </c>
      <c r="DY48" s="126">
        <f>IFERROR(VLOOKUP($A48,$A:$AG,VLOOKUP(DX48,BASE!$K$2:$M$13,2,0),0),"")</f>
        <v>55.19</v>
      </c>
      <c r="DZ48" s="116">
        <f>IFERROR(VLOOKUP($A48,$A:$AG,VLOOKUP(DX48,BASE!$K$2:$M$13,3,0),0),"")</f>
        <v>76.3</v>
      </c>
      <c r="EA48" s="124" t="s">
        <v>77</v>
      </c>
      <c r="EB48" s="135">
        <f>VLOOKUP(EA48,BASE!$P$3:$T$29,5,0)</f>
        <v>0.12</v>
      </c>
      <c r="EC48" s="126">
        <f>IFERROR(VLOOKUP($A48,$A:$AG,VLOOKUP(EB48,BASE!$K$2:$M$13,2,0),0),"")</f>
        <v>52.05</v>
      </c>
      <c r="ED48" s="116">
        <f>IFERROR(VLOOKUP($A48,$A:$AG,VLOOKUP(EB48,BASE!$K$2:$M$13,3,0),0),"")</f>
        <v>71.959999999999994</v>
      </c>
      <c r="EE48" s="124" t="s">
        <v>78</v>
      </c>
      <c r="EF48" s="135">
        <f>VLOOKUP(EE48,BASE!$P$3:$T$29,5,0)</f>
        <v>0.18</v>
      </c>
      <c r="EG48" s="126">
        <f>IFERROR(VLOOKUP($A48,$A:$AG,VLOOKUP(EF48,BASE!$K$2:$M$13,2,0),0),"")</f>
        <v>55.86</v>
      </c>
      <c r="EH48" s="116">
        <f>IFERROR(VLOOKUP($A48,$A:$AG,VLOOKUP(EF48,BASE!$K$2:$M$13,3,0),0),"")</f>
        <v>77.22</v>
      </c>
      <c r="EI48" s="124" t="s">
        <v>79</v>
      </c>
      <c r="EJ48" s="135">
        <f>VLOOKUP(EI48,BASE!$P$3:$T$29,5,0)</f>
        <v>0.18</v>
      </c>
      <c r="EK48" s="126">
        <f>IFERROR(VLOOKUP($A48,$A:$AG,VLOOKUP(EJ48,BASE!$K$2:$M$13,2,0),0),"")</f>
        <v>55.86</v>
      </c>
      <c r="EL48" s="116">
        <f>IFERROR(VLOOKUP($A48,$A:$AG,VLOOKUP(EJ48,BASE!$K$2:$M$13,3,0),0),"")</f>
        <v>77.22</v>
      </c>
    </row>
    <row r="49" spans="1:142" s="27" customFormat="1" ht="14.1" customHeight="1" x14ac:dyDescent="0.2">
      <c r="A49" s="72">
        <v>1439</v>
      </c>
      <c r="B49" s="72"/>
      <c r="C49" s="68">
        <v>7896112114390</v>
      </c>
      <c r="D49" s="68">
        <v>1037005140026</v>
      </c>
      <c r="E49" s="69" t="s">
        <v>875</v>
      </c>
      <c r="F49" s="69" t="s">
        <v>878</v>
      </c>
      <c r="G49" s="69" t="s">
        <v>873</v>
      </c>
      <c r="H49" s="70" t="s">
        <v>315</v>
      </c>
      <c r="I49" s="68" t="s">
        <v>687</v>
      </c>
      <c r="J49" s="71">
        <v>0</v>
      </c>
      <c r="K49" s="120">
        <v>0</v>
      </c>
      <c r="L49" s="71" t="s">
        <v>387</v>
      </c>
      <c r="M49" s="71" t="s">
        <v>5</v>
      </c>
      <c r="N49" s="62">
        <f>IFERROR(IF(M49="*",BASE!$E$9,VLOOKUP(M49,BASE!$B$3:$E$16,4,0)),"")</f>
        <v>0</v>
      </c>
      <c r="O49" s="62">
        <f>IFERROR(IF(M49="*",BASE!$F$9,VLOOKUP(M49,BASE!$B$3:$F$16,5,0)),"")</f>
        <v>0</v>
      </c>
      <c r="P49" s="71" t="s">
        <v>808</v>
      </c>
      <c r="Q49" s="42">
        <v>18.13</v>
      </c>
      <c r="R49" s="42">
        <v>25.06</v>
      </c>
      <c r="S49" s="42">
        <v>19.23</v>
      </c>
      <c r="T49" s="42">
        <v>26.58</v>
      </c>
      <c r="U49" s="42">
        <v>19.34</v>
      </c>
      <c r="V49" s="42">
        <v>26.74</v>
      </c>
      <c r="W49" s="42">
        <v>19.46</v>
      </c>
      <c r="X49" s="42">
        <v>26.9</v>
      </c>
      <c r="Y49" s="42">
        <v>19.7</v>
      </c>
      <c r="Z49" s="42">
        <v>27.23</v>
      </c>
      <c r="AA49" s="42">
        <v>19.95</v>
      </c>
      <c r="AB49" s="42">
        <v>27.58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/>
      <c r="AI49" s="124" t="s">
        <v>53</v>
      </c>
      <c r="AJ49" s="125">
        <f>VLOOKUP(AI49,BASE!$P$3:$T$29,5,0)</f>
        <v>0.17</v>
      </c>
      <c r="AK49" s="126">
        <f>IFERROR(VLOOKUP($A49,$A:$AG,VLOOKUP(AJ49,BASE!$K$2:$M$13,2,0),0),"")</f>
        <v>19.23</v>
      </c>
      <c r="AL49" s="116">
        <f>IFERROR(VLOOKUP($A49,$A:$AG,VLOOKUP(AJ49,BASE!$K$2:$M$13,3,0),0),"")</f>
        <v>26.58</v>
      </c>
      <c r="AM49" s="130" t="s">
        <v>54</v>
      </c>
      <c r="AN49" s="125">
        <f>VLOOKUP(AM49,BASE!$P$3:$T$29,5,0)</f>
        <v>0.17</v>
      </c>
      <c r="AO49" s="126">
        <f>IFERROR(VLOOKUP($A49,$A:$AG,VLOOKUP(AN49,BASE!$K$2:$M$13,2,0),0),"")</f>
        <v>19.23</v>
      </c>
      <c r="AP49" s="116">
        <f>IFERROR(VLOOKUP($A49,$A:$AG,VLOOKUP(AN49,BASE!$K$2:$M$13,3,0),0),"")</f>
        <v>26.58</v>
      </c>
      <c r="AQ49" s="130" t="s">
        <v>55</v>
      </c>
      <c r="AR49" s="125">
        <f>VLOOKUP(AQ49,BASE!$P$3:$T$29,5,0)</f>
        <v>0.18</v>
      </c>
      <c r="AS49" s="126">
        <f>IFERROR(VLOOKUP($A49,$A:$AG,VLOOKUP(AR49,BASE!$K$2:$M$13,2,0),0),"")</f>
        <v>19.46</v>
      </c>
      <c r="AT49" s="116">
        <f>IFERROR(VLOOKUP($A49,$A:$AG,VLOOKUP(AR49,BASE!$K$2:$M$13,3,0),0),"")</f>
        <v>26.9</v>
      </c>
      <c r="AU49" s="130" t="s">
        <v>56</v>
      </c>
      <c r="AV49" s="125">
        <f>VLOOKUP(AU49,BASE!$P$3:$T$29,5,0)</f>
        <v>0.18</v>
      </c>
      <c r="AW49" s="126">
        <f>IFERROR(VLOOKUP($A49,$A:$AG,VLOOKUP(AV49,BASE!$K$2:$M$13,2,0),0),"")</f>
        <v>19.46</v>
      </c>
      <c r="AX49" s="116">
        <f>IFERROR(VLOOKUP($A49,$A:$AG,VLOOKUP(AV49,BASE!$K$2:$M$13,3,0),0),"")</f>
        <v>26.9</v>
      </c>
      <c r="AY49" s="127" t="s">
        <v>57</v>
      </c>
      <c r="AZ49" s="129">
        <f>VLOOKUP(AY49,BASE!$P$3:$T$29,5,0)</f>
        <v>0.18</v>
      </c>
      <c r="BA49" s="126">
        <f>IFERROR(VLOOKUP($A49,$A:$AG,VLOOKUP(AZ49,BASE!$K$2:$M$13,2,0),0),"")</f>
        <v>19.46</v>
      </c>
      <c r="BB49" s="116">
        <f>IFERROR(VLOOKUP($A49,$A:$AG,VLOOKUP(AZ49,BASE!$K$2:$M$13,3,0),0),"")</f>
        <v>26.9</v>
      </c>
      <c r="BC49" s="124" t="s">
        <v>58</v>
      </c>
      <c r="BD49" s="125">
        <f>VLOOKUP(BC49,BASE!$P$3:$T$29,5,0)</f>
        <v>0.17</v>
      </c>
      <c r="BE49" s="126">
        <f>IFERROR(VLOOKUP($A49,$A:$AG,VLOOKUP(BD49,BASE!$K$2:$M$13,2,0),0),"")</f>
        <v>19.23</v>
      </c>
      <c r="BF49" s="116">
        <f>IFERROR(VLOOKUP($A49,$A:$AG,VLOOKUP(BD49,BASE!$K$2:$M$13,3,0),0),"")</f>
        <v>26.58</v>
      </c>
      <c r="BG49" s="124" t="s">
        <v>59</v>
      </c>
      <c r="BH49" s="125">
        <f>VLOOKUP(BG49,BASE!$P$3:$T$29,5,0)</f>
        <v>0.17</v>
      </c>
      <c r="BI49" s="126">
        <f>IFERROR(VLOOKUP($A49,$A:$AG,VLOOKUP(BH49,BASE!$K$2:$M$13,2,0),0),"")</f>
        <v>19.23</v>
      </c>
      <c r="BJ49" s="116">
        <f>IFERROR(VLOOKUP($A49,$A:$AG,VLOOKUP(BH49,BASE!$K$2:$M$13,3,0),0),"")</f>
        <v>26.58</v>
      </c>
      <c r="BK49" s="124" t="s">
        <v>60</v>
      </c>
      <c r="BL49" s="125">
        <f>VLOOKUP(BK49,BASE!$P$3:$T$29,5,0)</f>
        <v>0.17</v>
      </c>
      <c r="BM49" s="126">
        <f>IFERROR(VLOOKUP($A49,$A:$AG,VLOOKUP(BL49,BASE!$K$2:$M$13,2,0),0),"")</f>
        <v>19.23</v>
      </c>
      <c r="BN49" s="116">
        <f>IFERROR(VLOOKUP($A49,$A:$AG,VLOOKUP(BL49,BASE!$K$2:$M$13,3,0),0),"")</f>
        <v>26.58</v>
      </c>
      <c r="BO49" s="124" t="s">
        <v>61</v>
      </c>
      <c r="BP49" s="125">
        <f>VLOOKUP(BO49,BASE!$P$3:$T$29,5,0)</f>
        <v>0.17</v>
      </c>
      <c r="BQ49" s="126">
        <f>IFERROR(VLOOKUP($A49,$A:$AG,VLOOKUP(BP49,BASE!$K$2:$M$13,2,0),0),"")</f>
        <v>19.23</v>
      </c>
      <c r="BR49" s="116">
        <f>IFERROR(VLOOKUP($A49,$A:$AG,VLOOKUP(BP49,BASE!$K$2:$M$13,3,0),0),"")</f>
        <v>26.58</v>
      </c>
      <c r="BS49" s="124" t="s">
        <v>62</v>
      </c>
      <c r="BT49" s="125">
        <f>VLOOKUP(BS49,BASE!$P$3:$T$29,5,0)</f>
        <v>0.18</v>
      </c>
      <c r="BU49" s="126">
        <f>IFERROR(VLOOKUP($A49,$A:$AG,VLOOKUP(BT49,BASE!$K$2:$M$13,2,0),0),"")</f>
        <v>19.46</v>
      </c>
      <c r="BV49" s="116">
        <f>IFERROR(VLOOKUP($A49,$A:$AG,VLOOKUP(BT49,BASE!$K$2:$M$13,3,0),0),"")</f>
        <v>26.9</v>
      </c>
      <c r="BW49" s="124" t="s">
        <v>63</v>
      </c>
      <c r="BX49" s="125">
        <f>VLOOKUP(BW49,BASE!$P$3:$T$29,5,0)</f>
        <v>0.17</v>
      </c>
      <c r="BY49" s="126">
        <f>IFERROR(VLOOKUP($A49,$A:$AG,VLOOKUP(BX49,BASE!$K$2:$M$13,2,0),0),"")</f>
        <v>19.23</v>
      </c>
      <c r="BZ49" s="116">
        <f>IFERROR(VLOOKUP($A49,$A:$AG,VLOOKUP(BX49,BASE!$K$2:$M$13,3,0),0),"")</f>
        <v>26.58</v>
      </c>
      <c r="CA49" s="124" t="s">
        <v>64</v>
      </c>
      <c r="CB49" s="125">
        <f>VLOOKUP(CA49,BASE!$P$3:$T$29,5,0)</f>
        <v>0.17</v>
      </c>
      <c r="CC49" s="126">
        <f>IFERROR(VLOOKUP($A49,$A:$AG,VLOOKUP(CB49,BASE!$K$2:$M$13,2,0),0),"")</f>
        <v>19.23</v>
      </c>
      <c r="CD49" s="116">
        <f>IFERROR(VLOOKUP($A49,$A:$AG,VLOOKUP(CB49,BASE!$K$2:$M$13,3,0),0),"")</f>
        <v>26.58</v>
      </c>
      <c r="CE49" s="124" t="s">
        <v>65</v>
      </c>
      <c r="CF49" s="125">
        <f>VLOOKUP(CE49,BASE!$P$3:$T$29,5,0)</f>
        <v>0.12</v>
      </c>
      <c r="CG49" s="126">
        <f>IFERROR(VLOOKUP($A49,$A:$AG,VLOOKUP(CF49,BASE!$K$2:$M$13,2,0),0),"")</f>
        <v>18.13</v>
      </c>
      <c r="CH49" s="116">
        <f>IFERROR(VLOOKUP($A49,$A:$AG,VLOOKUP(CF49,BASE!$K$2:$M$13,3,0),0),"")</f>
        <v>25.06</v>
      </c>
      <c r="CI49" s="124" t="s">
        <v>66</v>
      </c>
      <c r="CJ49" s="125">
        <f>VLOOKUP(CI49,BASE!$P$3:$T$29,5,0)</f>
        <v>0.17</v>
      </c>
      <c r="CK49" s="126">
        <f>IFERROR(VLOOKUP($A49,$A:$AG,VLOOKUP(CJ49,BASE!$K$2:$M$13,2,0),0),"")</f>
        <v>19.23</v>
      </c>
      <c r="CL49" s="116">
        <f>IFERROR(VLOOKUP($A49,$A:$AG,VLOOKUP(CJ49,BASE!$K$2:$M$13,3,0),0),"")</f>
        <v>26.58</v>
      </c>
      <c r="CM49" s="124" t="s">
        <v>67</v>
      </c>
      <c r="CN49" s="125">
        <f>VLOOKUP(CM49,BASE!$P$3:$T$29,5,0)</f>
        <v>0.18</v>
      </c>
      <c r="CO49" s="126">
        <f>IFERROR(VLOOKUP($A49,$A:$AG,VLOOKUP(CN49,BASE!$K$2:$M$13,2,0),0),"")</f>
        <v>19.46</v>
      </c>
      <c r="CP49" s="116">
        <f>IFERROR(VLOOKUP($A49,$A:$AG,VLOOKUP(CN49,BASE!$K$2:$M$13,3,0),0),"")</f>
        <v>26.9</v>
      </c>
      <c r="CQ49" s="124" t="s">
        <v>68</v>
      </c>
      <c r="CR49" s="125">
        <f>VLOOKUP(CQ49,BASE!$P$3:$T$29,5,0)</f>
        <v>0.18</v>
      </c>
      <c r="CS49" s="126">
        <f>IFERROR(VLOOKUP($A49,$A:$AG,VLOOKUP(CR49,BASE!$K$2:$M$13,2,0),0),"")</f>
        <v>19.46</v>
      </c>
      <c r="CT49" s="116">
        <f>IFERROR(VLOOKUP($A49,$A:$AG,VLOOKUP(CR49,BASE!$K$2:$M$13,3,0),0),"")</f>
        <v>26.9</v>
      </c>
      <c r="CU49" s="124" t="s">
        <v>69</v>
      </c>
      <c r="CV49" s="125">
        <f>VLOOKUP(CU49,BASE!$P$3:$T$29,5,0)</f>
        <v>0.18</v>
      </c>
      <c r="CW49" s="126">
        <f>IFERROR(VLOOKUP($A49,$A:$AG,VLOOKUP(CV49,BASE!$K$2:$M$13,2,0),0),"")</f>
        <v>19.46</v>
      </c>
      <c r="CX49" s="116">
        <f>IFERROR(VLOOKUP($A49,$A:$AG,VLOOKUP(CV49,BASE!$K$2:$M$13,3,0),0),"")</f>
        <v>26.9</v>
      </c>
      <c r="CY49" s="124" t="s">
        <v>70</v>
      </c>
      <c r="CZ49" s="125">
        <f>VLOOKUP(CY49,BASE!$P$3:$T$29,5,0)</f>
        <v>0.18</v>
      </c>
      <c r="DA49" s="126">
        <f>IFERROR(VLOOKUP($A49,$A:$AG,VLOOKUP(CZ49,BASE!$K$2:$M$13,2,0),0),"")</f>
        <v>19.46</v>
      </c>
      <c r="DB49" s="116">
        <f>IFERROR(VLOOKUP($A49,$A:$AG,VLOOKUP(CZ49,BASE!$K$2:$M$13,3,0),0),"")</f>
        <v>26.9</v>
      </c>
      <c r="DC49" s="124" t="s">
        <v>71</v>
      </c>
      <c r="DD49" s="125">
        <f>VLOOKUP(DC49,BASE!$P$3:$T$29,5,0)</f>
        <v>0.2</v>
      </c>
      <c r="DE49" s="126">
        <f>IFERROR(VLOOKUP($A49,$A:$AG,VLOOKUP(DD49,BASE!$K$2:$M$13,2,0),0),"")</f>
        <v>19.95</v>
      </c>
      <c r="DF49" s="116">
        <f>IFERROR(VLOOKUP($A49,$A:$AG,VLOOKUP(DD49,BASE!$K$2:$M$13,3,0),0),"")</f>
        <v>27.58</v>
      </c>
      <c r="DG49" s="124" t="s">
        <v>72</v>
      </c>
      <c r="DH49" s="125">
        <f>VLOOKUP(DG49,BASE!$P$3:$T$29,5,0)</f>
        <v>0.18</v>
      </c>
      <c r="DI49" s="126">
        <f>IFERROR(VLOOKUP($A49,$A:$AG,VLOOKUP(DH49,BASE!$K$2:$M$13,2,0),0),"")</f>
        <v>19.46</v>
      </c>
      <c r="DJ49" s="116">
        <f>IFERROR(VLOOKUP($A49,$A:$AG,VLOOKUP(DH49,BASE!$K$2:$M$13,3,0),0),"")</f>
        <v>26.9</v>
      </c>
      <c r="DK49" s="83" t="s">
        <v>73</v>
      </c>
      <c r="DL49" s="84">
        <f>VLOOKUP(DK49,BASE!$P$3:$T$29,5,0)</f>
        <v>0.18</v>
      </c>
      <c r="DM49" s="81">
        <f>IFERROR(VLOOKUP($A49,$A:$AG,VLOOKUP(DL49,BASE!$K$2:$M$13,2,0),0),"")</f>
        <v>19.46</v>
      </c>
      <c r="DN49" s="82">
        <f>IFERROR(VLOOKUP($A49,$A:$AG,VLOOKUP(DL49,BASE!$K$2:$M$13,3,0),0),"")</f>
        <v>26.9</v>
      </c>
      <c r="DO49" s="124" t="s">
        <v>74</v>
      </c>
      <c r="DP49" s="134">
        <f>VLOOKUP(DO49,BASE!$P$3:$T$29,5,0)</f>
        <v>0.17499999999999999</v>
      </c>
      <c r="DQ49" s="126">
        <f>IFERROR(VLOOKUP($A49,$A:$AG,VLOOKUP(DP49,BASE!$K$2:$M$13,2,0),0),"")</f>
        <v>19.34</v>
      </c>
      <c r="DR49" s="116">
        <f>IFERROR(VLOOKUP($A49,$A:$AG,VLOOKUP(DP49,BASE!$K$2:$M$13,3,0),0),"")</f>
        <v>26.74</v>
      </c>
      <c r="DS49" s="124" t="s">
        <v>75</v>
      </c>
      <c r="DT49" s="135">
        <f>VLOOKUP(DS49,BASE!$P$3:$T$29,5,0)</f>
        <v>0.17</v>
      </c>
      <c r="DU49" s="126">
        <f>IFERROR(VLOOKUP($A49,$A:$AG,VLOOKUP(DT49,BASE!$K$2:$M$13,2,0),0),"")</f>
        <v>19.23</v>
      </c>
      <c r="DV49" s="116">
        <f>IFERROR(VLOOKUP($A49,$A:$AG,VLOOKUP(DT49,BASE!$K$2:$M$13,3,0),0),"")</f>
        <v>26.58</v>
      </c>
      <c r="DW49" s="124" t="s">
        <v>76</v>
      </c>
      <c r="DX49" s="135">
        <f>VLOOKUP(DW49,BASE!$P$3:$T$29,5,0)</f>
        <v>0.17</v>
      </c>
      <c r="DY49" s="126">
        <f>IFERROR(VLOOKUP($A49,$A:$AG,VLOOKUP(DX49,BASE!$K$2:$M$13,2,0),0),"")</f>
        <v>19.23</v>
      </c>
      <c r="DZ49" s="116">
        <f>IFERROR(VLOOKUP($A49,$A:$AG,VLOOKUP(DX49,BASE!$K$2:$M$13,3,0),0),"")</f>
        <v>26.58</v>
      </c>
      <c r="EA49" s="124" t="s">
        <v>77</v>
      </c>
      <c r="EB49" s="135">
        <f>VLOOKUP(EA49,BASE!$P$3:$T$29,5,0)</f>
        <v>0.12</v>
      </c>
      <c r="EC49" s="126">
        <f>IFERROR(VLOOKUP($A49,$A:$AG,VLOOKUP(EB49,BASE!$K$2:$M$13,2,0),0),"")</f>
        <v>18.13</v>
      </c>
      <c r="ED49" s="116">
        <f>IFERROR(VLOOKUP($A49,$A:$AG,VLOOKUP(EB49,BASE!$K$2:$M$13,3,0),0),"")</f>
        <v>25.06</v>
      </c>
      <c r="EE49" s="124" t="s">
        <v>78</v>
      </c>
      <c r="EF49" s="135">
        <f>VLOOKUP(EE49,BASE!$P$3:$T$29,5,0)</f>
        <v>0.18</v>
      </c>
      <c r="EG49" s="126">
        <f>IFERROR(VLOOKUP($A49,$A:$AG,VLOOKUP(EF49,BASE!$K$2:$M$13,2,0),0),"")</f>
        <v>19.46</v>
      </c>
      <c r="EH49" s="116">
        <f>IFERROR(VLOOKUP($A49,$A:$AG,VLOOKUP(EF49,BASE!$K$2:$M$13,3,0),0),"")</f>
        <v>26.9</v>
      </c>
      <c r="EI49" s="124" t="s">
        <v>79</v>
      </c>
      <c r="EJ49" s="135">
        <f>VLOOKUP(EI49,BASE!$P$3:$T$29,5,0)</f>
        <v>0.18</v>
      </c>
      <c r="EK49" s="126">
        <f>IFERROR(VLOOKUP($A49,$A:$AG,VLOOKUP(EJ49,BASE!$K$2:$M$13,2,0),0),"")</f>
        <v>19.46</v>
      </c>
      <c r="EL49" s="116">
        <f>IFERROR(VLOOKUP($A49,$A:$AG,VLOOKUP(EJ49,BASE!$K$2:$M$13,3,0),0),"")</f>
        <v>26.9</v>
      </c>
    </row>
    <row r="50" spans="1:142" s="27" customFormat="1" ht="14.1" customHeight="1" x14ac:dyDescent="0.2">
      <c r="A50" s="72">
        <v>2976</v>
      </c>
      <c r="B50" s="72"/>
      <c r="C50" s="68">
        <v>7896112129769</v>
      </c>
      <c r="D50" s="68">
        <v>1037005140034</v>
      </c>
      <c r="E50" s="69" t="s">
        <v>875</v>
      </c>
      <c r="F50" s="69" t="s">
        <v>879</v>
      </c>
      <c r="G50" s="69" t="s">
        <v>873</v>
      </c>
      <c r="H50" s="70" t="s">
        <v>316</v>
      </c>
      <c r="I50" s="68" t="s">
        <v>687</v>
      </c>
      <c r="J50" s="71" t="s">
        <v>874</v>
      </c>
      <c r="K50" s="120" t="s">
        <v>880</v>
      </c>
      <c r="L50" s="71" t="s">
        <v>387</v>
      </c>
      <c r="M50" s="71" t="s">
        <v>5</v>
      </c>
      <c r="N50" s="62">
        <f>IFERROR(IF(M50="*",BASE!$E$9,VLOOKUP(M50,BASE!$B$3:$E$16,4,0)),"")</f>
        <v>0</v>
      </c>
      <c r="O50" s="62">
        <f>IFERROR(IF(M50="*",BASE!$F$9,VLOOKUP(M50,BASE!$B$3:$F$16,5,0)),"")</f>
        <v>0</v>
      </c>
      <c r="P50" s="71" t="s">
        <v>808</v>
      </c>
      <c r="Q50" s="42">
        <v>35.83</v>
      </c>
      <c r="R50" s="42">
        <v>49.53</v>
      </c>
      <c r="S50" s="42">
        <v>37.99</v>
      </c>
      <c r="T50" s="42">
        <v>52.52</v>
      </c>
      <c r="U50" s="42">
        <v>38.22</v>
      </c>
      <c r="V50" s="42">
        <v>52.84</v>
      </c>
      <c r="W50" s="42">
        <v>38.46</v>
      </c>
      <c r="X50" s="42">
        <v>53.17</v>
      </c>
      <c r="Y50" s="42">
        <v>38.93</v>
      </c>
      <c r="Z50" s="42">
        <v>53.82</v>
      </c>
      <c r="AA50" s="42">
        <v>39.42</v>
      </c>
      <c r="AB50" s="42">
        <v>54.5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/>
      <c r="AI50" s="124" t="s">
        <v>53</v>
      </c>
      <c r="AJ50" s="125">
        <f>VLOOKUP(AI50,BASE!$P$3:$T$29,5,0)</f>
        <v>0.17</v>
      </c>
      <c r="AK50" s="126">
        <f>IFERROR(VLOOKUP($A50,$A:$AG,VLOOKUP(AJ50,BASE!$K$2:$M$13,2,0),0),"")</f>
        <v>37.99</v>
      </c>
      <c r="AL50" s="116">
        <f>IFERROR(VLOOKUP($A50,$A:$AG,VLOOKUP(AJ50,BASE!$K$2:$M$13,3,0),0),"")</f>
        <v>52.52</v>
      </c>
      <c r="AM50" s="130" t="s">
        <v>54</v>
      </c>
      <c r="AN50" s="125">
        <f>VLOOKUP(AM50,BASE!$P$3:$T$29,5,0)</f>
        <v>0.17</v>
      </c>
      <c r="AO50" s="126">
        <f>IFERROR(VLOOKUP($A50,$A:$AG,VLOOKUP(AN50,BASE!$K$2:$M$13,2,0),0),"")</f>
        <v>37.99</v>
      </c>
      <c r="AP50" s="116">
        <f>IFERROR(VLOOKUP($A50,$A:$AG,VLOOKUP(AN50,BASE!$K$2:$M$13,3,0),0),"")</f>
        <v>52.52</v>
      </c>
      <c r="AQ50" s="130" t="s">
        <v>55</v>
      </c>
      <c r="AR50" s="125">
        <f>VLOOKUP(AQ50,BASE!$P$3:$T$29,5,0)</f>
        <v>0.18</v>
      </c>
      <c r="AS50" s="126">
        <f>IFERROR(VLOOKUP($A50,$A:$AG,VLOOKUP(AR50,BASE!$K$2:$M$13,2,0),0),"")</f>
        <v>38.46</v>
      </c>
      <c r="AT50" s="116">
        <f>IFERROR(VLOOKUP($A50,$A:$AG,VLOOKUP(AR50,BASE!$K$2:$M$13,3,0),0),"")</f>
        <v>53.17</v>
      </c>
      <c r="AU50" s="130" t="s">
        <v>56</v>
      </c>
      <c r="AV50" s="125">
        <f>VLOOKUP(AU50,BASE!$P$3:$T$29,5,0)</f>
        <v>0.18</v>
      </c>
      <c r="AW50" s="126">
        <f>IFERROR(VLOOKUP($A50,$A:$AG,VLOOKUP(AV50,BASE!$K$2:$M$13,2,0),0),"")</f>
        <v>38.46</v>
      </c>
      <c r="AX50" s="116">
        <f>IFERROR(VLOOKUP($A50,$A:$AG,VLOOKUP(AV50,BASE!$K$2:$M$13,3,0),0),"")</f>
        <v>53.17</v>
      </c>
      <c r="AY50" s="127" t="s">
        <v>57</v>
      </c>
      <c r="AZ50" s="129">
        <f>VLOOKUP(AY50,BASE!$P$3:$T$29,5,0)</f>
        <v>0.18</v>
      </c>
      <c r="BA50" s="126">
        <f>IFERROR(VLOOKUP($A50,$A:$AG,VLOOKUP(AZ50,BASE!$K$2:$M$13,2,0),0),"")</f>
        <v>38.46</v>
      </c>
      <c r="BB50" s="116">
        <f>IFERROR(VLOOKUP($A50,$A:$AG,VLOOKUP(AZ50,BASE!$K$2:$M$13,3,0),0),"")</f>
        <v>53.17</v>
      </c>
      <c r="BC50" s="124" t="s">
        <v>58</v>
      </c>
      <c r="BD50" s="125">
        <f>VLOOKUP(BC50,BASE!$P$3:$T$29,5,0)</f>
        <v>0.17</v>
      </c>
      <c r="BE50" s="126">
        <f>IFERROR(VLOOKUP($A50,$A:$AG,VLOOKUP(BD50,BASE!$K$2:$M$13,2,0),0),"")</f>
        <v>37.99</v>
      </c>
      <c r="BF50" s="116">
        <f>IFERROR(VLOOKUP($A50,$A:$AG,VLOOKUP(BD50,BASE!$K$2:$M$13,3,0),0),"")</f>
        <v>52.52</v>
      </c>
      <c r="BG50" s="124" t="s">
        <v>59</v>
      </c>
      <c r="BH50" s="125">
        <f>VLOOKUP(BG50,BASE!$P$3:$T$29,5,0)</f>
        <v>0.17</v>
      </c>
      <c r="BI50" s="126">
        <f>IFERROR(VLOOKUP($A50,$A:$AG,VLOOKUP(BH50,BASE!$K$2:$M$13,2,0),0),"")</f>
        <v>37.99</v>
      </c>
      <c r="BJ50" s="116">
        <f>IFERROR(VLOOKUP($A50,$A:$AG,VLOOKUP(BH50,BASE!$K$2:$M$13,3,0),0),"")</f>
        <v>52.52</v>
      </c>
      <c r="BK50" s="124" t="s">
        <v>60</v>
      </c>
      <c r="BL50" s="125">
        <f>VLOOKUP(BK50,BASE!$P$3:$T$29,5,0)</f>
        <v>0.17</v>
      </c>
      <c r="BM50" s="126">
        <f>IFERROR(VLOOKUP($A50,$A:$AG,VLOOKUP(BL50,BASE!$K$2:$M$13,2,0),0),"")</f>
        <v>37.99</v>
      </c>
      <c r="BN50" s="116">
        <f>IFERROR(VLOOKUP($A50,$A:$AG,VLOOKUP(BL50,BASE!$K$2:$M$13,3,0),0),"")</f>
        <v>52.52</v>
      </c>
      <c r="BO50" s="124" t="s">
        <v>61</v>
      </c>
      <c r="BP50" s="125">
        <f>VLOOKUP(BO50,BASE!$P$3:$T$29,5,0)</f>
        <v>0.17</v>
      </c>
      <c r="BQ50" s="126">
        <f>IFERROR(VLOOKUP($A50,$A:$AG,VLOOKUP(BP50,BASE!$K$2:$M$13,2,0),0),"")</f>
        <v>37.99</v>
      </c>
      <c r="BR50" s="116">
        <f>IFERROR(VLOOKUP($A50,$A:$AG,VLOOKUP(BP50,BASE!$K$2:$M$13,3,0),0),"")</f>
        <v>52.52</v>
      </c>
      <c r="BS50" s="124" t="s">
        <v>62</v>
      </c>
      <c r="BT50" s="125">
        <f>VLOOKUP(BS50,BASE!$P$3:$T$29,5,0)</f>
        <v>0.18</v>
      </c>
      <c r="BU50" s="126">
        <f>IFERROR(VLOOKUP($A50,$A:$AG,VLOOKUP(BT50,BASE!$K$2:$M$13,2,0),0),"")</f>
        <v>38.46</v>
      </c>
      <c r="BV50" s="116">
        <f>IFERROR(VLOOKUP($A50,$A:$AG,VLOOKUP(BT50,BASE!$K$2:$M$13,3,0),0),"")</f>
        <v>53.17</v>
      </c>
      <c r="BW50" s="124" t="s">
        <v>63</v>
      </c>
      <c r="BX50" s="125">
        <f>VLOOKUP(BW50,BASE!$P$3:$T$29,5,0)</f>
        <v>0.17</v>
      </c>
      <c r="BY50" s="126">
        <f>IFERROR(VLOOKUP($A50,$A:$AG,VLOOKUP(BX50,BASE!$K$2:$M$13,2,0),0),"")</f>
        <v>37.99</v>
      </c>
      <c r="BZ50" s="116">
        <f>IFERROR(VLOOKUP($A50,$A:$AG,VLOOKUP(BX50,BASE!$K$2:$M$13,3,0),0),"")</f>
        <v>52.52</v>
      </c>
      <c r="CA50" s="124" t="s">
        <v>64</v>
      </c>
      <c r="CB50" s="125">
        <f>VLOOKUP(CA50,BASE!$P$3:$T$29,5,0)</f>
        <v>0.17</v>
      </c>
      <c r="CC50" s="126">
        <f>IFERROR(VLOOKUP($A50,$A:$AG,VLOOKUP(CB50,BASE!$K$2:$M$13,2,0),0),"")</f>
        <v>37.99</v>
      </c>
      <c r="CD50" s="116">
        <f>IFERROR(VLOOKUP($A50,$A:$AG,VLOOKUP(CB50,BASE!$K$2:$M$13,3,0),0),"")</f>
        <v>52.52</v>
      </c>
      <c r="CE50" s="124" t="s">
        <v>65</v>
      </c>
      <c r="CF50" s="125">
        <f>VLOOKUP(CE50,BASE!$P$3:$T$29,5,0)</f>
        <v>0.12</v>
      </c>
      <c r="CG50" s="126">
        <f>IFERROR(VLOOKUP($A50,$A:$AG,VLOOKUP(CF50,BASE!$K$2:$M$13,2,0),0),"")</f>
        <v>35.83</v>
      </c>
      <c r="CH50" s="116">
        <f>IFERROR(VLOOKUP($A50,$A:$AG,VLOOKUP(CF50,BASE!$K$2:$M$13,3,0),0),"")</f>
        <v>49.53</v>
      </c>
      <c r="CI50" s="124" t="s">
        <v>66</v>
      </c>
      <c r="CJ50" s="125">
        <f>VLOOKUP(CI50,BASE!$P$3:$T$29,5,0)</f>
        <v>0.17</v>
      </c>
      <c r="CK50" s="126">
        <f>IFERROR(VLOOKUP($A50,$A:$AG,VLOOKUP(CJ50,BASE!$K$2:$M$13,2,0),0),"")</f>
        <v>37.99</v>
      </c>
      <c r="CL50" s="116">
        <f>IFERROR(VLOOKUP($A50,$A:$AG,VLOOKUP(CJ50,BASE!$K$2:$M$13,3,0),0),"")</f>
        <v>52.52</v>
      </c>
      <c r="CM50" s="124" t="s">
        <v>67</v>
      </c>
      <c r="CN50" s="125">
        <f>VLOOKUP(CM50,BASE!$P$3:$T$29,5,0)</f>
        <v>0.18</v>
      </c>
      <c r="CO50" s="126">
        <f>IFERROR(VLOOKUP($A50,$A:$AG,VLOOKUP(CN50,BASE!$K$2:$M$13,2,0),0),"")</f>
        <v>38.46</v>
      </c>
      <c r="CP50" s="116">
        <f>IFERROR(VLOOKUP($A50,$A:$AG,VLOOKUP(CN50,BASE!$K$2:$M$13,3,0),0),"")</f>
        <v>53.17</v>
      </c>
      <c r="CQ50" s="124" t="s">
        <v>68</v>
      </c>
      <c r="CR50" s="125">
        <f>VLOOKUP(CQ50,BASE!$P$3:$T$29,5,0)</f>
        <v>0.18</v>
      </c>
      <c r="CS50" s="126">
        <f>IFERROR(VLOOKUP($A50,$A:$AG,VLOOKUP(CR50,BASE!$K$2:$M$13,2,0),0),"")</f>
        <v>38.46</v>
      </c>
      <c r="CT50" s="116">
        <f>IFERROR(VLOOKUP($A50,$A:$AG,VLOOKUP(CR50,BASE!$K$2:$M$13,3,0),0),"")</f>
        <v>53.17</v>
      </c>
      <c r="CU50" s="124" t="s">
        <v>69</v>
      </c>
      <c r="CV50" s="125">
        <f>VLOOKUP(CU50,BASE!$P$3:$T$29,5,0)</f>
        <v>0.18</v>
      </c>
      <c r="CW50" s="126">
        <f>IFERROR(VLOOKUP($A50,$A:$AG,VLOOKUP(CV50,BASE!$K$2:$M$13,2,0),0),"")</f>
        <v>38.46</v>
      </c>
      <c r="CX50" s="116">
        <f>IFERROR(VLOOKUP($A50,$A:$AG,VLOOKUP(CV50,BASE!$K$2:$M$13,3,0),0),"")</f>
        <v>53.17</v>
      </c>
      <c r="CY50" s="124" t="s">
        <v>70</v>
      </c>
      <c r="CZ50" s="125">
        <f>VLOOKUP(CY50,BASE!$P$3:$T$29,5,0)</f>
        <v>0.18</v>
      </c>
      <c r="DA50" s="126">
        <f>IFERROR(VLOOKUP($A50,$A:$AG,VLOOKUP(CZ50,BASE!$K$2:$M$13,2,0),0),"")</f>
        <v>38.46</v>
      </c>
      <c r="DB50" s="116">
        <f>IFERROR(VLOOKUP($A50,$A:$AG,VLOOKUP(CZ50,BASE!$K$2:$M$13,3,0),0),"")</f>
        <v>53.17</v>
      </c>
      <c r="DC50" s="124" t="s">
        <v>71</v>
      </c>
      <c r="DD50" s="125">
        <f>VLOOKUP(DC50,BASE!$P$3:$T$29,5,0)</f>
        <v>0.2</v>
      </c>
      <c r="DE50" s="126">
        <f>IFERROR(VLOOKUP($A50,$A:$AG,VLOOKUP(DD50,BASE!$K$2:$M$13,2,0),0),"")</f>
        <v>39.42</v>
      </c>
      <c r="DF50" s="116">
        <f>IFERROR(VLOOKUP($A50,$A:$AG,VLOOKUP(DD50,BASE!$K$2:$M$13,3,0),0),"")</f>
        <v>54.5</v>
      </c>
      <c r="DG50" s="124" t="s">
        <v>72</v>
      </c>
      <c r="DH50" s="125">
        <f>VLOOKUP(DG50,BASE!$P$3:$T$29,5,0)</f>
        <v>0.18</v>
      </c>
      <c r="DI50" s="126">
        <f>IFERROR(VLOOKUP($A50,$A:$AG,VLOOKUP(DH50,BASE!$K$2:$M$13,2,0),0),"")</f>
        <v>38.46</v>
      </c>
      <c r="DJ50" s="116">
        <f>IFERROR(VLOOKUP($A50,$A:$AG,VLOOKUP(DH50,BASE!$K$2:$M$13,3,0),0),"")</f>
        <v>53.17</v>
      </c>
      <c r="DK50" s="83" t="s">
        <v>73</v>
      </c>
      <c r="DL50" s="84">
        <f>VLOOKUP(DK50,BASE!$P$3:$T$29,5,0)</f>
        <v>0.18</v>
      </c>
      <c r="DM50" s="81">
        <f>IFERROR(VLOOKUP($A50,$A:$AG,VLOOKUP(DL50,BASE!$K$2:$M$13,2,0),0),"")</f>
        <v>38.46</v>
      </c>
      <c r="DN50" s="82">
        <f>IFERROR(VLOOKUP($A50,$A:$AG,VLOOKUP(DL50,BASE!$K$2:$M$13,3,0),0),"")</f>
        <v>53.17</v>
      </c>
      <c r="DO50" s="124" t="s">
        <v>74</v>
      </c>
      <c r="DP50" s="134">
        <f>VLOOKUP(DO50,BASE!$P$3:$T$29,5,0)</f>
        <v>0.17499999999999999</v>
      </c>
      <c r="DQ50" s="126">
        <f>IFERROR(VLOOKUP($A50,$A:$AG,VLOOKUP(DP50,BASE!$K$2:$M$13,2,0),0),"")</f>
        <v>38.22</v>
      </c>
      <c r="DR50" s="116">
        <f>IFERROR(VLOOKUP($A50,$A:$AG,VLOOKUP(DP50,BASE!$K$2:$M$13,3,0),0),"")</f>
        <v>52.84</v>
      </c>
      <c r="DS50" s="124" t="s">
        <v>75</v>
      </c>
      <c r="DT50" s="135">
        <f>VLOOKUP(DS50,BASE!$P$3:$T$29,5,0)</f>
        <v>0.17</v>
      </c>
      <c r="DU50" s="126">
        <f>IFERROR(VLOOKUP($A50,$A:$AG,VLOOKUP(DT50,BASE!$K$2:$M$13,2,0),0),"")</f>
        <v>37.99</v>
      </c>
      <c r="DV50" s="116">
        <f>IFERROR(VLOOKUP($A50,$A:$AG,VLOOKUP(DT50,BASE!$K$2:$M$13,3,0),0),"")</f>
        <v>52.52</v>
      </c>
      <c r="DW50" s="124" t="s">
        <v>76</v>
      </c>
      <c r="DX50" s="135">
        <f>VLOOKUP(DW50,BASE!$P$3:$T$29,5,0)</f>
        <v>0.17</v>
      </c>
      <c r="DY50" s="126">
        <f>IFERROR(VLOOKUP($A50,$A:$AG,VLOOKUP(DX50,BASE!$K$2:$M$13,2,0),0),"")</f>
        <v>37.99</v>
      </c>
      <c r="DZ50" s="116">
        <f>IFERROR(VLOOKUP($A50,$A:$AG,VLOOKUP(DX50,BASE!$K$2:$M$13,3,0),0),"")</f>
        <v>52.52</v>
      </c>
      <c r="EA50" s="124" t="s">
        <v>77</v>
      </c>
      <c r="EB50" s="135">
        <f>VLOOKUP(EA50,BASE!$P$3:$T$29,5,0)</f>
        <v>0.12</v>
      </c>
      <c r="EC50" s="126">
        <f>IFERROR(VLOOKUP($A50,$A:$AG,VLOOKUP(EB50,BASE!$K$2:$M$13,2,0),0),"")</f>
        <v>35.83</v>
      </c>
      <c r="ED50" s="116">
        <f>IFERROR(VLOOKUP($A50,$A:$AG,VLOOKUP(EB50,BASE!$K$2:$M$13,3,0),0),"")</f>
        <v>49.53</v>
      </c>
      <c r="EE50" s="124" t="s">
        <v>78</v>
      </c>
      <c r="EF50" s="135">
        <f>VLOOKUP(EE50,BASE!$P$3:$T$29,5,0)</f>
        <v>0.18</v>
      </c>
      <c r="EG50" s="126">
        <f>IFERROR(VLOOKUP($A50,$A:$AG,VLOOKUP(EF50,BASE!$K$2:$M$13,2,0),0),"")</f>
        <v>38.46</v>
      </c>
      <c r="EH50" s="116">
        <f>IFERROR(VLOOKUP($A50,$A:$AG,VLOOKUP(EF50,BASE!$K$2:$M$13,3,0),0),"")</f>
        <v>53.17</v>
      </c>
      <c r="EI50" s="124" t="s">
        <v>79</v>
      </c>
      <c r="EJ50" s="135">
        <f>VLOOKUP(EI50,BASE!$P$3:$T$29,5,0)</f>
        <v>0.18</v>
      </c>
      <c r="EK50" s="126">
        <f>IFERROR(VLOOKUP($A50,$A:$AG,VLOOKUP(EJ50,BASE!$K$2:$M$13,2,0),0),"")</f>
        <v>38.46</v>
      </c>
      <c r="EL50" s="116">
        <f>IFERROR(VLOOKUP($A50,$A:$AG,VLOOKUP(EJ50,BASE!$K$2:$M$13,3,0),0),"")</f>
        <v>53.17</v>
      </c>
    </row>
    <row r="51" spans="1:142" s="27" customFormat="1" ht="14.1" customHeight="1" x14ac:dyDescent="0.2">
      <c r="A51" s="72">
        <v>5910</v>
      </c>
      <c r="B51" s="72"/>
      <c r="C51" s="68">
        <v>7896112159100</v>
      </c>
      <c r="D51" s="68">
        <v>1037005620036</v>
      </c>
      <c r="E51" s="69" t="s">
        <v>882</v>
      </c>
      <c r="F51" s="69" t="s">
        <v>881</v>
      </c>
      <c r="G51" s="69" t="s">
        <v>882</v>
      </c>
      <c r="H51" s="70" t="s">
        <v>317</v>
      </c>
      <c r="I51" s="68" t="s">
        <v>687</v>
      </c>
      <c r="J51" s="71">
        <v>0</v>
      </c>
      <c r="K51" s="120" t="s">
        <v>883</v>
      </c>
      <c r="L51" s="71" t="s">
        <v>387</v>
      </c>
      <c r="M51" s="71" t="s">
        <v>3</v>
      </c>
      <c r="N51" s="62">
        <f>IFERROR(IF(M51="*",BASE!$E$9,VLOOKUP(M51,BASE!$B$3:$E$16,4,0)),"")</f>
        <v>0</v>
      </c>
      <c r="O51" s="62">
        <f>IFERROR(IF(M51="*",BASE!$F$9,VLOOKUP(M51,BASE!$B$3:$F$16,5,0)),"")</f>
        <v>0</v>
      </c>
      <c r="P51" s="71" t="s">
        <v>808</v>
      </c>
      <c r="Q51" s="42">
        <v>43.77</v>
      </c>
      <c r="R51" s="42">
        <v>60.51</v>
      </c>
      <c r="S51" s="42">
        <v>46.41</v>
      </c>
      <c r="T51" s="42">
        <v>64.16</v>
      </c>
      <c r="U51" s="42">
        <v>46.69</v>
      </c>
      <c r="V51" s="42">
        <v>64.55</v>
      </c>
      <c r="W51" s="42">
        <v>46.97</v>
      </c>
      <c r="X51" s="42">
        <v>64.930000000000007</v>
      </c>
      <c r="Y51" s="42">
        <v>47.55</v>
      </c>
      <c r="Z51" s="42">
        <v>65.739999999999995</v>
      </c>
      <c r="AA51" s="42">
        <v>48.15</v>
      </c>
      <c r="AB51" s="42">
        <v>66.56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/>
      <c r="AI51" s="124" t="s">
        <v>53</v>
      </c>
      <c r="AJ51" s="125">
        <f>VLOOKUP(AI51,BASE!$P$3:$T$29,5,0)</f>
        <v>0.17</v>
      </c>
      <c r="AK51" s="126">
        <f>IFERROR(VLOOKUP($A51,$A:$AG,VLOOKUP(AJ51,BASE!$K$2:$M$13,2,0),0),"")</f>
        <v>46.41</v>
      </c>
      <c r="AL51" s="116">
        <f>IFERROR(VLOOKUP($A51,$A:$AG,VLOOKUP(AJ51,BASE!$K$2:$M$13,3,0),0),"")</f>
        <v>64.16</v>
      </c>
      <c r="AM51" s="130" t="s">
        <v>54</v>
      </c>
      <c r="AN51" s="125">
        <f>VLOOKUP(AM51,BASE!$P$3:$T$29,5,0)</f>
        <v>0.17</v>
      </c>
      <c r="AO51" s="126">
        <f>IFERROR(VLOOKUP($A51,$A:$AG,VLOOKUP(AN51,BASE!$K$2:$M$13,2,0),0),"")</f>
        <v>46.41</v>
      </c>
      <c r="AP51" s="116">
        <f>IFERROR(VLOOKUP($A51,$A:$AG,VLOOKUP(AN51,BASE!$K$2:$M$13,3,0),0),"")</f>
        <v>64.16</v>
      </c>
      <c r="AQ51" s="130" t="s">
        <v>55</v>
      </c>
      <c r="AR51" s="125">
        <f>VLOOKUP(AQ51,BASE!$P$3:$T$29,5,0)</f>
        <v>0.18</v>
      </c>
      <c r="AS51" s="126">
        <f>IFERROR(VLOOKUP($A51,$A:$AG,VLOOKUP(AR51,BASE!$K$2:$M$13,2,0),0),"")</f>
        <v>46.97</v>
      </c>
      <c r="AT51" s="116">
        <f>IFERROR(VLOOKUP($A51,$A:$AG,VLOOKUP(AR51,BASE!$K$2:$M$13,3,0),0),"")</f>
        <v>64.930000000000007</v>
      </c>
      <c r="AU51" s="130" t="s">
        <v>56</v>
      </c>
      <c r="AV51" s="125">
        <f>VLOOKUP(AU51,BASE!$P$3:$T$29,5,0)</f>
        <v>0.18</v>
      </c>
      <c r="AW51" s="126">
        <f>IFERROR(VLOOKUP($A51,$A:$AG,VLOOKUP(AV51,BASE!$K$2:$M$13,2,0),0),"")</f>
        <v>46.97</v>
      </c>
      <c r="AX51" s="116">
        <f>IFERROR(VLOOKUP($A51,$A:$AG,VLOOKUP(AV51,BASE!$K$2:$M$13,3,0),0),"")</f>
        <v>64.930000000000007</v>
      </c>
      <c r="AY51" s="127" t="s">
        <v>57</v>
      </c>
      <c r="AZ51" s="129">
        <f>VLOOKUP(AY51,BASE!$P$3:$T$29,5,0)</f>
        <v>0.18</v>
      </c>
      <c r="BA51" s="126">
        <f>IFERROR(VLOOKUP($A51,$A:$AG,VLOOKUP(AZ51,BASE!$K$2:$M$13,2,0),0),"")</f>
        <v>46.97</v>
      </c>
      <c r="BB51" s="116">
        <f>IFERROR(VLOOKUP($A51,$A:$AG,VLOOKUP(AZ51,BASE!$K$2:$M$13,3,0),0),"")</f>
        <v>64.930000000000007</v>
      </c>
      <c r="BC51" s="124" t="s">
        <v>58</v>
      </c>
      <c r="BD51" s="125">
        <f>VLOOKUP(BC51,BASE!$P$3:$T$29,5,0)</f>
        <v>0.17</v>
      </c>
      <c r="BE51" s="126">
        <f>IFERROR(VLOOKUP($A51,$A:$AG,VLOOKUP(BD51,BASE!$K$2:$M$13,2,0),0),"")</f>
        <v>46.41</v>
      </c>
      <c r="BF51" s="116">
        <f>IFERROR(VLOOKUP($A51,$A:$AG,VLOOKUP(BD51,BASE!$K$2:$M$13,3,0),0),"")</f>
        <v>64.16</v>
      </c>
      <c r="BG51" s="124" t="s">
        <v>59</v>
      </c>
      <c r="BH51" s="125">
        <f>VLOOKUP(BG51,BASE!$P$3:$T$29,5,0)</f>
        <v>0.17</v>
      </c>
      <c r="BI51" s="126">
        <f>IFERROR(VLOOKUP($A51,$A:$AG,VLOOKUP(BH51,BASE!$K$2:$M$13,2,0),0),"")</f>
        <v>46.41</v>
      </c>
      <c r="BJ51" s="116">
        <f>IFERROR(VLOOKUP($A51,$A:$AG,VLOOKUP(BH51,BASE!$K$2:$M$13,3,0),0),"")</f>
        <v>64.16</v>
      </c>
      <c r="BK51" s="124" t="s">
        <v>60</v>
      </c>
      <c r="BL51" s="125">
        <f>VLOOKUP(BK51,BASE!$P$3:$T$29,5,0)</f>
        <v>0.17</v>
      </c>
      <c r="BM51" s="126">
        <f>IFERROR(VLOOKUP($A51,$A:$AG,VLOOKUP(BL51,BASE!$K$2:$M$13,2,0),0),"")</f>
        <v>46.41</v>
      </c>
      <c r="BN51" s="116">
        <f>IFERROR(VLOOKUP($A51,$A:$AG,VLOOKUP(BL51,BASE!$K$2:$M$13,3,0),0),"")</f>
        <v>64.16</v>
      </c>
      <c r="BO51" s="124" t="s">
        <v>61</v>
      </c>
      <c r="BP51" s="125">
        <f>VLOOKUP(BO51,BASE!$P$3:$T$29,5,0)</f>
        <v>0.17</v>
      </c>
      <c r="BQ51" s="126">
        <f>IFERROR(VLOOKUP($A51,$A:$AG,VLOOKUP(BP51,BASE!$K$2:$M$13,2,0),0),"")</f>
        <v>46.41</v>
      </c>
      <c r="BR51" s="116">
        <f>IFERROR(VLOOKUP($A51,$A:$AG,VLOOKUP(BP51,BASE!$K$2:$M$13,3,0),0),"")</f>
        <v>64.16</v>
      </c>
      <c r="BS51" s="124" t="s">
        <v>62</v>
      </c>
      <c r="BT51" s="125">
        <f>VLOOKUP(BS51,BASE!$P$3:$T$29,5,0)</f>
        <v>0.18</v>
      </c>
      <c r="BU51" s="126">
        <f>IFERROR(VLOOKUP($A51,$A:$AG,VLOOKUP(BT51,BASE!$K$2:$M$13,2,0),0),"")</f>
        <v>46.97</v>
      </c>
      <c r="BV51" s="116">
        <f>IFERROR(VLOOKUP($A51,$A:$AG,VLOOKUP(BT51,BASE!$K$2:$M$13,3,0),0),"")</f>
        <v>64.930000000000007</v>
      </c>
      <c r="BW51" s="124" t="s">
        <v>63</v>
      </c>
      <c r="BX51" s="125">
        <f>VLOOKUP(BW51,BASE!$P$3:$T$29,5,0)</f>
        <v>0.17</v>
      </c>
      <c r="BY51" s="126">
        <f>IFERROR(VLOOKUP($A51,$A:$AG,VLOOKUP(BX51,BASE!$K$2:$M$13,2,0),0),"")</f>
        <v>46.41</v>
      </c>
      <c r="BZ51" s="116">
        <f>IFERROR(VLOOKUP($A51,$A:$AG,VLOOKUP(BX51,BASE!$K$2:$M$13,3,0),0),"")</f>
        <v>64.16</v>
      </c>
      <c r="CA51" s="124" t="s">
        <v>64</v>
      </c>
      <c r="CB51" s="125">
        <f>VLOOKUP(CA51,BASE!$P$3:$T$29,5,0)</f>
        <v>0.17</v>
      </c>
      <c r="CC51" s="126">
        <f>IFERROR(VLOOKUP($A51,$A:$AG,VLOOKUP(CB51,BASE!$K$2:$M$13,2,0),0),"")</f>
        <v>46.41</v>
      </c>
      <c r="CD51" s="116">
        <f>IFERROR(VLOOKUP($A51,$A:$AG,VLOOKUP(CB51,BASE!$K$2:$M$13,3,0),0),"")</f>
        <v>64.16</v>
      </c>
      <c r="CE51" s="124" t="s">
        <v>65</v>
      </c>
      <c r="CF51" s="125">
        <f>VLOOKUP(CE51,BASE!$P$3:$T$29,5,0)</f>
        <v>0.12</v>
      </c>
      <c r="CG51" s="126">
        <f>IFERROR(VLOOKUP($A51,$A:$AG,VLOOKUP(CF51,BASE!$K$2:$M$13,2,0),0),"")</f>
        <v>43.77</v>
      </c>
      <c r="CH51" s="116">
        <f>IFERROR(VLOOKUP($A51,$A:$AG,VLOOKUP(CF51,BASE!$K$2:$M$13,3,0),0),"")</f>
        <v>60.51</v>
      </c>
      <c r="CI51" s="124" t="s">
        <v>66</v>
      </c>
      <c r="CJ51" s="125">
        <f>VLOOKUP(CI51,BASE!$P$3:$T$29,5,0)</f>
        <v>0.17</v>
      </c>
      <c r="CK51" s="126">
        <f>IFERROR(VLOOKUP($A51,$A:$AG,VLOOKUP(CJ51,BASE!$K$2:$M$13,2,0),0),"")</f>
        <v>46.41</v>
      </c>
      <c r="CL51" s="116">
        <f>IFERROR(VLOOKUP($A51,$A:$AG,VLOOKUP(CJ51,BASE!$K$2:$M$13,3,0),0),"")</f>
        <v>64.16</v>
      </c>
      <c r="CM51" s="124" t="s">
        <v>67</v>
      </c>
      <c r="CN51" s="125">
        <f>VLOOKUP(CM51,BASE!$P$3:$T$29,5,0)</f>
        <v>0.18</v>
      </c>
      <c r="CO51" s="126">
        <f>IFERROR(VLOOKUP($A51,$A:$AG,VLOOKUP(CN51,BASE!$K$2:$M$13,2,0),0),"")</f>
        <v>46.97</v>
      </c>
      <c r="CP51" s="116">
        <f>IFERROR(VLOOKUP($A51,$A:$AG,VLOOKUP(CN51,BASE!$K$2:$M$13,3,0),0),"")</f>
        <v>64.930000000000007</v>
      </c>
      <c r="CQ51" s="124" t="s">
        <v>68</v>
      </c>
      <c r="CR51" s="125">
        <f>VLOOKUP(CQ51,BASE!$P$3:$T$29,5,0)</f>
        <v>0.18</v>
      </c>
      <c r="CS51" s="126">
        <f>IFERROR(VLOOKUP($A51,$A:$AG,VLOOKUP(CR51,BASE!$K$2:$M$13,2,0),0),"")</f>
        <v>46.97</v>
      </c>
      <c r="CT51" s="116">
        <f>IFERROR(VLOOKUP($A51,$A:$AG,VLOOKUP(CR51,BASE!$K$2:$M$13,3,0),0),"")</f>
        <v>64.930000000000007</v>
      </c>
      <c r="CU51" s="124" t="s">
        <v>69</v>
      </c>
      <c r="CV51" s="125">
        <f>VLOOKUP(CU51,BASE!$P$3:$T$29,5,0)</f>
        <v>0.18</v>
      </c>
      <c r="CW51" s="126">
        <f>IFERROR(VLOOKUP($A51,$A:$AG,VLOOKUP(CV51,BASE!$K$2:$M$13,2,0),0),"")</f>
        <v>46.97</v>
      </c>
      <c r="CX51" s="116">
        <f>IFERROR(VLOOKUP($A51,$A:$AG,VLOOKUP(CV51,BASE!$K$2:$M$13,3,0),0),"")</f>
        <v>64.930000000000007</v>
      </c>
      <c r="CY51" s="124" t="s">
        <v>70</v>
      </c>
      <c r="CZ51" s="125">
        <f>VLOOKUP(CY51,BASE!$P$3:$T$29,5,0)</f>
        <v>0.18</v>
      </c>
      <c r="DA51" s="126">
        <f>IFERROR(VLOOKUP($A51,$A:$AG,VLOOKUP(CZ51,BASE!$K$2:$M$13,2,0),0),"")</f>
        <v>46.97</v>
      </c>
      <c r="DB51" s="116">
        <f>IFERROR(VLOOKUP($A51,$A:$AG,VLOOKUP(CZ51,BASE!$K$2:$M$13,3,0),0),"")</f>
        <v>64.930000000000007</v>
      </c>
      <c r="DC51" s="124" t="s">
        <v>71</v>
      </c>
      <c r="DD51" s="125">
        <f>VLOOKUP(DC51,BASE!$P$3:$T$29,5,0)</f>
        <v>0.2</v>
      </c>
      <c r="DE51" s="126">
        <f>IFERROR(VLOOKUP($A51,$A:$AG,VLOOKUP(DD51,BASE!$K$2:$M$13,2,0),0),"")</f>
        <v>48.15</v>
      </c>
      <c r="DF51" s="116">
        <f>IFERROR(VLOOKUP($A51,$A:$AG,VLOOKUP(DD51,BASE!$K$2:$M$13,3,0),0),"")</f>
        <v>66.56</v>
      </c>
      <c r="DG51" s="124" t="s">
        <v>72</v>
      </c>
      <c r="DH51" s="125">
        <f>VLOOKUP(DG51,BASE!$P$3:$T$29,5,0)</f>
        <v>0.18</v>
      </c>
      <c r="DI51" s="126">
        <f>IFERROR(VLOOKUP($A51,$A:$AG,VLOOKUP(DH51,BASE!$K$2:$M$13,2,0),0),"")</f>
        <v>46.97</v>
      </c>
      <c r="DJ51" s="116">
        <f>IFERROR(VLOOKUP($A51,$A:$AG,VLOOKUP(DH51,BASE!$K$2:$M$13,3,0),0),"")</f>
        <v>64.930000000000007</v>
      </c>
      <c r="DK51" s="83" t="s">
        <v>73</v>
      </c>
      <c r="DL51" s="84">
        <f>VLOOKUP(DK51,BASE!$P$3:$T$29,5,0)</f>
        <v>0.18</v>
      </c>
      <c r="DM51" s="81">
        <f>IFERROR(VLOOKUP($A51,$A:$AG,VLOOKUP(DL51,BASE!$K$2:$M$13,2,0),0),"")</f>
        <v>46.97</v>
      </c>
      <c r="DN51" s="82">
        <f>IFERROR(VLOOKUP($A51,$A:$AG,VLOOKUP(DL51,BASE!$K$2:$M$13,3,0),0),"")</f>
        <v>64.930000000000007</v>
      </c>
      <c r="DO51" s="124" t="s">
        <v>74</v>
      </c>
      <c r="DP51" s="134">
        <f>VLOOKUP(DO51,BASE!$P$3:$T$29,5,0)</f>
        <v>0.17499999999999999</v>
      </c>
      <c r="DQ51" s="126">
        <f>IFERROR(VLOOKUP($A51,$A:$AG,VLOOKUP(DP51,BASE!$K$2:$M$13,2,0),0),"")</f>
        <v>46.69</v>
      </c>
      <c r="DR51" s="116">
        <f>IFERROR(VLOOKUP($A51,$A:$AG,VLOOKUP(DP51,BASE!$K$2:$M$13,3,0),0),"")</f>
        <v>64.55</v>
      </c>
      <c r="DS51" s="124" t="s">
        <v>75</v>
      </c>
      <c r="DT51" s="135">
        <f>VLOOKUP(DS51,BASE!$P$3:$T$29,5,0)</f>
        <v>0.17</v>
      </c>
      <c r="DU51" s="126">
        <f>IFERROR(VLOOKUP($A51,$A:$AG,VLOOKUP(DT51,BASE!$K$2:$M$13,2,0),0),"")</f>
        <v>46.41</v>
      </c>
      <c r="DV51" s="116">
        <f>IFERROR(VLOOKUP($A51,$A:$AG,VLOOKUP(DT51,BASE!$K$2:$M$13,3,0),0),"")</f>
        <v>64.16</v>
      </c>
      <c r="DW51" s="124" t="s">
        <v>76</v>
      </c>
      <c r="DX51" s="135">
        <f>VLOOKUP(DW51,BASE!$P$3:$T$29,5,0)</f>
        <v>0.17</v>
      </c>
      <c r="DY51" s="126">
        <f>IFERROR(VLOOKUP($A51,$A:$AG,VLOOKUP(DX51,BASE!$K$2:$M$13,2,0),0),"")</f>
        <v>46.41</v>
      </c>
      <c r="DZ51" s="116">
        <f>IFERROR(VLOOKUP($A51,$A:$AG,VLOOKUP(DX51,BASE!$K$2:$M$13,3,0),0),"")</f>
        <v>64.16</v>
      </c>
      <c r="EA51" s="124" t="s">
        <v>77</v>
      </c>
      <c r="EB51" s="135">
        <f>VLOOKUP(EA51,BASE!$P$3:$T$29,5,0)</f>
        <v>0.12</v>
      </c>
      <c r="EC51" s="126">
        <f>IFERROR(VLOOKUP($A51,$A:$AG,VLOOKUP(EB51,BASE!$K$2:$M$13,2,0),0),"")</f>
        <v>43.77</v>
      </c>
      <c r="ED51" s="116">
        <f>IFERROR(VLOOKUP($A51,$A:$AG,VLOOKUP(EB51,BASE!$K$2:$M$13,3,0),0),"")</f>
        <v>60.51</v>
      </c>
      <c r="EE51" s="124" t="s">
        <v>78</v>
      </c>
      <c r="EF51" s="135">
        <f>VLOOKUP(EE51,BASE!$P$3:$T$29,5,0)</f>
        <v>0.18</v>
      </c>
      <c r="EG51" s="126">
        <f>IFERROR(VLOOKUP($A51,$A:$AG,VLOOKUP(EF51,BASE!$K$2:$M$13,2,0),0),"")</f>
        <v>46.97</v>
      </c>
      <c r="EH51" s="116">
        <f>IFERROR(VLOOKUP($A51,$A:$AG,VLOOKUP(EF51,BASE!$K$2:$M$13,3,0),0),"")</f>
        <v>64.930000000000007</v>
      </c>
      <c r="EI51" s="124" t="s">
        <v>79</v>
      </c>
      <c r="EJ51" s="135">
        <f>VLOOKUP(EI51,BASE!$P$3:$T$29,5,0)</f>
        <v>0.18</v>
      </c>
      <c r="EK51" s="126">
        <f>IFERROR(VLOOKUP($A51,$A:$AG,VLOOKUP(EJ51,BASE!$K$2:$M$13,2,0),0),"")</f>
        <v>46.97</v>
      </c>
      <c r="EL51" s="116">
        <f>IFERROR(VLOOKUP($A51,$A:$AG,VLOOKUP(EJ51,BASE!$K$2:$M$13,3,0),0),"")</f>
        <v>64.930000000000007</v>
      </c>
    </row>
    <row r="52" spans="1:142" s="27" customFormat="1" ht="14.1" customHeight="1" x14ac:dyDescent="0.2">
      <c r="A52" s="72">
        <v>5911</v>
      </c>
      <c r="B52" s="72"/>
      <c r="C52" s="68">
        <v>7896112159117</v>
      </c>
      <c r="D52" s="68">
        <v>1037005620109</v>
      </c>
      <c r="E52" s="69" t="s">
        <v>882</v>
      </c>
      <c r="F52" s="69" t="s">
        <v>885</v>
      </c>
      <c r="G52" s="69" t="s">
        <v>882</v>
      </c>
      <c r="H52" s="70" t="s">
        <v>318</v>
      </c>
      <c r="I52" s="68" t="s">
        <v>687</v>
      </c>
      <c r="J52" s="71">
        <v>0</v>
      </c>
      <c r="K52" s="120" t="s">
        <v>883</v>
      </c>
      <c r="L52" s="71" t="s">
        <v>387</v>
      </c>
      <c r="M52" s="71" t="s">
        <v>3</v>
      </c>
      <c r="N52" s="62">
        <f>IFERROR(IF(M52="*",BASE!$E$9,VLOOKUP(M52,BASE!$B$3:$E$16,4,0)),"")</f>
        <v>0</v>
      </c>
      <c r="O52" s="62">
        <f>IFERROR(IF(M52="*",BASE!$F$9,VLOOKUP(M52,BASE!$B$3:$F$16,5,0)),"")</f>
        <v>0</v>
      </c>
      <c r="P52" s="71" t="s">
        <v>808</v>
      </c>
      <c r="Q52" s="42">
        <v>43.77</v>
      </c>
      <c r="R52" s="42">
        <v>60.51</v>
      </c>
      <c r="S52" s="42">
        <v>46.41</v>
      </c>
      <c r="T52" s="42">
        <v>64.16</v>
      </c>
      <c r="U52" s="42">
        <v>46.69</v>
      </c>
      <c r="V52" s="42">
        <v>64.55</v>
      </c>
      <c r="W52" s="42">
        <v>46.97</v>
      </c>
      <c r="X52" s="42">
        <v>64.930000000000007</v>
      </c>
      <c r="Y52" s="42">
        <v>47.55</v>
      </c>
      <c r="Z52" s="42">
        <v>65.739999999999995</v>
      </c>
      <c r="AA52" s="42">
        <v>48.15</v>
      </c>
      <c r="AB52" s="42">
        <v>66.56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/>
      <c r="AI52" s="124" t="s">
        <v>53</v>
      </c>
      <c r="AJ52" s="125">
        <f>VLOOKUP(AI52,BASE!$P$3:$T$29,5,0)</f>
        <v>0.17</v>
      </c>
      <c r="AK52" s="126">
        <f>IFERROR(VLOOKUP($A52,$A:$AG,VLOOKUP(AJ52,BASE!$K$2:$M$13,2,0),0),"")</f>
        <v>46.41</v>
      </c>
      <c r="AL52" s="116">
        <f>IFERROR(VLOOKUP($A52,$A:$AG,VLOOKUP(AJ52,BASE!$K$2:$M$13,3,0),0),"")</f>
        <v>64.16</v>
      </c>
      <c r="AM52" s="130" t="s">
        <v>54</v>
      </c>
      <c r="AN52" s="125">
        <f>VLOOKUP(AM52,BASE!$P$3:$T$29,5,0)</f>
        <v>0.17</v>
      </c>
      <c r="AO52" s="126">
        <f>IFERROR(VLOOKUP($A52,$A:$AG,VLOOKUP(AN52,BASE!$K$2:$M$13,2,0),0),"")</f>
        <v>46.41</v>
      </c>
      <c r="AP52" s="116">
        <f>IFERROR(VLOOKUP($A52,$A:$AG,VLOOKUP(AN52,BASE!$K$2:$M$13,3,0),0),"")</f>
        <v>64.16</v>
      </c>
      <c r="AQ52" s="130" t="s">
        <v>55</v>
      </c>
      <c r="AR52" s="125">
        <f>VLOOKUP(AQ52,BASE!$P$3:$T$29,5,0)</f>
        <v>0.18</v>
      </c>
      <c r="AS52" s="126">
        <f>IFERROR(VLOOKUP($A52,$A:$AG,VLOOKUP(AR52,BASE!$K$2:$M$13,2,0),0),"")</f>
        <v>46.97</v>
      </c>
      <c r="AT52" s="116">
        <f>IFERROR(VLOOKUP($A52,$A:$AG,VLOOKUP(AR52,BASE!$K$2:$M$13,3,0),0),"")</f>
        <v>64.930000000000007</v>
      </c>
      <c r="AU52" s="130" t="s">
        <v>56</v>
      </c>
      <c r="AV52" s="125">
        <f>VLOOKUP(AU52,BASE!$P$3:$T$29,5,0)</f>
        <v>0.18</v>
      </c>
      <c r="AW52" s="126">
        <f>IFERROR(VLOOKUP($A52,$A:$AG,VLOOKUP(AV52,BASE!$K$2:$M$13,2,0),0),"")</f>
        <v>46.97</v>
      </c>
      <c r="AX52" s="116">
        <f>IFERROR(VLOOKUP($A52,$A:$AG,VLOOKUP(AV52,BASE!$K$2:$M$13,3,0),0),"")</f>
        <v>64.930000000000007</v>
      </c>
      <c r="AY52" s="127" t="s">
        <v>57</v>
      </c>
      <c r="AZ52" s="129">
        <f>VLOOKUP(AY52,BASE!$P$3:$T$29,5,0)</f>
        <v>0.18</v>
      </c>
      <c r="BA52" s="126">
        <f>IFERROR(VLOOKUP($A52,$A:$AG,VLOOKUP(AZ52,BASE!$K$2:$M$13,2,0),0),"")</f>
        <v>46.97</v>
      </c>
      <c r="BB52" s="116">
        <f>IFERROR(VLOOKUP($A52,$A:$AG,VLOOKUP(AZ52,BASE!$K$2:$M$13,3,0),0),"")</f>
        <v>64.930000000000007</v>
      </c>
      <c r="BC52" s="124" t="s">
        <v>58</v>
      </c>
      <c r="BD52" s="125">
        <f>VLOOKUP(BC52,BASE!$P$3:$T$29,5,0)</f>
        <v>0.17</v>
      </c>
      <c r="BE52" s="126">
        <f>IFERROR(VLOOKUP($A52,$A:$AG,VLOOKUP(BD52,BASE!$K$2:$M$13,2,0),0),"")</f>
        <v>46.41</v>
      </c>
      <c r="BF52" s="116">
        <f>IFERROR(VLOOKUP($A52,$A:$AG,VLOOKUP(BD52,BASE!$K$2:$M$13,3,0),0),"")</f>
        <v>64.16</v>
      </c>
      <c r="BG52" s="124" t="s">
        <v>59</v>
      </c>
      <c r="BH52" s="125">
        <f>VLOOKUP(BG52,BASE!$P$3:$T$29,5,0)</f>
        <v>0.17</v>
      </c>
      <c r="BI52" s="126">
        <f>IFERROR(VLOOKUP($A52,$A:$AG,VLOOKUP(BH52,BASE!$K$2:$M$13,2,0),0),"")</f>
        <v>46.41</v>
      </c>
      <c r="BJ52" s="116">
        <f>IFERROR(VLOOKUP($A52,$A:$AG,VLOOKUP(BH52,BASE!$K$2:$M$13,3,0),0),"")</f>
        <v>64.16</v>
      </c>
      <c r="BK52" s="124" t="s">
        <v>60</v>
      </c>
      <c r="BL52" s="125">
        <f>VLOOKUP(BK52,BASE!$P$3:$T$29,5,0)</f>
        <v>0.17</v>
      </c>
      <c r="BM52" s="126">
        <f>IFERROR(VLOOKUP($A52,$A:$AG,VLOOKUP(BL52,BASE!$K$2:$M$13,2,0),0),"")</f>
        <v>46.41</v>
      </c>
      <c r="BN52" s="116">
        <f>IFERROR(VLOOKUP($A52,$A:$AG,VLOOKUP(BL52,BASE!$K$2:$M$13,3,0),0),"")</f>
        <v>64.16</v>
      </c>
      <c r="BO52" s="124" t="s">
        <v>61</v>
      </c>
      <c r="BP52" s="125">
        <f>VLOOKUP(BO52,BASE!$P$3:$T$29,5,0)</f>
        <v>0.17</v>
      </c>
      <c r="BQ52" s="126">
        <f>IFERROR(VLOOKUP($A52,$A:$AG,VLOOKUP(BP52,BASE!$K$2:$M$13,2,0),0),"")</f>
        <v>46.41</v>
      </c>
      <c r="BR52" s="116">
        <f>IFERROR(VLOOKUP($A52,$A:$AG,VLOOKUP(BP52,BASE!$K$2:$M$13,3,0),0),"")</f>
        <v>64.16</v>
      </c>
      <c r="BS52" s="124" t="s">
        <v>62</v>
      </c>
      <c r="BT52" s="125">
        <f>VLOOKUP(BS52,BASE!$P$3:$T$29,5,0)</f>
        <v>0.18</v>
      </c>
      <c r="BU52" s="126">
        <f>IFERROR(VLOOKUP($A52,$A:$AG,VLOOKUP(BT52,BASE!$K$2:$M$13,2,0),0),"")</f>
        <v>46.97</v>
      </c>
      <c r="BV52" s="116">
        <f>IFERROR(VLOOKUP($A52,$A:$AG,VLOOKUP(BT52,BASE!$K$2:$M$13,3,0),0),"")</f>
        <v>64.930000000000007</v>
      </c>
      <c r="BW52" s="124" t="s">
        <v>63</v>
      </c>
      <c r="BX52" s="125">
        <f>VLOOKUP(BW52,BASE!$P$3:$T$29,5,0)</f>
        <v>0.17</v>
      </c>
      <c r="BY52" s="126">
        <f>IFERROR(VLOOKUP($A52,$A:$AG,VLOOKUP(BX52,BASE!$K$2:$M$13,2,0),0),"")</f>
        <v>46.41</v>
      </c>
      <c r="BZ52" s="116">
        <f>IFERROR(VLOOKUP($A52,$A:$AG,VLOOKUP(BX52,BASE!$K$2:$M$13,3,0),0),"")</f>
        <v>64.16</v>
      </c>
      <c r="CA52" s="124" t="s">
        <v>64</v>
      </c>
      <c r="CB52" s="125">
        <f>VLOOKUP(CA52,BASE!$P$3:$T$29,5,0)</f>
        <v>0.17</v>
      </c>
      <c r="CC52" s="126">
        <f>IFERROR(VLOOKUP($A52,$A:$AG,VLOOKUP(CB52,BASE!$K$2:$M$13,2,0),0),"")</f>
        <v>46.41</v>
      </c>
      <c r="CD52" s="116">
        <f>IFERROR(VLOOKUP($A52,$A:$AG,VLOOKUP(CB52,BASE!$K$2:$M$13,3,0),0),"")</f>
        <v>64.16</v>
      </c>
      <c r="CE52" s="124" t="s">
        <v>65</v>
      </c>
      <c r="CF52" s="125">
        <f>VLOOKUP(CE52,BASE!$P$3:$T$29,5,0)</f>
        <v>0.12</v>
      </c>
      <c r="CG52" s="126">
        <f>IFERROR(VLOOKUP($A52,$A:$AG,VLOOKUP(CF52,BASE!$K$2:$M$13,2,0),0),"")</f>
        <v>43.77</v>
      </c>
      <c r="CH52" s="116">
        <f>IFERROR(VLOOKUP($A52,$A:$AG,VLOOKUP(CF52,BASE!$K$2:$M$13,3,0),0),"")</f>
        <v>60.51</v>
      </c>
      <c r="CI52" s="124" t="s">
        <v>66</v>
      </c>
      <c r="CJ52" s="125">
        <f>VLOOKUP(CI52,BASE!$P$3:$T$29,5,0)</f>
        <v>0.17</v>
      </c>
      <c r="CK52" s="126">
        <f>IFERROR(VLOOKUP($A52,$A:$AG,VLOOKUP(CJ52,BASE!$K$2:$M$13,2,0),0),"")</f>
        <v>46.41</v>
      </c>
      <c r="CL52" s="116">
        <f>IFERROR(VLOOKUP($A52,$A:$AG,VLOOKUP(CJ52,BASE!$K$2:$M$13,3,0),0),"")</f>
        <v>64.16</v>
      </c>
      <c r="CM52" s="124" t="s">
        <v>67</v>
      </c>
      <c r="CN52" s="125">
        <f>VLOOKUP(CM52,BASE!$P$3:$T$29,5,0)</f>
        <v>0.18</v>
      </c>
      <c r="CO52" s="126">
        <f>IFERROR(VLOOKUP($A52,$A:$AG,VLOOKUP(CN52,BASE!$K$2:$M$13,2,0),0),"")</f>
        <v>46.97</v>
      </c>
      <c r="CP52" s="116">
        <f>IFERROR(VLOOKUP($A52,$A:$AG,VLOOKUP(CN52,BASE!$K$2:$M$13,3,0),0),"")</f>
        <v>64.930000000000007</v>
      </c>
      <c r="CQ52" s="124" t="s">
        <v>68</v>
      </c>
      <c r="CR52" s="125">
        <f>VLOOKUP(CQ52,BASE!$P$3:$T$29,5,0)</f>
        <v>0.18</v>
      </c>
      <c r="CS52" s="126">
        <f>IFERROR(VLOOKUP($A52,$A:$AG,VLOOKUP(CR52,BASE!$K$2:$M$13,2,0),0),"")</f>
        <v>46.97</v>
      </c>
      <c r="CT52" s="116">
        <f>IFERROR(VLOOKUP($A52,$A:$AG,VLOOKUP(CR52,BASE!$K$2:$M$13,3,0),0),"")</f>
        <v>64.930000000000007</v>
      </c>
      <c r="CU52" s="124" t="s">
        <v>69</v>
      </c>
      <c r="CV52" s="125">
        <f>VLOOKUP(CU52,BASE!$P$3:$T$29,5,0)</f>
        <v>0.18</v>
      </c>
      <c r="CW52" s="126">
        <f>IFERROR(VLOOKUP($A52,$A:$AG,VLOOKUP(CV52,BASE!$K$2:$M$13,2,0),0),"")</f>
        <v>46.97</v>
      </c>
      <c r="CX52" s="116">
        <f>IFERROR(VLOOKUP($A52,$A:$AG,VLOOKUP(CV52,BASE!$K$2:$M$13,3,0),0),"")</f>
        <v>64.930000000000007</v>
      </c>
      <c r="CY52" s="124" t="s">
        <v>70</v>
      </c>
      <c r="CZ52" s="125">
        <f>VLOOKUP(CY52,BASE!$P$3:$T$29,5,0)</f>
        <v>0.18</v>
      </c>
      <c r="DA52" s="126">
        <f>IFERROR(VLOOKUP($A52,$A:$AG,VLOOKUP(CZ52,BASE!$K$2:$M$13,2,0),0),"")</f>
        <v>46.97</v>
      </c>
      <c r="DB52" s="116">
        <f>IFERROR(VLOOKUP($A52,$A:$AG,VLOOKUP(CZ52,BASE!$K$2:$M$13,3,0),0),"")</f>
        <v>64.930000000000007</v>
      </c>
      <c r="DC52" s="124" t="s">
        <v>71</v>
      </c>
      <c r="DD52" s="125">
        <f>VLOOKUP(DC52,BASE!$P$3:$T$29,5,0)</f>
        <v>0.2</v>
      </c>
      <c r="DE52" s="126">
        <f>IFERROR(VLOOKUP($A52,$A:$AG,VLOOKUP(DD52,BASE!$K$2:$M$13,2,0),0),"")</f>
        <v>48.15</v>
      </c>
      <c r="DF52" s="116">
        <f>IFERROR(VLOOKUP($A52,$A:$AG,VLOOKUP(DD52,BASE!$K$2:$M$13,3,0),0),"")</f>
        <v>66.56</v>
      </c>
      <c r="DG52" s="124" t="s">
        <v>72</v>
      </c>
      <c r="DH52" s="125">
        <f>VLOOKUP(DG52,BASE!$P$3:$T$29,5,0)</f>
        <v>0.18</v>
      </c>
      <c r="DI52" s="126">
        <f>IFERROR(VLOOKUP($A52,$A:$AG,VLOOKUP(DH52,BASE!$K$2:$M$13,2,0),0),"")</f>
        <v>46.97</v>
      </c>
      <c r="DJ52" s="116">
        <f>IFERROR(VLOOKUP($A52,$A:$AG,VLOOKUP(DH52,BASE!$K$2:$M$13,3,0),0),"")</f>
        <v>64.930000000000007</v>
      </c>
      <c r="DK52" s="83" t="s">
        <v>73</v>
      </c>
      <c r="DL52" s="84">
        <f>VLOOKUP(DK52,BASE!$P$3:$T$29,5,0)</f>
        <v>0.18</v>
      </c>
      <c r="DM52" s="81">
        <f>IFERROR(VLOOKUP($A52,$A:$AG,VLOOKUP(DL52,BASE!$K$2:$M$13,2,0),0),"")</f>
        <v>46.97</v>
      </c>
      <c r="DN52" s="82">
        <f>IFERROR(VLOOKUP($A52,$A:$AG,VLOOKUP(DL52,BASE!$K$2:$M$13,3,0),0),"")</f>
        <v>64.930000000000007</v>
      </c>
      <c r="DO52" s="124" t="s">
        <v>74</v>
      </c>
      <c r="DP52" s="134">
        <f>VLOOKUP(DO52,BASE!$P$3:$T$29,5,0)</f>
        <v>0.17499999999999999</v>
      </c>
      <c r="DQ52" s="126">
        <f>IFERROR(VLOOKUP($A52,$A:$AG,VLOOKUP(DP52,BASE!$K$2:$M$13,2,0),0),"")</f>
        <v>46.69</v>
      </c>
      <c r="DR52" s="116">
        <f>IFERROR(VLOOKUP($A52,$A:$AG,VLOOKUP(DP52,BASE!$K$2:$M$13,3,0),0),"")</f>
        <v>64.55</v>
      </c>
      <c r="DS52" s="124" t="s">
        <v>75</v>
      </c>
      <c r="DT52" s="135">
        <f>VLOOKUP(DS52,BASE!$P$3:$T$29,5,0)</f>
        <v>0.17</v>
      </c>
      <c r="DU52" s="126">
        <f>IFERROR(VLOOKUP($A52,$A:$AG,VLOOKUP(DT52,BASE!$K$2:$M$13,2,0),0),"")</f>
        <v>46.41</v>
      </c>
      <c r="DV52" s="116">
        <f>IFERROR(VLOOKUP($A52,$A:$AG,VLOOKUP(DT52,BASE!$K$2:$M$13,3,0),0),"")</f>
        <v>64.16</v>
      </c>
      <c r="DW52" s="124" t="s">
        <v>76</v>
      </c>
      <c r="DX52" s="135">
        <f>VLOOKUP(DW52,BASE!$P$3:$T$29,5,0)</f>
        <v>0.17</v>
      </c>
      <c r="DY52" s="126">
        <f>IFERROR(VLOOKUP($A52,$A:$AG,VLOOKUP(DX52,BASE!$K$2:$M$13,2,0),0),"")</f>
        <v>46.41</v>
      </c>
      <c r="DZ52" s="116">
        <f>IFERROR(VLOOKUP($A52,$A:$AG,VLOOKUP(DX52,BASE!$K$2:$M$13,3,0),0),"")</f>
        <v>64.16</v>
      </c>
      <c r="EA52" s="124" t="s">
        <v>77</v>
      </c>
      <c r="EB52" s="135">
        <f>VLOOKUP(EA52,BASE!$P$3:$T$29,5,0)</f>
        <v>0.12</v>
      </c>
      <c r="EC52" s="126">
        <f>IFERROR(VLOOKUP($A52,$A:$AG,VLOOKUP(EB52,BASE!$K$2:$M$13,2,0),0),"")</f>
        <v>43.77</v>
      </c>
      <c r="ED52" s="116">
        <f>IFERROR(VLOOKUP($A52,$A:$AG,VLOOKUP(EB52,BASE!$K$2:$M$13,3,0),0),"")</f>
        <v>60.51</v>
      </c>
      <c r="EE52" s="124" t="s">
        <v>78</v>
      </c>
      <c r="EF52" s="135">
        <f>VLOOKUP(EE52,BASE!$P$3:$T$29,5,0)</f>
        <v>0.18</v>
      </c>
      <c r="EG52" s="126">
        <f>IFERROR(VLOOKUP($A52,$A:$AG,VLOOKUP(EF52,BASE!$K$2:$M$13,2,0),0),"")</f>
        <v>46.97</v>
      </c>
      <c r="EH52" s="116">
        <f>IFERROR(VLOOKUP($A52,$A:$AG,VLOOKUP(EF52,BASE!$K$2:$M$13,3,0),0),"")</f>
        <v>64.930000000000007</v>
      </c>
      <c r="EI52" s="124" t="s">
        <v>79</v>
      </c>
      <c r="EJ52" s="135">
        <f>VLOOKUP(EI52,BASE!$P$3:$T$29,5,0)</f>
        <v>0.18</v>
      </c>
      <c r="EK52" s="126">
        <f>IFERROR(VLOOKUP($A52,$A:$AG,VLOOKUP(EJ52,BASE!$K$2:$M$13,2,0),0),"")</f>
        <v>46.97</v>
      </c>
      <c r="EL52" s="116">
        <f>IFERROR(VLOOKUP($A52,$A:$AG,VLOOKUP(EJ52,BASE!$K$2:$M$13,3,0),0),"")</f>
        <v>64.930000000000007</v>
      </c>
    </row>
    <row r="53" spans="1:142" s="27" customFormat="1" ht="14.1" customHeight="1" x14ac:dyDescent="0.2">
      <c r="A53" s="72">
        <v>6909</v>
      </c>
      <c r="B53" s="72"/>
      <c r="C53" s="68">
        <v>7896112169093</v>
      </c>
      <c r="D53" s="68">
        <v>1037005620044</v>
      </c>
      <c r="E53" s="69" t="s">
        <v>882</v>
      </c>
      <c r="F53" s="69" t="s">
        <v>884</v>
      </c>
      <c r="G53" s="69" t="s">
        <v>882</v>
      </c>
      <c r="H53" s="70" t="s">
        <v>319</v>
      </c>
      <c r="I53" s="68" t="s">
        <v>687</v>
      </c>
      <c r="J53" s="71">
        <v>0</v>
      </c>
      <c r="K53" s="120" t="s">
        <v>883</v>
      </c>
      <c r="L53" s="71" t="s">
        <v>387</v>
      </c>
      <c r="M53" s="71" t="s">
        <v>3</v>
      </c>
      <c r="N53" s="62">
        <f>IFERROR(IF(M53="*",BASE!$E$9,VLOOKUP(M53,BASE!$B$3:$E$16,4,0)),"")</f>
        <v>0</v>
      </c>
      <c r="O53" s="62">
        <f>IFERROR(IF(M53="*",BASE!$F$9,VLOOKUP(M53,BASE!$B$3:$F$16,5,0)),"")</f>
        <v>0</v>
      </c>
      <c r="P53" s="71" t="s">
        <v>808</v>
      </c>
      <c r="Q53" s="42">
        <v>87.55</v>
      </c>
      <c r="R53" s="42">
        <v>121.03</v>
      </c>
      <c r="S53" s="42">
        <v>92.83</v>
      </c>
      <c r="T53" s="42">
        <v>128.33000000000001</v>
      </c>
      <c r="U53" s="42">
        <v>93.39</v>
      </c>
      <c r="V53" s="42">
        <v>129.11000000000001</v>
      </c>
      <c r="W53" s="42">
        <v>93.96</v>
      </c>
      <c r="X53" s="42">
        <v>129.88999999999999</v>
      </c>
      <c r="Y53" s="42">
        <v>95.12</v>
      </c>
      <c r="Z53" s="42">
        <v>131.5</v>
      </c>
      <c r="AA53" s="42">
        <v>96.31</v>
      </c>
      <c r="AB53" s="42">
        <v>133.13999999999999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/>
      <c r="AI53" s="124" t="s">
        <v>53</v>
      </c>
      <c r="AJ53" s="125">
        <f>VLOOKUP(AI53,BASE!$P$3:$T$29,5,0)</f>
        <v>0.17</v>
      </c>
      <c r="AK53" s="126">
        <f>IFERROR(VLOOKUP($A53,$A:$AG,VLOOKUP(AJ53,BASE!$K$2:$M$13,2,0),0),"")</f>
        <v>92.83</v>
      </c>
      <c r="AL53" s="116">
        <f>IFERROR(VLOOKUP($A53,$A:$AG,VLOOKUP(AJ53,BASE!$K$2:$M$13,3,0),0),"")</f>
        <v>128.33000000000001</v>
      </c>
      <c r="AM53" s="130" t="s">
        <v>54</v>
      </c>
      <c r="AN53" s="125">
        <f>VLOOKUP(AM53,BASE!$P$3:$T$29,5,0)</f>
        <v>0.17</v>
      </c>
      <c r="AO53" s="126">
        <f>IFERROR(VLOOKUP($A53,$A:$AG,VLOOKUP(AN53,BASE!$K$2:$M$13,2,0),0),"")</f>
        <v>92.83</v>
      </c>
      <c r="AP53" s="116">
        <f>IFERROR(VLOOKUP($A53,$A:$AG,VLOOKUP(AN53,BASE!$K$2:$M$13,3,0),0),"")</f>
        <v>128.33000000000001</v>
      </c>
      <c r="AQ53" s="130" t="s">
        <v>55</v>
      </c>
      <c r="AR53" s="125">
        <f>VLOOKUP(AQ53,BASE!$P$3:$T$29,5,0)</f>
        <v>0.18</v>
      </c>
      <c r="AS53" s="126">
        <f>IFERROR(VLOOKUP($A53,$A:$AG,VLOOKUP(AR53,BASE!$K$2:$M$13,2,0),0),"")</f>
        <v>93.96</v>
      </c>
      <c r="AT53" s="116">
        <f>IFERROR(VLOOKUP($A53,$A:$AG,VLOOKUP(AR53,BASE!$K$2:$M$13,3,0),0),"")</f>
        <v>129.88999999999999</v>
      </c>
      <c r="AU53" s="130" t="s">
        <v>56</v>
      </c>
      <c r="AV53" s="125">
        <f>VLOOKUP(AU53,BASE!$P$3:$T$29,5,0)</f>
        <v>0.18</v>
      </c>
      <c r="AW53" s="126">
        <f>IFERROR(VLOOKUP($A53,$A:$AG,VLOOKUP(AV53,BASE!$K$2:$M$13,2,0),0),"")</f>
        <v>93.96</v>
      </c>
      <c r="AX53" s="116">
        <f>IFERROR(VLOOKUP($A53,$A:$AG,VLOOKUP(AV53,BASE!$K$2:$M$13,3,0),0),"")</f>
        <v>129.88999999999999</v>
      </c>
      <c r="AY53" s="127" t="s">
        <v>57</v>
      </c>
      <c r="AZ53" s="129">
        <f>VLOOKUP(AY53,BASE!$P$3:$T$29,5,0)</f>
        <v>0.18</v>
      </c>
      <c r="BA53" s="126">
        <f>IFERROR(VLOOKUP($A53,$A:$AG,VLOOKUP(AZ53,BASE!$K$2:$M$13,2,0),0),"")</f>
        <v>93.96</v>
      </c>
      <c r="BB53" s="116">
        <f>IFERROR(VLOOKUP($A53,$A:$AG,VLOOKUP(AZ53,BASE!$K$2:$M$13,3,0),0),"")</f>
        <v>129.88999999999999</v>
      </c>
      <c r="BC53" s="124" t="s">
        <v>58</v>
      </c>
      <c r="BD53" s="125">
        <f>VLOOKUP(BC53,BASE!$P$3:$T$29,5,0)</f>
        <v>0.17</v>
      </c>
      <c r="BE53" s="126">
        <f>IFERROR(VLOOKUP($A53,$A:$AG,VLOOKUP(BD53,BASE!$K$2:$M$13,2,0),0),"")</f>
        <v>92.83</v>
      </c>
      <c r="BF53" s="116">
        <f>IFERROR(VLOOKUP($A53,$A:$AG,VLOOKUP(BD53,BASE!$K$2:$M$13,3,0),0),"")</f>
        <v>128.33000000000001</v>
      </c>
      <c r="BG53" s="124" t="s">
        <v>59</v>
      </c>
      <c r="BH53" s="125">
        <f>VLOOKUP(BG53,BASE!$P$3:$T$29,5,0)</f>
        <v>0.17</v>
      </c>
      <c r="BI53" s="126">
        <f>IFERROR(VLOOKUP($A53,$A:$AG,VLOOKUP(BH53,BASE!$K$2:$M$13,2,0),0),"")</f>
        <v>92.83</v>
      </c>
      <c r="BJ53" s="116">
        <f>IFERROR(VLOOKUP($A53,$A:$AG,VLOOKUP(BH53,BASE!$K$2:$M$13,3,0),0),"")</f>
        <v>128.33000000000001</v>
      </c>
      <c r="BK53" s="124" t="s">
        <v>60</v>
      </c>
      <c r="BL53" s="125">
        <f>VLOOKUP(BK53,BASE!$P$3:$T$29,5,0)</f>
        <v>0.17</v>
      </c>
      <c r="BM53" s="126">
        <f>IFERROR(VLOOKUP($A53,$A:$AG,VLOOKUP(BL53,BASE!$K$2:$M$13,2,0),0),"")</f>
        <v>92.83</v>
      </c>
      <c r="BN53" s="116">
        <f>IFERROR(VLOOKUP($A53,$A:$AG,VLOOKUP(BL53,BASE!$K$2:$M$13,3,0),0),"")</f>
        <v>128.33000000000001</v>
      </c>
      <c r="BO53" s="124" t="s">
        <v>61</v>
      </c>
      <c r="BP53" s="125">
        <f>VLOOKUP(BO53,BASE!$P$3:$T$29,5,0)</f>
        <v>0.17</v>
      </c>
      <c r="BQ53" s="126">
        <f>IFERROR(VLOOKUP($A53,$A:$AG,VLOOKUP(BP53,BASE!$K$2:$M$13,2,0),0),"")</f>
        <v>92.83</v>
      </c>
      <c r="BR53" s="116">
        <f>IFERROR(VLOOKUP($A53,$A:$AG,VLOOKUP(BP53,BASE!$K$2:$M$13,3,0),0),"")</f>
        <v>128.33000000000001</v>
      </c>
      <c r="BS53" s="124" t="s">
        <v>62</v>
      </c>
      <c r="BT53" s="125">
        <f>VLOOKUP(BS53,BASE!$P$3:$T$29,5,0)</f>
        <v>0.18</v>
      </c>
      <c r="BU53" s="126">
        <f>IFERROR(VLOOKUP($A53,$A:$AG,VLOOKUP(BT53,BASE!$K$2:$M$13,2,0),0),"")</f>
        <v>93.96</v>
      </c>
      <c r="BV53" s="116">
        <f>IFERROR(VLOOKUP($A53,$A:$AG,VLOOKUP(BT53,BASE!$K$2:$M$13,3,0),0),"")</f>
        <v>129.88999999999999</v>
      </c>
      <c r="BW53" s="124" t="s">
        <v>63</v>
      </c>
      <c r="BX53" s="125">
        <f>VLOOKUP(BW53,BASE!$P$3:$T$29,5,0)</f>
        <v>0.17</v>
      </c>
      <c r="BY53" s="126">
        <f>IFERROR(VLOOKUP($A53,$A:$AG,VLOOKUP(BX53,BASE!$K$2:$M$13,2,0),0),"")</f>
        <v>92.83</v>
      </c>
      <c r="BZ53" s="116">
        <f>IFERROR(VLOOKUP($A53,$A:$AG,VLOOKUP(BX53,BASE!$K$2:$M$13,3,0),0),"")</f>
        <v>128.33000000000001</v>
      </c>
      <c r="CA53" s="124" t="s">
        <v>64</v>
      </c>
      <c r="CB53" s="125">
        <f>VLOOKUP(CA53,BASE!$P$3:$T$29,5,0)</f>
        <v>0.17</v>
      </c>
      <c r="CC53" s="126">
        <f>IFERROR(VLOOKUP($A53,$A:$AG,VLOOKUP(CB53,BASE!$K$2:$M$13,2,0),0),"")</f>
        <v>92.83</v>
      </c>
      <c r="CD53" s="116">
        <f>IFERROR(VLOOKUP($A53,$A:$AG,VLOOKUP(CB53,BASE!$K$2:$M$13,3,0),0),"")</f>
        <v>128.33000000000001</v>
      </c>
      <c r="CE53" s="124" t="s">
        <v>65</v>
      </c>
      <c r="CF53" s="125">
        <f>VLOOKUP(CE53,BASE!$P$3:$T$29,5,0)</f>
        <v>0.12</v>
      </c>
      <c r="CG53" s="126">
        <f>IFERROR(VLOOKUP($A53,$A:$AG,VLOOKUP(CF53,BASE!$K$2:$M$13,2,0),0),"")</f>
        <v>87.55</v>
      </c>
      <c r="CH53" s="116">
        <f>IFERROR(VLOOKUP($A53,$A:$AG,VLOOKUP(CF53,BASE!$K$2:$M$13,3,0),0),"")</f>
        <v>121.03</v>
      </c>
      <c r="CI53" s="124" t="s">
        <v>66</v>
      </c>
      <c r="CJ53" s="125">
        <f>VLOOKUP(CI53,BASE!$P$3:$T$29,5,0)</f>
        <v>0.17</v>
      </c>
      <c r="CK53" s="126">
        <f>IFERROR(VLOOKUP($A53,$A:$AG,VLOOKUP(CJ53,BASE!$K$2:$M$13,2,0),0),"")</f>
        <v>92.83</v>
      </c>
      <c r="CL53" s="116">
        <f>IFERROR(VLOOKUP($A53,$A:$AG,VLOOKUP(CJ53,BASE!$K$2:$M$13,3,0),0),"")</f>
        <v>128.33000000000001</v>
      </c>
      <c r="CM53" s="124" t="s">
        <v>67</v>
      </c>
      <c r="CN53" s="125">
        <f>VLOOKUP(CM53,BASE!$P$3:$T$29,5,0)</f>
        <v>0.18</v>
      </c>
      <c r="CO53" s="126">
        <f>IFERROR(VLOOKUP($A53,$A:$AG,VLOOKUP(CN53,BASE!$K$2:$M$13,2,0),0),"")</f>
        <v>93.96</v>
      </c>
      <c r="CP53" s="116">
        <f>IFERROR(VLOOKUP($A53,$A:$AG,VLOOKUP(CN53,BASE!$K$2:$M$13,3,0),0),"")</f>
        <v>129.88999999999999</v>
      </c>
      <c r="CQ53" s="124" t="s">
        <v>68</v>
      </c>
      <c r="CR53" s="125">
        <f>VLOOKUP(CQ53,BASE!$P$3:$T$29,5,0)</f>
        <v>0.18</v>
      </c>
      <c r="CS53" s="126">
        <f>IFERROR(VLOOKUP($A53,$A:$AG,VLOOKUP(CR53,BASE!$K$2:$M$13,2,0),0),"")</f>
        <v>93.96</v>
      </c>
      <c r="CT53" s="116">
        <f>IFERROR(VLOOKUP($A53,$A:$AG,VLOOKUP(CR53,BASE!$K$2:$M$13,3,0),0),"")</f>
        <v>129.88999999999999</v>
      </c>
      <c r="CU53" s="124" t="s">
        <v>69</v>
      </c>
      <c r="CV53" s="125">
        <f>VLOOKUP(CU53,BASE!$P$3:$T$29,5,0)</f>
        <v>0.18</v>
      </c>
      <c r="CW53" s="126">
        <f>IFERROR(VLOOKUP($A53,$A:$AG,VLOOKUP(CV53,BASE!$K$2:$M$13,2,0),0),"")</f>
        <v>93.96</v>
      </c>
      <c r="CX53" s="116">
        <f>IFERROR(VLOOKUP($A53,$A:$AG,VLOOKUP(CV53,BASE!$K$2:$M$13,3,0),0),"")</f>
        <v>129.88999999999999</v>
      </c>
      <c r="CY53" s="124" t="s">
        <v>70</v>
      </c>
      <c r="CZ53" s="125">
        <f>VLOOKUP(CY53,BASE!$P$3:$T$29,5,0)</f>
        <v>0.18</v>
      </c>
      <c r="DA53" s="126">
        <f>IFERROR(VLOOKUP($A53,$A:$AG,VLOOKUP(CZ53,BASE!$K$2:$M$13,2,0),0),"")</f>
        <v>93.96</v>
      </c>
      <c r="DB53" s="116">
        <f>IFERROR(VLOOKUP($A53,$A:$AG,VLOOKUP(CZ53,BASE!$K$2:$M$13,3,0),0),"")</f>
        <v>129.88999999999999</v>
      </c>
      <c r="DC53" s="124" t="s">
        <v>71</v>
      </c>
      <c r="DD53" s="125">
        <f>VLOOKUP(DC53,BASE!$P$3:$T$29,5,0)</f>
        <v>0.2</v>
      </c>
      <c r="DE53" s="126">
        <f>IFERROR(VLOOKUP($A53,$A:$AG,VLOOKUP(DD53,BASE!$K$2:$M$13,2,0),0),"")</f>
        <v>96.31</v>
      </c>
      <c r="DF53" s="116">
        <f>IFERROR(VLOOKUP($A53,$A:$AG,VLOOKUP(DD53,BASE!$K$2:$M$13,3,0),0),"")</f>
        <v>133.13999999999999</v>
      </c>
      <c r="DG53" s="124" t="s">
        <v>72</v>
      </c>
      <c r="DH53" s="125">
        <f>VLOOKUP(DG53,BASE!$P$3:$T$29,5,0)</f>
        <v>0.18</v>
      </c>
      <c r="DI53" s="126">
        <f>IFERROR(VLOOKUP($A53,$A:$AG,VLOOKUP(DH53,BASE!$K$2:$M$13,2,0),0),"")</f>
        <v>93.96</v>
      </c>
      <c r="DJ53" s="116">
        <f>IFERROR(VLOOKUP($A53,$A:$AG,VLOOKUP(DH53,BASE!$K$2:$M$13,3,0),0),"")</f>
        <v>129.88999999999999</v>
      </c>
      <c r="DK53" s="83" t="s">
        <v>73</v>
      </c>
      <c r="DL53" s="84">
        <f>VLOOKUP(DK53,BASE!$P$3:$T$29,5,0)</f>
        <v>0.18</v>
      </c>
      <c r="DM53" s="81">
        <f>IFERROR(VLOOKUP($A53,$A:$AG,VLOOKUP(DL53,BASE!$K$2:$M$13,2,0),0),"")</f>
        <v>93.96</v>
      </c>
      <c r="DN53" s="82">
        <f>IFERROR(VLOOKUP($A53,$A:$AG,VLOOKUP(DL53,BASE!$K$2:$M$13,3,0),0),"")</f>
        <v>129.88999999999999</v>
      </c>
      <c r="DO53" s="124" t="s">
        <v>74</v>
      </c>
      <c r="DP53" s="134">
        <f>VLOOKUP(DO53,BASE!$P$3:$T$29,5,0)</f>
        <v>0.17499999999999999</v>
      </c>
      <c r="DQ53" s="126">
        <f>IFERROR(VLOOKUP($A53,$A:$AG,VLOOKUP(DP53,BASE!$K$2:$M$13,2,0),0),"")</f>
        <v>93.39</v>
      </c>
      <c r="DR53" s="116">
        <f>IFERROR(VLOOKUP($A53,$A:$AG,VLOOKUP(DP53,BASE!$K$2:$M$13,3,0),0),"")</f>
        <v>129.11000000000001</v>
      </c>
      <c r="DS53" s="124" t="s">
        <v>75</v>
      </c>
      <c r="DT53" s="135">
        <f>VLOOKUP(DS53,BASE!$P$3:$T$29,5,0)</f>
        <v>0.17</v>
      </c>
      <c r="DU53" s="126">
        <f>IFERROR(VLOOKUP($A53,$A:$AG,VLOOKUP(DT53,BASE!$K$2:$M$13,2,0),0),"")</f>
        <v>92.83</v>
      </c>
      <c r="DV53" s="116">
        <f>IFERROR(VLOOKUP($A53,$A:$AG,VLOOKUP(DT53,BASE!$K$2:$M$13,3,0),0),"")</f>
        <v>128.33000000000001</v>
      </c>
      <c r="DW53" s="124" t="s">
        <v>76</v>
      </c>
      <c r="DX53" s="135">
        <f>VLOOKUP(DW53,BASE!$P$3:$T$29,5,0)</f>
        <v>0.17</v>
      </c>
      <c r="DY53" s="126">
        <f>IFERROR(VLOOKUP($A53,$A:$AG,VLOOKUP(DX53,BASE!$K$2:$M$13,2,0),0),"")</f>
        <v>92.83</v>
      </c>
      <c r="DZ53" s="116">
        <f>IFERROR(VLOOKUP($A53,$A:$AG,VLOOKUP(DX53,BASE!$K$2:$M$13,3,0),0),"")</f>
        <v>128.33000000000001</v>
      </c>
      <c r="EA53" s="124" t="s">
        <v>77</v>
      </c>
      <c r="EB53" s="135">
        <f>VLOOKUP(EA53,BASE!$P$3:$T$29,5,0)</f>
        <v>0.12</v>
      </c>
      <c r="EC53" s="126">
        <f>IFERROR(VLOOKUP($A53,$A:$AG,VLOOKUP(EB53,BASE!$K$2:$M$13,2,0),0),"")</f>
        <v>87.55</v>
      </c>
      <c r="ED53" s="116">
        <f>IFERROR(VLOOKUP($A53,$A:$AG,VLOOKUP(EB53,BASE!$K$2:$M$13,3,0),0),"")</f>
        <v>121.03</v>
      </c>
      <c r="EE53" s="124" t="s">
        <v>78</v>
      </c>
      <c r="EF53" s="135">
        <f>VLOOKUP(EE53,BASE!$P$3:$T$29,5,0)</f>
        <v>0.18</v>
      </c>
      <c r="EG53" s="126">
        <f>IFERROR(VLOOKUP($A53,$A:$AG,VLOOKUP(EF53,BASE!$K$2:$M$13,2,0),0),"")</f>
        <v>93.96</v>
      </c>
      <c r="EH53" s="116">
        <f>IFERROR(VLOOKUP($A53,$A:$AG,VLOOKUP(EF53,BASE!$K$2:$M$13,3,0),0),"")</f>
        <v>129.88999999999999</v>
      </c>
      <c r="EI53" s="124" t="s">
        <v>79</v>
      </c>
      <c r="EJ53" s="135">
        <f>VLOOKUP(EI53,BASE!$P$3:$T$29,5,0)</f>
        <v>0.18</v>
      </c>
      <c r="EK53" s="126">
        <f>IFERROR(VLOOKUP($A53,$A:$AG,VLOOKUP(EJ53,BASE!$K$2:$M$13,2,0),0),"")</f>
        <v>93.96</v>
      </c>
      <c r="EL53" s="116">
        <f>IFERROR(VLOOKUP($A53,$A:$AG,VLOOKUP(EJ53,BASE!$K$2:$M$13,3,0),0),"")</f>
        <v>129.88999999999999</v>
      </c>
    </row>
    <row r="54" spans="1:142" s="27" customFormat="1" ht="14.1" customHeight="1" x14ac:dyDescent="0.2">
      <c r="A54" s="72">
        <v>6917</v>
      </c>
      <c r="B54" s="72"/>
      <c r="C54" s="68">
        <v>7896112169178</v>
      </c>
      <c r="D54" s="68">
        <v>1037005620117</v>
      </c>
      <c r="E54" s="69" t="s">
        <v>882</v>
      </c>
      <c r="F54" s="69" t="s">
        <v>886</v>
      </c>
      <c r="G54" s="69" t="s">
        <v>882</v>
      </c>
      <c r="H54" s="70" t="s">
        <v>320</v>
      </c>
      <c r="I54" s="68" t="s">
        <v>687</v>
      </c>
      <c r="J54" s="71">
        <v>0</v>
      </c>
      <c r="K54" s="120" t="s">
        <v>883</v>
      </c>
      <c r="L54" s="71" t="s">
        <v>387</v>
      </c>
      <c r="M54" s="71" t="s">
        <v>3</v>
      </c>
      <c r="N54" s="62">
        <f>IFERROR(IF(M54="*",BASE!$E$9,VLOOKUP(M54,BASE!$B$3:$E$16,4,0)),"")</f>
        <v>0</v>
      </c>
      <c r="O54" s="62">
        <f>IFERROR(IF(M54="*",BASE!$F$9,VLOOKUP(M54,BASE!$B$3:$F$16,5,0)),"")</f>
        <v>0</v>
      </c>
      <c r="P54" s="71" t="s">
        <v>808</v>
      </c>
      <c r="Q54" s="42">
        <v>87.55</v>
      </c>
      <c r="R54" s="42">
        <v>121.03</v>
      </c>
      <c r="S54" s="42">
        <v>92.83</v>
      </c>
      <c r="T54" s="42">
        <v>128.33000000000001</v>
      </c>
      <c r="U54" s="42">
        <v>93.39</v>
      </c>
      <c r="V54" s="42">
        <v>129.11000000000001</v>
      </c>
      <c r="W54" s="42">
        <v>93.96</v>
      </c>
      <c r="X54" s="42">
        <v>129.88999999999999</v>
      </c>
      <c r="Y54" s="42">
        <v>95.12</v>
      </c>
      <c r="Z54" s="42">
        <v>131.5</v>
      </c>
      <c r="AA54" s="42">
        <v>96.31</v>
      </c>
      <c r="AB54" s="42">
        <v>133.13999999999999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/>
      <c r="AI54" s="124" t="s">
        <v>53</v>
      </c>
      <c r="AJ54" s="125">
        <f>VLOOKUP(AI54,BASE!$P$3:$T$29,5,0)</f>
        <v>0.17</v>
      </c>
      <c r="AK54" s="126">
        <f>IFERROR(VLOOKUP($A54,$A:$AG,VLOOKUP(AJ54,BASE!$K$2:$M$13,2,0),0),"")</f>
        <v>92.83</v>
      </c>
      <c r="AL54" s="116">
        <f>IFERROR(VLOOKUP($A54,$A:$AG,VLOOKUP(AJ54,BASE!$K$2:$M$13,3,0),0),"")</f>
        <v>128.33000000000001</v>
      </c>
      <c r="AM54" s="130" t="s">
        <v>54</v>
      </c>
      <c r="AN54" s="125">
        <f>VLOOKUP(AM54,BASE!$P$3:$T$29,5,0)</f>
        <v>0.17</v>
      </c>
      <c r="AO54" s="126">
        <f>IFERROR(VLOOKUP($A54,$A:$AG,VLOOKUP(AN54,BASE!$K$2:$M$13,2,0),0),"")</f>
        <v>92.83</v>
      </c>
      <c r="AP54" s="116">
        <f>IFERROR(VLOOKUP($A54,$A:$AG,VLOOKUP(AN54,BASE!$K$2:$M$13,3,0),0),"")</f>
        <v>128.33000000000001</v>
      </c>
      <c r="AQ54" s="130" t="s">
        <v>55</v>
      </c>
      <c r="AR54" s="125">
        <f>VLOOKUP(AQ54,BASE!$P$3:$T$29,5,0)</f>
        <v>0.18</v>
      </c>
      <c r="AS54" s="126">
        <f>IFERROR(VLOOKUP($A54,$A:$AG,VLOOKUP(AR54,BASE!$K$2:$M$13,2,0),0),"")</f>
        <v>93.96</v>
      </c>
      <c r="AT54" s="116">
        <f>IFERROR(VLOOKUP($A54,$A:$AG,VLOOKUP(AR54,BASE!$K$2:$M$13,3,0),0),"")</f>
        <v>129.88999999999999</v>
      </c>
      <c r="AU54" s="130" t="s">
        <v>56</v>
      </c>
      <c r="AV54" s="125">
        <f>VLOOKUP(AU54,BASE!$P$3:$T$29,5,0)</f>
        <v>0.18</v>
      </c>
      <c r="AW54" s="126">
        <f>IFERROR(VLOOKUP($A54,$A:$AG,VLOOKUP(AV54,BASE!$K$2:$M$13,2,0),0),"")</f>
        <v>93.96</v>
      </c>
      <c r="AX54" s="116">
        <f>IFERROR(VLOOKUP($A54,$A:$AG,VLOOKUP(AV54,BASE!$K$2:$M$13,3,0),0),"")</f>
        <v>129.88999999999999</v>
      </c>
      <c r="AY54" s="127" t="s">
        <v>57</v>
      </c>
      <c r="AZ54" s="129">
        <f>VLOOKUP(AY54,BASE!$P$3:$T$29,5,0)</f>
        <v>0.18</v>
      </c>
      <c r="BA54" s="126">
        <f>IFERROR(VLOOKUP($A54,$A:$AG,VLOOKUP(AZ54,BASE!$K$2:$M$13,2,0),0),"")</f>
        <v>93.96</v>
      </c>
      <c r="BB54" s="116">
        <f>IFERROR(VLOOKUP($A54,$A:$AG,VLOOKUP(AZ54,BASE!$K$2:$M$13,3,0),0),"")</f>
        <v>129.88999999999999</v>
      </c>
      <c r="BC54" s="124" t="s">
        <v>58</v>
      </c>
      <c r="BD54" s="125">
        <f>VLOOKUP(BC54,BASE!$P$3:$T$29,5,0)</f>
        <v>0.17</v>
      </c>
      <c r="BE54" s="126">
        <f>IFERROR(VLOOKUP($A54,$A:$AG,VLOOKUP(BD54,BASE!$K$2:$M$13,2,0),0),"")</f>
        <v>92.83</v>
      </c>
      <c r="BF54" s="116">
        <f>IFERROR(VLOOKUP($A54,$A:$AG,VLOOKUP(BD54,BASE!$K$2:$M$13,3,0),0),"")</f>
        <v>128.33000000000001</v>
      </c>
      <c r="BG54" s="124" t="s">
        <v>59</v>
      </c>
      <c r="BH54" s="125">
        <f>VLOOKUP(BG54,BASE!$P$3:$T$29,5,0)</f>
        <v>0.17</v>
      </c>
      <c r="BI54" s="126">
        <f>IFERROR(VLOOKUP($A54,$A:$AG,VLOOKUP(BH54,BASE!$K$2:$M$13,2,0),0),"")</f>
        <v>92.83</v>
      </c>
      <c r="BJ54" s="116">
        <f>IFERROR(VLOOKUP($A54,$A:$AG,VLOOKUP(BH54,BASE!$K$2:$M$13,3,0),0),"")</f>
        <v>128.33000000000001</v>
      </c>
      <c r="BK54" s="124" t="s">
        <v>60</v>
      </c>
      <c r="BL54" s="125">
        <f>VLOOKUP(BK54,BASE!$P$3:$T$29,5,0)</f>
        <v>0.17</v>
      </c>
      <c r="BM54" s="126">
        <f>IFERROR(VLOOKUP($A54,$A:$AG,VLOOKUP(BL54,BASE!$K$2:$M$13,2,0),0),"")</f>
        <v>92.83</v>
      </c>
      <c r="BN54" s="116">
        <f>IFERROR(VLOOKUP($A54,$A:$AG,VLOOKUP(BL54,BASE!$K$2:$M$13,3,0),0),"")</f>
        <v>128.33000000000001</v>
      </c>
      <c r="BO54" s="124" t="s">
        <v>61</v>
      </c>
      <c r="BP54" s="125">
        <f>VLOOKUP(BO54,BASE!$P$3:$T$29,5,0)</f>
        <v>0.17</v>
      </c>
      <c r="BQ54" s="126">
        <f>IFERROR(VLOOKUP($A54,$A:$AG,VLOOKUP(BP54,BASE!$K$2:$M$13,2,0),0),"")</f>
        <v>92.83</v>
      </c>
      <c r="BR54" s="116">
        <f>IFERROR(VLOOKUP($A54,$A:$AG,VLOOKUP(BP54,BASE!$K$2:$M$13,3,0),0),"")</f>
        <v>128.33000000000001</v>
      </c>
      <c r="BS54" s="124" t="s">
        <v>62</v>
      </c>
      <c r="BT54" s="125">
        <f>VLOOKUP(BS54,BASE!$P$3:$T$29,5,0)</f>
        <v>0.18</v>
      </c>
      <c r="BU54" s="126">
        <f>IFERROR(VLOOKUP($A54,$A:$AG,VLOOKUP(BT54,BASE!$K$2:$M$13,2,0),0),"")</f>
        <v>93.96</v>
      </c>
      <c r="BV54" s="116">
        <f>IFERROR(VLOOKUP($A54,$A:$AG,VLOOKUP(BT54,BASE!$K$2:$M$13,3,0),0),"")</f>
        <v>129.88999999999999</v>
      </c>
      <c r="BW54" s="124" t="s">
        <v>63</v>
      </c>
      <c r="BX54" s="125">
        <f>VLOOKUP(BW54,BASE!$P$3:$T$29,5,0)</f>
        <v>0.17</v>
      </c>
      <c r="BY54" s="126">
        <f>IFERROR(VLOOKUP($A54,$A:$AG,VLOOKUP(BX54,BASE!$K$2:$M$13,2,0),0),"")</f>
        <v>92.83</v>
      </c>
      <c r="BZ54" s="116">
        <f>IFERROR(VLOOKUP($A54,$A:$AG,VLOOKUP(BX54,BASE!$K$2:$M$13,3,0),0),"")</f>
        <v>128.33000000000001</v>
      </c>
      <c r="CA54" s="124" t="s">
        <v>64</v>
      </c>
      <c r="CB54" s="125">
        <f>VLOOKUP(CA54,BASE!$P$3:$T$29,5,0)</f>
        <v>0.17</v>
      </c>
      <c r="CC54" s="126">
        <f>IFERROR(VLOOKUP($A54,$A:$AG,VLOOKUP(CB54,BASE!$K$2:$M$13,2,0),0),"")</f>
        <v>92.83</v>
      </c>
      <c r="CD54" s="116">
        <f>IFERROR(VLOOKUP($A54,$A:$AG,VLOOKUP(CB54,BASE!$K$2:$M$13,3,0),0),"")</f>
        <v>128.33000000000001</v>
      </c>
      <c r="CE54" s="124" t="s">
        <v>65</v>
      </c>
      <c r="CF54" s="125">
        <f>VLOOKUP(CE54,BASE!$P$3:$T$29,5,0)</f>
        <v>0.12</v>
      </c>
      <c r="CG54" s="126">
        <f>IFERROR(VLOOKUP($A54,$A:$AG,VLOOKUP(CF54,BASE!$K$2:$M$13,2,0),0),"")</f>
        <v>87.55</v>
      </c>
      <c r="CH54" s="116">
        <f>IFERROR(VLOOKUP($A54,$A:$AG,VLOOKUP(CF54,BASE!$K$2:$M$13,3,0),0),"")</f>
        <v>121.03</v>
      </c>
      <c r="CI54" s="124" t="s">
        <v>66</v>
      </c>
      <c r="CJ54" s="125">
        <f>VLOOKUP(CI54,BASE!$P$3:$T$29,5,0)</f>
        <v>0.17</v>
      </c>
      <c r="CK54" s="126">
        <f>IFERROR(VLOOKUP($A54,$A:$AG,VLOOKUP(CJ54,BASE!$K$2:$M$13,2,0),0),"")</f>
        <v>92.83</v>
      </c>
      <c r="CL54" s="116">
        <f>IFERROR(VLOOKUP($A54,$A:$AG,VLOOKUP(CJ54,BASE!$K$2:$M$13,3,0),0),"")</f>
        <v>128.33000000000001</v>
      </c>
      <c r="CM54" s="124" t="s">
        <v>67</v>
      </c>
      <c r="CN54" s="125">
        <f>VLOOKUP(CM54,BASE!$P$3:$T$29,5,0)</f>
        <v>0.18</v>
      </c>
      <c r="CO54" s="126">
        <f>IFERROR(VLOOKUP($A54,$A:$AG,VLOOKUP(CN54,BASE!$K$2:$M$13,2,0),0),"")</f>
        <v>93.96</v>
      </c>
      <c r="CP54" s="116">
        <f>IFERROR(VLOOKUP($A54,$A:$AG,VLOOKUP(CN54,BASE!$K$2:$M$13,3,0),0),"")</f>
        <v>129.88999999999999</v>
      </c>
      <c r="CQ54" s="124" t="s">
        <v>68</v>
      </c>
      <c r="CR54" s="125">
        <f>VLOOKUP(CQ54,BASE!$P$3:$T$29,5,0)</f>
        <v>0.18</v>
      </c>
      <c r="CS54" s="126">
        <f>IFERROR(VLOOKUP($A54,$A:$AG,VLOOKUP(CR54,BASE!$K$2:$M$13,2,0),0),"")</f>
        <v>93.96</v>
      </c>
      <c r="CT54" s="116">
        <f>IFERROR(VLOOKUP($A54,$A:$AG,VLOOKUP(CR54,BASE!$K$2:$M$13,3,0),0),"")</f>
        <v>129.88999999999999</v>
      </c>
      <c r="CU54" s="124" t="s">
        <v>69</v>
      </c>
      <c r="CV54" s="125">
        <f>VLOOKUP(CU54,BASE!$P$3:$T$29,5,0)</f>
        <v>0.18</v>
      </c>
      <c r="CW54" s="126">
        <f>IFERROR(VLOOKUP($A54,$A:$AG,VLOOKUP(CV54,BASE!$K$2:$M$13,2,0),0),"")</f>
        <v>93.96</v>
      </c>
      <c r="CX54" s="116">
        <f>IFERROR(VLOOKUP($A54,$A:$AG,VLOOKUP(CV54,BASE!$K$2:$M$13,3,0),0),"")</f>
        <v>129.88999999999999</v>
      </c>
      <c r="CY54" s="124" t="s">
        <v>70</v>
      </c>
      <c r="CZ54" s="125">
        <f>VLOOKUP(CY54,BASE!$P$3:$T$29,5,0)</f>
        <v>0.18</v>
      </c>
      <c r="DA54" s="126">
        <f>IFERROR(VLOOKUP($A54,$A:$AG,VLOOKUP(CZ54,BASE!$K$2:$M$13,2,0),0),"")</f>
        <v>93.96</v>
      </c>
      <c r="DB54" s="116">
        <f>IFERROR(VLOOKUP($A54,$A:$AG,VLOOKUP(CZ54,BASE!$K$2:$M$13,3,0),0),"")</f>
        <v>129.88999999999999</v>
      </c>
      <c r="DC54" s="124" t="s">
        <v>71</v>
      </c>
      <c r="DD54" s="125">
        <f>VLOOKUP(DC54,BASE!$P$3:$T$29,5,0)</f>
        <v>0.2</v>
      </c>
      <c r="DE54" s="126">
        <f>IFERROR(VLOOKUP($A54,$A:$AG,VLOOKUP(DD54,BASE!$K$2:$M$13,2,0),0),"")</f>
        <v>96.31</v>
      </c>
      <c r="DF54" s="116">
        <f>IFERROR(VLOOKUP($A54,$A:$AG,VLOOKUP(DD54,BASE!$K$2:$M$13,3,0),0),"")</f>
        <v>133.13999999999999</v>
      </c>
      <c r="DG54" s="124" t="s">
        <v>72</v>
      </c>
      <c r="DH54" s="125">
        <f>VLOOKUP(DG54,BASE!$P$3:$T$29,5,0)</f>
        <v>0.18</v>
      </c>
      <c r="DI54" s="126">
        <f>IFERROR(VLOOKUP($A54,$A:$AG,VLOOKUP(DH54,BASE!$K$2:$M$13,2,0),0),"")</f>
        <v>93.96</v>
      </c>
      <c r="DJ54" s="116">
        <f>IFERROR(VLOOKUP($A54,$A:$AG,VLOOKUP(DH54,BASE!$K$2:$M$13,3,0),0),"")</f>
        <v>129.88999999999999</v>
      </c>
      <c r="DK54" s="83" t="s">
        <v>73</v>
      </c>
      <c r="DL54" s="84">
        <f>VLOOKUP(DK54,BASE!$P$3:$T$29,5,0)</f>
        <v>0.18</v>
      </c>
      <c r="DM54" s="81">
        <f>IFERROR(VLOOKUP($A54,$A:$AG,VLOOKUP(DL54,BASE!$K$2:$M$13,2,0),0),"")</f>
        <v>93.96</v>
      </c>
      <c r="DN54" s="82">
        <f>IFERROR(VLOOKUP($A54,$A:$AG,VLOOKUP(DL54,BASE!$K$2:$M$13,3,0),0),"")</f>
        <v>129.88999999999999</v>
      </c>
      <c r="DO54" s="124" t="s">
        <v>74</v>
      </c>
      <c r="DP54" s="134">
        <f>VLOOKUP(DO54,BASE!$P$3:$T$29,5,0)</f>
        <v>0.17499999999999999</v>
      </c>
      <c r="DQ54" s="126">
        <f>IFERROR(VLOOKUP($A54,$A:$AG,VLOOKUP(DP54,BASE!$K$2:$M$13,2,0),0),"")</f>
        <v>93.39</v>
      </c>
      <c r="DR54" s="116">
        <f>IFERROR(VLOOKUP($A54,$A:$AG,VLOOKUP(DP54,BASE!$K$2:$M$13,3,0),0),"")</f>
        <v>129.11000000000001</v>
      </c>
      <c r="DS54" s="124" t="s">
        <v>75</v>
      </c>
      <c r="DT54" s="135">
        <f>VLOOKUP(DS54,BASE!$P$3:$T$29,5,0)</f>
        <v>0.17</v>
      </c>
      <c r="DU54" s="126">
        <f>IFERROR(VLOOKUP($A54,$A:$AG,VLOOKUP(DT54,BASE!$K$2:$M$13,2,0),0),"")</f>
        <v>92.83</v>
      </c>
      <c r="DV54" s="116">
        <f>IFERROR(VLOOKUP($A54,$A:$AG,VLOOKUP(DT54,BASE!$K$2:$M$13,3,0),0),"")</f>
        <v>128.33000000000001</v>
      </c>
      <c r="DW54" s="124" t="s">
        <v>76</v>
      </c>
      <c r="DX54" s="135">
        <f>VLOOKUP(DW54,BASE!$P$3:$T$29,5,0)</f>
        <v>0.17</v>
      </c>
      <c r="DY54" s="126">
        <f>IFERROR(VLOOKUP($A54,$A:$AG,VLOOKUP(DX54,BASE!$K$2:$M$13,2,0),0),"")</f>
        <v>92.83</v>
      </c>
      <c r="DZ54" s="116">
        <f>IFERROR(VLOOKUP($A54,$A:$AG,VLOOKUP(DX54,BASE!$K$2:$M$13,3,0),0),"")</f>
        <v>128.33000000000001</v>
      </c>
      <c r="EA54" s="124" t="s">
        <v>77</v>
      </c>
      <c r="EB54" s="135">
        <f>VLOOKUP(EA54,BASE!$P$3:$T$29,5,0)</f>
        <v>0.12</v>
      </c>
      <c r="EC54" s="126">
        <f>IFERROR(VLOOKUP($A54,$A:$AG,VLOOKUP(EB54,BASE!$K$2:$M$13,2,0),0),"")</f>
        <v>87.55</v>
      </c>
      <c r="ED54" s="116">
        <f>IFERROR(VLOOKUP($A54,$A:$AG,VLOOKUP(EB54,BASE!$K$2:$M$13,3,0),0),"")</f>
        <v>121.03</v>
      </c>
      <c r="EE54" s="124" t="s">
        <v>78</v>
      </c>
      <c r="EF54" s="135">
        <f>VLOOKUP(EE54,BASE!$P$3:$T$29,5,0)</f>
        <v>0.18</v>
      </c>
      <c r="EG54" s="126">
        <f>IFERROR(VLOOKUP($A54,$A:$AG,VLOOKUP(EF54,BASE!$K$2:$M$13,2,0),0),"")</f>
        <v>93.96</v>
      </c>
      <c r="EH54" s="116">
        <f>IFERROR(VLOOKUP($A54,$A:$AG,VLOOKUP(EF54,BASE!$K$2:$M$13,3,0),0),"")</f>
        <v>129.88999999999999</v>
      </c>
      <c r="EI54" s="124" t="s">
        <v>79</v>
      </c>
      <c r="EJ54" s="135">
        <f>VLOOKUP(EI54,BASE!$P$3:$T$29,5,0)</f>
        <v>0.18</v>
      </c>
      <c r="EK54" s="126">
        <f>IFERROR(VLOOKUP($A54,$A:$AG,VLOOKUP(EJ54,BASE!$K$2:$M$13,2,0),0),"")</f>
        <v>93.96</v>
      </c>
      <c r="EL54" s="116">
        <f>IFERROR(VLOOKUP($A54,$A:$AG,VLOOKUP(EJ54,BASE!$K$2:$M$13,3,0),0),"")</f>
        <v>129.88999999999999</v>
      </c>
    </row>
    <row r="55" spans="1:142" s="27" customFormat="1" ht="14.1" customHeight="1" x14ac:dyDescent="0.2">
      <c r="A55" s="72">
        <v>1354</v>
      </c>
      <c r="B55" s="72"/>
      <c r="C55" s="68">
        <v>7896112113546</v>
      </c>
      <c r="D55" s="68">
        <v>1037004900019</v>
      </c>
      <c r="E55" s="69" t="s">
        <v>887</v>
      </c>
      <c r="F55" s="69" t="s">
        <v>888</v>
      </c>
      <c r="G55" s="69" t="s">
        <v>887</v>
      </c>
      <c r="H55" s="70" t="s">
        <v>321</v>
      </c>
      <c r="I55" s="68" t="s">
        <v>687</v>
      </c>
      <c r="J55" s="71" t="s">
        <v>690</v>
      </c>
      <c r="K55" s="120">
        <v>0</v>
      </c>
      <c r="L55" s="71" t="s">
        <v>387</v>
      </c>
      <c r="M55" s="71" t="s">
        <v>5</v>
      </c>
      <c r="N55" s="62">
        <f>IFERROR(IF(M55="*",BASE!$E$9,VLOOKUP(M55,BASE!$B$3:$E$16,4,0)),"")</f>
        <v>0</v>
      </c>
      <c r="O55" s="62">
        <f>IFERROR(IF(M55="*",BASE!$F$9,VLOOKUP(M55,BASE!$B$3:$F$16,5,0)),"")</f>
        <v>0</v>
      </c>
      <c r="P55" s="71" t="s">
        <v>808</v>
      </c>
      <c r="Q55" s="42">
        <v>13.84</v>
      </c>
      <c r="R55" s="42">
        <v>19.13</v>
      </c>
      <c r="S55" s="42">
        <v>14.68</v>
      </c>
      <c r="T55" s="42">
        <v>20.29</v>
      </c>
      <c r="U55" s="42">
        <v>14.76</v>
      </c>
      <c r="V55" s="42">
        <v>20.399999999999999</v>
      </c>
      <c r="W55" s="42">
        <v>14.86</v>
      </c>
      <c r="X55" s="42">
        <v>20.54</v>
      </c>
      <c r="Y55" s="42">
        <v>15.04</v>
      </c>
      <c r="Z55" s="42">
        <v>20.79</v>
      </c>
      <c r="AA55" s="42">
        <v>15.23</v>
      </c>
      <c r="AB55" s="42">
        <v>21.05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/>
      <c r="AI55" s="124" t="s">
        <v>53</v>
      </c>
      <c r="AJ55" s="125">
        <f>VLOOKUP(AI55,BASE!$P$3:$T$29,5,0)</f>
        <v>0.17</v>
      </c>
      <c r="AK55" s="126">
        <f>IFERROR(VLOOKUP($A55,$A:$AG,VLOOKUP(AJ55,BASE!$K$2:$M$13,2,0),0),"")</f>
        <v>14.68</v>
      </c>
      <c r="AL55" s="116">
        <f>IFERROR(VLOOKUP($A55,$A:$AG,VLOOKUP(AJ55,BASE!$K$2:$M$13,3,0),0),"")</f>
        <v>20.29</v>
      </c>
      <c r="AM55" s="130" t="s">
        <v>54</v>
      </c>
      <c r="AN55" s="125">
        <f>VLOOKUP(AM55,BASE!$P$3:$T$29,5,0)</f>
        <v>0.17</v>
      </c>
      <c r="AO55" s="126">
        <f>IFERROR(VLOOKUP($A55,$A:$AG,VLOOKUP(AN55,BASE!$K$2:$M$13,2,0),0),"")</f>
        <v>14.68</v>
      </c>
      <c r="AP55" s="116">
        <f>IFERROR(VLOOKUP($A55,$A:$AG,VLOOKUP(AN55,BASE!$K$2:$M$13,3,0),0),"")</f>
        <v>20.29</v>
      </c>
      <c r="AQ55" s="130" t="s">
        <v>55</v>
      </c>
      <c r="AR55" s="125">
        <f>VLOOKUP(AQ55,BASE!$P$3:$T$29,5,0)</f>
        <v>0.18</v>
      </c>
      <c r="AS55" s="126">
        <f>IFERROR(VLOOKUP($A55,$A:$AG,VLOOKUP(AR55,BASE!$K$2:$M$13,2,0),0),"")</f>
        <v>14.86</v>
      </c>
      <c r="AT55" s="116">
        <f>IFERROR(VLOOKUP($A55,$A:$AG,VLOOKUP(AR55,BASE!$K$2:$M$13,3,0),0),"")</f>
        <v>20.54</v>
      </c>
      <c r="AU55" s="130" t="s">
        <v>56</v>
      </c>
      <c r="AV55" s="125">
        <f>VLOOKUP(AU55,BASE!$P$3:$T$29,5,0)</f>
        <v>0.18</v>
      </c>
      <c r="AW55" s="126">
        <f>IFERROR(VLOOKUP($A55,$A:$AG,VLOOKUP(AV55,BASE!$K$2:$M$13,2,0),0),"")</f>
        <v>14.86</v>
      </c>
      <c r="AX55" s="116">
        <f>IFERROR(VLOOKUP($A55,$A:$AG,VLOOKUP(AV55,BASE!$K$2:$M$13,3,0),0),"")</f>
        <v>20.54</v>
      </c>
      <c r="AY55" s="127" t="s">
        <v>57</v>
      </c>
      <c r="AZ55" s="129">
        <f>VLOOKUP(AY55,BASE!$P$3:$T$29,5,0)</f>
        <v>0.18</v>
      </c>
      <c r="BA55" s="126">
        <f>IFERROR(VLOOKUP($A55,$A:$AG,VLOOKUP(AZ55,BASE!$K$2:$M$13,2,0),0),"")</f>
        <v>14.86</v>
      </c>
      <c r="BB55" s="116">
        <f>IFERROR(VLOOKUP($A55,$A:$AG,VLOOKUP(AZ55,BASE!$K$2:$M$13,3,0),0),"")</f>
        <v>20.54</v>
      </c>
      <c r="BC55" s="124" t="s">
        <v>58</v>
      </c>
      <c r="BD55" s="125">
        <f>VLOOKUP(BC55,BASE!$P$3:$T$29,5,0)</f>
        <v>0.17</v>
      </c>
      <c r="BE55" s="126">
        <f>IFERROR(VLOOKUP($A55,$A:$AG,VLOOKUP(BD55,BASE!$K$2:$M$13,2,0),0),"")</f>
        <v>14.68</v>
      </c>
      <c r="BF55" s="116">
        <f>IFERROR(VLOOKUP($A55,$A:$AG,VLOOKUP(BD55,BASE!$K$2:$M$13,3,0),0),"")</f>
        <v>20.29</v>
      </c>
      <c r="BG55" s="124" t="s">
        <v>59</v>
      </c>
      <c r="BH55" s="125">
        <f>VLOOKUP(BG55,BASE!$P$3:$T$29,5,0)</f>
        <v>0.17</v>
      </c>
      <c r="BI55" s="126">
        <f>IFERROR(VLOOKUP($A55,$A:$AG,VLOOKUP(BH55,BASE!$K$2:$M$13,2,0),0),"")</f>
        <v>14.68</v>
      </c>
      <c r="BJ55" s="116">
        <f>IFERROR(VLOOKUP($A55,$A:$AG,VLOOKUP(BH55,BASE!$K$2:$M$13,3,0),0),"")</f>
        <v>20.29</v>
      </c>
      <c r="BK55" s="124" t="s">
        <v>60</v>
      </c>
      <c r="BL55" s="125">
        <f>VLOOKUP(BK55,BASE!$P$3:$T$29,5,0)</f>
        <v>0.17</v>
      </c>
      <c r="BM55" s="126">
        <f>IFERROR(VLOOKUP($A55,$A:$AG,VLOOKUP(BL55,BASE!$K$2:$M$13,2,0),0),"")</f>
        <v>14.68</v>
      </c>
      <c r="BN55" s="116">
        <f>IFERROR(VLOOKUP($A55,$A:$AG,VLOOKUP(BL55,BASE!$K$2:$M$13,3,0),0),"")</f>
        <v>20.29</v>
      </c>
      <c r="BO55" s="124" t="s">
        <v>61</v>
      </c>
      <c r="BP55" s="125">
        <f>VLOOKUP(BO55,BASE!$P$3:$T$29,5,0)</f>
        <v>0.17</v>
      </c>
      <c r="BQ55" s="126">
        <f>IFERROR(VLOOKUP($A55,$A:$AG,VLOOKUP(BP55,BASE!$K$2:$M$13,2,0),0),"")</f>
        <v>14.68</v>
      </c>
      <c r="BR55" s="116">
        <f>IFERROR(VLOOKUP($A55,$A:$AG,VLOOKUP(BP55,BASE!$K$2:$M$13,3,0),0),"")</f>
        <v>20.29</v>
      </c>
      <c r="BS55" s="124" t="s">
        <v>62</v>
      </c>
      <c r="BT55" s="125">
        <f>VLOOKUP(BS55,BASE!$P$3:$T$29,5,0)</f>
        <v>0.18</v>
      </c>
      <c r="BU55" s="126">
        <f>IFERROR(VLOOKUP($A55,$A:$AG,VLOOKUP(BT55,BASE!$K$2:$M$13,2,0),0),"")</f>
        <v>14.86</v>
      </c>
      <c r="BV55" s="116">
        <f>IFERROR(VLOOKUP($A55,$A:$AG,VLOOKUP(BT55,BASE!$K$2:$M$13,3,0),0),"")</f>
        <v>20.54</v>
      </c>
      <c r="BW55" s="124" t="s">
        <v>63</v>
      </c>
      <c r="BX55" s="125">
        <f>VLOOKUP(BW55,BASE!$P$3:$T$29,5,0)</f>
        <v>0.17</v>
      </c>
      <c r="BY55" s="126">
        <f>IFERROR(VLOOKUP($A55,$A:$AG,VLOOKUP(BX55,BASE!$K$2:$M$13,2,0),0),"")</f>
        <v>14.68</v>
      </c>
      <c r="BZ55" s="116">
        <f>IFERROR(VLOOKUP($A55,$A:$AG,VLOOKUP(BX55,BASE!$K$2:$M$13,3,0),0),"")</f>
        <v>20.29</v>
      </c>
      <c r="CA55" s="124" t="s">
        <v>64</v>
      </c>
      <c r="CB55" s="125">
        <f>VLOOKUP(CA55,BASE!$P$3:$T$29,5,0)</f>
        <v>0.17</v>
      </c>
      <c r="CC55" s="126">
        <f>IFERROR(VLOOKUP($A55,$A:$AG,VLOOKUP(CB55,BASE!$K$2:$M$13,2,0),0),"")</f>
        <v>14.68</v>
      </c>
      <c r="CD55" s="116">
        <f>IFERROR(VLOOKUP($A55,$A:$AG,VLOOKUP(CB55,BASE!$K$2:$M$13,3,0),0),"")</f>
        <v>20.29</v>
      </c>
      <c r="CE55" s="124" t="s">
        <v>65</v>
      </c>
      <c r="CF55" s="125">
        <f>VLOOKUP(CE55,BASE!$P$3:$T$29,5,0)</f>
        <v>0.12</v>
      </c>
      <c r="CG55" s="126">
        <f>IFERROR(VLOOKUP($A55,$A:$AG,VLOOKUP(CF55,BASE!$K$2:$M$13,2,0),0),"")</f>
        <v>13.84</v>
      </c>
      <c r="CH55" s="116">
        <f>IFERROR(VLOOKUP($A55,$A:$AG,VLOOKUP(CF55,BASE!$K$2:$M$13,3,0),0),"")</f>
        <v>19.13</v>
      </c>
      <c r="CI55" s="124" t="s">
        <v>66</v>
      </c>
      <c r="CJ55" s="125">
        <f>VLOOKUP(CI55,BASE!$P$3:$T$29,5,0)</f>
        <v>0.17</v>
      </c>
      <c r="CK55" s="126">
        <f>IFERROR(VLOOKUP($A55,$A:$AG,VLOOKUP(CJ55,BASE!$K$2:$M$13,2,0),0),"")</f>
        <v>14.68</v>
      </c>
      <c r="CL55" s="116">
        <f>IFERROR(VLOOKUP($A55,$A:$AG,VLOOKUP(CJ55,BASE!$K$2:$M$13,3,0),0),"")</f>
        <v>20.29</v>
      </c>
      <c r="CM55" s="124" t="s">
        <v>67</v>
      </c>
      <c r="CN55" s="125">
        <f>VLOOKUP(CM55,BASE!$P$3:$T$29,5,0)</f>
        <v>0.18</v>
      </c>
      <c r="CO55" s="126">
        <f>IFERROR(VLOOKUP($A55,$A:$AG,VLOOKUP(CN55,BASE!$K$2:$M$13,2,0),0),"")</f>
        <v>14.86</v>
      </c>
      <c r="CP55" s="116">
        <f>IFERROR(VLOOKUP($A55,$A:$AG,VLOOKUP(CN55,BASE!$K$2:$M$13,3,0),0),"")</f>
        <v>20.54</v>
      </c>
      <c r="CQ55" s="124" t="s">
        <v>68</v>
      </c>
      <c r="CR55" s="125">
        <f>VLOOKUP(CQ55,BASE!$P$3:$T$29,5,0)</f>
        <v>0.18</v>
      </c>
      <c r="CS55" s="126">
        <f>IFERROR(VLOOKUP($A55,$A:$AG,VLOOKUP(CR55,BASE!$K$2:$M$13,2,0),0),"")</f>
        <v>14.86</v>
      </c>
      <c r="CT55" s="116">
        <f>IFERROR(VLOOKUP($A55,$A:$AG,VLOOKUP(CR55,BASE!$K$2:$M$13,3,0),0),"")</f>
        <v>20.54</v>
      </c>
      <c r="CU55" s="124" t="s">
        <v>69</v>
      </c>
      <c r="CV55" s="125">
        <f>VLOOKUP(CU55,BASE!$P$3:$T$29,5,0)</f>
        <v>0.18</v>
      </c>
      <c r="CW55" s="126">
        <f>IFERROR(VLOOKUP($A55,$A:$AG,VLOOKUP(CV55,BASE!$K$2:$M$13,2,0),0),"")</f>
        <v>14.86</v>
      </c>
      <c r="CX55" s="116">
        <f>IFERROR(VLOOKUP($A55,$A:$AG,VLOOKUP(CV55,BASE!$K$2:$M$13,3,0),0),"")</f>
        <v>20.54</v>
      </c>
      <c r="CY55" s="124" t="s">
        <v>70</v>
      </c>
      <c r="CZ55" s="125">
        <f>VLOOKUP(CY55,BASE!$P$3:$T$29,5,0)</f>
        <v>0.18</v>
      </c>
      <c r="DA55" s="126">
        <f>IFERROR(VLOOKUP($A55,$A:$AG,VLOOKUP(CZ55,BASE!$K$2:$M$13,2,0),0),"")</f>
        <v>14.86</v>
      </c>
      <c r="DB55" s="116">
        <f>IFERROR(VLOOKUP($A55,$A:$AG,VLOOKUP(CZ55,BASE!$K$2:$M$13,3,0),0),"")</f>
        <v>20.54</v>
      </c>
      <c r="DC55" s="124" t="s">
        <v>71</v>
      </c>
      <c r="DD55" s="125">
        <f>VLOOKUP(DC55,BASE!$P$3:$T$29,5,0)</f>
        <v>0.2</v>
      </c>
      <c r="DE55" s="126">
        <f>IFERROR(VLOOKUP($A55,$A:$AG,VLOOKUP(DD55,BASE!$K$2:$M$13,2,0),0),"")</f>
        <v>15.23</v>
      </c>
      <c r="DF55" s="116">
        <f>IFERROR(VLOOKUP($A55,$A:$AG,VLOOKUP(DD55,BASE!$K$2:$M$13,3,0),0),"")</f>
        <v>21.05</v>
      </c>
      <c r="DG55" s="124" t="s">
        <v>72</v>
      </c>
      <c r="DH55" s="125">
        <f>VLOOKUP(DG55,BASE!$P$3:$T$29,5,0)</f>
        <v>0.18</v>
      </c>
      <c r="DI55" s="126">
        <f>IFERROR(VLOOKUP($A55,$A:$AG,VLOOKUP(DH55,BASE!$K$2:$M$13,2,0),0),"")</f>
        <v>14.86</v>
      </c>
      <c r="DJ55" s="116">
        <f>IFERROR(VLOOKUP($A55,$A:$AG,VLOOKUP(DH55,BASE!$K$2:$M$13,3,0),0),"")</f>
        <v>20.54</v>
      </c>
      <c r="DK55" s="83" t="s">
        <v>73</v>
      </c>
      <c r="DL55" s="84">
        <f>VLOOKUP(DK55,BASE!$P$3:$T$29,5,0)</f>
        <v>0.18</v>
      </c>
      <c r="DM55" s="81">
        <f>IFERROR(VLOOKUP($A55,$A:$AG,VLOOKUP(DL55,BASE!$K$2:$M$13,2,0),0),"")</f>
        <v>14.86</v>
      </c>
      <c r="DN55" s="82">
        <f>IFERROR(VLOOKUP($A55,$A:$AG,VLOOKUP(DL55,BASE!$K$2:$M$13,3,0),0),"")</f>
        <v>20.54</v>
      </c>
      <c r="DO55" s="124" t="s">
        <v>74</v>
      </c>
      <c r="DP55" s="134">
        <f>VLOOKUP(DO55,BASE!$P$3:$T$29,5,0)</f>
        <v>0.17499999999999999</v>
      </c>
      <c r="DQ55" s="126">
        <f>IFERROR(VLOOKUP($A55,$A:$AG,VLOOKUP(DP55,BASE!$K$2:$M$13,2,0),0),"")</f>
        <v>14.76</v>
      </c>
      <c r="DR55" s="116">
        <f>IFERROR(VLOOKUP($A55,$A:$AG,VLOOKUP(DP55,BASE!$K$2:$M$13,3,0),0),"")</f>
        <v>20.399999999999999</v>
      </c>
      <c r="DS55" s="124" t="s">
        <v>75</v>
      </c>
      <c r="DT55" s="135">
        <f>VLOOKUP(DS55,BASE!$P$3:$T$29,5,0)</f>
        <v>0.17</v>
      </c>
      <c r="DU55" s="126">
        <f>IFERROR(VLOOKUP($A55,$A:$AG,VLOOKUP(DT55,BASE!$K$2:$M$13,2,0),0),"")</f>
        <v>14.68</v>
      </c>
      <c r="DV55" s="116">
        <f>IFERROR(VLOOKUP($A55,$A:$AG,VLOOKUP(DT55,BASE!$K$2:$M$13,3,0),0),"")</f>
        <v>20.29</v>
      </c>
      <c r="DW55" s="124" t="s">
        <v>76</v>
      </c>
      <c r="DX55" s="135">
        <f>VLOOKUP(DW55,BASE!$P$3:$T$29,5,0)</f>
        <v>0.17</v>
      </c>
      <c r="DY55" s="126">
        <f>IFERROR(VLOOKUP($A55,$A:$AG,VLOOKUP(DX55,BASE!$K$2:$M$13,2,0),0),"")</f>
        <v>14.68</v>
      </c>
      <c r="DZ55" s="116">
        <f>IFERROR(VLOOKUP($A55,$A:$AG,VLOOKUP(DX55,BASE!$K$2:$M$13,3,0),0),"")</f>
        <v>20.29</v>
      </c>
      <c r="EA55" s="124" t="s">
        <v>77</v>
      </c>
      <c r="EB55" s="135">
        <f>VLOOKUP(EA55,BASE!$P$3:$T$29,5,0)</f>
        <v>0.12</v>
      </c>
      <c r="EC55" s="126">
        <f>IFERROR(VLOOKUP($A55,$A:$AG,VLOOKUP(EB55,BASE!$K$2:$M$13,2,0),0),"")</f>
        <v>13.84</v>
      </c>
      <c r="ED55" s="116">
        <f>IFERROR(VLOOKUP($A55,$A:$AG,VLOOKUP(EB55,BASE!$K$2:$M$13,3,0),0),"")</f>
        <v>19.13</v>
      </c>
      <c r="EE55" s="124" t="s">
        <v>78</v>
      </c>
      <c r="EF55" s="135">
        <f>VLOOKUP(EE55,BASE!$P$3:$T$29,5,0)</f>
        <v>0.18</v>
      </c>
      <c r="EG55" s="126">
        <f>IFERROR(VLOOKUP($A55,$A:$AG,VLOOKUP(EF55,BASE!$K$2:$M$13,2,0),0),"")</f>
        <v>14.86</v>
      </c>
      <c r="EH55" s="116">
        <f>IFERROR(VLOOKUP($A55,$A:$AG,VLOOKUP(EF55,BASE!$K$2:$M$13,3,0),0),"")</f>
        <v>20.54</v>
      </c>
      <c r="EI55" s="124" t="s">
        <v>79</v>
      </c>
      <c r="EJ55" s="135">
        <f>VLOOKUP(EI55,BASE!$P$3:$T$29,5,0)</f>
        <v>0.18</v>
      </c>
      <c r="EK55" s="126">
        <f>IFERROR(VLOOKUP($A55,$A:$AG,VLOOKUP(EJ55,BASE!$K$2:$M$13,2,0),0),"")</f>
        <v>14.86</v>
      </c>
      <c r="EL55" s="116">
        <f>IFERROR(VLOOKUP($A55,$A:$AG,VLOOKUP(EJ55,BASE!$K$2:$M$13,3,0),0),"")</f>
        <v>20.54</v>
      </c>
    </row>
    <row r="56" spans="1:142" s="27" customFormat="1" ht="14.1" customHeight="1" x14ac:dyDescent="0.2">
      <c r="A56" s="72">
        <v>2566</v>
      </c>
      <c r="B56" s="72"/>
      <c r="C56" s="68">
        <v>7896112125662</v>
      </c>
      <c r="D56" s="68">
        <v>1037004900043</v>
      </c>
      <c r="E56" s="69" t="s">
        <v>887</v>
      </c>
      <c r="F56" s="69" t="s">
        <v>889</v>
      </c>
      <c r="G56" s="69" t="s">
        <v>887</v>
      </c>
      <c r="H56" s="70" t="s">
        <v>322</v>
      </c>
      <c r="I56" s="68" t="s">
        <v>687</v>
      </c>
      <c r="J56" s="71">
        <v>0</v>
      </c>
      <c r="K56" s="120" t="s">
        <v>890</v>
      </c>
      <c r="L56" s="71" t="s">
        <v>387</v>
      </c>
      <c r="M56" s="71" t="s">
        <v>5</v>
      </c>
      <c r="N56" s="62">
        <f>IFERROR(IF(M56="*",BASE!$E$9,VLOOKUP(M56,BASE!$B$3:$E$16,4,0)),"")</f>
        <v>0</v>
      </c>
      <c r="O56" s="62">
        <f>IFERROR(IF(M56="*",BASE!$F$9,VLOOKUP(M56,BASE!$B$3:$F$16,5,0)),"")</f>
        <v>0</v>
      </c>
      <c r="P56" s="71" t="s">
        <v>808</v>
      </c>
      <c r="Q56" s="42">
        <v>23.07</v>
      </c>
      <c r="R56" s="42">
        <v>31.89</v>
      </c>
      <c r="S56" s="42">
        <v>24.46</v>
      </c>
      <c r="T56" s="42">
        <v>33.81</v>
      </c>
      <c r="U56" s="42">
        <v>24.6</v>
      </c>
      <c r="V56" s="42">
        <v>34.01</v>
      </c>
      <c r="W56" s="42">
        <v>24.76</v>
      </c>
      <c r="X56" s="42">
        <v>34.229999999999997</v>
      </c>
      <c r="Y56" s="42">
        <v>25.06</v>
      </c>
      <c r="Z56" s="42">
        <v>34.64</v>
      </c>
      <c r="AA56" s="42">
        <v>25.37</v>
      </c>
      <c r="AB56" s="42">
        <v>35.07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/>
      <c r="AI56" s="124" t="s">
        <v>53</v>
      </c>
      <c r="AJ56" s="125">
        <f>VLOOKUP(AI56,BASE!$P$3:$T$29,5,0)</f>
        <v>0.17</v>
      </c>
      <c r="AK56" s="126">
        <f>IFERROR(VLOOKUP($A56,$A:$AG,VLOOKUP(AJ56,BASE!$K$2:$M$13,2,0),0),"")</f>
        <v>24.46</v>
      </c>
      <c r="AL56" s="116">
        <f>IFERROR(VLOOKUP($A56,$A:$AG,VLOOKUP(AJ56,BASE!$K$2:$M$13,3,0),0),"")</f>
        <v>33.81</v>
      </c>
      <c r="AM56" s="130" t="s">
        <v>54</v>
      </c>
      <c r="AN56" s="125">
        <f>VLOOKUP(AM56,BASE!$P$3:$T$29,5,0)</f>
        <v>0.17</v>
      </c>
      <c r="AO56" s="126">
        <f>IFERROR(VLOOKUP($A56,$A:$AG,VLOOKUP(AN56,BASE!$K$2:$M$13,2,0),0),"")</f>
        <v>24.46</v>
      </c>
      <c r="AP56" s="116">
        <f>IFERROR(VLOOKUP($A56,$A:$AG,VLOOKUP(AN56,BASE!$K$2:$M$13,3,0),0),"")</f>
        <v>33.81</v>
      </c>
      <c r="AQ56" s="130" t="s">
        <v>55</v>
      </c>
      <c r="AR56" s="125">
        <f>VLOOKUP(AQ56,BASE!$P$3:$T$29,5,0)</f>
        <v>0.18</v>
      </c>
      <c r="AS56" s="126">
        <f>IFERROR(VLOOKUP($A56,$A:$AG,VLOOKUP(AR56,BASE!$K$2:$M$13,2,0),0),"")</f>
        <v>24.76</v>
      </c>
      <c r="AT56" s="116">
        <f>IFERROR(VLOOKUP($A56,$A:$AG,VLOOKUP(AR56,BASE!$K$2:$M$13,3,0),0),"")</f>
        <v>34.229999999999997</v>
      </c>
      <c r="AU56" s="130" t="s">
        <v>56</v>
      </c>
      <c r="AV56" s="125">
        <f>VLOOKUP(AU56,BASE!$P$3:$T$29,5,0)</f>
        <v>0.18</v>
      </c>
      <c r="AW56" s="126">
        <f>IFERROR(VLOOKUP($A56,$A:$AG,VLOOKUP(AV56,BASE!$K$2:$M$13,2,0),0),"")</f>
        <v>24.76</v>
      </c>
      <c r="AX56" s="116">
        <f>IFERROR(VLOOKUP($A56,$A:$AG,VLOOKUP(AV56,BASE!$K$2:$M$13,3,0),0),"")</f>
        <v>34.229999999999997</v>
      </c>
      <c r="AY56" s="127" t="s">
        <v>57</v>
      </c>
      <c r="AZ56" s="129">
        <f>VLOOKUP(AY56,BASE!$P$3:$T$29,5,0)</f>
        <v>0.18</v>
      </c>
      <c r="BA56" s="126">
        <f>IFERROR(VLOOKUP($A56,$A:$AG,VLOOKUP(AZ56,BASE!$K$2:$M$13,2,0),0),"")</f>
        <v>24.76</v>
      </c>
      <c r="BB56" s="116">
        <f>IFERROR(VLOOKUP($A56,$A:$AG,VLOOKUP(AZ56,BASE!$K$2:$M$13,3,0),0),"")</f>
        <v>34.229999999999997</v>
      </c>
      <c r="BC56" s="124" t="s">
        <v>58</v>
      </c>
      <c r="BD56" s="125">
        <f>VLOOKUP(BC56,BASE!$P$3:$T$29,5,0)</f>
        <v>0.17</v>
      </c>
      <c r="BE56" s="126">
        <f>IFERROR(VLOOKUP($A56,$A:$AG,VLOOKUP(BD56,BASE!$K$2:$M$13,2,0),0),"")</f>
        <v>24.46</v>
      </c>
      <c r="BF56" s="116">
        <f>IFERROR(VLOOKUP($A56,$A:$AG,VLOOKUP(BD56,BASE!$K$2:$M$13,3,0),0),"")</f>
        <v>33.81</v>
      </c>
      <c r="BG56" s="124" t="s">
        <v>59</v>
      </c>
      <c r="BH56" s="125">
        <f>VLOOKUP(BG56,BASE!$P$3:$T$29,5,0)</f>
        <v>0.17</v>
      </c>
      <c r="BI56" s="126">
        <f>IFERROR(VLOOKUP($A56,$A:$AG,VLOOKUP(BH56,BASE!$K$2:$M$13,2,0),0),"")</f>
        <v>24.46</v>
      </c>
      <c r="BJ56" s="116">
        <f>IFERROR(VLOOKUP($A56,$A:$AG,VLOOKUP(BH56,BASE!$K$2:$M$13,3,0),0),"")</f>
        <v>33.81</v>
      </c>
      <c r="BK56" s="124" t="s">
        <v>60</v>
      </c>
      <c r="BL56" s="125">
        <f>VLOOKUP(BK56,BASE!$P$3:$T$29,5,0)</f>
        <v>0.17</v>
      </c>
      <c r="BM56" s="126">
        <f>IFERROR(VLOOKUP($A56,$A:$AG,VLOOKUP(BL56,BASE!$K$2:$M$13,2,0),0),"")</f>
        <v>24.46</v>
      </c>
      <c r="BN56" s="116">
        <f>IFERROR(VLOOKUP($A56,$A:$AG,VLOOKUP(BL56,BASE!$K$2:$M$13,3,0),0),"")</f>
        <v>33.81</v>
      </c>
      <c r="BO56" s="124" t="s">
        <v>61</v>
      </c>
      <c r="BP56" s="125">
        <f>VLOOKUP(BO56,BASE!$P$3:$T$29,5,0)</f>
        <v>0.17</v>
      </c>
      <c r="BQ56" s="126">
        <f>IFERROR(VLOOKUP($A56,$A:$AG,VLOOKUP(BP56,BASE!$K$2:$M$13,2,0),0),"")</f>
        <v>24.46</v>
      </c>
      <c r="BR56" s="116">
        <f>IFERROR(VLOOKUP($A56,$A:$AG,VLOOKUP(BP56,BASE!$K$2:$M$13,3,0),0),"")</f>
        <v>33.81</v>
      </c>
      <c r="BS56" s="124" t="s">
        <v>62</v>
      </c>
      <c r="BT56" s="125">
        <f>VLOOKUP(BS56,BASE!$P$3:$T$29,5,0)</f>
        <v>0.18</v>
      </c>
      <c r="BU56" s="126">
        <f>IFERROR(VLOOKUP($A56,$A:$AG,VLOOKUP(BT56,BASE!$K$2:$M$13,2,0),0),"")</f>
        <v>24.76</v>
      </c>
      <c r="BV56" s="116">
        <f>IFERROR(VLOOKUP($A56,$A:$AG,VLOOKUP(BT56,BASE!$K$2:$M$13,3,0),0),"")</f>
        <v>34.229999999999997</v>
      </c>
      <c r="BW56" s="124" t="s">
        <v>63</v>
      </c>
      <c r="BX56" s="125">
        <f>VLOOKUP(BW56,BASE!$P$3:$T$29,5,0)</f>
        <v>0.17</v>
      </c>
      <c r="BY56" s="126">
        <f>IFERROR(VLOOKUP($A56,$A:$AG,VLOOKUP(BX56,BASE!$K$2:$M$13,2,0),0),"")</f>
        <v>24.46</v>
      </c>
      <c r="BZ56" s="116">
        <f>IFERROR(VLOOKUP($A56,$A:$AG,VLOOKUP(BX56,BASE!$K$2:$M$13,3,0),0),"")</f>
        <v>33.81</v>
      </c>
      <c r="CA56" s="124" t="s">
        <v>64</v>
      </c>
      <c r="CB56" s="125">
        <f>VLOOKUP(CA56,BASE!$P$3:$T$29,5,0)</f>
        <v>0.17</v>
      </c>
      <c r="CC56" s="126">
        <f>IFERROR(VLOOKUP($A56,$A:$AG,VLOOKUP(CB56,BASE!$K$2:$M$13,2,0),0),"")</f>
        <v>24.46</v>
      </c>
      <c r="CD56" s="116">
        <f>IFERROR(VLOOKUP($A56,$A:$AG,VLOOKUP(CB56,BASE!$K$2:$M$13,3,0),0),"")</f>
        <v>33.81</v>
      </c>
      <c r="CE56" s="124" t="s">
        <v>65</v>
      </c>
      <c r="CF56" s="125">
        <f>VLOOKUP(CE56,BASE!$P$3:$T$29,5,0)</f>
        <v>0.12</v>
      </c>
      <c r="CG56" s="126">
        <f>IFERROR(VLOOKUP($A56,$A:$AG,VLOOKUP(CF56,BASE!$K$2:$M$13,2,0),0),"")</f>
        <v>23.07</v>
      </c>
      <c r="CH56" s="116">
        <f>IFERROR(VLOOKUP($A56,$A:$AG,VLOOKUP(CF56,BASE!$K$2:$M$13,3,0),0),"")</f>
        <v>31.89</v>
      </c>
      <c r="CI56" s="124" t="s">
        <v>66</v>
      </c>
      <c r="CJ56" s="125">
        <f>VLOOKUP(CI56,BASE!$P$3:$T$29,5,0)</f>
        <v>0.17</v>
      </c>
      <c r="CK56" s="126">
        <f>IFERROR(VLOOKUP($A56,$A:$AG,VLOOKUP(CJ56,BASE!$K$2:$M$13,2,0),0),"")</f>
        <v>24.46</v>
      </c>
      <c r="CL56" s="116">
        <f>IFERROR(VLOOKUP($A56,$A:$AG,VLOOKUP(CJ56,BASE!$K$2:$M$13,3,0),0),"")</f>
        <v>33.81</v>
      </c>
      <c r="CM56" s="124" t="s">
        <v>67</v>
      </c>
      <c r="CN56" s="125">
        <f>VLOOKUP(CM56,BASE!$P$3:$T$29,5,0)</f>
        <v>0.18</v>
      </c>
      <c r="CO56" s="126">
        <f>IFERROR(VLOOKUP($A56,$A:$AG,VLOOKUP(CN56,BASE!$K$2:$M$13,2,0),0),"")</f>
        <v>24.76</v>
      </c>
      <c r="CP56" s="116">
        <f>IFERROR(VLOOKUP($A56,$A:$AG,VLOOKUP(CN56,BASE!$K$2:$M$13,3,0),0),"")</f>
        <v>34.229999999999997</v>
      </c>
      <c r="CQ56" s="124" t="s">
        <v>68</v>
      </c>
      <c r="CR56" s="125">
        <f>VLOOKUP(CQ56,BASE!$P$3:$T$29,5,0)</f>
        <v>0.18</v>
      </c>
      <c r="CS56" s="126">
        <f>IFERROR(VLOOKUP($A56,$A:$AG,VLOOKUP(CR56,BASE!$K$2:$M$13,2,0),0),"")</f>
        <v>24.76</v>
      </c>
      <c r="CT56" s="116">
        <f>IFERROR(VLOOKUP($A56,$A:$AG,VLOOKUP(CR56,BASE!$K$2:$M$13,3,0),0),"")</f>
        <v>34.229999999999997</v>
      </c>
      <c r="CU56" s="124" t="s">
        <v>69</v>
      </c>
      <c r="CV56" s="125">
        <f>VLOOKUP(CU56,BASE!$P$3:$T$29,5,0)</f>
        <v>0.18</v>
      </c>
      <c r="CW56" s="126">
        <f>IFERROR(VLOOKUP($A56,$A:$AG,VLOOKUP(CV56,BASE!$K$2:$M$13,2,0),0),"")</f>
        <v>24.76</v>
      </c>
      <c r="CX56" s="116">
        <f>IFERROR(VLOOKUP($A56,$A:$AG,VLOOKUP(CV56,BASE!$K$2:$M$13,3,0),0),"")</f>
        <v>34.229999999999997</v>
      </c>
      <c r="CY56" s="124" t="s">
        <v>70</v>
      </c>
      <c r="CZ56" s="125">
        <f>VLOOKUP(CY56,BASE!$P$3:$T$29,5,0)</f>
        <v>0.18</v>
      </c>
      <c r="DA56" s="126">
        <f>IFERROR(VLOOKUP($A56,$A:$AG,VLOOKUP(CZ56,BASE!$K$2:$M$13,2,0),0),"")</f>
        <v>24.76</v>
      </c>
      <c r="DB56" s="116">
        <f>IFERROR(VLOOKUP($A56,$A:$AG,VLOOKUP(CZ56,BASE!$K$2:$M$13,3,0),0),"")</f>
        <v>34.229999999999997</v>
      </c>
      <c r="DC56" s="124" t="s">
        <v>71</v>
      </c>
      <c r="DD56" s="125">
        <f>VLOOKUP(DC56,BASE!$P$3:$T$29,5,0)</f>
        <v>0.2</v>
      </c>
      <c r="DE56" s="126">
        <f>IFERROR(VLOOKUP($A56,$A:$AG,VLOOKUP(DD56,BASE!$K$2:$M$13,2,0),0),"")</f>
        <v>25.37</v>
      </c>
      <c r="DF56" s="116">
        <f>IFERROR(VLOOKUP($A56,$A:$AG,VLOOKUP(DD56,BASE!$K$2:$M$13,3,0),0),"")</f>
        <v>35.07</v>
      </c>
      <c r="DG56" s="124" t="s">
        <v>72</v>
      </c>
      <c r="DH56" s="125">
        <f>VLOOKUP(DG56,BASE!$P$3:$T$29,5,0)</f>
        <v>0.18</v>
      </c>
      <c r="DI56" s="126">
        <f>IFERROR(VLOOKUP($A56,$A:$AG,VLOOKUP(DH56,BASE!$K$2:$M$13,2,0),0),"")</f>
        <v>24.76</v>
      </c>
      <c r="DJ56" s="116">
        <f>IFERROR(VLOOKUP($A56,$A:$AG,VLOOKUP(DH56,BASE!$K$2:$M$13,3,0),0),"")</f>
        <v>34.229999999999997</v>
      </c>
      <c r="DK56" s="83" t="s">
        <v>73</v>
      </c>
      <c r="DL56" s="84">
        <f>VLOOKUP(DK56,BASE!$P$3:$T$29,5,0)</f>
        <v>0.18</v>
      </c>
      <c r="DM56" s="81">
        <f>IFERROR(VLOOKUP($A56,$A:$AG,VLOOKUP(DL56,BASE!$K$2:$M$13,2,0),0),"")</f>
        <v>24.76</v>
      </c>
      <c r="DN56" s="82">
        <f>IFERROR(VLOOKUP($A56,$A:$AG,VLOOKUP(DL56,BASE!$K$2:$M$13,3,0),0),"")</f>
        <v>34.229999999999997</v>
      </c>
      <c r="DO56" s="124" t="s">
        <v>74</v>
      </c>
      <c r="DP56" s="134">
        <f>VLOOKUP(DO56,BASE!$P$3:$T$29,5,0)</f>
        <v>0.17499999999999999</v>
      </c>
      <c r="DQ56" s="126">
        <f>IFERROR(VLOOKUP($A56,$A:$AG,VLOOKUP(DP56,BASE!$K$2:$M$13,2,0),0),"")</f>
        <v>24.6</v>
      </c>
      <c r="DR56" s="116">
        <f>IFERROR(VLOOKUP($A56,$A:$AG,VLOOKUP(DP56,BASE!$K$2:$M$13,3,0),0),"")</f>
        <v>34.01</v>
      </c>
      <c r="DS56" s="124" t="s">
        <v>75</v>
      </c>
      <c r="DT56" s="135">
        <f>VLOOKUP(DS56,BASE!$P$3:$T$29,5,0)</f>
        <v>0.17</v>
      </c>
      <c r="DU56" s="126">
        <f>IFERROR(VLOOKUP($A56,$A:$AG,VLOOKUP(DT56,BASE!$K$2:$M$13,2,0),0),"")</f>
        <v>24.46</v>
      </c>
      <c r="DV56" s="116">
        <f>IFERROR(VLOOKUP($A56,$A:$AG,VLOOKUP(DT56,BASE!$K$2:$M$13,3,0),0),"")</f>
        <v>33.81</v>
      </c>
      <c r="DW56" s="124" t="s">
        <v>76</v>
      </c>
      <c r="DX56" s="135">
        <f>VLOOKUP(DW56,BASE!$P$3:$T$29,5,0)</f>
        <v>0.17</v>
      </c>
      <c r="DY56" s="126">
        <f>IFERROR(VLOOKUP($A56,$A:$AG,VLOOKUP(DX56,BASE!$K$2:$M$13,2,0),0),"")</f>
        <v>24.46</v>
      </c>
      <c r="DZ56" s="116">
        <f>IFERROR(VLOOKUP($A56,$A:$AG,VLOOKUP(DX56,BASE!$K$2:$M$13,3,0),0),"")</f>
        <v>33.81</v>
      </c>
      <c r="EA56" s="124" t="s">
        <v>77</v>
      </c>
      <c r="EB56" s="135">
        <f>VLOOKUP(EA56,BASE!$P$3:$T$29,5,0)</f>
        <v>0.12</v>
      </c>
      <c r="EC56" s="126">
        <f>IFERROR(VLOOKUP($A56,$A:$AG,VLOOKUP(EB56,BASE!$K$2:$M$13,2,0),0),"")</f>
        <v>23.07</v>
      </c>
      <c r="ED56" s="116">
        <f>IFERROR(VLOOKUP($A56,$A:$AG,VLOOKUP(EB56,BASE!$K$2:$M$13,3,0),0),"")</f>
        <v>31.89</v>
      </c>
      <c r="EE56" s="124" t="s">
        <v>78</v>
      </c>
      <c r="EF56" s="135">
        <f>VLOOKUP(EE56,BASE!$P$3:$T$29,5,0)</f>
        <v>0.18</v>
      </c>
      <c r="EG56" s="126">
        <f>IFERROR(VLOOKUP($A56,$A:$AG,VLOOKUP(EF56,BASE!$K$2:$M$13,2,0),0),"")</f>
        <v>24.76</v>
      </c>
      <c r="EH56" s="116">
        <f>IFERROR(VLOOKUP($A56,$A:$AG,VLOOKUP(EF56,BASE!$K$2:$M$13,3,0),0),"")</f>
        <v>34.229999999999997</v>
      </c>
      <c r="EI56" s="124" t="s">
        <v>79</v>
      </c>
      <c r="EJ56" s="135">
        <f>VLOOKUP(EI56,BASE!$P$3:$T$29,5,0)</f>
        <v>0.18</v>
      </c>
      <c r="EK56" s="126">
        <f>IFERROR(VLOOKUP($A56,$A:$AG,VLOOKUP(EJ56,BASE!$K$2:$M$13,2,0),0),"")</f>
        <v>24.76</v>
      </c>
      <c r="EL56" s="116">
        <f>IFERROR(VLOOKUP($A56,$A:$AG,VLOOKUP(EJ56,BASE!$K$2:$M$13,3,0),0),"")</f>
        <v>34.229999999999997</v>
      </c>
    </row>
    <row r="57" spans="1:142" s="27" customFormat="1" ht="14.1" customHeight="1" x14ac:dyDescent="0.2">
      <c r="A57" s="72">
        <v>1355</v>
      </c>
      <c r="B57" s="72"/>
      <c r="C57" s="68">
        <v>7896112113553</v>
      </c>
      <c r="D57" s="68">
        <v>1037004900027</v>
      </c>
      <c r="E57" s="69" t="s">
        <v>891</v>
      </c>
      <c r="F57" s="69" t="s">
        <v>892</v>
      </c>
      <c r="G57" s="69" t="s">
        <v>887</v>
      </c>
      <c r="H57" s="70" t="s">
        <v>323</v>
      </c>
      <c r="I57" s="68" t="s">
        <v>687</v>
      </c>
      <c r="J57" s="71" t="s">
        <v>690</v>
      </c>
      <c r="K57" s="120">
        <v>0</v>
      </c>
      <c r="L57" s="71" t="s">
        <v>387</v>
      </c>
      <c r="M57" s="71" t="s">
        <v>5</v>
      </c>
      <c r="N57" s="62">
        <f>IFERROR(IF(M57="*",BASE!$E$9,VLOOKUP(M57,BASE!$B$3:$E$16,4,0)),"")</f>
        <v>0</v>
      </c>
      <c r="O57" s="62">
        <f>IFERROR(IF(M57="*",BASE!$F$9,VLOOKUP(M57,BASE!$B$3:$F$16,5,0)),"")</f>
        <v>0</v>
      </c>
      <c r="P57" s="71" t="s">
        <v>808</v>
      </c>
      <c r="Q57" s="42">
        <v>18.45</v>
      </c>
      <c r="R57" s="42">
        <v>25.51</v>
      </c>
      <c r="S57" s="42">
        <v>19.559999999999999</v>
      </c>
      <c r="T57" s="42">
        <v>27.04</v>
      </c>
      <c r="U57" s="42">
        <v>19.68</v>
      </c>
      <c r="V57" s="42">
        <v>27.21</v>
      </c>
      <c r="W57" s="42">
        <v>19.8</v>
      </c>
      <c r="X57" s="42">
        <v>27.37</v>
      </c>
      <c r="Y57" s="42">
        <v>20.04</v>
      </c>
      <c r="Z57" s="42">
        <v>27.7</v>
      </c>
      <c r="AA57" s="42">
        <v>20.3</v>
      </c>
      <c r="AB57" s="42">
        <v>28.06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/>
      <c r="AI57" s="124" t="s">
        <v>53</v>
      </c>
      <c r="AJ57" s="125">
        <f>VLOOKUP(AI57,BASE!$P$3:$T$29,5,0)</f>
        <v>0.17</v>
      </c>
      <c r="AK57" s="126">
        <f>IFERROR(VLOOKUP($A57,$A:$AG,VLOOKUP(AJ57,BASE!$K$2:$M$13,2,0),0),"")</f>
        <v>19.559999999999999</v>
      </c>
      <c r="AL57" s="116">
        <f>IFERROR(VLOOKUP($A57,$A:$AG,VLOOKUP(AJ57,BASE!$K$2:$M$13,3,0),0),"")</f>
        <v>27.04</v>
      </c>
      <c r="AM57" s="130" t="s">
        <v>54</v>
      </c>
      <c r="AN57" s="125">
        <f>VLOOKUP(AM57,BASE!$P$3:$T$29,5,0)</f>
        <v>0.17</v>
      </c>
      <c r="AO57" s="126">
        <f>IFERROR(VLOOKUP($A57,$A:$AG,VLOOKUP(AN57,BASE!$K$2:$M$13,2,0),0),"")</f>
        <v>19.559999999999999</v>
      </c>
      <c r="AP57" s="116">
        <f>IFERROR(VLOOKUP($A57,$A:$AG,VLOOKUP(AN57,BASE!$K$2:$M$13,3,0),0),"")</f>
        <v>27.04</v>
      </c>
      <c r="AQ57" s="130" t="s">
        <v>55</v>
      </c>
      <c r="AR57" s="125">
        <f>VLOOKUP(AQ57,BASE!$P$3:$T$29,5,0)</f>
        <v>0.18</v>
      </c>
      <c r="AS57" s="126">
        <f>IFERROR(VLOOKUP($A57,$A:$AG,VLOOKUP(AR57,BASE!$K$2:$M$13,2,0),0),"")</f>
        <v>19.8</v>
      </c>
      <c r="AT57" s="116">
        <f>IFERROR(VLOOKUP($A57,$A:$AG,VLOOKUP(AR57,BASE!$K$2:$M$13,3,0),0),"")</f>
        <v>27.37</v>
      </c>
      <c r="AU57" s="130" t="s">
        <v>56</v>
      </c>
      <c r="AV57" s="125">
        <f>VLOOKUP(AU57,BASE!$P$3:$T$29,5,0)</f>
        <v>0.18</v>
      </c>
      <c r="AW57" s="126">
        <f>IFERROR(VLOOKUP($A57,$A:$AG,VLOOKUP(AV57,BASE!$K$2:$M$13,2,0),0),"")</f>
        <v>19.8</v>
      </c>
      <c r="AX57" s="116">
        <f>IFERROR(VLOOKUP($A57,$A:$AG,VLOOKUP(AV57,BASE!$K$2:$M$13,3,0),0),"")</f>
        <v>27.37</v>
      </c>
      <c r="AY57" s="127" t="s">
        <v>57</v>
      </c>
      <c r="AZ57" s="129">
        <f>VLOOKUP(AY57,BASE!$P$3:$T$29,5,0)</f>
        <v>0.18</v>
      </c>
      <c r="BA57" s="126">
        <f>IFERROR(VLOOKUP($A57,$A:$AG,VLOOKUP(AZ57,BASE!$K$2:$M$13,2,0),0),"")</f>
        <v>19.8</v>
      </c>
      <c r="BB57" s="116">
        <f>IFERROR(VLOOKUP($A57,$A:$AG,VLOOKUP(AZ57,BASE!$K$2:$M$13,3,0),0),"")</f>
        <v>27.37</v>
      </c>
      <c r="BC57" s="124" t="s">
        <v>58</v>
      </c>
      <c r="BD57" s="125">
        <f>VLOOKUP(BC57,BASE!$P$3:$T$29,5,0)</f>
        <v>0.17</v>
      </c>
      <c r="BE57" s="126">
        <f>IFERROR(VLOOKUP($A57,$A:$AG,VLOOKUP(BD57,BASE!$K$2:$M$13,2,0),0),"")</f>
        <v>19.559999999999999</v>
      </c>
      <c r="BF57" s="116">
        <f>IFERROR(VLOOKUP($A57,$A:$AG,VLOOKUP(BD57,BASE!$K$2:$M$13,3,0),0),"")</f>
        <v>27.04</v>
      </c>
      <c r="BG57" s="124" t="s">
        <v>59</v>
      </c>
      <c r="BH57" s="125">
        <f>VLOOKUP(BG57,BASE!$P$3:$T$29,5,0)</f>
        <v>0.17</v>
      </c>
      <c r="BI57" s="126">
        <f>IFERROR(VLOOKUP($A57,$A:$AG,VLOOKUP(BH57,BASE!$K$2:$M$13,2,0),0),"")</f>
        <v>19.559999999999999</v>
      </c>
      <c r="BJ57" s="116">
        <f>IFERROR(VLOOKUP($A57,$A:$AG,VLOOKUP(BH57,BASE!$K$2:$M$13,3,0),0),"")</f>
        <v>27.04</v>
      </c>
      <c r="BK57" s="124" t="s">
        <v>60</v>
      </c>
      <c r="BL57" s="125">
        <f>VLOOKUP(BK57,BASE!$P$3:$T$29,5,0)</f>
        <v>0.17</v>
      </c>
      <c r="BM57" s="126">
        <f>IFERROR(VLOOKUP($A57,$A:$AG,VLOOKUP(BL57,BASE!$K$2:$M$13,2,0),0),"")</f>
        <v>19.559999999999999</v>
      </c>
      <c r="BN57" s="116">
        <f>IFERROR(VLOOKUP($A57,$A:$AG,VLOOKUP(BL57,BASE!$K$2:$M$13,3,0),0),"")</f>
        <v>27.04</v>
      </c>
      <c r="BO57" s="124" t="s">
        <v>61</v>
      </c>
      <c r="BP57" s="125">
        <f>VLOOKUP(BO57,BASE!$P$3:$T$29,5,0)</f>
        <v>0.17</v>
      </c>
      <c r="BQ57" s="126">
        <f>IFERROR(VLOOKUP($A57,$A:$AG,VLOOKUP(BP57,BASE!$K$2:$M$13,2,0),0),"")</f>
        <v>19.559999999999999</v>
      </c>
      <c r="BR57" s="116">
        <f>IFERROR(VLOOKUP($A57,$A:$AG,VLOOKUP(BP57,BASE!$K$2:$M$13,3,0),0),"")</f>
        <v>27.04</v>
      </c>
      <c r="BS57" s="124" t="s">
        <v>62</v>
      </c>
      <c r="BT57" s="125">
        <f>VLOOKUP(BS57,BASE!$P$3:$T$29,5,0)</f>
        <v>0.18</v>
      </c>
      <c r="BU57" s="126">
        <f>IFERROR(VLOOKUP($A57,$A:$AG,VLOOKUP(BT57,BASE!$K$2:$M$13,2,0),0),"")</f>
        <v>19.8</v>
      </c>
      <c r="BV57" s="116">
        <f>IFERROR(VLOOKUP($A57,$A:$AG,VLOOKUP(BT57,BASE!$K$2:$M$13,3,0),0),"")</f>
        <v>27.37</v>
      </c>
      <c r="BW57" s="124" t="s">
        <v>63</v>
      </c>
      <c r="BX57" s="125">
        <f>VLOOKUP(BW57,BASE!$P$3:$T$29,5,0)</f>
        <v>0.17</v>
      </c>
      <c r="BY57" s="126">
        <f>IFERROR(VLOOKUP($A57,$A:$AG,VLOOKUP(BX57,BASE!$K$2:$M$13,2,0),0),"")</f>
        <v>19.559999999999999</v>
      </c>
      <c r="BZ57" s="116">
        <f>IFERROR(VLOOKUP($A57,$A:$AG,VLOOKUP(BX57,BASE!$K$2:$M$13,3,0),0),"")</f>
        <v>27.04</v>
      </c>
      <c r="CA57" s="124" t="s">
        <v>64</v>
      </c>
      <c r="CB57" s="125">
        <f>VLOOKUP(CA57,BASE!$P$3:$T$29,5,0)</f>
        <v>0.17</v>
      </c>
      <c r="CC57" s="126">
        <f>IFERROR(VLOOKUP($A57,$A:$AG,VLOOKUP(CB57,BASE!$K$2:$M$13,2,0),0),"")</f>
        <v>19.559999999999999</v>
      </c>
      <c r="CD57" s="116">
        <f>IFERROR(VLOOKUP($A57,$A:$AG,VLOOKUP(CB57,BASE!$K$2:$M$13,3,0),0),"")</f>
        <v>27.04</v>
      </c>
      <c r="CE57" s="124" t="s">
        <v>65</v>
      </c>
      <c r="CF57" s="125">
        <f>VLOOKUP(CE57,BASE!$P$3:$T$29,5,0)</f>
        <v>0.12</v>
      </c>
      <c r="CG57" s="126">
        <f>IFERROR(VLOOKUP($A57,$A:$AG,VLOOKUP(CF57,BASE!$K$2:$M$13,2,0),0),"")</f>
        <v>18.45</v>
      </c>
      <c r="CH57" s="116">
        <f>IFERROR(VLOOKUP($A57,$A:$AG,VLOOKUP(CF57,BASE!$K$2:$M$13,3,0),0),"")</f>
        <v>25.51</v>
      </c>
      <c r="CI57" s="124" t="s">
        <v>66</v>
      </c>
      <c r="CJ57" s="125">
        <f>VLOOKUP(CI57,BASE!$P$3:$T$29,5,0)</f>
        <v>0.17</v>
      </c>
      <c r="CK57" s="126">
        <f>IFERROR(VLOOKUP($A57,$A:$AG,VLOOKUP(CJ57,BASE!$K$2:$M$13,2,0),0),"")</f>
        <v>19.559999999999999</v>
      </c>
      <c r="CL57" s="116">
        <f>IFERROR(VLOOKUP($A57,$A:$AG,VLOOKUP(CJ57,BASE!$K$2:$M$13,3,0),0),"")</f>
        <v>27.04</v>
      </c>
      <c r="CM57" s="124" t="s">
        <v>67</v>
      </c>
      <c r="CN57" s="125">
        <f>VLOOKUP(CM57,BASE!$P$3:$T$29,5,0)</f>
        <v>0.18</v>
      </c>
      <c r="CO57" s="126">
        <f>IFERROR(VLOOKUP($A57,$A:$AG,VLOOKUP(CN57,BASE!$K$2:$M$13,2,0),0),"")</f>
        <v>19.8</v>
      </c>
      <c r="CP57" s="116">
        <f>IFERROR(VLOOKUP($A57,$A:$AG,VLOOKUP(CN57,BASE!$K$2:$M$13,3,0),0),"")</f>
        <v>27.37</v>
      </c>
      <c r="CQ57" s="124" t="s">
        <v>68</v>
      </c>
      <c r="CR57" s="125">
        <f>VLOOKUP(CQ57,BASE!$P$3:$T$29,5,0)</f>
        <v>0.18</v>
      </c>
      <c r="CS57" s="126">
        <f>IFERROR(VLOOKUP($A57,$A:$AG,VLOOKUP(CR57,BASE!$K$2:$M$13,2,0),0),"")</f>
        <v>19.8</v>
      </c>
      <c r="CT57" s="116">
        <f>IFERROR(VLOOKUP($A57,$A:$AG,VLOOKUP(CR57,BASE!$K$2:$M$13,3,0),0),"")</f>
        <v>27.37</v>
      </c>
      <c r="CU57" s="124" t="s">
        <v>69</v>
      </c>
      <c r="CV57" s="125">
        <f>VLOOKUP(CU57,BASE!$P$3:$T$29,5,0)</f>
        <v>0.18</v>
      </c>
      <c r="CW57" s="126">
        <f>IFERROR(VLOOKUP($A57,$A:$AG,VLOOKUP(CV57,BASE!$K$2:$M$13,2,0),0),"")</f>
        <v>19.8</v>
      </c>
      <c r="CX57" s="116">
        <f>IFERROR(VLOOKUP($A57,$A:$AG,VLOOKUP(CV57,BASE!$K$2:$M$13,3,0),0),"")</f>
        <v>27.37</v>
      </c>
      <c r="CY57" s="124" t="s">
        <v>70</v>
      </c>
      <c r="CZ57" s="125">
        <f>VLOOKUP(CY57,BASE!$P$3:$T$29,5,0)</f>
        <v>0.18</v>
      </c>
      <c r="DA57" s="126">
        <f>IFERROR(VLOOKUP($A57,$A:$AG,VLOOKUP(CZ57,BASE!$K$2:$M$13,2,0),0),"")</f>
        <v>19.8</v>
      </c>
      <c r="DB57" s="116">
        <f>IFERROR(VLOOKUP($A57,$A:$AG,VLOOKUP(CZ57,BASE!$K$2:$M$13,3,0),0),"")</f>
        <v>27.37</v>
      </c>
      <c r="DC57" s="124" t="s">
        <v>71</v>
      </c>
      <c r="DD57" s="125">
        <f>VLOOKUP(DC57,BASE!$P$3:$T$29,5,0)</f>
        <v>0.2</v>
      </c>
      <c r="DE57" s="126">
        <f>IFERROR(VLOOKUP($A57,$A:$AG,VLOOKUP(DD57,BASE!$K$2:$M$13,2,0),0),"")</f>
        <v>20.3</v>
      </c>
      <c r="DF57" s="116">
        <f>IFERROR(VLOOKUP($A57,$A:$AG,VLOOKUP(DD57,BASE!$K$2:$M$13,3,0),0),"")</f>
        <v>28.06</v>
      </c>
      <c r="DG57" s="124" t="s">
        <v>72</v>
      </c>
      <c r="DH57" s="125">
        <f>VLOOKUP(DG57,BASE!$P$3:$T$29,5,0)</f>
        <v>0.18</v>
      </c>
      <c r="DI57" s="126">
        <f>IFERROR(VLOOKUP($A57,$A:$AG,VLOOKUP(DH57,BASE!$K$2:$M$13,2,0),0),"")</f>
        <v>19.8</v>
      </c>
      <c r="DJ57" s="116">
        <f>IFERROR(VLOOKUP($A57,$A:$AG,VLOOKUP(DH57,BASE!$K$2:$M$13,3,0),0),"")</f>
        <v>27.37</v>
      </c>
      <c r="DK57" s="83" t="s">
        <v>73</v>
      </c>
      <c r="DL57" s="84">
        <f>VLOOKUP(DK57,BASE!$P$3:$T$29,5,0)</f>
        <v>0.18</v>
      </c>
      <c r="DM57" s="81">
        <f>IFERROR(VLOOKUP($A57,$A:$AG,VLOOKUP(DL57,BASE!$K$2:$M$13,2,0),0),"")</f>
        <v>19.8</v>
      </c>
      <c r="DN57" s="82">
        <f>IFERROR(VLOOKUP($A57,$A:$AG,VLOOKUP(DL57,BASE!$K$2:$M$13,3,0),0),"")</f>
        <v>27.37</v>
      </c>
      <c r="DO57" s="124" t="s">
        <v>74</v>
      </c>
      <c r="DP57" s="134">
        <f>VLOOKUP(DO57,BASE!$P$3:$T$29,5,0)</f>
        <v>0.17499999999999999</v>
      </c>
      <c r="DQ57" s="126">
        <f>IFERROR(VLOOKUP($A57,$A:$AG,VLOOKUP(DP57,BASE!$K$2:$M$13,2,0),0),"")</f>
        <v>19.68</v>
      </c>
      <c r="DR57" s="116">
        <f>IFERROR(VLOOKUP($A57,$A:$AG,VLOOKUP(DP57,BASE!$K$2:$M$13,3,0),0),"")</f>
        <v>27.21</v>
      </c>
      <c r="DS57" s="124" t="s">
        <v>75</v>
      </c>
      <c r="DT57" s="135">
        <f>VLOOKUP(DS57,BASE!$P$3:$T$29,5,0)</f>
        <v>0.17</v>
      </c>
      <c r="DU57" s="126">
        <f>IFERROR(VLOOKUP($A57,$A:$AG,VLOOKUP(DT57,BASE!$K$2:$M$13,2,0),0),"")</f>
        <v>19.559999999999999</v>
      </c>
      <c r="DV57" s="116">
        <f>IFERROR(VLOOKUP($A57,$A:$AG,VLOOKUP(DT57,BASE!$K$2:$M$13,3,0),0),"")</f>
        <v>27.04</v>
      </c>
      <c r="DW57" s="124" t="s">
        <v>76</v>
      </c>
      <c r="DX57" s="135">
        <f>VLOOKUP(DW57,BASE!$P$3:$T$29,5,0)</f>
        <v>0.17</v>
      </c>
      <c r="DY57" s="126">
        <f>IFERROR(VLOOKUP($A57,$A:$AG,VLOOKUP(DX57,BASE!$K$2:$M$13,2,0),0),"")</f>
        <v>19.559999999999999</v>
      </c>
      <c r="DZ57" s="116">
        <f>IFERROR(VLOOKUP($A57,$A:$AG,VLOOKUP(DX57,BASE!$K$2:$M$13,3,0),0),"")</f>
        <v>27.04</v>
      </c>
      <c r="EA57" s="124" t="s">
        <v>77</v>
      </c>
      <c r="EB57" s="135">
        <f>VLOOKUP(EA57,BASE!$P$3:$T$29,5,0)</f>
        <v>0.12</v>
      </c>
      <c r="EC57" s="126">
        <f>IFERROR(VLOOKUP($A57,$A:$AG,VLOOKUP(EB57,BASE!$K$2:$M$13,2,0),0),"")</f>
        <v>18.45</v>
      </c>
      <c r="ED57" s="116">
        <f>IFERROR(VLOOKUP($A57,$A:$AG,VLOOKUP(EB57,BASE!$K$2:$M$13,3,0),0),"")</f>
        <v>25.51</v>
      </c>
      <c r="EE57" s="124" t="s">
        <v>78</v>
      </c>
      <c r="EF57" s="135">
        <f>VLOOKUP(EE57,BASE!$P$3:$T$29,5,0)</f>
        <v>0.18</v>
      </c>
      <c r="EG57" s="126">
        <f>IFERROR(VLOOKUP($A57,$A:$AG,VLOOKUP(EF57,BASE!$K$2:$M$13,2,0),0),"")</f>
        <v>19.8</v>
      </c>
      <c r="EH57" s="116">
        <f>IFERROR(VLOOKUP($A57,$A:$AG,VLOOKUP(EF57,BASE!$K$2:$M$13,3,0),0),"")</f>
        <v>27.37</v>
      </c>
      <c r="EI57" s="124" t="s">
        <v>79</v>
      </c>
      <c r="EJ57" s="135">
        <f>VLOOKUP(EI57,BASE!$P$3:$T$29,5,0)</f>
        <v>0.18</v>
      </c>
      <c r="EK57" s="126">
        <f>IFERROR(VLOOKUP($A57,$A:$AG,VLOOKUP(EJ57,BASE!$K$2:$M$13,2,0),0),"")</f>
        <v>19.8</v>
      </c>
      <c r="EL57" s="116">
        <f>IFERROR(VLOOKUP($A57,$A:$AG,VLOOKUP(EJ57,BASE!$K$2:$M$13,3,0),0),"")</f>
        <v>27.37</v>
      </c>
    </row>
    <row r="58" spans="1:142" s="27" customFormat="1" ht="14.1" customHeight="1" x14ac:dyDescent="0.2">
      <c r="A58" s="72">
        <v>3390</v>
      </c>
      <c r="B58" s="72"/>
      <c r="C58" s="68">
        <v>7896112133902</v>
      </c>
      <c r="D58" s="68">
        <v>1037005210040</v>
      </c>
      <c r="E58" s="69" t="s">
        <v>893</v>
      </c>
      <c r="F58" s="69" t="s">
        <v>895</v>
      </c>
      <c r="G58" s="69" t="s">
        <v>893</v>
      </c>
      <c r="H58" s="70" t="s">
        <v>324</v>
      </c>
      <c r="I58" s="68" t="s">
        <v>687</v>
      </c>
      <c r="J58" s="71" t="s">
        <v>894</v>
      </c>
      <c r="K58" s="120">
        <v>0</v>
      </c>
      <c r="L58" s="71" t="s">
        <v>61</v>
      </c>
      <c r="M58" s="71" t="s">
        <v>6</v>
      </c>
      <c r="N58" s="62">
        <f>IFERROR(IF(M58="*",BASE!$E$9,VLOOKUP(M58,BASE!$B$3:$E$16,4,0)),"")</f>
        <v>0.12</v>
      </c>
      <c r="O58" s="62">
        <f>IFERROR(IF(M58="*",BASE!$F$9,VLOOKUP(M58,BASE!$B$3:$F$16,5,0)),"")</f>
        <v>0</v>
      </c>
      <c r="P58" s="71" t="s">
        <v>808</v>
      </c>
      <c r="Q58" s="42">
        <v>17.059999999999999</v>
      </c>
      <c r="R58" s="42">
        <v>22.79</v>
      </c>
      <c r="S58" s="42">
        <v>18.239999999999998</v>
      </c>
      <c r="T58" s="42">
        <v>24.31</v>
      </c>
      <c r="U58" s="42">
        <v>18.37</v>
      </c>
      <c r="V58" s="42">
        <v>24.48</v>
      </c>
      <c r="W58" s="42">
        <v>18.5</v>
      </c>
      <c r="X58" s="42">
        <v>24.65</v>
      </c>
      <c r="Y58" s="42">
        <v>18.77</v>
      </c>
      <c r="Z58" s="42">
        <v>25</v>
      </c>
      <c r="AA58" s="42">
        <v>19.04</v>
      </c>
      <c r="AB58" s="42">
        <v>25.34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/>
      <c r="AI58" s="124" t="s">
        <v>53</v>
      </c>
      <c r="AJ58" s="125">
        <f>VLOOKUP(AI58,BASE!$P$3:$T$29,5,0)</f>
        <v>0.17</v>
      </c>
      <c r="AK58" s="126">
        <f>IFERROR(VLOOKUP($A58,$A:$AG,VLOOKUP(AJ58,BASE!$K$2:$M$13,2,0),0),"")</f>
        <v>18.239999999999998</v>
      </c>
      <c r="AL58" s="116">
        <f>IFERROR(VLOOKUP($A58,$A:$AG,VLOOKUP(AJ58,BASE!$K$2:$M$13,3,0),0),"")</f>
        <v>24.31</v>
      </c>
      <c r="AM58" s="130" t="s">
        <v>54</v>
      </c>
      <c r="AN58" s="125">
        <f>VLOOKUP(AM58,BASE!$P$3:$T$29,5,0)</f>
        <v>0.17</v>
      </c>
      <c r="AO58" s="126">
        <f>IFERROR(VLOOKUP($A58,$A:$AG,VLOOKUP(AN58,BASE!$K$2:$M$13,2,0),0),"")</f>
        <v>18.239999999999998</v>
      </c>
      <c r="AP58" s="116">
        <f>IFERROR(VLOOKUP($A58,$A:$AG,VLOOKUP(AN58,BASE!$K$2:$M$13,3,0),0),"")</f>
        <v>24.31</v>
      </c>
      <c r="AQ58" s="130" t="s">
        <v>55</v>
      </c>
      <c r="AR58" s="125">
        <f>VLOOKUP(AQ58,BASE!$P$3:$T$29,5,0)</f>
        <v>0.18</v>
      </c>
      <c r="AS58" s="126">
        <f>IFERROR(VLOOKUP($A58,$A:$AG,VLOOKUP(AR58,BASE!$K$2:$M$13,2,0),0),"")</f>
        <v>18.5</v>
      </c>
      <c r="AT58" s="116">
        <f>IFERROR(VLOOKUP($A58,$A:$AG,VLOOKUP(AR58,BASE!$K$2:$M$13,3,0),0),"")</f>
        <v>24.65</v>
      </c>
      <c r="AU58" s="130" t="s">
        <v>56</v>
      </c>
      <c r="AV58" s="125">
        <f>VLOOKUP(AU58,BASE!$P$3:$T$29,5,0)</f>
        <v>0.18</v>
      </c>
      <c r="AW58" s="126">
        <f>IFERROR(VLOOKUP($A58,$A:$AG,VLOOKUP(AV58,BASE!$K$2:$M$13,2,0),0),"")</f>
        <v>18.5</v>
      </c>
      <c r="AX58" s="116">
        <f>IFERROR(VLOOKUP($A58,$A:$AG,VLOOKUP(AV58,BASE!$K$2:$M$13,3,0),0),"")</f>
        <v>24.65</v>
      </c>
      <c r="AY58" s="127" t="s">
        <v>57</v>
      </c>
      <c r="AZ58" s="129">
        <f>VLOOKUP(AY58,BASE!$P$3:$T$29,5,0)</f>
        <v>0.18</v>
      </c>
      <c r="BA58" s="126">
        <f>IFERROR(VLOOKUP($A58,$A:$AG,VLOOKUP(AZ58,BASE!$K$2:$M$13,2,0),0),"")</f>
        <v>18.5</v>
      </c>
      <c r="BB58" s="116">
        <f>IFERROR(VLOOKUP($A58,$A:$AG,VLOOKUP(AZ58,BASE!$K$2:$M$13,3,0),0),"")</f>
        <v>24.65</v>
      </c>
      <c r="BC58" s="124" t="s">
        <v>58</v>
      </c>
      <c r="BD58" s="125">
        <f>VLOOKUP(BC58,BASE!$P$3:$T$29,5,0)</f>
        <v>0.17</v>
      </c>
      <c r="BE58" s="126">
        <f>IFERROR(VLOOKUP($A58,$A:$AG,VLOOKUP(BD58,BASE!$K$2:$M$13,2,0),0),"")</f>
        <v>18.239999999999998</v>
      </c>
      <c r="BF58" s="116">
        <f>IFERROR(VLOOKUP($A58,$A:$AG,VLOOKUP(BD58,BASE!$K$2:$M$13,3,0),0),"")</f>
        <v>24.31</v>
      </c>
      <c r="BG58" s="124" t="s">
        <v>59</v>
      </c>
      <c r="BH58" s="125">
        <f>VLOOKUP(BG58,BASE!$P$3:$T$29,5,0)</f>
        <v>0.17</v>
      </c>
      <c r="BI58" s="126">
        <f>IFERROR(VLOOKUP($A58,$A:$AG,VLOOKUP(BH58,BASE!$K$2:$M$13,2,0),0),"")</f>
        <v>18.239999999999998</v>
      </c>
      <c r="BJ58" s="116">
        <f>IFERROR(VLOOKUP($A58,$A:$AG,VLOOKUP(BH58,BASE!$K$2:$M$13,3,0),0),"")</f>
        <v>24.31</v>
      </c>
      <c r="BK58" s="124" t="s">
        <v>60</v>
      </c>
      <c r="BL58" s="125">
        <f>VLOOKUP(BK58,BASE!$P$3:$T$29,5,0)</f>
        <v>0.17</v>
      </c>
      <c r="BM58" s="126">
        <f>IFERROR(VLOOKUP($A58,$A:$AG,VLOOKUP(BL58,BASE!$K$2:$M$13,2,0),0),"")</f>
        <v>18.239999999999998</v>
      </c>
      <c r="BN58" s="116">
        <f>IFERROR(VLOOKUP($A58,$A:$AG,VLOOKUP(BL58,BASE!$K$2:$M$13,3,0),0),"")</f>
        <v>24.31</v>
      </c>
      <c r="BO58" s="124" t="s">
        <v>61</v>
      </c>
      <c r="BP58" s="125">
        <f>VLOOKUP(BO58,BASE!$P$3:$T$29,5,0)</f>
        <v>0.17</v>
      </c>
      <c r="BQ58" s="126">
        <f>IFERROR(VLOOKUP($A58,$A:$AG,VLOOKUP(BP58,BASE!$K$2:$M$13,2,0),0),"")</f>
        <v>18.239999999999998</v>
      </c>
      <c r="BR58" s="116">
        <f>IFERROR(VLOOKUP($A58,$A:$AG,VLOOKUP(BP58,BASE!$K$2:$M$13,3,0),0),"")</f>
        <v>24.31</v>
      </c>
      <c r="BS58" s="124" t="s">
        <v>62</v>
      </c>
      <c r="BT58" s="125">
        <f>VLOOKUP(BS58,BASE!$P$3:$T$29,5,0)</f>
        <v>0.18</v>
      </c>
      <c r="BU58" s="126">
        <f>IFERROR(VLOOKUP($A58,$A:$AG,VLOOKUP(BT58,BASE!$K$2:$M$13,2,0),0),"")</f>
        <v>18.5</v>
      </c>
      <c r="BV58" s="116">
        <f>IFERROR(VLOOKUP($A58,$A:$AG,VLOOKUP(BT58,BASE!$K$2:$M$13,3,0),0),"")</f>
        <v>24.65</v>
      </c>
      <c r="BW58" s="124" t="s">
        <v>63</v>
      </c>
      <c r="BX58" s="125">
        <f>VLOOKUP(BW58,BASE!$P$3:$T$29,5,0)</f>
        <v>0.17</v>
      </c>
      <c r="BY58" s="126">
        <f>IFERROR(VLOOKUP($A58,$A:$AG,VLOOKUP(BX58,BASE!$K$2:$M$13,2,0),0),"")</f>
        <v>18.239999999999998</v>
      </c>
      <c r="BZ58" s="116">
        <f>IFERROR(VLOOKUP($A58,$A:$AG,VLOOKUP(BX58,BASE!$K$2:$M$13,3,0),0),"")</f>
        <v>24.31</v>
      </c>
      <c r="CA58" s="124" t="s">
        <v>64</v>
      </c>
      <c r="CB58" s="125">
        <f>VLOOKUP(CA58,BASE!$P$3:$T$29,5,0)</f>
        <v>0.17</v>
      </c>
      <c r="CC58" s="126">
        <f>IFERROR(VLOOKUP($A58,$A:$AG,VLOOKUP(CB58,BASE!$K$2:$M$13,2,0),0),"")</f>
        <v>18.239999999999998</v>
      </c>
      <c r="CD58" s="116">
        <f>IFERROR(VLOOKUP($A58,$A:$AG,VLOOKUP(CB58,BASE!$K$2:$M$13,3,0),0),"")</f>
        <v>24.31</v>
      </c>
      <c r="CE58" s="124" t="s">
        <v>65</v>
      </c>
      <c r="CF58" s="125">
        <f>VLOOKUP(CE58,BASE!$P$3:$T$29,5,0)</f>
        <v>0.12</v>
      </c>
      <c r="CG58" s="126">
        <f>IFERROR(VLOOKUP($A58,$A:$AG,VLOOKUP(CF58,BASE!$K$2:$M$13,2,0),0),"")</f>
        <v>17.059999999999999</v>
      </c>
      <c r="CH58" s="116">
        <f>IFERROR(VLOOKUP($A58,$A:$AG,VLOOKUP(CF58,BASE!$K$2:$M$13,3,0),0),"")</f>
        <v>22.79</v>
      </c>
      <c r="CI58" s="124" t="s">
        <v>66</v>
      </c>
      <c r="CJ58" s="125">
        <f>VLOOKUP(CI58,BASE!$P$3:$T$29,5,0)</f>
        <v>0.17</v>
      </c>
      <c r="CK58" s="126">
        <f>IFERROR(VLOOKUP($A58,$A:$AG,VLOOKUP(CJ58,BASE!$K$2:$M$13,2,0),0),"")</f>
        <v>18.239999999999998</v>
      </c>
      <c r="CL58" s="116">
        <f>IFERROR(VLOOKUP($A58,$A:$AG,VLOOKUP(CJ58,BASE!$K$2:$M$13,3,0),0),"")</f>
        <v>24.31</v>
      </c>
      <c r="CM58" s="124" t="s">
        <v>67</v>
      </c>
      <c r="CN58" s="125">
        <f>VLOOKUP(CM58,BASE!$P$3:$T$29,5,0)</f>
        <v>0.18</v>
      </c>
      <c r="CO58" s="126">
        <f>IFERROR(VLOOKUP($A58,$A:$AG,VLOOKUP(CN58,BASE!$K$2:$M$13,2,0),0),"")</f>
        <v>18.5</v>
      </c>
      <c r="CP58" s="116">
        <f>IFERROR(VLOOKUP($A58,$A:$AG,VLOOKUP(CN58,BASE!$K$2:$M$13,3,0),0),"")</f>
        <v>24.65</v>
      </c>
      <c r="CQ58" s="124" t="s">
        <v>68</v>
      </c>
      <c r="CR58" s="125">
        <f>VLOOKUP(CQ58,BASE!$P$3:$T$29,5,0)</f>
        <v>0.18</v>
      </c>
      <c r="CS58" s="126">
        <f>IFERROR(VLOOKUP($A58,$A:$AG,VLOOKUP(CR58,BASE!$K$2:$M$13,2,0),0),"")</f>
        <v>18.5</v>
      </c>
      <c r="CT58" s="116">
        <f>IFERROR(VLOOKUP($A58,$A:$AG,VLOOKUP(CR58,BASE!$K$2:$M$13,3,0),0),"")</f>
        <v>24.65</v>
      </c>
      <c r="CU58" s="124" t="s">
        <v>69</v>
      </c>
      <c r="CV58" s="125">
        <f>VLOOKUP(CU58,BASE!$P$3:$T$29,5,0)</f>
        <v>0.18</v>
      </c>
      <c r="CW58" s="126">
        <f>IFERROR(VLOOKUP($A58,$A:$AG,VLOOKUP(CV58,BASE!$K$2:$M$13,2,0),0),"")</f>
        <v>18.5</v>
      </c>
      <c r="CX58" s="116">
        <f>IFERROR(VLOOKUP($A58,$A:$AG,VLOOKUP(CV58,BASE!$K$2:$M$13,3,0),0),"")</f>
        <v>24.65</v>
      </c>
      <c r="CY58" s="124" t="s">
        <v>70</v>
      </c>
      <c r="CZ58" s="125">
        <f>VLOOKUP(CY58,BASE!$P$3:$T$29,5,0)</f>
        <v>0.18</v>
      </c>
      <c r="DA58" s="126">
        <f>IFERROR(VLOOKUP($A58,$A:$AG,VLOOKUP(CZ58,BASE!$K$2:$M$13,2,0),0),"")</f>
        <v>18.5</v>
      </c>
      <c r="DB58" s="116">
        <f>IFERROR(VLOOKUP($A58,$A:$AG,VLOOKUP(CZ58,BASE!$K$2:$M$13,3,0),0),"")</f>
        <v>24.65</v>
      </c>
      <c r="DC58" s="124" t="s">
        <v>71</v>
      </c>
      <c r="DD58" s="125">
        <f>VLOOKUP(DC58,BASE!$P$3:$T$29,5,0)</f>
        <v>0.2</v>
      </c>
      <c r="DE58" s="126">
        <f>IFERROR(VLOOKUP($A58,$A:$AG,VLOOKUP(DD58,BASE!$K$2:$M$13,2,0),0),"")</f>
        <v>19.04</v>
      </c>
      <c r="DF58" s="116">
        <f>IFERROR(VLOOKUP($A58,$A:$AG,VLOOKUP(DD58,BASE!$K$2:$M$13,3,0),0),"")</f>
        <v>25.34</v>
      </c>
      <c r="DG58" s="124" t="s">
        <v>72</v>
      </c>
      <c r="DH58" s="125">
        <f>VLOOKUP(DG58,BASE!$P$3:$T$29,5,0)</f>
        <v>0.18</v>
      </c>
      <c r="DI58" s="126">
        <f>IFERROR(VLOOKUP($A58,$A:$AG,VLOOKUP(DH58,BASE!$K$2:$M$13,2,0),0),"")</f>
        <v>18.5</v>
      </c>
      <c r="DJ58" s="116">
        <f>IFERROR(VLOOKUP($A58,$A:$AG,VLOOKUP(DH58,BASE!$K$2:$M$13,3,0),0),"")</f>
        <v>24.65</v>
      </c>
      <c r="DK58" s="83" t="s">
        <v>73</v>
      </c>
      <c r="DL58" s="84">
        <f>VLOOKUP(DK58,BASE!$P$3:$T$29,5,0)</f>
        <v>0.18</v>
      </c>
      <c r="DM58" s="81">
        <f>IFERROR(VLOOKUP($A58,$A:$AG,VLOOKUP(DL58,BASE!$K$2:$M$13,2,0),0),"")</f>
        <v>18.5</v>
      </c>
      <c r="DN58" s="82">
        <f>IFERROR(VLOOKUP($A58,$A:$AG,VLOOKUP(DL58,BASE!$K$2:$M$13,3,0),0),"")</f>
        <v>24.65</v>
      </c>
      <c r="DO58" s="124" t="s">
        <v>74</v>
      </c>
      <c r="DP58" s="134">
        <f>VLOOKUP(DO58,BASE!$P$3:$T$29,5,0)</f>
        <v>0.17499999999999999</v>
      </c>
      <c r="DQ58" s="126">
        <f>IFERROR(VLOOKUP($A58,$A:$AG,VLOOKUP(DP58,BASE!$K$2:$M$13,2,0),0),"")</f>
        <v>18.37</v>
      </c>
      <c r="DR58" s="116">
        <f>IFERROR(VLOOKUP($A58,$A:$AG,VLOOKUP(DP58,BASE!$K$2:$M$13,3,0),0),"")</f>
        <v>24.48</v>
      </c>
      <c r="DS58" s="124" t="s">
        <v>75</v>
      </c>
      <c r="DT58" s="135">
        <f>VLOOKUP(DS58,BASE!$P$3:$T$29,5,0)</f>
        <v>0.17</v>
      </c>
      <c r="DU58" s="126">
        <f>IFERROR(VLOOKUP($A58,$A:$AG,VLOOKUP(DT58,BASE!$K$2:$M$13,2,0),0),"")</f>
        <v>18.239999999999998</v>
      </c>
      <c r="DV58" s="116">
        <f>IFERROR(VLOOKUP($A58,$A:$AG,VLOOKUP(DT58,BASE!$K$2:$M$13,3,0),0),"")</f>
        <v>24.31</v>
      </c>
      <c r="DW58" s="124" t="s">
        <v>76</v>
      </c>
      <c r="DX58" s="135">
        <f>VLOOKUP(DW58,BASE!$P$3:$T$29,5,0)</f>
        <v>0.17</v>
      </c>
      <c r="DY58" s="126">
        <f>IFERROR(VLOOKUP($A58,$A:$AG,VLOOKUP(DX58,BASE!$K$2:$M$13,2,0),0),"")</f>
        <v>18.239999999999998</v>
      </c>
      <c r="DZ58" s="116">
        <f>IFERROR(VLOOKUP($A58,$A:$AG,VLOOKUP(DX58,BASE!$K$2:$M$13,3,0),0),"")</f>
        <v>24.31</v>
      </c>
      <c r="EA58" s="124" t="s">
        <v>77</v>
      </c>
      <c r="EB58" s="135">
        <f>VLOOKUP(EA58,BASE!$P$3:$T$29,5,0)</f>
        <v>0.12</v>
      </c>
      <c r="EC58" s="126">
        <f>IFERROR(VLOOKUP($A58,$A:$AG,VLOOKUP(EB58,BASE!$K$2:$M$13,2,0),0),"")</f>
        <v>17.059999999999999</v>
      </c>
      <c r="ED58" s="116">
        <f>IFERROR(VLOOKUP($A58,$A:$AG,VLOOKUP(EB58,BASE!$K$2:$M$13,3,0),0),"")</f>
        <v>22.79</v>
      </c>
      <c r="EE58" s="124" t="s">
        <v>78</v>
      </c>
      <c r="EF58" s="135">
        <f>VLOOKUP(EE58,BASE!$P$3:$T$29,5,0)</f>
        <v>0.18</v>
      </c>
      <c r="EG58" s="126">
        <f>IFERROR(VLOOKUP($A58,$A:$AG,VLOOKUP(EF58,BASE!$K$2:$M$13,2,0),0),"")</f>
        <v>18.5</v>
      </c>
      <c r="EH58" s="116">
        <f>IFERROR(VLOOKUP($A58,$A:$AG,VLOOKUP(EF58,BASE!$K$2:$M$13,3,0),0),"")</f>
        <v>24.65</v>
      </c>
      <c r="EI58" s="124" t="s">
        <v>79</v>
      </c>
      <c r="EJ58" s="135">
        <f>VLOOKUP(EI58,BASE!$P$3:$T$29,5,0)</f>
        <v>0.18</v>
      </c>
      <c r="EK58" s="126">
        <f>IFERROR(VLOOKUP($A58,$A:$AG,VLOOKUP(EJ58,BASE!$K$2:$M$13,2,0),0),"")</f>
        <v>18.5</v>
      </c>
      <c r="EL58" s="116">
        <f>IFERROR(VLOOKUP($A58,$A:$AG,VLOOKUP(EJ58,BASE!$K$2:$M$13,3,0),0),"")</f>
        <v>24.65</v>
      </c>
    </row>
    <row r="59" spans="1:142" s="27" customFormat="1" ht="14.1" customHeight="1" x14ac:dyDescent="0.2">
      <c r="A59" s="72">
        <v>3386</v>
      </c>
      <c r="B59" s="72"/>
      <c r="C59" s="68">
        <v>7896112133865</v>
      </c>
      <c r="D59" s="68">
        <v>1037005210024</v>
      </c>
      <c r="E59" s="69" t="s">
        <v>893</v>
      </c>
      <c r="F59" s="69" t="s">
        <v>896</v>
      </c>
      <c r="G59" s="69" t="s">
        <v>893</v>
      </c>
      <c r="H59" s="70" t="s">
        <v>325</v>
      </c>
      <c r="I59" s="68" t="s">
        <v>687</v>
      </c>
      <c r="J59" s="71" t="s">
        <v>894</v>
      </c>
      <c r="K59" s="120">
        <v>0</v>
      </c>
      <c r="L59" s="71" t="s">
        <v>61</v>
      </c>
      <c r="M59" s="71" t="s">
        <v>6</v>
      </c>
      <c r="N59" s="62">
        <f>IFERROR(IF(M59="*",BASE!$E$9,VLOOKUP(M59,BASE!$B$3:$E$16,4,0)),"")</f>
        <v>0.12</v>
      </c>
      <c r="O59" s="62">
        <f>IFERROR(IF(M59="*",BASE!$F$9,VLOOKUP(M59,BASE!$B$3:$F$16,5,0)),"")</f>
        <v>0</v>
      </c>
      <c r="P59" s="71" t="s">
        <v>808</v>
      </c>
      <c r="Q59" s="42">
        <v>7.99</v>
      </c>
      <c r="R59" s="42">
        <v>10.67</v>
      </c>
      <c r="S59" s="42">
        <v>8.5399999999999991</v>
      </c>
      <c r="T59" s="42">
        <v>11.38</v>
      </c>
      <c r="U59" s="42">
        <v>8.6</v>
      </c>
      <c r="V59" s="42">
        <v>11.46</v>
      </c>
      <c r="W59" s="42">
        <v>8.66</v>
      </c>
      <c r="X59" s="42">
        <v>11.54</v>
      </c>
      <c r="Y59" s="42">
        <v>8.7899999999999991</v>
      </c>
      <c r="Z59" s="42">
        <v>11.71</v>
      </c>
      <c r="AA59" s="42">
        <v>8.91</v>
      </c>
      <c r="AB59" s="42">
        <v>11.86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/>
      <c r="AI59" s="124" t="s">
        <v>53</v>
      </c>
      <c r="AJ59" s="125">
        <f>VLOOKUP(AI59,BASE!$P$3:$T$29,5,0)</f>
        <v>0.17</v>
      </c>
      <c r="AK59" s="126">
        <f>IFERROR(VLOOKUP($A59,$A:$AG,VLOOKUP(AJ59,BASE!$K$2:$M$13,2,0),0),"")</f>
        <v>8.5399999999999991</v>
      </c>
      <c r="AL59" s="116">
        <f>IFERROR(VLOOKUP($A59,$A:$AG,VLOOKUP(AJ59,BASE!$K$2:$M$13,3,0),0),"")</f>
        <v>11.38</v>
      </c>
      <c r="AM59" s="130" t="s">
        <v>54</v>
      </c>
      <c r="AN59" s="125">
        <f>VLOOKUP(AM59,BASE!$P$3:$T$29,5,0)</f>
        <v>0.17</v>
      </c>
      <c r="AO59" s="126">
        <f>IFERROR(VLOOKUP($A59,$A:$AG,VLOOKUP(AN59,BASE!$K$2:$M$13,2,0),0),"")</f>
        <v>8.5399999999999991</v>
      </c>
      <c r="AP59" s="116">
        <f>IFERROR(VLOOKUP($A59,$A:$AG,VLOOKUP(AN59,BASE!$K$2:$M$13,3,0),0),"")</f>
        <v>11.38</v>
      </c>
      <c r="AQ59" s="130" t="s">
        <v>55</v>
      </c>
      <c r="AR59" s="125">
        <f>VLOOKUP(AQ59,BASE!$P$3:$T$29,5,0)</f>
        <v>0.18</v>
      </c>
      <c r="AS59" s="126">
        <f>IFERROR(VLOOKUP($A59,$A:$AG,VLOOKUP(AR59,BASE!$K$2:$M$13,2,0),0),"")</f>
        <v>8.66</v>
      </c>
      <c r="AT59" s="116">
        <f>IFERROR(VLOOKUP($A59,$A:$AG,VLOOKUP(AR59,BASE!$K$2:$M$13,3,0),0),"")</f>
        <v>11.54</v>
      </c>
      <c r="AU59" s="130" t="s">
        <v>56</v>
      </c>
      <c r="AV59" s="125">
        <f>VLOOKUP(AU59,BASE!$P$3:$T$29,5,0)</f>
        <v>0.18</v>
      </c>
      <c r="AW59" s="126">
        <f>IFERROR(VLOOKUP($A59,$A:$AG,VLOOKUP(AV59,BASE!$K$2:$M$13,2,0),0),"")</f>
        <v>8.66</v>
      </c>
      <c r="AX59" s="116">
        <f>IFERROR(VLOOKUP($A59,$A:$AG,VLOOKUP(AV59,BASE!$K$2:$M$13,3,0),0),"")</f>
        <v>11.54</v>
      </c>
      <c r="AY59" s="127" t="s">
        <v>57</v>
      </c>
      <c r="AZ59" s="129">
        <f>VLOOKUP(AY59,BASE!$P$3:$T$29,5,0)</f>
        <v>0.18</v>
      </c>
      <c r="BA59" s="126">
        <f>IFERROR(VLOOKUP($A59,$A:$AG,VLOOKUP(AZ59,BASE!$K$2:$M$13,2,0),0),"")</f>
        <v>8.66</v>
      </c>
      <c r="BB59" s="116">
        <f>IFERROR(VLOOKUP($A59,$A:$AG,VLOOKUP(AZ59,BASE!$K$2:$M$13,3,0),0),"")</f>
        <v>11.54</v>
      </c>
      <c r="BC59" s="124" t="s">
        <v>58</v>
      </c>
      <c r="BD59" s="125">
        <f>VLOOKUP(BC59,BASE!$P$3:$T$29,5,0)</f>
        <v>0.17</v>
      </c>
      <c r="BE59" s="126">
        <f>IFERROR(VLOOKUP($A59,$A:$AG,VLOOKUP(BD59,BASE!$K$2:$M$13,2,0),0),"")</f>
        <v>8.5399999999999991</v>
      </c>
      <c r="BF59" s="116">
        <f>IFERROR(VLOOKUP($A59,$A:$AG,VLOOKUP(BD59,BASE!$K$2:$M$13,3,0),0),"")</f>
        <v>11.38</v>
      </c>
      <c r="BG59" s="124" t="s">
        <v>59</v>
      </c>
      <c r="BH59" s="125">
        <f>VLOOKUP(BG59,BASE!$P$3:$T$29,5,0)</f>
        <v>0.17</v>
      </c>
      <c r="BI59" s="126">
        <f>IFERROR(VLOOKUP($A59,$A:$AG,VLOOKUP(BH59,BASE!$K$2:$M$13,2,0),0),"")</f>
        <v>8.5399999999999991</v>
      </c>
      <c r="BJ59" s="116">
        <f>IFERROR(VLOOKUP($A59,$A:$AG,VLOOKUP(BH59,BASE!$K$2:$M$13,3,0),0),"")</f>
        <v>11.38</v>
      </c>
      <c r="BK59" s="124" t="s">
        <v>60</v>
      </c>
      <c r="BL59" s="125">
        <f>VLOOKUP(BK59,BASE!$P$3:$T$29,5,0)</f>
        <v>0.17</v>
      </c>
      <c r="BM59" s="126">
        <f>IFERROR(VLOOKUP($A59,$A:$AG,VLOOKUP(BL59,BASE!$K$2:$M$13,2,0),0),"")</f>
        <v>8.5399999999999991</v>
      </c>
      <c r="BN59" s="116">
        <f>IFERROR(VLOOKUP($A59,$A:$AG,VLOOKUP(BL59,BASE!$K$2:$M$13,3,0),0),"")</f>
        <v>11.38</v>
      </c>
      <c r="BO59" s="124" t="s">
        <v>61</v>
      </c>
      <c r="BP59" s="125">
        <f>VLOOKUP(BO59,BASE!$P$3:$T$29,5,0)</f>
        <v>0.17</v>
      </c>
      <c r="BQ59" s="126">
        <f>IFERROR(VLOOKUP($A59,$A:$AG,VLOOKUP(BP59,BASE!$K$2:$M$13,2,0),0),"")</f>
        <v>8.5399999999999991</v>
      </c>
      <c r="BR59" s="116">
        <f>IFERROR(VLOOKUP($A59,$A:$AG,VLOOKUP(BP59,BASE!$K$2:$M$13,3,0),0),"")</f>
        <v>11.38</v>
      </c>
      <c r="BS59" s="124" t="s">
        <v>62</v>
      </c>
      <c r="BT59" s="125">
        <f>VLOOKUP(BS59,BASE!$P$3:$T$29,5,0)</f>
        <v>0.18</v>
      </c>
      <c r="BU59" s="126">
        <f>IFERROR(VLOOKUP($A59,$A:$AG,VLOOKUP(BT59,BASE!$K$2:$M$13,2,0),0),"")</f>
        <v>8.66</v>
      </c>
      <c r="BV59" s="116">
        <f>IFERROR(VLOOKUP($A59,$A:$AG,VLOOKUP(BT59,BASE!$K$2:$M$13,3,0),0),"")</f>
        <v>11.54</v>
      </c>
      <c r="BW59" s="124" t="s">
        <v>63</v>
      </c>
      <c r="BX59" s="125">
        <f>VLOOKUP(BW59,BASE!$P$3:$T$29,5,0)</f>
        <v>0.17</v>
      </c>
      <c r="BY59" s="126">
        <f>IFERROR(VLOOKUP($A59,$A:$AG,VLOOKUP(BX59,BASE!$K$2:$M$13,2,0),0),"")</f>
        <v>8.5399999999999991</v>
      </c>
      <c r="BZ59" s="116">
        <f>IFERROR(VLOOKUP($A59,$A:$AG,VLOOKUP(BX59,BASE!$K$2:$M$13,3,0),0),"")</f>
        <v>11.38</v>
      </c>
      <c r="CA59" s="124" t="s">
        <v>64</v>
      </c>
      <c r="CB59" s="125">
        <f>VLOOKUP(CA59,BASE!$P$3:$T$29,5,0)</f>
        <v>0.17</v>
      </c>
      <c r="CC59" s="126">
        <f>IFERROR(VLOOKUP($A59,$A:$AG,VLOOKUP(CB59,BASE!$K$2:$M$13,2,0),0),"")</f>
        <v>8.5399999999999991</v>
      </c>
      <c r="CD59" s="116">
        <f>IFERROR(VLOOKUP($A59,$A:$AG,VLOOKUP(CB59,BASE!$K$2:$M$13,3,0),0),"")</f>
        <v>11.38</v>
      </c>
      <c r="CE59" s="124" t="s">
        <v>65</v>
      </c>
      <c r="CF59" s="125">
        <f>VLOOKUP(CE59,BASE!$P$3:$T$29,5,0)</f>
        <v>0.12</v>
      </c>
      <c r="CG59" s="126">
        <f>IFERROR(VLOOKUP($A59,$A:$AG,VLOOKUP(CF59,BASE!$K$2:$M$13,2,0),0),"")</f>
        <v>7.99</v>
      </c>
      <c r="CH59" s="116">
        <f>IFERROR(VLOOKUP($A59,$A:$AG,VLOOKUP(CF59,BASE!$K$2:$M$13,3,0),0),"")</f>
        <v>10.67</v>
      </c>
      <c r="CI59" s="124" t="s">
        <v>66</v>
      </c>
      <c r="CJ59" s="125">
        <f>VLOOKUP(CI59,BASE!$P$3:$T$29,5,0)</f>
        <v>0.17</v>
      </c>
      <c r="CK59" s="126">
        <f>IFERROR(VLOOKUP($A59,$A:$AG,VLOOKUP(CJ59,BASE!$K$2:$M$13,2,0),0),"")</f>
        <v>8.5399999999999991</v>
      </c>
      <c r="CL59" s="116">
        <f>IFERROR(VLOOKUP($A59,$A:$AG,VLOOKUP(CJ59,BASE!$K$2:$M$13,3,0),0),"")</f>
        <v>11.38</v>
      </c>
      <c r="CM59" s="124" t="s">
        <v>67</v>
      </c>
      <c r="CN59" s="125">
        <f>VLOOKUP(CM59,BASE!$P$3:$T$29,5,0)</f>
        <v>0.18</v>
      </c>
      <c r="CO59" s="126">
        <f>IFERROR(VLOOKUP($A59,$A:$AG,VLOOKUP(CN59,BASE!$K$2:$M$13,2,0),0),"")</f>
        <v>8.66</v>
      </c>
      <c r="CP59" s="116">
        <f>IFERROR(VLOOKUP($A59,$A:$AG,VLOOKUP(CN59,BASE!$K$2:$M$13,3,0),0),"")</f>
        <v>11.54</v>
      </c>
      <c r="CQ59" s="124" t="s">
        <v>68</v>
      </c>
      <c r="CR59" s="125">
        <f>VLOOKUP(CQ59,BASE!$P$3:$T$29,5,0)</f>
        <v>0.18</v>
      </c>
      <c r="CS59" s="126">
        <f>IFERROR(VLOOKUP($A59,$A:$AG,VLOOKUP(CR59,BASE!$K$2:$M$13,2,0),0),"")</f>
        <v>8.66</v>
      </c>
      <c r="CT59" s="116">
        <f>IFERROR(VLOOKUP($A59,$A:$AG,VLOOKUP(CR59,BASE!$K$2:$M$13,3,0),0),"")</f>
        <v>11.54</v>
      </c>
      <c r="CU59" s="124" t="s">
        <v>69</v>
      </c>
      <c r="CV59" s="125">
        <f>VLOOKUP(CU59,BASE!$P$3:$T$29,5,0)</f>
        <v>0.18</v>
      </c>
      <c r="CW59" s="126">
        <f>IFERROR(VLOOKUP($A59,$A:$AG,VLOOKUP(CV59,BASE!$K$2:$M$13,2,0),0),"")</f>
        <v>8.66</v>
      </c>
      <c r="CX59" s="116">
        <f>IFERROR(VLOOKUP($A59,$A:$AG,VLOOKUP(CV59,BASE!$K$2:$M$13,3,0),0),"")</f>
        <v>11.54</v>
      </c>
      <c r="CY59" s="124" t="s">
        <v>70</v>
      </c>
      <c r="CZ59" s="125">
        <f>VLOOKUP(CY59,BASE!$P$3:$T$29,5,0)</f>
        <v>0.18</v>
      </c>
      <c r="DA59" s="126">
        <f>IFERROR(VLOOKUP($A59,$A:$AG,VLOOKUP(CZ59,BASE!$K$2:$M$13,2,0),0),"")</f>
        <v>8.66</v>
      </c>
      <c r="DB59" s="116">
        <f>IFERROR(VLOOKUP($A59,$A:$AG,VLOOKUP(CZ59,BASE!$K$2:$M$13,3,0),0),"")</f>
        <v>11.54</v>
      </c>
      <c r="DC59" s="124" t="s">
        <v>71</v>
      </c>
      <c r="DD59" s="125">
        <f>VLOOKUP(DC59,BASE!$P$3:$T$29,5,0)</f>
        <v>0.2</v>
      </c>
      <c r="DE59" s="126">
        <f>IFERROR(VLOOKUP($A59,$A:$AG,VLOOKUP(DD59,BASE!$K$2:$M$13,2,0),0),"")</f>
        <v>8.91</v>
      </c>
      <c r="DF59" s="116">
        <f>IFERROR(VLOOKUP($A59,$A:$AG,VLOOKUP(DD59,BASE!$K$2:$M$13,3,0),0),"")</f>
        <v>11.86</v>
      </c>
      <c r="DG59" s="124" t="s">
        <v>72</v>
      </c>
      <c r="DH59" s="125">
        <f>VLOOKUP(DG59,BASE!$P$3:$T$29,5,0)</f>
        <v>0.18</v>
      </c>
      <c r="DI59" s="126">
        <f>IFERROR(VLOOKUP($A59,$A:$AG,VLOOKUP(DH59,BASE!$K$2:$M$13,2,0),0),"")</f>
        <v>8.66</v>
      </c>
      <c r="DJ59" s="116">
        <f>IFERROR(VLOOKUP($A59,$A:$AG,VLOOKUP(DH59,BASE!$K$2:$M$13,3,0),0),"")</f>
        <v>11.54</v>
      </c>
      <c r="DK59" s="83" t="s">
        <v>73</v>
      </c>
      <c r="DL59" s="84">
        <f>VLOOKUP(DK59,BASE!$P$3:$T$29,5,0)</f>
        <v>0.18</v>
      </c>
      <c r="DM59" s="81">
        <f>IFERROR(VLOOKUP($A59,$A:$AG,VLOOKUP(DL59,BASE!$K$2:$M$13,2,0),0),"")</f>
        <v>8.66</v>
      </c>
      <c r="DN59" s="82">
        <f>IFERROR(VLOOKUP($A59,$A:$AG,VLOOKUP(DL59,BASE!$K$2:$M$13,3,0),0),"")</f>
        <v>11.54</v>
      </c>
      <c r="DO59" s="124" t="s">
        <v>74</v>
      </c>
      <c r="DP59" s="134">
        <f>VLOOKUP(DO59,BASE!$P$3:$T$29,5,0)</f>
        <v>0.17499999999999999</v>
      </c>
      <c r="DQ59" s="126">
        <f>IFERROR(VLOOKUP($A59,$A:$AG,VLOOKUP(DP59,BASE!$K$2:$M$13,2,0),0),"")</f>
        <v>8.6</v>
      </c>
      <c r="DR59" s="116">
        <f>IFERROR(VLOOKUP($A59,$A:$AG,VLOOKUP(DP59,BASE!$K$2:$M$13,3,0),0),"")</f>
        <v>11.46</v>
      </c>
      <c r="DS59" s="124" t="s">
        <v>75</v>
      </c>
      <c r="DT59" s="135">
        <f>VLOOKUP(DS59,BASE!$P$3:$T$29,5,0)</f>
        <v>0.17</v>
      </c>
      <c r="DU59" s="126">
        <f>IFERROR(VLOOKUP($A59,$A:$AG,VLOOKUP(DT59,BASE!$K$2:$M$13,2,0),0),"")</f>
        <v>8.5399999999999991</v>
      </c>
      <c r="DV59" s="116">
        <f>IFERROR(VLOOKUP($A59,$A:$AG,VLOOKUP(DT59,BASE!$K$2:$M$13,3,0),0),"")</f>
        <v>11.38</v>
      </c>
      <c r="DW59" s="124" t="s">
        <v>76</v>
      </c>
      <c r="DX59" s="135">
        <f>VLOOKUP(DW59,BASE!$P$3:$T$29,5,0)</f>
        <v>0.17</v>
      </c>
      <c r="DY59" s="126">
        <f>IFERROR(VLOOKUP($A59,$A:$AG,VLOOKUP(DX59,BASE!$K$2:$M$13,2,0),0),"")</f>
        <v>8.5399999999999991</v>
      </c>
      <c r="DZ59" s="116">
        <f>IFERROR(VLOOKUP($A59,$A:$AG,VLOOKUP(DX59,BASE!$K$2:$M$13,3,0),0),"")</f>
        <v>11.38</v>
      </c>
      <c r="EA59" s="124" t="s">
        <v>77</v>
      </c>
      <c r="EB59" s="135">
        <f>VLOOKUP(EA59,BASE!$P$3:$T$29,5,0)</f>
        <v>0.12</v>
      </c>
      <c r="EC59" s="126">
        <f>IFERROR(VLOOKUP($A59,$A:$AG,VLOOKUP(EB59,BASE!$K$2:$M$13,2,0),0),"")</f>
        <v>7.99</v>
      </c>
      <c r="ED59" s="116">
        <f>IFERROR(VLOOKUP($A59,$A:$AG,VLOOKUP(EB59,BASE!$K$2:$M$13,3,0),0),"")</f>
        <v>10.67</v>
      </c>
      <c r="EE59" s="124" t="s">
        <v>78</v>
      </c>
      <c r="EF59" s="135">
        <f>VLOOKUP(EE59,BASE!$P$3:$T$29,5,0)</f>
        <v>0.18</v>
      </c>
      <c r="EG59" s="126">
        <f>IFERROR(VLOOKUP($A59,$A:$AG,VLOOKUP(EF59,BASE!$K$2:$M$13,2,0),0),"")</f>
        <v>8.66</v>
      </c>
      <c r="EH59" s="116">
        <f>IFERROR(VLOOKUP($A59,$A:$AG,VLOOKUP(EF59,BASE!$K$2:$M$13,3,0),0),"")</f>
        <v>11.54</v>
      </c>
      <c r="EI59" s="124" t="s">
        <v>79</v>
      </c>
      <c r="EJ59" s="135">
        <f>VLOOKUP(EI59,BASE!$P$3:$T$29,5,0)</f>
        <v>0.18</v>
      </c>
      <c r="EK59" s="126">
        <f>IFERROR(VLOOKUP($A59,$A:$AG,VLOOKUP(EJ59,BASE!$K$2:$M$13,2,0),0),"")</f>
        <v>8.66</v>
      </c>
      <c r="EL59" s="116">
        <f>IFERROR(VLOOKUP($A59,$A:$AG,VLOOKUP(EJ59,BASE!$K$2:$M$13,3,0),0),"")</f>
        <v>11.54</v>
      </c>
    </row>
    <row r="60" spans="1:142" s="27" customFormat="1" ht="14.1" customHeight="1" x14ac:dyDescent="0.2">
      <c r="A60" s="75">
        <v>7585</v>
      </c>
      <c r="B60" s="75"/>
      <c r="C60" s="68">
        <v>7896112175858</v>
      </c>
      <c r="D60" s="68">
        <v>1037006130016</v>
      </c>
      <c r="E60" s="69" t="s">
        <v>897</v>
      </c>
      <c r="F60" s="69" t="s">
        <v>900</v>
      </c>
      <c r="G60" s="69" t="s">
        <v>897</v>
      </c>
      <c r="H60" s="70" t="s">
        <v>326</v>
      </c>
      <c r="I60" s="68" t="s">
        <v>687</v>
      </c>
      <c r="J60" s="71" t="s">
        <v>898</v>
      </c>
      <c r="K60" s="120" t="s">
        <v>899</v>
      </c>
      <c r="L60" s="71" t="s">
        <v>387</v>
      </c>
      <c r="M60" s="71" t="s">
        <v>5</v>
      </c>
      <c r="N60" s="62">
        <f>IFERROR(IF(M60="*",BASE!$E$9,VLOOKUP(M60,BASE!$B$3:$E$16,4,0)),"")</f>
        <v>0</v>
      </c>
      <c r="O60" s="62">
        <f>IFERROR(IF(M60="*",BASE!$F$9,VLOOKUP(M60,BASE!$B$3:$F$16,5,0)),"")</f>
        <v>0</v>
      </c>
      <c r="P60" s="71" t="s">
        <v>808</v>
      </c>
      <c r="Q60" s="42">
        <v>12.51</v>
      </c>
      <c r="R60" s="42">
        <v>17.29</v>
      </c>
      <c r="S60" s="42">
        <v>13.27</v>
      </c>
      <c r="T60" s="42">
        <v>18.34</v>
      </c>
      <c r="U60" s="42">
        <v>13.35</v>
      </c>
      <c r="V60" s="42">
        <v>18.46</v>
      </c>
      <c r="W60" s="42">
        <v>13.43</v>
      </c>
      <c r="X60" s="42">
        <v>18.57</v>
      </c>
      <c r="Y60" s="42">
        <v>13.6</v>
      </c>
      <c r="Z60" s="42">
        <v>18.8</v>
      </c>
      <c r="AA60" s="42">
        <v>13.77</v>
      </c>
      <c r="AB60" s="42">
        <v>19.04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/>
      <c r="AI60" s="124" t="s">
        <v>53</v>
      </c>
      <c r="AJ60" s="125">
        <f>VLOOKUP(AI60,BASE!$P$3:$T$29,5,0)</f>
        <v>0.17</v>
      </c>
      <c r="AK60" s="126">
        <f>IFERROR(VLOOKUP($A60,$A:$AG,VLOOKUP(AJ60,BASE!$K$2:$M$13,2,0),0),"")</f>
        <v>13.27</v>
      </c>
      <c r="AL60" s="116">
        <f>IFERROR(VLOOKUP($A60,$A:$AG,VLOOKUP(AJ60,BASE!$K$2:$M$13,3,0),0),"")</f>
        <v>18.34</v>
      </c>
      <c r="AM60" s="130" t="s">
        <v>54</v>
      </c>
      <c r="AN60" s="125">
        <f>VLOOKUP(AM60,BASE!$P$3:$T$29,5,0)</f>
        <v>0.17</v>
      </c>
      <c r="AO60" s="126">
        <f>IFERROR(VLOOKUP($A60,$A:$AG,VLOOKUP(AN60,BASE!$K$2:$M$13,2,0),0),"")</f>
        <v>13.27</v>
      </c>
      <c r="AP60" s="116">
        <f>IFERROR(VLOOKUP($A60,$A:$AG,VLOOKUP(AN60,BASE!$K$2:$M$13,3,0),0),"")</f>
        <v>18.34</v>
      </c>
      <c r="AQ60" s="130" t="s">
        <v>55</v>
      </c>
      <c r="AR60" s="125">
        <f>VLOOKUP(AQ60,BASE!$P$3:$T$29,5,0)</f>
        <v>0.18</v>
      </c>
      <c r="AS60" s="126">
        <f>IFERROR(VLOOKUP($A60,$A:$AG,VLOOKUP(AR60,BASE!$K$2:$M$13,2,0),0),"")</f>
        <v>13.43</v>
      </c>
      <c r="AT60" s="116">
        <f>IFERROR(VLOOKUP($A60,$A:$AG,VLOOKUP(AR60,BASE!$K$2:$M$13,3,0),0),"")</f>
        <v>18.57</v>
      </c>
      <c r="AU60" s="130" t="s">
        <v>56</v>
      </c>
      <c r="AV60" s="125">
        <f>VLOOKUP(AU60,BASE!$P$3:$T$29,5,0)</f>
        <v>0.18</v>
      </c>
      <c r="AW60" s="126">
        <f>IFERROR(VLOOKUP($A60,$A:$AG,VLOOKUP(AV60,BASE!$K$2:$M$13,2,0),0),"")</f>
        <v>13.43</v>
      </c>
      <c r="AX60" s="116">
        <f>IFERROR(VLOOKUP($A60,$A:$AG,VLOOKUP(AV60,BASE!$K$2:$M$13,3,0),0),"")</f>
        <v>18.57</v>
      </c>
      <c r="AY60" s="127" t="s">
        <v>57</v>
      </c>
      <c r="AZ60" s="129">
        <f>VLOOKUP(AY60,BASE!$P$3:$T$29,5,0)</f>
        <v>0.18</v>
      </c>
      <c r="BA60" s="126">
        <f>IFERROR(VLOOKUP($A60,$A:$AG,VLOOKUP(AZ60,BASE!$K$2:$M$13,2,0),0),"")</f>
        <v>13.43</v>
      </c>
      <c r="BB60" s="116">
        <f>IFERROR(VLOOKUP($A60,$A:$AG,VLOOKUP(AZ60,BASE!$K$2:$M$13,3,0),0),"")</f>
        <v>18.57</v>
      </c>
      <c r="BC60" s="124" t="s">
        <v>58</v>
      </c>
      <c r="BD60" s="125">
        <f>VLOOKUP(BC60,BASE!$P$3:$T$29,5,0)</f>
        <v>0.17</v>
      </c>
      <c r="BE60" s="126">
        <f>IFERROR(VLOOKUP($A60,$A:$AG,VLOOKUP(BD60,BASE!$K$2:$M$13,2,0),0),"")</f>
        <v>13.27</v>
      </c>
      <c r="BF60" s="116">
        <f>IFERROR(VLOOKUP($A60,$A:$AG,VLOOKUP(BD60,BASE!$K$2:$M$13,3,0),0),"")</f>
        <v>18.34</v>
      </c>
      <c r="BG60" s="124" t="s">
        <v>59</v>
      </c>
      <c r="BH60" s="125">
        <f>VLOOKUP(BG60,BASE!$P$3:$T$29,5,0)</f>
        <v>0.17</v>
      </c>
      <c r="BI60" s="126">
        <f>IFERROR(VLOOKUP($A60,$A:$AG,VLOOKUP(BH60,BASE!$K$2:$M$13,2,0),0),"")</f>
        <v>13.27</v>
      </c>
      <c r="BJ60" s="116">
        <f>IFERROR(VLOOKUP($A60,$A:$AG,VLOOKUP(BH60,BASE!$K$2:$M$13,3,0),0),"")</f>
        <v>18.34</v>
      </c>
      <c r="BK60" s="124" t="s">
        <v>60</v>
      </c>
      <c r="BL60" s="125">
        <f>VLOOKUP(BK60,BASE!$P$3:$T$29,5,0)</f>
        <v>0.17</v>
      </c>
      <c r="BM60" s="126">
        <f>IFERROR(VLOOKUP($A60,$A:$AG,VLOOKUP(BL60,BASE!$K$2:$M$13,2,0),0),"")</f>
        <v>13.27</v>
      </c>
      <c r="BN60" s="116">
        <f>IFERROR(VLOOKUP($A60,$A:$AG,VLOOKUP(BL60,BASE!$K$2:$M$13,3,0),0),"")</f>
        <v>18.34</v>
      </c>
      <c r="BO60" s="124" t="s">
        <v>61</v>
      </c>
      <c r="BP60" s="125">
        <f>VLOOKUP(BO60,BASE!$P$3:$T$29,5,0)</f>
        <v>0.17</v>
      </c>
      <c r="BQ60" s="126">
        <f>IFERROR(VLOOKUP($A60,$A:$AG,VLOOKUP(BP60,BASE!$K$2:$M$13,2,0),0),"")</f>
        <v>13.27</v>
      </c>
      <c r="BR60" s="116">
        <f>IFERROR(VLOOKUP($A60,$A:$AG,VLOOKUP(BP60,BASE!$K$2:$M$13,3,0),0),"")</f>
        <v>18.34</v>
      </c>
      <c r="BS60" s="124" t="s">
        <v>62</v>
      </c>
      <c r="BT60" s="125">
        <f>VLOOKUP(BS60,BASE!$P$3:$T$29,5,0)</f>
        <v>0.18</v>
      </c>
      <c r="BU60" s="126">
        <f>IFERROR(VLOOKUP($A60,$A:$AG,VLOOKUP(BT60,BASE!$K$2:$M$13,2,0),0),"")</f>
        <v>13.43</v>
      </c>
      <c r="BV60" s="116">
        <f>IFERROR(VLOOKUP($A60,$A:$AG,VLOOKUP(BT60,BASE!$K$2:$M$13,3,0),0),"")</f>
        <v>18.57</v>
      </c>
      <c r="BW60" s="124" t="s">
        <v>63</v>
      </c>
      <c r="BX60" s="125">
        <f>VLOOKUP(BW60,BASE!$P$3:$T$29,5,0)</f>
        <v>0.17</v>
      </c>
      <c r="BY60" s="126">
        <f>IFERROR(VLOOKUP($A60,$A:$AG,VLOOKUP(BX60,BASE!$K$2:$M$13,2,0),0),"")</f>
        <v>13.27</v>
      </c>
      <c r="BZ60" s="116">
        <f>IFERROR(VLOOKUP($A60,$A:$AG,VLOOKUP(BX60,BASE!$K$2:$M$13,3,0),0),"")</f>
        <v>18.34</v>
      </c>
      <c r="CA60" s="124" t="s">
        <v>64</v>
      </c>
      <c r="CB60" s="125">
        <f>VLOOKUP(CA60,BASE!$P$3:$T$29,5,0)</f>
        <v>0.17</v>
      </c>
      <c r="CC60" s="126">
        <f>IFERROR(VLOOKUP($A60,$A:$AG,VLOOKUP(CB60,BASE!$K$2:$M$13,2,0),0),"")</f>
        <v>13.27</v>
      </c>
      <c r="CD60" s="116">
        <f>IFERROR(VLOOKUP($A60,$A:$AG,VLOOKUP(CB60,BASE!$K$2:$M$13,3,0),0),"")</f>
        <v>18.34</v>
      </c>
      <c r="CE60" s="124" t="s">
        <v>65</v>
      </c>
      <c r="CF60" s="125">
        <f>VLOOKUP(CE60,BASE!$P$3:$T$29,5,0)</f>
        <v>0.12</v>
      </c>
      <c r="CG60" s="126">
        <f>IFERROR(VLOOKUP($A60,$A:$AG,VLOOKUP(CF60,BASE!$K$2:$M$13,2,0),0),"")</f>
        <v>12.51</v>
      </c>
      <c r="CH60" s="116">
        <f>IFERROR(VLOOKUP($A60,$A:$AG,VLOOKUP(CF60,BASE!$K$2:$M$13,3,0),0),"")</f>
        <v>17.29</v>
      </c>
      <c r="CI60" s="124" t="s">
        <v>66</v>
      </c>
      <c r="CJ60" s="125">
        <f>VLOOKUP(CI60,BASE!$P$3:$T$29,5,0)</f>
        <v>0.17</v>
      </c>
      <c r="CK60" s="126">
        <f>IFERROR(VLOOKUP($A60,$A:$AG,VLOOKUP(CJ60,BASE!$K$2:$M$13,2,0),0),"")</f>
        <v>13.27</v>
      </c>
      <c r="CL60" s="116">
        <f>IFERROR(VLOOKUP($A60,$A:$AG,VLOOKUP(CJ60,BASE!$K$2:$M$13,3,0),0),"")</f>
        <v>18.34</v>
      </c>
      <c r="CM60" s="124" t="s">
        <v>67</v>
      </c>
      <c r="CN60" s="125">
        <f>VLOOKUP(CM60,BASE!$P$3:$T$29,5,0)</f>
        <v>0.18</v>
      </c>
      <c r="CO60" s="126">
        <f>IFERROR(VLOOKUP($A60,$A:$AG,VLOOKUP(CN60,BASE!$K$2:$M$13,2,0),0),"")</f>
        <v>13.43</v>
      </c>
      <c r="CP60" s="116">
        <f>IFERROR(VLOOKUP($A60,$A:$AG,VLOOKUP(CN60,BASE!$K$2:$M$13,3,0),0),"")</f>
        <v>18.57</v>
      </c>
      <c r="CQ60" s="124" t="s">
        <v>68</v>
      </c>
      <c r="CR60" s="125">
        <f>VLOOKUP(CQ60,BASE!$P$3:$T$29,5,0)</f>
        <v>0.18</v>
      </c>
      <c r="CS60" s="126">
        <f>IFERROR(VLOOKUP($A60,$A:$AG,VLOOKUP(CR60,BASE!$K$2:$M$13,2,0),0),"")</f>
        <v>13.43</v>
      </c>
      <c r="CT60" s="116">
        <f>IFERROR(VLOOKUP($A60,$A:$AG,VLOOKUP(CR60,BASE!$K$2:$M$13,3,0),0),"")</f>
        <v>18.57</v>
      </c>
      <c r="CU60" s="124" t="s">
        <v>69</v>
      </c>
      <c r="CV60" s="125">
        <f>VLOOKUP(CU60,BASE!$P$3:$T$29,5,0)</f>
        <v>0.18</v>
      </c>
      <c r="CW60" s="126">
        <f>IFERROR(VLOOKUP($A60,$A:$AG,VLOOKUP(CV60,BASE!$K$2:$M$13,2,0),0),"")</f>
        <v>13.43</v>
      </c>
      <c r="CX60" s="116">
        <f>IFERROR(VLOOKUP($A60,$A:$AG,VLOOKUP(CV60,BASE!$K$2:$M$13,3,0),0),"")</f>
        <v>18.57</v>
      </c>
      <c r="CY60" s="124" t="s">
        <v>70</v>
      </c>
      <c r="CZ60" s="125">
        <f>VLOOKUP(CY60,BASE!$P$3:$T$29,5,0)</f>
        <v>0.18</v>
      </c>
      <c r="DA60" s="126">
        <f>IFERROR(VLOOKUP($A60,$A:$AG,VLOOKUP(CZ60,BASE!$K$2:$M$13,2,0),0),"")</f>
        <v>13.43</v>
      </c>
      <c r="DB60" s="116">
        <f>IFERROR(VLOOKUP($A60,$A:$AG,VLOOKUP(CZ60,BASE!$K$2:$M$13,3,0),0),"")</f>
        <v>18.57</v>
      </c>
      <c r="DC60" s="124" t="s">
        <v>71</v>
      </c>
      <c r="DD60" s="125">
        <f>VLOOKUP(DC60,BASE!$P$3:$T$29,5,0)</f>
        <v>0.2</v>
      </c>
      <c r="DE60" s="126">
        <f>IFERROR(VLOOKUP($A60,$A:$AG,VLOOKUP(DD60,BASE!$K$2:$M$13,2,0),0),"")</f>
        <v>13.77</v>
      </c>
      <c r="DF60" s="116">
        <f>IFERROR(VLOOKUP($A60,$A:$AG,VLOOKUP(DD60,BASE!$K$2:$M$13,3,0),0),"")</f>
        <v>19.04</v>
      </c>
      <c r="DG60" s="124" t="s">
        <v>72</v>
      </c>
      <c r="DH60" s="125">
        <f>VLOOKUP(DG60,BASE!$P$3:$T$29,5,0)</f>
        <v>0.18</v>
      </c>
      <c r="DI60" s="126">
        <f>IFERROR(VLOOKUP($A60,$A:$AG,VLOOKUP(DH60,BASE!$K$2:$M$13,2,0),0),"")</f>
        <v>13.43</v>
      </c>
      <c r="DJ60" s="116">
        <f>IFERROR(VLOOKUP($A60,$A:$AG,VLOOKUP(DH60,BASE!$K$2:$M$13,3,0),0),"")</f>
        <v>18.57</v>
      </c>
      <c r="DK60" s="83" t="s">
        <v>73</v>
      </c>
      <c r="DL60" s="84">
        <f>VLOOKUP(DK60,BASE!$P$3:$T$29,5,0)</f>
        <v>0.18</v>
      </c>
      <c r="DM60" s="81">
        <f>IFERROR(VLOOKUP($A60,$A:$AG,VLOOKUP(DL60,BASE!$K$2:$M$13,2,0),0),"")</f>
        <v>13.43</v>
      </c>
      <c r="DN60" s="82">
        <f>IFERROR(VLOOKUP($A60,$A:$AG,VLOOKUP(DL60,BASE!$K$2:$M$13,3,0),0),"")</f>
        <v>18.57</v>
      </c>
      <c r="DO60" s="124" t="s">
        <v>74</v>
      </c>
      <c r="DP60" s="134">
        <f>VLOOKUP(DO60,BASE!$P$3:$T$29,5,0)</f>
        <v>0.17499999999999999</v>
      </c>
      <c r="DQ60" s="126">
        <f>IFERROR(VLOOKUP($A60,$A:$AG,VLOOKUP(DP60,BASE!$K$2:$M$13,2,0),0),"")</f>
        <v>13.35</v>
      </c>
      <c r="DR60" s="116">
        <f>IFERROR(VLOOKUP($A60,$A:$AG,VLOOKUP(DP60,BASE!$K$2:$M$13,3,0),0),"")</f>
        <v>18.46</v>
      </c>
      <c r="DS60" s="124" t="s">
        <v>75</v>
      </c>
      <c r="DT60" s="135">
        <f>VLOOKUP(DS60,BASE!$P$3:$T$29,5,0)</f>
        <v>0.17</v>
      </c>
      <c r="DU60" s="126">
        <f>IFERROR(VLOOKUP($A60,$A:$AG,VLOOKUP(DT60,BASE!$K$2:$M$13,2,0),0),"")</f>
        <v>13.27</v>
      </c>
      <c r="DV60" s="116">
        <f>IFERROR(VLOOKUP($A60,$A:$AG,VLOOKUP(DT60,BASE!$K$2:$M$13,3,0),0),"")</f>
        <v>18.34</v>
      </c>
      <c r="DW60" s="124" t="s">
        <v>76</v>
      </c>
      <c r="DX60" s="135">
        <f>VLOOKUP(DW60,BASE!$P$3:$T$29,5,0)</f>
        <v>0.17</v>
      </c>
      <c r="DY60" s="126">
        <f>IFERROR(VLOOKUP($A60,$A:$AG,VLOOKUP(DX60,BASE!$K$2:$M$13,2,0),0),"")</f>
        <v>13.27</v>
      </c>
      <c r="DZ60" s="116">
        <f>IFERROR(VLOOKUP($A60,$A:$AG,VLOOKUP(DX60,BASE!$K$2:$M$13,3,0),0),"")</f>
        <v>18.34</v>
      </c>
      <c r="EA60" s="124" t="s">
        <v>77</v>
      </c>
      <c r="EB60" s="135">
        <f>VLOOKUP(EA60,BASE!$P$3:$T$29,5,0)</f>
        <v>0.12</v>
      </c>
      <c r="EC60" s="126">
        <f>IFERROR(VLOOKUP($A60,$A:$AG,VLOOKUP(EB60,BASE!$K$2:$M$13,2,0),0),"")</f>
        <v>12.51</v>
      </c>
      <c r="ED60" s="116">
        <f>IFERROR(VLOOKUP($A60,$A:$AG,VLOOKUP(EB60,BASE!$K$2:$M$13,3,0),0),"")</f>
        <v>17.29</v>
      </c>
      <c r="EE60" s="124" t="s">
        <v>78</v>
      </c>
      <c r="EF60" s="135">
        <f>VLOOKUP(EE60,BASE!$P$3:$T$29,5,0)</f>
        <v>0.18</v>
      </c>
      <c r="EG60" s="126">
        <f>IFERROR(VLOOKUP($A60,$A:$AG,VLOOKUP(EF60,BASE!$K$2:$M$13,2,0),0),"")</f>
        <v>13.43</v>
      </c>
      <c r="EH60" s="116">
        <f>IFERROR(VLOOKUP($A60,$A:$AG,VLOOKUP(EF60,BASE!$K$2:$M$13,3,0),0),"")</f>
        <v>18.57</v>
      </c>
      <c r="EI60" s="124" t="s">
        <v>79</v>
      </c>
      <c r="EJ60" s="135">
        <f>VLOOKUP(EI60,BASE!$P$3:$T$29,5,0)</f>
        <v>0.18</v>
      </c>
      <c r="EK60" s="126">
        <f>IFERROR(VLOOKUP($A60,$A:$AG,VLOOKUP(EJ60,BASE!$K$2:$M$13,2,0),0),"")</f>
        <v>13.43</v>
      </c>
      <c r="EL60" s="116">
        <f>IFERROR(VLOOKUP($A60,$A:$AG,VLOOKUP(EJ60,BASE!$K$2:$M$13,3,0),0),"")</f>
        <v>18.57</v>
      </c>
    </row>
    <row r="61" spans="1:142" s="27" customFormat="1" ht="14.1" customHeight="1" x14ac:dyDescent="0.2">
      <c r="A61" s="72">
        <v>2297</v>
      </c>
      <c r="B61" s="72"/>
      <c r="C61" s="68">
        <v>7896112122975</v>
      </c>
      <c r="D61" s="68">
        <v>1037004540039</v>
      </c>
      <c r="E61" s="69" t="s">
        <v>901</v>
      </c>
      <c r="F61" s="69" t="s">
        <v>902</v>
      </c>
      <c r="G61" s="69" t="s">
        <v>901</v>
      </c>
      <c r="H61" s="70" t="s">
        <v>327</v>
      </c>
      <c r="I61" s="68" t="s">
        <v>687</v>
      </c>
      <c r="J61" s="71" t="s">
        <v>903</v>
      </c>
      <c r="K61" s="120" t="s">
        <v>904</v>
      </c>
      <c r="L61" s="71" t="s">
        <v>387</v>
      </c>
      <c r="M61" s="71" t="s">
        <v>5</v>
      </c>
      <c r="N61" s="62">
        <f>IFERROR(IF(M61="*",BASE!$E$9,VLOOKUP(M61,BASE!$B$3:$E$16,4,0)),"")</f>
        <v>0</v>
      </c>
      <c r="O61" s="62">
        <f>IFERROR(IF(M61="*",BASE!$F$9,VLOOKUP(M61,BASE!$B$3:$F$16,5,0)),"")</f>
        <v>0</v>
      </c>
      <c r="P61" s="71" t="s">
        <v>808</v>
      </c>
      <c r="Q61" s="42">
        <v>7.73</v>
      </c>
      <c r="R61" s="42">
        <v>10.69</v>
      </c>
      <c r="S61" s="42">
        <v>8.19</v>
      </c>
      <c r="T61" s="42">
        <v>11.32</v>
      </c>
      <c r="U61" s="42">
        <v>8.24</v>
      </c>
      <c r="V61" s="42">
        <v>11.39</v>
      </c>
      <c r="W61" s="42">
        <v>8.2899999999999991</v>
      </c>
      <c r="X61" s="42">
        <v>11.46</v>
      </c>
      <c r="Y61" s="42">
        <v>8.39</v>
      </c>
      <c r="Z61" s="42">
        <v>11.6</v>
      </c>
      <c r="AA61" s="42">
        <v>8.5</v>
      </c>
      <c r="AB61" s="42">
        <v>11.75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/>
      <c r="AI61" s="124" t="s">
        <v>53</v>
      </c>
      <c r="AJ61" s="125">
        <f>VLOOKUP(AI61,BASE!$P$3:$T$29,5,0)</f>
        <v>0.17</v>
      </c>
      <c r="AK61" s="126">
        <f>IFERROR(VLOOKUP($A61,$A:$AG,VLOOKUP(AJ61,BASE!$K$2:$M$13,2,0),0),"")</f>
        <v>8.19</v>
      </c>
      <c r="AL61" s="116">
        <f>IFERROR(VLOOKUP($A61,$A:$AG,VLOOKUP(AJ61,BASE!$K$2:$M$13,3,0),0),"")</f>
        <v>11.32</v>
      </c>
      <c r="AM61" s="130" t="s">
        <v>54</v>
      </c>
      <c r="AN61" s="125">
        <f>VLOOKUP(AM61,BASE!$P$3:$T$29,5,0)</f>
        <v>0.17</v>
      </c>
      <c r="AO61" s="126">
        <f>IFERROR(VLOOKUP($A61,$A:$AG,VLOOKUP(AN61,BASE!$K$2:$M$13,2,0),0),"")</f>
        <v>8.19</v>
      </c>
      <c r="AP61" s="116">
        <f>IFERROR(VLOOKUP($A61,$A:$AG,VLOOKUP(AN61,BASE!$K$2:$M$13,3,0),0),"")</f>
        <v>11.32</v>
      </c>
      <c r="AQ61" s="130" t="s">
        <v>55</v>
      </c>
      <c r="AR61" s="125">
        <f>VLOOKUP(AQ61,BASE!$P$3:$T$29,5,0)</f>
        <v>0.18</v>
      </c>
      <c r="AS61" s="126">
        <f>IFERROR(VLOOKUP($A61,$A:$AG,VLOOKUP(AR61,BASE!$K$2:$M$13,2,0),0),"")</f>
        <v>8.2899999999999991</v>
      </c>
      <c r="AT61" s="116">
        <f>IFERROR(VLOOKUP($A61,$A:$AG,VLOOKUP(AR61,BASE!$K$2:$M$13,3,0),0),"")</f>
        <v>11.46</v>
      </c>
      <c r="AU61" s="130" t="s">
        <v>56</v>
      </c>
      <c r="AV61" s="125">
        <f>VLOOKUP(AU61,BASE!$P$3:$T$29,5,0)</f>
        <v>0.18</v>
      </c>
      <c r="AW61" s="126">
        <f>IFERROR(VLOOKUP($A61,$A:$AG,VLOOKUP(AV61,BASE!$K$2:$M$13,2,0),0),"")</f>
        <v>8.2899999999999991</v>
      </c>
      <c r="AX61" s="116">
        <f>IFERROR(VLOOKUP($A61,$A:$AG,VLOOKUP(AV61,BASE!$K$2:$M$13,3,0),0),"")</f>
        <v>11.46</v>
      </c>
      <c r="AY61" s="127" t="s">
        <v>57</v>
      </c>
      <c r="AZ61" s="129">
        <f>VLOOKUP(AY61,BASE!$P$3:$T$29,5,0)</f>
        <v>0.18</v>
      </c>
      <c r="BA61" s="126">
        <f>IFERROR(VLOOKUP($A61,$A:$AG,VLOOKUP(AZ61,BASE!$K$2:$M$13,2,0),0),"")</f>
        <v>8.2899999999999991</v>
      </c>
      <c r="BB61" s="116">
        <f>IFERROR(VLOOKUP($A61,$A:$AG,VLOOKUP(AZ61,BASE!$K$2:$M$13,3,0),0),"")</f>
        <v>11.46</v>
      </c>
      <c r="BC61" s="124" t="s">
        <v>58</v>
      </c>
      <c r="BD61" s="125">
        <f>VLOOKUP(BC61,BASE!$P$3:$T$29,5,0)</f>
        <v>0.17</v>
      </c>
      <c r="BE61" s="126">
        <f>IFERROR(VLOOKUP($A61,$A:$AG,VLOOKUP(BD61,BASE!$K$2:$M$13,2,0),0),"")</f>
        <v>8.19</v>
      </c>
      <c r="BF61" s="116">
        <f>IFERROR(VLOOKUP($A61,$A:$AG,VLOOKUP(BD61,BASE!$K$2:$M$13,3,0),0),"")</f>
        <v>11.32</v>
      </c>
      <c r="BG61" s="124" t="s">
        <v>59</v>
      </c>
      <c r="BH61" s="125">
        <f>VLOOKUP(BG61,BASE!$P$3:$T$29,5,0)</f>
        <v>0.17</v>
      </c>
      <c r="BI61" s="126">
        <f>IFERROR(VLOOKUP($A61,$A:$AG,VLOOKUP(BH61,BASE!$K$2:$M$13,2,0),0),"")</f>
        <v>8.19</v>
      </c>
      <c r="BJ61" s="116">
        <f>IFERROR(VLOOKUP($A61,$A:$AG,VLOOKUP(BH61,BASE!$K$2:$M$13,3,0),0),"")</f>
        <v>11.32</v>
      </c>
      <c r="BK61" s="124" t="s">
        <v>60</v>
      </c>
      <c r="BL61" s="125">
        <f>VLOOKUP(BK61,BASE!$P$3:$T$29,5,0)</f>
        <v>0.17</v>
      </c>
      <c r="BM61" s="126">
        <f>IFERROR(VLOOKUP($A61,$A:$AG,VLOOKUP(BL61,BASE!$K$2:$M$13,2,0),0),"")</f>
        <v>8.19</v>
      </c>
      <c r="BN61" s="116">
        <f>IFERROR(VLOOKUP($A61,$A:$AG,VLOOKUP(BL61,BASE!$K$2:$M$13,3,0),0),"")</f>
        <v>11.32</v>
      </c>
      <c r="BO61" s="124" t="s">
        <v>61</v>
      </c>
      <c r="BP61" s="125">
        <f>VLOOKUP(BO61,BASE!$P$3:$T$29,5,0)</f>
        <v>0.17</v>
      </c>
      <c r="BQ61" s="126">
        <f>IFERROR(VLOOKUP($A61,$A:$AG,VLOOKUP(BP61,BASE!$K$2:$M$13,2,0),0),"")</f>
        <v>8.19</v>
      </c>
      <c r="BR61" s="116">
        <f>IFERROR(VLOOKUP($A61,$A:$AG,VLOOKUP(BP61,BASE!$K$2:$M$13,3,0),0),"")</f>
        <v>11.32</v>
      </c>
      <c r="BS61" s="124" t="s">
        <v>62</v>
      </c>
      <c r="BT61" s="125">
        <f>VLOOKUP(BS61,BASE!$P$3:$T$29,5,0)</f>
        <v>0.18</v>
      </c>
      <c r="BU61" s="126">
        <f>IFERROR(VLOOKUP($A61,$A:$AG,VLOOKUP(BT61,BASE!$K$2:$M$13,2,0),0),"")</f>
        <v>8.2899999999999991</v>
      </c>
      <c r="BV61" s="116">
        <f>IFERROR(VLOOKUP($A61,$A:$AG,VLOOKUP(BT61,BASE!$K$2:$M$13,3,0),0),"")</f>
        <v>11.46</v>
      </c>
      <c r="BW61" s="124" t="s">
        <v>63</v>
      </c>
      <c r="BX61" s="125">
        <f>VLOOKUP(BW61,BASE!$P$3:$T$29,5,0)</f>
        <v>0.17</v>
      </c>
      <c r="BY61" s="126">
        <f>IFERROR(VLOOKUP($A61,$A:$AG,VLOOKUP(BX61,BASE!$K$2:$M$13,2,0),0),"")</f>
        <v>8.19</v>
      </c>
      <c r="BZ61" s="116">
        <f>IFERROR(VLOOKUP($A61,$A:$AG,VLOOKUP(BX61,BASE!$K$2:$M$13,3,0),0),"")</f>
        <v>11.32</v>
      </c>
      <c r="CA61" s="124" t="s">
        <v>64</v>
      </c>
      <c r="CB61" s="125">
        <f>VLOOKUP(CA61,BASE!$P$3:$T$29,5,0)</f>
        <v>0.17</v>
      </c>
      <c r="CC61" s="126">
        <f>IFERROR(VLOOKUP($A61,$A:$AG,VLOOKUP(CB61,BASE!$K$2:$M$13,2,0),0),"")</f>
        <v>8.19</v>
      </c>
      <c r="CD61" s="116">
        <f>IFERROR(VLOOKUP($A61,$A:$AG,VLOOKUP(CB61,BASE!$K$2:$M$13,3,0),0),"")</f>
        <v>11.32</v>
      </c>
      <c r="CE61" s="124" t="s">
        <v>65</v>
      </c>
      <c r="CF61" s="125">
        <f>VLOOKUP(CE61,BASE!$P$3:$T$29,5,0)</f>
        <v>0.12</v>
      </c>
      <c r="CG61" s="126">
        <f>IFERROR(VLOOKUP($A61,$A:$AG,VLOOKUP(CF61,BASE!$K$2:$M$13,2,0),0),"")</f>
        <v>7.73</v>
      </c>
      <c r="CH61" s="116">
        <f>IFERROR(VLOOKUP($A61,$A:$AG,VLOOKUP(CF61,BASE!$K$2:$M$13,3,0),0),"")</f>
        <v>10.69</v>
      </c>
      <c r="CI61" s="124" t="s">
        <v>66</v>
      </c>
      <c r="CJ61" s="125">
        <f>VLOOKUP(CI61,BASE!$P$3:$T$29,5,0)</f>
        <v>0.17</v>
      </c>
      <c r="CK61" s="126">
        <f>IFERROR(VLOOKUP($A61,$A:$AG,VLOOKUP(CJ61,BASE!$K$2:$M$13,2,0),0),"")</f>
        <v>8.19</v>
      </c>
      <c r="CL61" s="116">
        <f>IFERROR(VLOOKUP($A61,$A:$AG,VLOOKUP(CJ61,BASE!$K$2:$M$13,3,0),0),"")</f>
        <v>11.32</v>
      </c>
      <c r="CM61" s="124" t="s">
        <v>67</v>
      </c>
      <c r="CN61" s="125">
        <f>VLOOKUP(CM61,BASE!$P$3:$T$29,5,0)</f>
        <v>0.18</v>
      </c>
      <c r="CO61" s="126">
        <f>IFERROR(VLOOKUP($A61,$A:$AG,VLOOKUP(CN61,BASE!$K$2:$M$13,2,0),0),"")</f>
        <v>8.2899999999999991</v>
      </c>
      <c r="CP61" s="116">
        <f>IFERROR(VLOOKUP($A61,$A:$AG,VLOOKUP(CN61,BASE!$K$2:$M$13,3,0),0),"")</f>
        <v>11.46</v>
      </c>
      <c r="CQ61" s="124" t="s">
        <v>68</v>
      </c>
      <c r="CR61" s="125">
        <f>VLOOKUP(CQ61,BASE!$P$3:$T$29,5,0)</f>
        <v>0.18</v>
      </c>
      <c r="CS61" s="126">
        <f>IFERROR(VLOOKUP($A61,$A:$AG,VLOOKUP(CR61,BASE!$K$2:$M$13,2,0),0),"")</f>
        <v>8.2899999999999991</v>
      </c>
      <c r="CT61" s="116">
        <f>IFERROR(VLOOKUP($A61,$A:$AG,VLOOKUP(CR61,BASE!$K$2:$M$13,3,0),0),"")</f>
        <v>11.46</v>
      </c>
      <c r="CU61" s="124" t="s">
        <v>69</v>
      </c>
      <c r="CV61" s="125">
        <f>VLOOKUP(CU61,BASE!$P$3:$T$29,5,0)</f>
        <v>0.18</v>
      </c>
      <c r="CW61" s="126">
        <f>IFERROR(VLOOKUP($A61,$A:$AG,VLOOKUP(CV61,BASE!$K$2:$M$13,2,0),0),"")</f>
        <v>8.2899999999999991</v>
      </c>
      <c r="CX61" s="116">
        <f>IFERROR(VLOOKUP($A61,$A:$AG,VLOOKUP(CV61,BASE!$K$2:$M$13,3,0),0),"")</f>
        <v>11.46</v>
      </c>
      <c r="CY61" s="124" t="s">
        <v>70</v>
      </c>
      <c r="CZ61" s="125">
        <f>VLOOKUP(CY61,BASE!$P$3:$T$29,5,0)</f>
        <v>0.18</v>
      </c>
      <c r="DA61" s="126">
        <f>IFERROR(VLOOKUP($A61,$A:$AG,VLOOKUP(CZ61,BASE!$K$2:$M$13,2,0),0),"")</f>
        <v>8.2899999999999991</v>
      </c>
      <c r="DB61" s="116">
        <f>IFERROR(VLOOKUP($A61,$A:$AG,VLOOKUP(CZ61,BASE!$K$2:$M$13,3,0),0),"")</f>
        <v>11.46</v>
      </c>
      <c r="DC61" s="124" t="s">
        <v>71</v>
      </c>
      <c r="DD61" s="125">
        <f>VLOOKUP(DC61,BASE!$P$3:$T$29,5,0)</f>
        <v>0.2</v>
      </c>
      <c r="DE61" s="126">
        <f>IFERROR(VLOOKUP($A61,$A:$AG,VLOOKUP(DD61,BASE!$K$2:$M$13,2,0),0),"")</f>
        <v>8.5</v>
      </c>
      <c r="DF61" s="116">
        <f>IFERROR(VLOOKUP($A61,$A:$AG,VLOOKUP(DD61,BASE!$K$2:$M$13,3,0),0),"")</f>
        <v>11.75</v>
      </c>
      <c r="DG61" s="124" t="s">
        <v>72</v>
      </c>
      <c r="DH61" s="125">
        <f>VLOOKUP(DG61,BASE!$P$3:$T$29,5,0)</f>
        <v>0.18</v>
      </c>
      <c r="DI61" s="126">
        <f>IFERROR(VLOOKUP($A61,$A:$AG,VLOOKUP(DH61,BASE!$K$2:$M$13,2,0),0),"")</f>
        <v>8.2899999999999991</v>
      </c>
      <c r="DJ61" s="116">
        <f>IFERROR(VLOOKUP($A61,$A:$AG,VLOOKUP(DH61,BASE!$K$2:$M$13,3,0),0),"")</f>
        <v>11.46</v>
      </c>
      <c r="DK61" s="83" t="s">
        <v>73</v>
      </c>
      <c r="DL61" s="84">
        <f>VLOOKUP(DK61,BASE!$P$3:$T$29,5,0)</f>
        <v>0.18</v>
      </c>
      <c r="DM61" s="81">
        <f>IFERROR(VLOOKUP($A61,$A:$AG,VLOOKUP(DL61,BASE!$K$2:$M$13,2,0),0),"")</f>
        <v>8.2899999999999991</v>
      </c>
      <c r="DN61" s="82">
        <f>IFERROR(VLOOKUP($A61,$A:$AG,VLOOKUP(DL61,BASE!$K$2:$M$13,3,0),0),"")</f>
        <v>11.46</v>
      </c>
      <c r="DO61" s="124" t="s">
        <v>74</v>
      </c>
      <c r="DP61" s="134">
        <f>VLOOKUP(DO61,BASE!$P$3:$T$29,5,0)</f>
        <v>0.17499999999999999</v>
      </c>
      <c r="DQ61" s="126">
        <f>IFERROR(VLOOKUP($A61,$A:$AG,VLOOKUP(DP61,BASE!$K$2:$M$13,2,0),0),"")</f>
        <v>8.24</v>
      </c>
      <c r="DR61" s="116">
        <f>IFERROR(VLOOKUP($A61,$A:$AG,VLOOKUP(DP61,BASE!$K$2:$M$13,3,0),0),"")</f>
        <v>11.39</v>
      </c>
      <c r="DS61" s="124" t="s">
        <v>75</v>
      </c>
      <c r="DT61" s="135">
        <f>VLOOKUP(DS61,BASE!$P$3:$T$29,5,0)</f>
        <v>0.17</v>
      </c>
      <c r="DU61" s="126">
        <f>IFERROR(VLOOKUP($A61,$A:$AG,VLOOKUP(DT61,BASE!$K$2:$M$13,2,0),0),"")</f>
        <v>8.19</v>
      </c>
      <c r="DV61" s="116">
        <f>IFERROR(VLOOKUP($A61,$A:$AG,VLOOKUP(DT61,BASE!$K$2:$M$13,3,0),0),"")</f>
        <v>11.32</v>
      </c>
      <c r="DW61" s="124" t="s">
        <v>76</v>
      </c>
      <c r="DX61" s="135">
        <f>VLOOKUP(DW61,BASE!$P$3:$T$29,5,0)</f>
        <v>0.17</v>
      </c>
      <c r="DY61" s="126">
        <f>IFERROR(VLOOKUP($A61,$A:$AG,VLOOKUP(DX61,BASE!$K$2:$M$13,2,0),0),"")</f>
        <v>8.19</v>
      </c>
      <c r="DZ61" s="116">
        <f>IFERROR(VLOOKUP($A61,$A:$AG,VLOOKUP(DX61,BASE!$K$2:$M$13,3,0),0),"")</f>
        <v>11.32</v>
      </c>
      <c r="EA61" s="124" t="s">
        <v>77</v>
      </c>
      <c r="EB61" s="135">
        <f>VLOOKUP(EA61,BASE!$P$3:$T$29,5,0)</f>
        <v>0.12</v>
      </c>
      <c r="EC61" s="126">
        <f>IFERROR(VLOOKUP($A61,$A:$AG,VLOOKUP(EB61,BASE!$K$2:$M$13,2,0),0),"")</f>
        <v>7.73</v>
      </c>
      <c r="ED61" s="116">
        <f>IFERROR(VLOOKUP($A61,$A:$AG,VLOOKUP(EB61,BASE!$K$2:$M$13,3,0),0),"")</f>
        <v>10.69</v>
      </c>
      <c r="EE61" s="124" t="s">
        <v>78</v>
      </c>
      <c r="EF61" s="135">
        <f>VLOOKUP(EE61,BASE!$P$3:$T$29,5,0)</f>
        <v>0.18</v>
      </c>
      <c r="EG61" s="126">
        <f>IFERROR(VLOOKUP($A61,$A:$AG,VLOOKUP(EF61,BASE!$K$2:$M$13,2,0),0),"")</f>
        <v>8.2899999999999991</v>
      </c>
      <c r="EH61" s="116">
        <f>IFERROR(VLOOKUP($A61,$A:$AG,VLOOKUP(EF61,BASE!$K$2:$M$13,3,0),0),"")</f>
        <v>11.46</v>
      </c>
      <c r="EI61" s="124" t="s">
        <v>79</v>
      </c>
      <c r="EJ61" s="135">
        <f>VLOOKUP(EI61,BASE!$P$3:$T$29,5,0)</f>
        <v>0.18</v>
      </c>
      <c r="EK61" s="126">
        <f>IFERROR(VLOOKUP($A61,$A:$AG,VLOOKUP(EJ61,BASE!$K$2:$M$13,2,0),0),"")</f>
        <v>8.2899999999999991</v>
      </c>
      <c r="EL61" s="116">
        <f>IFERROR(VLOOKUP($A61,$A:$AG,VLOOKUP(EJ61,BASE!$K$2:$M$13,3,0),0),"")</f>
        <v>11.46</v>
      </c>
    </row>
    <row r="62" spans="1:142" s="27" customFormat="1" ht="14.1" customHeight="1" x14ac:dyDescent="0.2">
      <c r="A62" s="72">
        <v>946</v>
      </c>
      <c r="B62" s="72"/>
      <c r="C62" s="68">
        <v>7896112149460</v>
      </c>
      <c r="D62" s="68">
        <v>1037003720025</v>
      </c>
      <c r="E62" s="69" t="s">
        <v>905</v>
      </c>
      <c r="F62" s="69" t="s">
        <v>906</v>
      </c>
      <c r="G62" s="69" t="s">
        <v>905</v>
      </c>
      <c r="H62" s="70" t="s">
        <v>328</v>
      </c>
      <c r="I62" s="68" t="s">
        <v>687</v>
      </c>
      <c r="J62" s="71" t="s">
        <v>691</v>
      </c>
      <c r="K62" s="120" t="s">
        <v>745</v>
      </c>
      <c r="L62" s="71" t="s">
        <v>387</v>
      </c>
      <c r="M62" s="71" t="s">
        <v>5</v>
      </c>
      <c r="N62" s="62">
        <f>IFERROR(IF(M62="*",BASE!$E$9,VLOOKUP(M62,BASE!$B$3:$E$16,4,0)),"")</f>
        <v>0</v>
      </c>
      <c r="O62" s="62">
        <f>IFERROR(IF(M62="*",BASE!$F$9,VLOOKUP(M62,BASE!$B$3:$F$16,5,0)),"")</f>
        <v>0</v>
      </c>
      <c r="P62" s="71" t="s">
        <v>808</v>
      </c>
      <c r="Q62" s="42">
        <v>20.37</v>
      </c>
      <c r="R62" s="42">
        <v>28.16</v>
      </c>
      <c r="S62" s="42">
        <v>21.6</v>
      </c>
      <c r="T62" s="42">
        <v>29.86</v>
      </c>
      <c r="U62" s="42">
        <v>21.73</v>
      </c>
      <c r="V62" s="42">
        <v>30.04</v>
      </c>
      <c r="W62" s="42">
        <v>21.86</v>
      </c>
      <c r="X62" s="42">
        <v>30.22</v>
      </c>
      <c r="Y62" s="42">
        <v>22.13</v>
      </c>
      <c r="Z62" s="42">
        <v>30.59</v>
      </c>
      <c r="AA62" s="42">
        <v>22.41</v>
      </c>
      <c r="AB62" s="42">
        <v>30.98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/>
      <c r="AI62" s="124" t="s">
        <v>53</v>
      </c>
      <c r="AJ62" s="125">
        <f>VLOOKUP(AI62,BASE!$P$3:$T$29,5,0)</f>
        <v>0.17</v>
      </c>
      <c r="AK62" s="126">
        <f>IFERROR(VLOOKUP($A62,$A:$AG,VLOOKUP(AJ62,BASE!$K$2:$M$13,2,0),0),"")</f>
        <v>21.6</v>
      </c>
      <c r="AL62" s="116">
        <f>IFERROR(VLOOKUP($A62,$A:$AG,VLOOKUP(AJ62,BASE!$K$2:$M$13,3,0),0),"")</f>
        <v>29.86</v>
      </c>
      <c r="AM62" s="130" t="s">
        <v>54</v>
      </c>
      <c r="AN62" s="125">
        <f>VLOOKUP(AM62,BASE!$P$3:$T$29,5,0)</f>
        <v>0.17</v>
      </c>
      <c r="AO62" s="126">
        <f>IFERROR(VLOOKUP($A62,$A:$AG,VLOOKUP(AN62,BASE!$K$2:$M$13,2,0),0),"")</f>
        <v>21.6</v>
      </c>
      <c r="AP62" s="116">
        <f>IFERROR(VLOOKUP($A62,$A:$AG,VLOOKUP(AN62,BASE!$K$2:$M$13,3,0),0),"")</f>
        <v>29.86</v>
      </c>
      <c r="AQ62" s="130" t="s">
        <v>55</v>
      </c>
      <c r="AR62" s="125">
        <f>VLOOKUP(AQ62,BASE!$P$3:$T$29,5,0)</f>
        <v>0.18</v>
      </c>
      <c r="AS62" s="126">
        <f>IFERROR(VLOOKUP($A62,$A:$AG,VLOOKUP(AR62,BASE!$K$2:$M$13,2,0),0),"")</f>
        <v>21.86</v>
      </c>
      <c r="AT62" s="116">
        <f>IFERROR(VLOOKUP($A62,$A:$AG,VLOOKUP(AR62,BASE!$K$2:$M$13,3,0),0),"")</f>
        <v>30.22</v>
      </c>
      <c r="AU62" s="130" t="s">
        <v>56</v>
      </c>
      <c r="AV62" s="125">
        <f>VLOOKUP(AU62,BASE!$P$3:$T$29,5,0)</f>
        <v>0.18</v>
      </c>
      <c r="AW62" s="126">
        <f>IFERROR(VLOOKUP($A62,$A:$AG,VLOOKUP(AV62,BASE!$K$2:$M$13,2,0),0),"")</f>
        <v>21.86</v>
      </c>
      <c r="AX62" s="116">
        <f>IFERROR(VLOOKUP($A62,$A:$AG,VLOOKUP(AV62,BASE!$K$2:$M$13,3,0),0),"")</f>
        <v>30.22</v>
      </c>
      <c r="AY62" s="127" t="s">
        <v>57</v>
      </c>
      <c r="AZ62" s="129">
        <f>VLOOKUP(AY62,BASE!$P$3:$T$29,5,0)</f>
        <v>0.18</v>
      </c>
      <c r="BA62" s="126">
        <f>IFERROR(VLOOKUP($A62,$A:$AG,VLOOKUP(AZ62,BASE!$K$2:$M$13,2,0),0),"")</f>
        <v>21.86</v>
      </c>
      <c r="BB62" s="116">
        <f>IFERROR(VLOOKUP($A62,$A:$AG,VLOOKUP(AZ62,BASE!$K$2:$M$13,3,0),0),"")</f>
        <v>30.22</v>
      </c>
      <c r="BC62" s="124" t="s">
        <v>58</v>
      </c>
      <c r="BD62" s="125">
        <f>VLOOKUP(BC62,BASE!$P$3:$T$29,5,0)</f>
        <v>0.17</v>
      </c>
      <c r="BE62" s="126">
        <f>IFERROR(VLOOKUP($A62,$A:$AG,VLOOKUP(BD62,BASE!$K$2:$M$13,2,0),0),"")</f>
        <v>21.6</v>
      </c>
      <c r="BF62" s="116">
        <f>IFERROR(VLOOKUP($A62,$A:$AG,VLOOKUP(BD62,BASE!$K$2:$M$13,3,0),0),"")</f>
        <v>29.86</v>
      </c>
      <c r="BG62" s="124" t="s">
        <v>59</v>
      </c>
      <c r="BH62" s="125">
        <f>VLOOKUP(BG62,BASE!$P$3:$T$29,5,0)</f>
        <v>0.17</v>
      </c>
      <c r="BI62" s="126">
        <f>IFERROR(VLOOKUP($A62,$A:$AG,VLOOKUP(BH62,BASE!$K$2:$M$13,2,0),0),"")</f>
        <v>21.6</v>
      </c>
      <c r="BJ62" s="116">
        <f>IFERROR(VLOOKUP($A62,$A:$AG,VLOOKUP(BH62,BASE!$K$2:$M$13,3,0),0),"")</f>
        <v>29.86</v>
      </c>
      <c r="BK62" s="124" t="s">
        <v>60</v>
      </c>
      <c r="BL62" s="125">
        <f>VLOOKUP(BK62,BASE!$P$3:$T$29,5,0)</f>
        <v>0.17</v>
      </c>
      <c r="BM62" s="126">
        <f>IFERROR(VLOOKUP($A62,$A:$AG,VLOOKUP(BL62,BASE!$K$2:$M$13,2,0),0),"")</f>
        <v>21.6</v>
      </c>
      <c r="BN62" s="116">
        <f>IFERROR(VLOOKUP($A62,$A:$AG,VLOOKUP(BL62,BASE!$K$2:$M$13,3,0),0),"")</f>
        <v>29.86</v>
      </c>
      <c r="BO62" s="124" t="s">
        <v>61</v>
      </c>
      <c r="BP62" s="125">
        <f>VLOOKUP(BO62,BASE!$P$3:$T$29,5,0)</f>
        <v>0.17</v>
      </c>
      <c r="BQ62" s="126">
        <f>IFERROR(VLOOKUP($A62,$A:$AG,VLOOKUP(BP62,BASE!$K$2:$M$13,2,0),0),"")</f>
        <v>21.6</v>
      </c>
      <c r="BR62" s="116">
        <f>IFERROR(VLOOKUP($A62,$A:$AG,VLOOKUP(BP62,BASE!$K$2:$M$13,3,0),0),"")</f>
        <v>29.86</v>
      </c>
      <c r="BS62" s="124" t="s">
        <v>62</v>
      </c>
      <c r="BT62" s="125">
        <f>VLOOKUP(BS62,BASE!$P$3:$T$29,5,0)</f>
        <v>0.18</v>
      </c>
      <c r="BU62" s="126">
        <f>IFERROR(VLOOKUP($A62,$A:$AG,VLOOKUP(BT62,BASE!$K$2:$M$13,2,0),0),"")</f>
        <v>21.86</v>
      </c>
      <c r="BV62" s="116">
        <f>IFERROR(VLOOKUP($A62,$A:$AG,VLOOKUP(BT62,BASE!$K$2:$M$13,3,0),0),"")</f>
        <v>30.22</v>
      </c>
      <c r="BW62" s="124" t="s">
        <v>63</v>
      </c>
      <c r="BX62" s="125">
        <f>VLOOKUP(BW62,BASE!$P$3:$T$29,5,0)</f>
        <v>0.17</v>
      </c>
      <c r="BY62" s="126">
        <f>IFERROR(VLOOKUP($A62,$A:$AG,VLOOKUP(BX62,BASE!$K$2:$M$13,2,0),0),"")</f>
        <v>21.6</v>
      </c>
      <c r="BZ62" s="116">
        <f>IFERROR(VLOOKUP($A62,$A:$AG,VLOOKUP(BX62,BASE!$K$2:$M$13,3,0),0),"")</f>
        <v>29.86</v>
      </c>
      <c r="CA62" s="124" t="s">
        <v>64</v>
      </c>
      <c r="CB62" s="125">
        <f>VLOOKUP(CA62,BASE!$P$3:$T$29,5,0)</f>
        <v>0.17</v>
      </c>
      <c r="CC62" s="126">
        <f>IFERROR(VLOOKUP($A62,$A:$AG,VLOOKUP(CB62,BASE!$K$2:$M$13,2,0),0),"")</f>
        <v>21.6</v>
      </c>
      <c r="CD62" s="116">
        <f>IFERROR(VLOOKUP($A62,$A:$AG,VLOOKUP(CB62,BASE!$K$2:$M$13,3,0),0),"")</f>
        <v>29.86</v>
      </c>
      <c r="CE62" s="124" t="s">
        <v>65</v>
      </c>
      <c r="CF62" s="125">
        <f>VLOOKUP(CE62,BASE!$P$3:$T$29,5,0)</f>
        <v>0.12</v>
      </c>
      <c r="CG62" s="126">
        <f>IFERROR(VLOOKUP($A62,$A:$AG,VLOOKUP(CF62,BASE!$K$2:$M$13,2,0),0),"")</f>
        <v>20.37</v>
      </c>
      <c r="CH62" s="116">
        <f>IFERROR(VLOOKUP($A62,$A:$AG,VLOOKUP(CF62,BASE!$K$2:$M$13,3,0),0),"")</f>
        <v>28.16</v>
      </c>
      <c r="CI62" s="124" t="s">
        <v>66</v>
      </c>
      <c r="CJ62" s="125">
        <f>VLOOKUP(CI62,BASE!$P$3:$T$29,5,0)</f>
        <v>0.17</v>
      </c>
      <c r="CK62" s="126">
        <f>IFERROR(VLOOKUP($A62,$A:$AG,VLOOKUP(CJ62,BASE!$K$2:$M$13,2,0),0),"")</f>
        <v>21.6</v>
      </c>
      <c r="CL62" s="116">
        <f>IFERROR(VLOOKUP($A62,$A:$AG,VLOOKUP(CJ62,BASE!$K$2:$M$13,3,0),0),"")</f>
        <v>29.86</v>
      </c>
      <c r="CM62" s="124" t="s">
        <v>67</v>
      </c>
      <c r="CN62" s="125">
        <f>VLOOKUP(CM62,BASE!$P$3:$T$29,5,0)</f>
        <v>0.18</v>
      </c>
      <c r="CO62" s="126">
        <f>IFERROR(VLOOKUP($A62,$A:$AG,VLOOKUP(CN62,BASE!$K$2:$M$13,2,0),0),"")</f>
        <v>21.86</v>
      </c>
      <c r="CP62" s="116">
        <f>IFERROR(VLOOKUP($A62,$A:$AG,VLOOKUP(CN62,BASE!$K$2:$M$13,3,0),0),"")</f>
        <v>30.22</v>
      </c>
      <c r="CQ62" s="124" t="s">
        <v>68</v>
      </c>
      <c r="CR62" s="125">
        <f>VLOOKUP(CQ62,BASE!$P$3:$T$29,5,0)</f>
        <v>0.18</v>
      </c>
      <c r="CS62" s="126">
        <f>IFERROR(VLOOKUP($A62,$A:$AG,VLOOKUP(CR62,BASE!$K$2:$M$13,2,0),0),"")</f>
        <v>21.86</v>
      </c>
      <c r="CT62" s="116">
        <f>IFERROR(VLOOKUP($A62,$A:$AG,VLOOKUP(CR62,BASE!$K$2:$M$13,3,0),0),"")</f>
        <v>30.22</v>
      </c>
      <c r="CU62" s="124" t="s">
        <v>69</v>
      </c>
      <c r="CV62" s="125">
        <f>VLOOKUP(CU62,BASE!$P$3:$T$29,5,0)</f>
        <v>0.18</v>
      </c>
      <c r="CW62" s="126">
        <f>IFERROR(VLOOKUP($A62,$A:$AG,VLOOKUP(CV62,BASE!$K$2:$M$13,2,0),0),"")</f>
        <v>21.86</v>
      </c>
      <c r="CX62" s="116">
        <f>IFERROR(VLOOKUP($A62,$A:$AG,VLOOKUP(CV62,BASE!$K$2:$M$13,3,0),0),"")</f>
        <v>30.22</v>
      </c>
      <c r="CY62" s="124" t="s">
        <v>70</v>
      </c>
      <c r="CZ62" s="125">
        <f>VLOOKUP(CY62,BASE!$P$3:$T$29,5,0)</f>
        <v>0.18</v>
      </c>
      <c r="DA62" s="126">
        <f>IFERROR(VLOOKUP($A62,$A:$AG,VLOOKUP(CZ62,BASE!$K$2:$M$13,2,0),0),"")</f>
        <v>21.86</v>
      </c>
      <c r="DB62" s="116">
        <f>IFERROR(VLOOKUP($A62,$A:$AG,VLOOKUP(CZ62,BASE!$K$2:$M$13,3,0),0),"")</f>
        <v>30.22</v>
      </c>
      <c r="DC62" s="124" t="s">
        <v>71</v>
      </c>
      <c r="DD62" s="125">
        <f>VLOOKUP(DC62,BASE!$P$3:$T$29,5,0)</f>
        <v>0.2</v>
      </c>
      <c r="DE62" s="126">
        <f>IFERROR(VLOOKUP($A62,$A:$AG,VLOOKUP(DD62,BASE!$K$2:$M$13,2,0),0),"")</f>
        <v>22.41</v>
      </c>
      <c r="DF62" s="116">
        <f>IFERROR(VLOOKUP($A62,$A:$AG,VLOOKUP(DD62,BASE!$K$2:$M$13,3,0),0),"")</f>
        <v>30.98</v>
      </c>
      <c r="DG62" s="124" t="s">
        <v>72</v>
      </c>
      <c r="DH62" s="125">
        <f>VLOOKUP(DG62,BASE!$P$3:$T$29,5,0)</f>
        <v>0.18</v>
      </c>
      <c r="DI62" s="126">
        <f>IFERROR(VLOOKUP($A62,$A:$AG,VLOOKUP(DH62,BASE!$K$2:$M$13,2,0),0),"")</f>
        <v>21.86</v>
      </c>
      <c r="DJ62" s="116">
        <f>IFERROR(VLOOKUP($A62,$A:$AG,VLOOKUP(DH62,BASE!$K$2:$M$13,3,0),0),"")</f>
        <v>30.22</v>
      </c>
      <c r="DK62" s="83" t="s">
        <v>73</v>
      </c>
      <c r="DL62" s="84">
        <f>VLOOKUP(DK62,BASE!$P$3:$T$29,5,0)</f>
        <v>0.18</v>
      </c>
      <c r="DM62" s="81">
        <f>IFERROR(VLOOKUP($A62,$A:$AG,VLOOKUP(DL62,BASE!$K$2:$M$13,2,0),0),"")</f>
        <v>21.86</v>
      </c>
      <c r="DN62" s="82">
        <f>IFERROR(VLOOKUP($A62,$A:$AG,VLOOKUP(DL62,BASE!$K$2:$M$13,3,0),0),"")</f>
        <v>30.22</v>
      </c>
      <c r="DO62" s="124" t="s">
        <v>74</v>
      </c>
      <c r="DP62" s="134">
        <f>VLOOKUP(DO62,BASE!$P$3:$T$29,5,0)</f>
        <v>0.17499999999999999</v>
      </c>
      <c r="DQ62" s="126">
        <f>IFERROR(VLOOKUP($A62,$A:$AG,VLOOKUP(DP62,BASE!$K$2:$M$13,2,0),0),"")</f>
        <v>21.73</v>
      </c>
      <c r="DR62" s="116">
        <f>IFERROR(VLOOKUP($A62,$A:$AG,VLOOKUP(DP62,BASE!$K$2:$M$13,3,0),0),"")</f>
        <v>30.04</v>
      </c>
      <c r="DS62" s="124" t="s">
        <v>75</v>
      </c>
      <c r="DT62" s="135">
        <f>VLOOKUP(DS62,BASE!$P$3:$T$29,5,0)</f>
        <v>0.17</v>
      </c>
      <c r="DU62" s="126">
        <f>IFERROR(VLOOKUP($A62,$A:$AG,VLOOKUP(DT62,BASE!$K$2:$M$13,2,0),0),"")</f>
        <v>21.6</v>
      </c>
      <c r="DV62" s="116">
        <f>IFERROR(VLOOKUP($A62,$A:$AG,VLOOKUP(DT62,BASE!$K$2:$M$13,3,0),0),"")</f>
        <v>29.86</v>
      </c>
      <c r="DW62" s="124" t="s">
        <v>76</v>
      </c>
      <c r="DX62" s="135">
        <f>VLOOKUP(DW62,BASE!$P$3:$T$29,5,0)</f>
        <v>0.17</v>
      </c>
      <c r="DY62" s="126">
        <f>IFERROR(VLOOKUP($A62,$A:$AG,VLOOKUP(DX62,BASE!$K$2:$M$13,2,0),0),"")</f>
        <v>21.6</v>
      </c>
      <c r="DZ62" s="116">
        <f>IFERROR(VLOOKUP($A62,$A:$AG,VLOOKUP(DX62,BASE!$K$2:$M$13,3,0),0),"")</f>
        <v>29.86</v>
      </c>
      <c r="EA62" s="124" t="s">
        <v>77</v>
      </c>
      <c r="EB62" s="135">
        <f>VLOOKUP(EA62,BASE!$P$3:$T$29,5,0)</f>
        <v>0.12</v>
      </c>
      <c r="EC62" s="126">
        <f>IFERROR(VLOOKUP($A62,$A:$AG,VLOOKUP(EB62,BASE!$K$2:$M$13,2,0),0),"")</f>
        <v>20.37</v>
      </c>
      <c r="ED62" s="116">
        <f>IFERROR(VLOOKUP($A62,$A:$AG,VLOOKUP(EB62,BASE!$K$2:$M$13,3,0),0),"")</f>
        <v>28.16</v>
      </c>
      <c r="EE62" s="124" t="s">
        <v>78</v>
      </c>
      <c r="EF62" s="135">
        <f>VLOOKUP(EE62,BASE!$P$3:$T$29,5,0)</f>
        <v>0.18</v>
      </c>
      <c r="EG62" s="126">
        <f>IFERROR(VLOOKUP($A62,$A:$AG,VLOOKUP(EF62,BASE!$K$2:$M$13,2,0),0),"")</f>
        <v>21.86</v>
      </c>
      <c r="EH62" s="116">
        <f>IFERROR(VLOOKUP($A62,$A:$AG,VLOOKUP(EF62,BASE!$K$2:$M$13,3,0),0),"")</f>
        <v>30.22</v>
      </c>
      <c r="EI62" s="124" t="s">
        <v>79</v>
      </c>
      <c r="EJ62" s="135">
        <f>VLOOKUP(EI62,BASE!$P$3:$T$29,5,0)</f>
        <v>0.18</v>
      </c>
      <c r="EK62" s="126">
        <f>IFERROR(VLOOKUP($A62,$A:$AG,VLOOKUP(EJ62,BASE!$K$2:$M$13,2,0),0),"")</f>
        <v>21.86</v>
      </c>
      <c r="EL62" s="116">
        <f>IFERROR(VLOOKUP($A62,$A:$AG,VLOOKUP(EJ62,BASE!$K$2:$M$13,3,0),0),"")</f>
        <v>30.22</v>
      </c>
    </row>
    <row r="63" spans="1:142" s="27" customFormat="1" ht="14.1" customHeight="1" x14ac:dyDescent="0.2">
      <c r="A63" s="72">
        <v>1427</v>
      </c>
      <c r="B63" s="72"/>
      <c r="C63" s="68">
        <v>7896112114277</v>
      </c>
      <c r="D63" s="68">
        <v>1037003720041</v>
      </c>
      <c r="E63" s="69" t="s">
        <v>905</v>
      </c>
      <c r="F63" s="69" t="s">
        <v>907</v>
      </c>
      <c r="G63" s="69" t="s">
        <v>905</v>
      </c>
      <c r="H63" s="70" t="s">
        <v>329</v>
      </c>
      <c r="I63" s="68" t="s">
        <v>687</v>
      </c>
      <c r="J63" s="71">
        <v>0</v>
      </c>
      <c r="K63" s="120" t="s">
        <v>789</v>
      </c>
      <c r="L63" s="71" t="s">
        <v>387</v>
      </c>
      <c r="M63" s="71" t="s">
        <v>5</v>
      </c>
      <c r="N63" s="62">
        <f>IFERROR(IF(M63="*",BASE!$E$9,VLOOKUP(M63,BASE!$B$3:$E$16,4,0)),"")</f>
        <v>0</v>
      </c>
      <c r="O63" s="62">
        <f>IFERROR(IF(M63="*",BASE!$F$9,VLOOKUP(M63,BASE!$B$3:$F$16,5,0)),"")</f>
        <v>0</v>
      </c>
      <c r="P63" s="71" t="s">
        <v>808</v>
      </c>
      <c r="Q63" s="42">
        <v>43.27</v>
      </c>
      <c r="R63" s="42">
        <v>59.82</v>
      </c>
      <c r="S63" s="42">
        <v>45.88</v>
      </c>
      <c r="T63" s="42">
        <v>63.43</v>
      </c>
      <c r="U63" s="42">
        <v>46.16</v>
      </c>
      <c r="V63" s="42">
        <v>63.81</v>
      </c>
      <c r="W63" s="42">
        <v>46.44</v>
      </c>
      <c r="X63" s="42">
        <v>64.2</v>
      </c>
      <c r="Y63" s="42">
        <v>47.01</v>
      </c>
      <c r="Z63" s="42">
        <v>64.989999999999995</v>
      </c>
      <c r="AA63" s="42">
        <v>47.6</v>
      </c>
      <c r="AB63" s="42">
        <v>65.8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/>
      <c r="AI63" s="124" t="s">
        <v>53</v>
      </c>
      <c r="AJ63" s="125">
        <f>VLOOKUP(AI63,BASE!$P$3:$T$29,5,0)</f>
        <v>0.17</v>
      </c>
      <c r="AK63" s="126">
        <f>IFERROR(VLOOKUP($A63,$A:$AG,VLOOKUP(AJ63,BASE!$K$2:$M$13,2,0),0),"")</f>
        <v>45.88</v>
      </c>
      <c r="AL63" s="116">
        <f>IFERROR(VLOOKUP($A63,$A:$AG,VLOOKUP(AJ63,BASE!$K$2:$M$13,3,0),0),"")</f>
        <v>63.43</v>
      </c>
      <c r="AM63" s="130" t="s">
        <v>54</v>
      </c>
      <c r="AN63" s="125">
        <f>VLOOKUP(AM63,BASE!$P$3:$T$29,5,0)</f>
        <v>0.17</v>
      </c>
      <c r="AO63" s="126">
        <f>IFERROR(VLOOKUP($A63,$A:$AG,VLOOKUP(AN63,BASE!$K$2:$M$13,2,0),0),"")</f>
        <v>45.88</v>
      </c>
      <c r="AP63" s="116">
        <f>IFERROR(VLOOKUP($A63,$A:$AG,VLOOKUP(AN63,BASE!$K$2:$M$13,3,0),0),"")</f>
        <v>63.43</v>
      </c>
      <c r="AQ63" s="130" t="s">
        <v>55</v>
      </c>
      <c r="AR63" s="125">
        <f>VLOOKUP(AQ63,BASE!$P$3:$T$29,5,0)</f>
        <v>0.18</v>
      </c>
      <c r="AS63" s="126">
        <f>IFERROR(VLOOKUP($A63,$A:$AG,VLOOKUP(AR63,BASE!$K$2:$M$13,2,0),0),"")</f>
        <v>46.44</v>
      </c>
      <c r="AT63" s="116">
        <f>IFERROR(VLOOKUP($A63,$A:$AG,VLOOKUP(AR63,BASE!$K$2:$M$13,3,0),0),"")</f>
        <v>64.2</v>
      </c>
      <c r="AU63" s="130" t="s">
        <v>56</v>
      </c>
      <c r="AV63" s="125">
        <f>VLOOKUP(AU63,BASE!$P$3:$T$29,5,0)</f>
        <v>0.18</v>
      </c>
      <c r="AW63" s="126">
        <f>IFERROR(VLOOKUP($A63,$A:$AG,VLOOKUP(AV63,BASE!$K$2:$M$13,2,0),0),"")</f>
        <v>46.44</v>
      </c>
      <c r="AX63" s="116">
        <f>IFERROR(VLOOKUP($A63,$A:$AG,VLOOKUP(AV63,BASE!$K$2:$M$13,3,0),0),"")</f>
        <v>64.2</v>
      </c>
      <c r="AY63" s="127" t="s">
        <v>57</v>
      </c>
      <c r="AZ63" s="129">
        <f>VLOOKUP(AY63,BASE!$P$3:$T$29,5,0)</f>
        <v>0.18</v>
      </c>
      <c r="BA63" s="126">
        <f>IFERROR(VLOOKUP($A63,$A:$AG,VLOOKUP(AZ63,BASE!$K$2:$M$13,2,0),0),"")</f>
        <v>46.44</v>
      </c>
      <c r="BB63" s="116">
        <f>IFERROR(VLOOKUP($A63,$A:$AG,VLOOKUP(AZ63,BASE!$K$2:$M$13,3,0),0),"")</f>
        <v>64.2</v>
      </c>
      <c r="BC63" s="124" t="s">
        <v>58</v>
      </c>
      <c r="BD63" s="125">
        <f>VLOOKUP(BC63,BASE!$P$3:$T$29,5,0)</f>
        <v>0.17</v>
      </c>
      <c r="BE63" s="126">
        <f>IFERROR(VLOOKUP($A63,$A:$AG,VLOOKUP(BD63,BASE!$K$2:$M$13,2,0),0),"")</f>
        <v>45.88</v>
      </c>
      <c r="BF63" s="116">
        <f>IFERROR(VLOOKUP($A63,$A:$AG,VLOOKUP(BD63,BASE!$K$2:$M$13,3,0),0),"")</f>
        <v>63.43</v>
      </c>
      <c r="BG63" s="124" t="s">
        <v>59</v>
      </c>
      <c r="BH63" s="125">
        <f>VLOOKUP(BG63,BASE!$P$3:$T$29,5,0)</f>
        <v>0.17</v>
      </c>
      <c r="BI63" s="126">
        <f>IFERROR(VLOOKUP($A63,$A:$AG,VLOOKUP(BH63,BASE!$K$2:$M$13,2,0),0),"")</f>
        <v>45.88</v>
      </c>
      <c r="BJ63" s="116">
        <f>IFERROR(VLOOKUP($A63,$A:$AG,VLOOKUP(BH63,BASE!$K$2:$M$13,3,0),0),"")</f>
        <v>63.43</v>
      </c>
      <c r="BK63" s="124" t="s">
        <v>60</v>
      </c>
      <c r="BL63" s="125">
        <f>VLOOKUP(BK63,BASE!$P$3:$T$29,5,0)</f>
        <v>0.17</v>
      </c>
      <c r="BM63" s="126">
        <f>IFERROR(VLOOKUP($A63,$A:$AG,VLOOKUP(BL63,BASE!$K$2:$M$13,2,0),0),"")</f>
        <v>45.88</v>
      </c>
      <c r="BN63" s="116">
        <f>IFERROR(VLOOKUP($A63,$A:$AG,VLOOKUP(BL63,BASE!$K$2:$M$13,3,0),0),"")</f>
        <v>63.43</v>
      </c>
      <c r="BO63" s="124" t="s">
        <v>61</v>
      </c>
      <c r="BP63" s="125">
        <f>VLOOKUP(BO63,BASE!$P$3:$T$29,5,0)</f>
        <v>0.17</v>
      </c>
      <c r="BQ63" s="126">
        <f>IFERROR(VLOOKUP($A63,$A:$AG,VLOOKUP(BP63,BASE!$K$2:$M$13,2,0),0),"")</f>
        <v>45.88</v>
      </c>
      <c r="BR63" s="116">
        <f>IFERROR(VLOOKUP($A63,$A:$AG,VLOOKUP(BP63,BASE!$K$2:$M$13,3,0),0),"")</f>
        <v>63.43</v>
      </c>
      <c r="BS63" s="124" t="s">
        <v>62</v>
      </c>
      <c r="BT63" s="125">
        <f>VLOOKUP(BS63,BASE!$P$3:$T$29,5,0)</f>
        <v>0.18</v>
      </c>
      <c r="BU63" s="126">
        <f>IFERROR(VLOOKUP($A63,$A:$AG,VLOOKUP(BT63,BASE!$K$2:$M$13,2,0),0),"")</f>
        <v>46.44</v>
      </c>
      <c r="BV63" s="116">
        <f>IFERROR(VLOOKUP($A63,$A:$AG,VLOOKUP(BT63,BASE!$K$2:$M$13,3,0),0),"")</f>
        <v>64.2</v>
      </c>
      <c r="BW63" s="124" t="s">
        <v>63</v>
      </c>
      <c r="BX63" s="125">
        <f>VLOOKUP(BW63,BASE!$P$3:$T$29,5,0)</f>
        <v>0.17</v>
      </c>
      <c r="BY63" s="126">
        <f>IFERROR(VLOOKUP($A63,$A:$AG,VLOOKUP(BX63,BASE!$K$2:$M$13,2,0),0),"")</f>
        <v>45.88</v>
      </c>
      <c r="BZ63" s="116">
        <f>IFERROR(VLOOKUP($A63,$A:$AG,VLOOKUP(BX63,BASE!$K$2:$M$13,3,0),0),"")</f>
        <v>63.43</v>
      </c>
      <c r="CA63" s="124" t="s">
        <v>64</v>
      </c>
      <c r="CB63" s="125">
        <f>VLOOKUP(CA63,BASE!$P$3:$T$29,5,0)</f>
        <v>0.17</v>
      </c>
      <c r="CC63" s="126">
        <f>IFERROR(VLOOKUP($A63,$A:$AG,VLOOKUP(CB63,BASE!$K$2:$M$13,2,0),0),"")</f>
        <v>45.88</v>
      </c>
      <c r="CD63" s="116">
        <f>IFERROR(VLOOKUP($A63,$A:$AG,VLOOKUP(CB63,BASE!$K$2:$M$13,3,0),0),"")</f>
        <v>63.43</v>
      </c>
      <c r="CE63" s="124" t="s">
        <v>65</v>
      </c>
      <c r="CF63" s="125">
        <f>VLOOKUP(CE63,BASE!$P$3:$T$29,5,0)</f>
        <v>0.12</v>
      </c>
      <c r="CG63" s="126">
        <f>IFERROR(VLOOKUP($A63,$A:$AG,VLOOKUP(CF63,BASE!$K$2:$M$13,2,0),0),"")</f>
        <v>43.27</v>
      </c>
      <c r="CH63" s="116">
        <f>IFERROR(VLOOKUP($A63,$A:$AG,VLOOKUP(CF63,BASE!$K$2:$M$13,3,0),0),"")</f>
        <v>59.82</v>
      </c>
      <c r="CI63" s="124" t="s">
        <v>66</v>
      </c>
      <c r="CJ63" s="125">
        <f>VLOOKUP(CI63,BASE!$P$3:$T$29,5,0)</f>
        <v>0.17</v>
      </c>
      <c r="CK63" s="126">
        <f>IFERROR(VLOOKUP($A63,$A:$AG,VLOOKUP(CJ63,BASE!$K$2:$M$13,2,0),0),"")</f>
        <v>45.88</v>
      </c>
      <c r="CL63" s="116">
        <f>IFERROR(VLOOKUP($A63,$A:$AG,VLOOKUP(CJ63,BASE!$K$2:$M$13,3,0),0),"")</f>
        <v>63.43</v>
      </c>
      <c r="CM63" s="124" t="s">
        <v>67</v>
      </c>
      <c r="CN63" s="125">
        <f>VLOOKUP(CM63,BASE!$P$3:$T$29,5,0)</f>
        <v>0.18</v>
      </c>
      <c r="CO63" s="126">
        <f>IFERROR(VLOOKUP($A63,$A:$AG,VLOOKUP(CN63,BASE!$K$2:$M$13,2,0),0),"")</f>
        <v>46.44</v>
      </c>
      <c r="CP63" s="116">
        <f>IFERROR(VLOOKUP($A63,$A:$AG,VLOOKUP(CN63,BASE!$K$2:$M$13,3,0),0),"")</f>
        <v>64.2</v>
      </c>
      <c r="CQ63" s="124" t="s">
        <v>68</v>
      </c>
      <c r="CR63" s="125">
        <f>VLOOKUP(CQ63,BASE!$P$3:$T$29,5,0)</f>
        <v>0.18</v>
      </c>
      <c r="CS63" s="126">
        <f>IFERROR(VLOOKUP($A63,$A:$AG,VLOOKUP(CR63,BASE!$K$2:$M$13,2,0),0),"")</f>
        <v>46.44</v>
      </c>
      <c r="CT63" s="116">
        <f>IFERROR(VLOOKUP($A63,$A:$AG,VLOOKUP(CR63,BASE!$K$2:$M$13,3,0),0),"")</f>
        <v>64.2</v>
      </c>
      <c r="CU63" s="124" t="s">
        <v>69</v>
      </c>
      <c r="CV63" s="125">
        <f>VLOOKUP(CU63,BASE!$P$3:$T$29,5,0)</f>
        <v>0.18</v>
      </c>
      <c r="CW63" s="126">
        <f>IFERROR(VLOOKUP($A63,$A:$AG,VLOOKUP(CV63,BASE!$K$2:$M$13,2,0),0),"")</f>
        <v>46.44</v>
      </c>
      <c r="CX63" s="116">
        <f>IFERROR(VLOOKUP($A63,$A:$AG,VLOOKUP(CV63,BASE!$K$2:$M$13,3,0),0),"")</f>
        <v>64.2</v>
      </c>
      <c r="CY63" s="124" t="s">
        <v>70</v>
      </c>
      <c r="CZ63" s="125">
        <f>VLOOKUP(CY63,BASE!$P$3:$T$29,5,0)</f>
        <v>0.18</v>
      </c>
      <c r="DA63" s="126">
        <f>IFERROR(VLOOKUP($A63,$A:$AG,VLOOKUP(CZ63,BASE!$K$2:$M$13,2,0),0),"")</f>
        <v>46.44</v>
      </c>
      <c r="DB63" s="116">
        <f>IFERROR(VLOOKUP($A63,$A:$AG,VLOOKUP(CZ63,BASE!$K$2:$M$13,3,0),0),"")</f>
        <v>64.2</v>
      </c>
      <c r="DC63" s="124" t="s">
        <v>71</v>
      </c>
      <c r="DD63" s="125">
        <f>VLOOKUP(DC63,BASE!$P$3:$T$29,5,0)</f>
        <v>0.2</v>
      </c>
      <c r="DE63" s="126">
        <f>IFERROR(VLOOKUP($A63,$A:$AG,VLOOKUP(DD63,BASE!$K$2:$M$13,2,0),0),"")</f>
        <v>47.6</v>
      </c>
      <c r="DF63" s="116">
        <f>IFERROR(VLOOKUP($A63,$A:$AG,VLOOKUP(DD63,BASE!$K$2:$M$13,3,0),0),"")</f>
        <v>65.8</v>
      </c>
      <c r="DG63" s="124" t="s">
        <v>72</v>
      </c>
      <c r="DH63" s="125">
        <f>VLOOKUP(DG63,BASE!$P$3:$T$29,5,0)</f>
        <v>0.18</v>
      </c>
      <c r="DI63" s="126">
        <f>IFERROR(VLOOKUP($A63,$A:$AG,VLOOKUP(DH63,BASE!$K$2:$M$13,2,0),0),"")</f>
        <v>46.44</v>
      </c>
      <c r="DJ63" s="116">
        <f>IFERROR(VLOOKUP($A63,$A:$AG,VLOOKUP(DH63,BASE!$K$2:$M$13,3,0),0),"")</f>
        <v>64.2</v>
      </c>
      <c r="DK63" s="83" t="s">
        <v>73</v>
      </c>
      <c r="DL63" s="84">
        <f>VLOOKUP(DK63,BASE!$P$3:$T$29,5,0)</f>
        <v>0.18</v>
      </c>
      <c r="DM63" s="81">
        <f>IFERROR(VLOOKUP($A63,$A:$AG,VLOOKUP(DL63,BASE!$K$2:$M$13,2,0),0),"")</f>
        <v>46.44</v>
      </c>
      <c r="DN63" s="82">
        <f>IFERROR(VLOOKUP($A63,$A:$AG,VLOOKUP(DL63,BASE!$K$2:$M$13,3,0),0),"")</f>
        <v>64.2</v>
      </c>
      <c r="DO63" s="124" t="s">
        <v>74</v>
      </c>
      <c r="DP63" s="134">
        <f>VLOOKUP(DO63,BASE!$P$3:$T$29,5,0)</f>
        <v>0.17499999999999999</v>
      </c>
      <c r="DQ63" s="126">
        <f>IFERROR(VLOOKUP($A63,$A:$AG,VLOOKUP(DP63,BASE!$K$2:$M$13,2,0),0),"")</f>
        <v>46.16</v>
      </c>
      <c r="DR63" s="116">
        <f>IFERROR(VLOOKUP($A63,$A:$AG,VLOOKUP(DP63,BASE!$K$2:$M$13,3,0),0),"")</f>
        <v>63.81</v>
      </c>
      <c r="DS63" s="124" t="s">
        <v>75</v>
      </c>
      <c r="DT63" s="135">
        <f>VLOOKUP(DS63,BASE!$P$3:$T$29,5,0)</f>
        <v>0.17</v>
      </c>
      <c r="DU63" s="126">
        <f>IFERROR(VLOOKUP($A63,$A:$AG,VLOOKUP(DT63,BASE!$K$2:$M$13,2,0),0),"")</f>
        <v>45.88</v>
      </c>
      <c r="DV63" s="116">
        <f>IFERROR(VLOOKUP($A63,$A:$AG,VLOOKUP(DT63,BASE!$K$2:$M$13,3,0),0),"")</f>
        <v>63.43</v>
      </c>
      <c r="DW63" s="124" t="s">
        <v>76</v>
      </c>
      <c r="DX63" s="135">
        <f>VLOOKUP(DW63,BASE!$P$3:$T$29,5,0)</f>
        <v>0.17</v>
      </c>
      <c r="DY63" s="126">
        <f>IFERROR(VLOOKUP($A63,$A:$AG,VLOOKUP(DX63,BASE!$K$2:$M$13,2,0),0),"")</f>
        <v>45.88</v>
      </c>
      <c r="DZ63" s="116">
        <f>IFERROR(VLOOKUP($A63,$A:$AG,VLOOKUP(DX63,BASE!$K$2:$M$13,3,0),0),"")</f>
        <v>63.43</v>
      </c>
      <c r="EA63" s="124" t="s">
        <v>77</v>
      </c>
      <c r="EB63" s="135">
        <f>VLOOKUP(EA63,BASE!$P$3:$T$29,5,0)</f>
        <v>0.12</v>
      </c>
      <c r="EC63" s="126">
        <f>IFERROR(VLOOKUP($A63,$A:$AG,VLOOKUP(EB63,BASE!$K$2:$M$13,2,0),0),"")</f>
        <v>43.27</v>
      </c>
      <c r="ED63" s="116">
        <f>IFERROR(VLOOKUP($A63,$A:$AG,VLOOKUP(EB63,BASE!$K$2:$M$13,3,0),0),"")</f>
        <v>59.82</v>
      </c>
      <c r="EE63" s="124" t="s">
        <v>78</v>
      </c>
      <c r="EF63" s="135">
        <f>VLOOKUP(EE63,BASE!$P$3:$T$29,5,0)</f>
        <v>0.18</v>
      </c>
      <c r="EG63" s="126">
        <f>IFERROR(VLOOKUP($A63,$A:$AG,VLOOKUP(EF63,BASE!$K$2:$M$13,2,0),0),"")</f>
        <v>46.44</v>
      </c>
      <c r="EH63" s="116">
        <f>IFERROR(VLOOKUP($A63,$A:$AG,VLOOKUP(EF63,BASE!$K$2:$M$13,3,0),0),"")</f>
        <v>64.2</v>
      </c>
      <c r="EI63" s="124" t="s">
        <v>79</v>
      </c>
      <c r="EJ63" s="135">
        <f>VLOOKUP(EI63,BASE!$P$3:$T$29,5,0)</f>
        <v>0.18</v>
      </c>
      <c r="EK63" s="126">
        <f>IFERROR(VLOOKUP($A63,$A:$AG,VLOOKUP(EJ63,BASE!$K$2:$M$13,2,0),0),"")</f>
        <v>46.44</v>
      </c>
      <c r="EL63" s="116">
        <f>IFERROR(VLOOKUP($A63,$A:$AG,VLOOKUP(EJ63,BASE!$K$2:$M$13,3,0),0),"")</f>
        <v>64.2</v>
      </c>
    </row>
    <row r="64" spans="1:142" s="27" customFormat="1" ht="14.1" customHeight="1" x14ac:dyDescent="0.2">
      <c r="A64" s="68">
        <v>1525</v>
      </c>
      <c r="B64" s="68"/>
      <c r="C64" s="68">
        <v>7896112115250</v>
      </c>
      <c r="D64" s="68">
        <v>1037004950016</v>
      </c>
      <c r="E64" s="69" t="s">
        <v>909</v>
      </c>
      <c r="F64" s="69" t="s">
        <v>910</v>
      </c>
      <c r="G64" s="69" t="s">
        <v>911</v>
      </c>
      <c r="H64" s="70" t="s">
        <v>330</v>
      </c>
      <c r="I64" s="68" t="s">
        <v>687</v>
      </c>
      <c r="J64" s="71" t="s">
        <v>725</v>
      </c>
      <c r="K64" s="120">
        <v>0</v>
      </c>
      <c r="L64" s="71" t="s">
        <v>388</v>
      </c>
      <c r="M64" s="71" t="s">
        <v>5</v>
      </c>
      <c r="N64" s="62">
        <f>IFERROR(IF(M64="*",BASE!$E$9,VLOOKUP(M64,BASE!$B$3:$E$16,4,0)),"")</f>
        <v>0</v>
      </c>
      <c r="O64" s="62">
        <f>IFERROR(IF(M64="*",BASE!$F$9,VLOOKUP(M64,BASE!$B$3:$F$16,5,0)),"")</f>
        <v>0</v>
      </c>
      <c r="P64" s="71" t="s">
        <v>808</v>
      </c>
      <c r="Q64" s="42">
        <v>8.1300000000000008</v>
      </c>
      <c r="R64" s="42">
        <v>11.24</v>
      </c>
      <c r="S64" s="42">
        <v>8.6199999999999992</v>
      </c>
      <c r="T64" s="42">
        <v>11.92</v>
      </c>
      <c r="U64" s="42">
        <v>8.67</v>
      </c>
      <c r="V64" s="42">
        <v>11.99</v>
      </c>
      <c r="W64" s="42">
        <v>8.73</v>
      </c>
      <c r="X64" s="42">
        <v>12.07</v>
      </c>
      <c r="Y64" s="42">
        <v>8.83</v>
      </c>
      <c r="Z64" s="42">
        <v>12.21</v>
      </c>
      <c r="AA64" s="42">
        <v>8.9499999999999993</v>
      </c>
      <c r="AB64" s="42">
        <v>12.37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/>
      <c r="AI64" s="124" t="s">
        <v>53</v>
      </c>
      <c r="AJ64" s="125">
        <f>VLOOKUP(AI64,BASE!$P$3:$T$29,5,0)</f>
        <v>0.17</v>
      </c>
      <c r="AK64" s="126">
        <f>IFERROR(VLOOKUP($A64,$A:$AG,VLOOKUP(AJ64,BASE!$K$2:$M$13,2,0),0),"")</f>
        <v>8.6199999999999992</v>
      </c>
      <c r="AL64" s="116">
        <f>IFERROR(VLOOKUP($A64,$A:$AG,VLOOKUP(AJ64,BASE!$K$2:$M$13,3,0),0),"")</f>
        <v>11.92</v>
      </c>
      <c r="AM64" s="130" t="s">
        <v>54</v>
      </c>
      <c r="AN64" s="125">
        <f>VLOOKUP(AM64,BASE!$P$3:$T$29,5,0)</f>
        <v>0.17</v>
      </c>
      <c r="AO64" s="126">
        <f>IFERROR(VLOOKUP($A64,$A:$AG,VLOOKUP(AN64,BASE!$K$2:$M$13,2,0),0),"")</f>
        <v>8.6199999999999992</v>
      </c>
      <c r="AP64" s="116">
        <f>IFERROR(VLOOKUP($A64,$A:$AG,VLOOKUP(AN64,BASE!$K$2:$M$13,3,0),0),"")</f>
        <v>11.92</v>
      </c>
      <c r="AQ64" s="130" t="s">
        <v>55</v>
      </c>
      <c r="AR64" s="125">
        <f>VLOOKUP(AQ64,BASE!$P$3:$T$29,5,0)</f>
        <v>0.18</v>
      </c>
      <c r="AS64" s="126">
        <f>IFERROR(VLOOKUP($A64,$A:$AG,VLOOKUP(AR64,BASE!$K$2:$M$13,2,0),0),"")</f>
        <v>8.73</v>
      </c>
      <c r="AT64" s="116">
        <f>IFERROR(VLOOKUP($A64,$A:$AG,VLOOKUP(AR64,BASE!$K$2:$M$13,3,0),0),"")</f>
        <v>12.07</v>
      </c>
      <c r="AU64" s="130" t="s">
        <v>56</v>
      </c>
      <c r="AV64" s="125">
        <f>VLOOKUP(AU64,BASE!$P$3:$T$29,5,0)</f>
        <v>0.18</v>
      </c>
      <c r="AW64" s="126">
        <f>IFERROR(VLOOKUP($A64,$A:$AG,VLOOKUP(AV64,BASE!$K$2:$M$13,2,0),0),"")</f>
        <v>8.73</v>
      </c>
      <c r="AX64" s="116">
        <f>IFERROR(VLOOKUP($A64,$A:$AG,VLOOKUP(AV64,BASE!$K$2:$M$13,3,0),0),"")</f>
        <v>12.07</v>
      </c>
      <c r="AY64" s="127" t="s">
        <v>57</v>
      </c>
      <c r="AZ64" s="129">
        <f>VLOOKUP(AY64,BASE!$P$3:$T$29,5,0)</f>
        <v>0.18</v>
      </c>
      <c r="BA64" s="126">
        <f>IFERROR(VLOOKUP($A64,$A:$AG,VLOOKUP(AZ64,BASE!$K$2:$M$13,2,0),0),"")</f>
        <v>8.73</v>
      </c>
      <c r="BB64" s="116">
        <f>IFERROR(VLOOKUP($A64,$A:$AG,VLOOKUP(AZ64,BASE!$K$2:$M$13,3,0),0),"")</f>
        <v>12.07</v>
      </c>
      <c r="BC64" s="124" t="s">
        <v>58</v>
      </c>
      <c r="BD64" s="125">
        <f>VLOOKUP(BC64,BASE!$P$3:$T$29,5,0)</f>
        <v>0.17</v>
      </c>
      <c r="BE64" s="126">
        <f>IFERROR(VLOOKUP($A64,$A:$AG,VLOOKUP(BD64,BASE!$K$2:$M$13,2,0),0),"")</f>
        <v>8.6199999999999992</v>
      </c>
      <c r="BF64" s="116">
        <f>IFERROR(VLOOKUP($A64,$A:$AG,VLOOKUP(BD64,BASE!$K$2:$M$13,3,0),0),"")</f>
        <v>11.92</v>
      </c>
      <c r="BG64" s="124" t="s">
        <v>59</v>
      </c>
      <c r="BH64" s="125">
        <f>VLOOKUP(BG64,BASE!$P$3:$T$29,5,0)</f>
        <v>0.17</v>
      </c>
      <c r="BI64" s="126">
        <f>IFERROR(VLOOKUP($A64,$A:$AG,VLOOKUP(BH64,BASE!$K$2:$M$13,2,0),0),"")</f>
        <v>8.6199999999999992</v>
      </c>
      <c r="BJ64" s="116">
        <f>IFERROR(VLOOKUP($A64,$A:$AG,VLOOKUP(BH64,BASE!$K$2:$M$13,3,0),0),"")</f>
        <v>11.92</v>
      </c>
      <c r="BK64" s="124" t="s">
        <v>60</v>
      </c>
      <c r="BL64" s="125">
        <f>VLOOKUP(BK64,BASE!$P$3:$T$29,5,0)</f>
        <v>0.17</v>
      </c>
      <c r="BM64" s="126">
        <f>IFERROR(VLOOKUP($A64,$A:$AG,VLOOKUP(BL64,BASE!$K$2:$M$13,2,0),0),"")</f>
        <v>8.6199999999999992</v>
      </c>
      <c r="BN64" s="116">
        <f>IFERROR(VLOOKUP($A64,$A:$AG,VLOOKUP(BL64,BASE!$K$2:$M$13,3,0),0),"")</f>
        <v>11.92</v>
      </c>
      <c r="BO64" s="124" t="s">
        <v>61</v>
      </c>
      <c r="BP64" s="125">
        <f>VLOOKUP(BO64,BASE!$P$3:$T$29,5,0)</f>
        <v>0.17</v>
      </c>
      <c r="BQ64" s="126">
        <f>IFERROR(VLOOKUP($A64,$A:$AG,VLOOKUP(BP64,BASE!$K$2:$M$13,2,0),0),"")</f>
        <v>8.6199999999999992</v>
      </c>
      <c r="BR64" s="116">
        <f>IFERROR(VLOOKUP($A64,$A:$AG,VLOOKUP(BP64,BASE!$K$2:$M$13,3,0),0),"")</f>
        <v>11.92</v>
      </c>
      <c r="BS64" s="124" t="s">
        <v>62</v>
      </c>
      <c r="BT64" s="125">
        <f>VLOOKUP(BS64,BASE!$P$3:$T$29,5,0)</f>
        <v>0.18</v>
      </c>
      <c r="BU64" s="126">
        <f>IFERROR(VLOOKUP($A64,$A:$AG,VLOOKUP(BT64,BASE!$K$2:$M$13,2,0),0),"")</f>
        <v>8.73</v>
      </c>
      <c r="BV64" s="116">
        <f>IFERROR(VLOOKUP($A64,$A:$AG,VLOOKUP(BT64,BASE!$K$2:$M$13,3,0),0),"")</f>
        <v>12.07</v>
      </c>
      <c r="BW64" s="124" t="s">
        <v>63</v>
      </c>
      <c r="BX64" s="125">
        <f>VLOOKUP(BW64,BASE!$P$3:$T$29,5,0)</f>
        <v>0.17</v>
      </c>
      <c r="BY64" s="126">
        <f>IFERROR(VLOOKUP($A64,$A:$AG,VLOOKUP(BX64,BASE!$K$2:$M$13,2,0),0),"")</f>
        <v>8.6199999999999992</v>
      </c>
      <c r="BZ64" s="116">
        <f>IFERROR(VLOOKUP($A64,$A:$AG,VLOOKUP(BX64,BASE!$K$2:$M$13,3,0),0),"")</f>
        <v>11.92</v>
      </c>
      <c r="CA64" s="124" t="s">
        <v>64</v>
      </c>
      <c r="CB64" s="125">
        <f>VLOOKUP(CA64,BASE!$P$3:$T$29,5,0)</f>
        <v>0.17</v>
      </c>
      <c r="CC64" s="126">
        <f>IFERROR(VLOOKUP($A64,$A:$AG,VLOOKUP(CB64,BASE!$K$2:$M$13,2,0),0),"")</f>
        <v>8.6199999999999992</v>
      </c>
      <c r="CD64" s="116">
        <f>IFERROR(VLOOKUP($A64,$A:$AG,VLOOKUP(CB64,BASE!$K$2:$M$13,3,0),0),"")</f>
        <v>11.92</v>
      </c>
      <c r="CE64" s="124" t="s">
        <v>65</v>
      </c>
      <c r="CF64" s="125">
        <f>VLOOKUP(CE64,BASE!$P$3:$T$29,5,0)</f>
        <v>0.12</v>
      </c>
      <c r="CG64" s="126">
        <f>IFERROR(VLOOKUP($A64,$A:$AG,VLOOKUP(CF64,BASE!$K$2:$M$13,2,0),0),"")</f>
        <v>8.1300000000000008</v>
      </c>
      <c r="CH64" s="116">
        <f>IFERROR(VLOOKUP($A64,$A:$AG,VLOOKUP(CF64,BASE!$K$2:$M$13,3,0),0),"")</f>
        <v>11.24</v>
      </c>
      <c r="CI64" s="124" t="s">
        <v>66</v>
      </c>
      <c r="CJ64" s="125">
        <f>VLOOKUP(CI64,BASE!$P$3:$T$29,5,0)</f>
        <v>0.17</v>
      </c>
      <c r="CK64" s="126">
        <f>IFERROR(VLOOKUP($A64,$A:$AG,VLOOKUP(CJ64,BASE!$K$2:$M$13,2,0),0),"")</f>
        <v>8.6199999999999992</v>
      </c>
      <c r="CL64" s="116">
        <f>IFERROR(VLOOKUP($A64,$A:$AG,VLOOKUP(CJ64,BASE!$K$2:$M$13,3,0),0),"")</f>
        <v>11.92</v>
      </c>
      <c r="CM64" s="124" t="s">
        <v>67</v>
      </c>
      <c r="CN64" s="125">
        <f>VLOOKUP(CM64,BASE!$P$3:$T$29,5,0)</f>
        <v>0.18</v>
      </c>
      <c r="CO64" s="126">
        <f>IFERROR(VLOOKUP($A64,$A:$AG,VLOOKUP(CN64,BASE!$K$2:$M$13,2,0),0),"")</f>
        <v>8.73</v>
      </c>
      <c r="CP64" s="116">
        <f>IFERROR(VLOOKUP($A64,$A:$AG,VLOOKUP(CN64,BASE!$K$2:$M$13,3,0),0),"")</f>
        <v>12.07</v>
      </c>
      <c r="CQ64" s="124" t="s">
        <v>68</v>
      </c>
      <c r="CR64" s="125">
        <f>VLOOKUP(CQ64,BASE!$P$3:$T$29,5,0)</f>
        <v>0.18</v>
      </c>
      <c r="CS64" s="126">
        <f>IFERROR(VLOOKUP($A64,$A:$AG,VLOOKUP(CR64,BASE!$K$2:$M$13,2,0),0),"")</f>
        <v>8.73</v>
      </c>
      <c r="CT64" s="116">
        <f>IFERROR(VLOOKUP($A64,$A:$AG,VLOOKUP(CR64,BASE!$K$2:$M$13,3,0),0),"")</f>
        <v>12.07</v>
      </c>
      <c r="CU64" s="124" t="s">
        <v>69</v>
      </c>
      <c r="CV64" s="125">
        <f>VLOOKUP(CU64,BASE!$P$3:$T$29,5,0)</f>
        <v>0.18</v>
      </c>
      <c r="CW64" s="126">
        <f>IFERROR(VLOOKUP($A64,$A:$AG,VLOOKUP(CV64,BASE!$K$2:$M$13,2,0),0),"")</f>
        <v>8.73</v>
      </c>
      <c r="CX64" s="116">
        <f>IFERROR(VLOOKUP($A64,$A:$AG,VLOOKUP(CV64,BASE!$K$2:$M$13,3,0),0),"")</f>
        <v>12.07</v>
      </c>
      <c r="CY64" s="124" t="s">
        <v>70</v>
      </c>
      <c r="CZ64" s="125">
        <f>VLOOKUP(CY64,BASE!$P$3:$T$29,5,0)</f>
        <v>0.18</v>
      </c>
      <c r="DA64" s="126">
        <f>IFERROR(VLOOKUP($A64,$A:$AG,VLOOKUP(CZ64,BASE!$K$2:$M$13,2,0),0),"")</f>
        <v>8.73</v>
      </c>
      <c r="DB64" s="116">
        <f>IFERROR(VLOOKUP($A64,$A:$AG,VLOOKUP(CZ64,BASE!$K$2:$M$13,3,0),0),"")</f>
        <v>12.07</v>
      </c>
      <c r="DC64" s="124" t="s">
        <v>71</v>
      </c>
      <c r="DD64" s="125">
        <f>VLOOKUP(DC64,BASE!$P$3:$T$29,5,0)</f>
        <v>0.2</v>
      </c>
      <c r="DE64" s="126">
        <f>IFERROR(VLOOKUP($A64,$A:$AG,VLOOKUP(DD64,BASE!$K$2:$M$13,2,0),0),"")</f>
        <v>8.9499999999999993</v>
      </c>
      <c r="DF64" s="116">
        <f>IFERROR(VLOOKUP($A64,$A:$AG,VLOOKUP(DD64,BASE!$K$2:$M$13,3,0),0),"")</f>
        <v>12.37</v>
      </c>
      <c r="DG64" s="124" t="s">
        <v>72</v>
      </c>
      <c r="DH64" s="125">
        <f>VLOOKUP(DG64,BASE!$P$3:$T$29,5,0)</f>
        <v>0.18</v>
      </c>
      <c r="DI64" s="126">
        <f>IFERROR(VLOOKUP($A64,$A:$AG,VLOOKUP(DH64,BASE!$K$2:$M$13,2,0),0),"")</f>
        <v>8.73</v>
      </c>
      <c r="DJ64" s="116">
        <f>IFERROR(VLOOKUP($A64,$A:$AG,VLOOKUP(DH64,BASE!$K$2:$M$13,3,0),0),"")</f>
        <v>12.07</v>
      </c>
      <c r="DK64" s="83" t="s">
        <v>73</v>
      </c>
      <c r="DL64" s="84">
        <f>VLOOKUP(DK64,BASE!$P$3:$T$29,5,0)</f>
        <v>0.18</v>
      </c>
      <c r="DM64" s="81">
        <f>IFERROR(VLOOKUP($A64,$A:$AG,VLOOKUP(DL64,BASE!$K$2:$M$13,2,0),0),"")</f>
        <v>8.73</v>
      </c>
      <c r="DN64" s="82">
        <f>IFERROR(VLOOKUP($A64,$A:$AG,VLOOKUP(DL64,BASE!$K$2:$M$13,3,0),0),"")</f>
        <v>12.07</v>
      </c>
      <c r="DO64" s="124" t="s">
        <v>74</v>
      </c>
      <c r="DP64" s="134">
        <f>VLOOKUP(DO64,BASE!$P$3:$T$29,5,0)</f>
        <v>0.17499999999999999</v>
      </c>
      <c r="DQ64" s="126">
        <f>IFERROR(VLOOKUP($A64,$A:$AG,VLOOKUP(DP64,BASE!$K$2:$M$13,2,0),0),"")</f>
        <v>8.67</v>
      </c>
      <c r="DR64" s="116">
        <f>IFERROR(VLOOKUP($A64,$A:$AG,VLOOKUP(DP64,BASE!$K$2:$M$13,3,0),0),"")</f>
        <v>11.99</v>
      </c>
      <c r="DS64" s="124" t="s">
        <v>75</v>
      </c>
      <c r="DT64" s="135">
        <f>VLOOKUP(DS64,BASE!$P$3:$T$29,5,0)</f>
        <v>0.17</v>
      </c>
      <c r="DU64" s="126">
        <f>IFERROR(VLOOKUP($A64,$A:$AG,VLOOKUP(DT64,BASE!$K$2:$M$13,2,0),0),"")</f>
        <v>8.6199999999999992</v>
      </c>
      <c r="DV64" s="116">
        <f>IFERROR(VLOOKUP($A64,$A:$AG,VLOOKUP(DT64,BASE!$K$2:$M$13,3,0),0),"")</f>
        <v>11.92</v>
      </c>
      <c r="DW64" s="124" t="s">
        <v>76</v>
      </c>
      <c r="DX64" s="135">
        <f>VLOOKUP(DW64,BASE!$P$3:$T$29,5,0)</f>
        <v>0.17</v>
      </c>
      <c r="DY64" s="126">
        <f>IFERROR(VLOOKUP($A64,$A:$AG,VLOOKUP(DX64,BASE!$K$2:$M$13,2,0),0),"")</f>
        <v>8.6199999999999992</v>
      </c>
      <c r="DZ64" s="116">
        <f>IFERROR(VLOOKUP($A64,$A:$AG,VLOOKUP(DX64,BASE!$K$2:$M$13,3,0),0),"")</f>
        <v>11.92</v>
      </c>
      <c r="EA64" s="124" t="s">
        <v>77</v>
      </c>
      <c r="EB64" s="135">
        <f>VLOOKUP(EA64,BASE!$P$3:$T$29,5,0)</f>
        <v>0.12</v>
      </c>
      <c r="EC64" s="126">
        <f>IFERROR(VLOOKUP($A64,$A:$AG,VLOOKUP(EB64,BASE!$K$2:$M$13,2,0),0),"")</f>
        <v>8.1300000000000008</v>
      </c>
      <c r="ED64" s="116">
        <f>IFERROR(VLOOKUP($A64,$A:$AG,VLOOKUP(EB64,BASE!$K$2:$M$13,3,0),0),"")</f>
        <v>11.24</v>
      </c>
      <c r="EE64" s="124" t="s">
        <v>78</v>
      </c>
      <c r="EF64" s="135">
        <f>VLOOKUP(EE64,BASE!$P$3:$T$29,5,0)</f>
        <v>0.18</v>
      </c>
      <c r="EG64" s="126">
        <f>IFERROR(VLOOKUP($A64,$A:$AG,VLOOKUP(EF64,BASE!$K$2:$M$13,2,0),0),"")</f>
        <v>8.73</v>
      </c>
      <c r="EH64" s="116">
        <f>IFERROR(VLOOKUP($A64,$A:$AG,VLOOKUP(EF64,BASE!$K$2:$M$13,3,0),0),"")</f>
        <v>12.07</v>
      </c>
      <c r="EI64" s="124" t="s">
        <v>79</v>
      </c>
      <c r="EJ64" s="135">
        <f>VLOOKUP(EI64,BASE!$P$3:$T$29,5,0)</f>
        <v>0.18</v>
      </c>
      <c r="EK64" s="126">
        <f>IFERROR(VLOOKUP($A64,$A:$AG,VLOOKUP(EJ64,BASE!$K$2:$M$13,2,0),0),"")</f>
        <v>8.73</v>
      </c>
      <c r="EL64" s="116">
        <f>IFERROR(VLOOKUP($A64,$A:$AG,VLOOKUP(EJ64,BASE!$K$2:$M$13,3,0),0),"")</f>
        <v>12.07</v>
      </c>
    </row>
    <row r="65" spans="1:144" s="27" customFormat="1" ht="14.1" customHeight="1" x14ac:dyDescent="0.2">
      <c r="A65" s="68">
        <v>1526</v>
      </c>
      <c r="B65" s="68"/>
      <c r="C65" s="68">
        <v>7896112115267</v>
      </c>
      <c r="D65" s="68">
        <v>1037004950024</v>
      </c>
      <c r="E65" s="69" t="s">
        <v>909</v>
      </c>
      <c r="F65" s="69" t="s">
        <v>912</v>
      </c>
      <c r="G65" s="69" t="s">
        <v>911</v>
      </c>
      <c r="H65" s="70" t="s">
        <v>331</v>
      </c>
      <c r="I65" s="68" t="s">
        <v>687</v>
      </c>
      <c r="J65" s="71" t="s">
        <v>725</v>
      </c>
      <c r="K65" s="120">
        <v>0</v>
      </c>
      <c r="L65" s="71" t="s">
        <v>388</v>
      </c>
      <c r="M65" s="71" t="s">
        <v>5</v>
      </c>
      <c r="N65" s="62">
        <f>IFERROR(IF(M65="*",BASE!$E$9,VLOOKUP(M65,BASE!$B$3:$E$16,4,0)),"")</f>
        <v>0</v>
      </c>
      <c r="O65" s="62">
        <f>IFERROR(IF(M65="*",BASE!$F$9,VLOOKUP(M65,BASE!$B$3:$F$16,5,0)),"")</f>
        <v>0</v>
      </c>
      <c r="P65" s="71" t="s">
        <v>808</v>
      </c>
      <c r="Q65" s="42">
        <v>12.42</v>
      </c>
      <c r="R65" s="42">
        <v>17.170000000000002</v>
      </c>
      <c r="S65" s="42">
        <v>13.16</v>
      </c>
      <c r="T65" s="42">
        <v>18.190000000000001</v>
      </c>
      <c r="U65" s="42">
        <v>13.24</v>
      </c>
      <c r="V65" s="42">
        <v>18.3</v>
      </c>
      <c r="W65" s="42">
        <v>13.33</v>
      </c>
      <c r="X65" s="42">
        <v>18.43</v>
      </c>
      <c r="Y65" s="42">
        <v>13.49</v>
      </c>
      <c r="Z65" s="42">
        <v>18.649999999999999</v>
      </c>
      <c r="AA65" s="42">
        <v>13.66</v>
      </c>
      <c r="AB65" s="42">
        <v>18.88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/>
      <c r="AI65" s="124" t="s">
        <v>53</v>
      </c>
      <c r="AJ65" s="125">
        <f>VLOOKUP(AI65,BASE!$P$3:$T$29,5,0)</f>
        <v>0.17</v>
      </c>
      <c r="AK65" s="126">
        <f>IFERROR(VLOOKUP($A65,$A:$AG,VLOOKUP(AJ65,BASE!$K$2:$M$13,2,0),0),"")</f>
        <v>13.16</v>
      </c>
      <c r="AL65" s="116">
        <f>IFERROR(VLOOKUP($A65,$A:$AG,VLOOKUP(AJ65,BASE!$K$2:$M$13,3,0),0),"")</f>
        <v>18.190000000000001</v>
      </c>
      <c r="AM65" s="130" t="s">
        <v>54</v>
      </c>
      <c r="AN65" s="125">
        <f>VLOOKUP(AM65,BASE!$P$3:$T$29,5,0)</f>
        <v>0.17</v>
      </c>
      <c r="AO65" s="126">
        <f>IFERROR(VLOOKUP($A65,$A:$AG,VLOOKUP(AN65,BASE!$K$2:$M$13,2,0),0),"")</f>
        <v>13.16</v>
      </c>
      <c r="AP65" s="116">
        <f>IFERROR(VLOOKUP($A65,$A:$AG,VLOOKUP(AN65,BASE!$K$2:$M$13,3,0),0),"")</f>
        <v>18.190000000000001</v>
      </c>
      <c r="AQ65" s="130" t="s">
        <v>55</v>
      </c>
      <c r="AR65" s="125">
        <f>VLOOKUP(AQ65,BASE!$P$3:$T$29,5,0)</f>
        <v>0.18</v>
      </c>
      <c r="AS65" s="126">
        <f>IFERROR(VLOOKUP($A65,$A:$AG,VLOOKUP(AR65,BASE!$K$2:$M$13,2,0),0),"")</f>
        <v>13.33</v>
      </c>
      <c r="AT65" s="116">
        <f>IFERROR(VLOOKUP($A65,$A:$AG,VLOOKUP(AR65,BASE!$K$2:$M$13,3,0),0),"")</f>
        <v>18.43</v>
      </c>
      <c r="AU65" s="130" t="s">
        <v>56</v>
      </c>
      <c r="AV65" s="125">
        <f>VLOOKUP(AU65,BASE!$P$3:$T$29,5,0)</f>
        <v>0.18</v>
      </c>
      <c r="AW65" s="126">
        <f>IFERROR(VLOOKUP($A65,$A:$AG,VLOOKUP(AV65,BASE!$K$2:$M$13,2,0),0),"")</f>
        <v>13.33</v>
      </c>
      <c r="AX65" s="116">
        <f>IFERROR(VLOOKUP($A65,$A:$AG,VLOOKUP(AV65,BASE!$K$2:$M$13,3,0),0),"")</f>
        <v>18.43</v>
      </c>
      <c r="AY65" s="127" t="s">
        <v>57</v>
      </c>
      <c r="AZ65" s="129">
        <f>VLOOKUP(AY65,BASE!$P$3:$T$29,5,0)</f>
        <v>0.18</v>
      </c>
      <c r="BA65" s="126">
        <f>IFERROR(VLOOKUP($A65,$A:$AG,VLOOKUP(AZ65,BASE!$K$2:$M$13,2,0),0),"")</f>
        <v>13.33</v>
      </c>
      <c r="BB65" s="116">
        <f>IFERROR(VLOOKUP($A65,$A:$AG,VLOOKUP(AZ65,BASE!$K$2:$M$13,3,0),0),"")</f>
        <v>18.43</v>
      </c>
      <c r="BC65" s="124" t="s">
        <v>58</v>
      </c>
      <c r="BD65" s="125">
        <f>VLOOKUP(BC65,BASE!$P$3:$T$29,5,0)</f>
        <v>0.17</v>
      </c>
      <c r="BE65" s="126">
        <f>IFERROR(VLOOKUP($A65,$A:$AG,VLOOKUP(BD65,BASE!$K$2:$M$13,2,0),0),"")</f>
        <v>13.16</v>
      </c>
      <c r="BF65" s="116">
        <f>IFERROR(VLOOKUP($A65,$A:$AG,VLOOKUP(BD65,BASE!$K$2:$M$13,3,0),0),"")</f>
        <v>18.190000000000001</v>
      </c>
      <c r="BG65" s="124" t="s">
        <v>59</v>
      </c>
      <c r="BH65" s="125">
        <f>VLOOKUP(BG65,BASE!$P$3:$T$29,5,0)</f>
        <v>0.17</v>
      </c>
      <c r="BI65" s="126">
        <f>IFERROR(VLOOKUP($A65,$A:$AG,VLOOKUP(BH65,BASE!$K$2:$M$13,2,0),0),"")</f>
        <v>13.16</v>
      </c>
      <c r="BJ65" s="116">
        <f>IFERROR(VLOOKUP($A65,$A:$AG,VLOOKUP(BH65,BASE!$K$2:$M$13,3,0),0),"")</f>
        <v>18.190000000000001</v>
      </c>
      <c r="BK65" s="124" t="s">
        <v>60</v>
      </c>
      <c r="BL65" s="125">
        <f>VLOOKUP(BK65,BASE!$P$3:$T$29,5,0)</f>
        <v>0.17</v>
      </c>
      <c r="BM65" s="126">
        <f>IFERROR(VLOOKUP($A65,$A:$AG,VLOOKUP(BL65,BASE!$K$2:$M$13,2,0),0),"")</f>
        <v>13.16</v>
      </c>
      <c r="BN65" s="116">
        <f>IFERROR(VLOOKUP($A65,$A:$AG,VLOOKUP(BL65,BASE!$K$2:$M$13,3,0),0),"")</f>
        <v>18.190000000000001</v>
      </c>
      <c r="BO65" s="124" t="s">
        <v>61</v>
      </c>
      <c r="BP65" s="125">
        <f>VLOOKUP(BO65,BASE!$P$3:$T$29,5,0)</f>
        <v>0.17</v>
      </c>
      <c r="BQ65" s="126">
        <f>IFERROR(VLOOKUP($A65,$A:$AG,VLOOKUP(BP65,BASE!$K$2:$M$13,2,0),0),"")</f>
        <v>13.16</v>
      </c>
      <c r="BR65" s="116">
        <f>IFERROR(VLOOKUP($A65,$A:$AG,VLOOKUP(BP65,BASE!$K$2:$M$13,3,0),0),"")</f>
        <v>18.190000000000001</v>
      </c>
      <c r="BS65" s="124" t="s">
        <v>62</v>
      </c>
      <c r="BT65" s="125">
        <f>VLOOKUP(BS65,BASE!$P$3:$T$29,5,0)</f>
        <v>0.18</v>
      </c>
      <c r="BU65" s="126">
        <f>IFERROR(VLOOKUP($A65,$A:$AG,VLOOKUP(BT65,BASE!$K$2:$M$13,2,0),0),"")</f>
        <v>13.33</v>
      </c>
      <c r="BV65" s="116">
        <f>IFERROR(VLOOKUP($A65,$A:$AG,VLOOKUP(BT65,BASE!$K$2:$M$13,3,0),0),"")</f>
        <v>18.43</v>
      </c>
      <c r="BW65" s="124" t="s">
        <v>63</v>
      </c>
      <c r="BX65" s="125">
        <f>VLOOKUP(BW65,BASE!$P$3:$T$29,5,0)</f>
        <v>0.17</v>
      </c>
      <c r="BY65" s="126">
        <f>IFERROR(VLOOKUP($A65,$A:$AG,VLOOKUP(BX65,BASE!$K$2:$M$13,2,0),0),"")</f>
        <v>13.16</v>
      </c>
      <c r="BZ65" s="116">
        <f>IFERROR(VLOOKUP($A65,$A:$AG,VLOOKUP(BX65,BASE!$K$2:$M$13,3,0),0),"")</f>
        <v>18.190000000000001</v>
      </c>
      <c r="CA65" s="124" t="s">
        <v>64</v>
      </c>
      <c r="CB65" s="125">
        <f>VLOOKUP(CA65,BASE!$P$3:$T$29,5,0)</f>
        <v>0.17</v>
      </c>
      <c r="CC65" s="126">
        <f>IFERROR(VLOOKUP($A65,$A:$AG,VLOOKUP(CB65,BASE!$K$2:$M$13,2,0),0),"")</f>
        <v>13.16</v>
      </c>
      <c r="CD65" s="116">
        <f>IFERROR(VLOOKUP($A65,$A:$AG,VLOOKUP(CB65,BASE!$K$2:$M$13,3,0),0),"")</f>
        <v>18.190000000000001</v>
      </c>
      <c r="CE65" s="124" t="s">
        <v>65</v>
      </c>
      <c r="CF65" s="125">
        <f>VLOOKUP(CE65,BASE!$P$3:$T$29,5,0)</f>
        <v>0.12</v>
      </c>
      <c r="CG65" s="126">
        <f>IFERROR(VLOOKUP($A65,$A:$AG,VLOOKUP(CF65,BASE!$K$2:$M$13,2,0),0),"")</f>
        <v>12.42</v>
      </c>
      <c r="CH65" s="116">
        <f>IFERROR(VLOOKUP($A65,$A:$AG,VLOOKUP(CF65,BASE!$K$2:$M$13,3,0),0),"")</f>
        <v>17.170000000000002</v>
      </c>
      <c r="CI65" s="124" t="s">
        <v>66</v>
      </c>
      <c r="CJ65" s="125">
        <f>VLOOKUP(CI65,BASE!$P$3:$T$29,5,0)</f>
        <v>0.17</v>
      </c>
      <c r="CK65" s="126">
        <f>IFERROR(VLOOKUP($A65,$A:$AG,VLOOKUP(CJ65,BASE!$K$2:$M$13,2,0),0),"")</f>
        <v>13.16</v>
      </c>
      <c r="CL65" s="116">
        <f>IFERROR(VLOOKUP($A65,$A:$AG,VLOOKUP(CJ65,BASE!$K$2:$M$13,3,0),0),"")</f>
        <v>18.190000000000001</v>
      </c>
      <c r="CM65" s="124" t="s">
        <v>67</v>
      </c>
      <c r="CN65" s="125">
        <f>VLOOKUP(CM65,BASE!$P$3:$T$29,5,0)</f>
        <v>0.18</v>
      </c>
      <c r="CO65" s="126">
        <f>IFERROR(VLOOKUP($A65,$A:$AG,VLOOKUP(CN65,BASE!$K$2:$M$13,2,0),0),"")</f>
        <v>13.33</v>
      </c>
      <c r="CP65" s="116">
        <f>IFERROR(VLOOKUP($A65,$A:$AG,VLOOKUP(CN65,BASE!$K$2:$M$13,3,0),0),"")</f>
        <v>18.43</v>
      </c>
      <c r="CQ65" s="124" t="s">
        <v>68</v>
      </c>
      <c r="CR65" s="125">
        <f>VLOOKUP(CQ65,BASE!$P$3:$T$29,5,0)</f>
        <v>0.18</v>
      </c>
      <c r="CS65" s="126">
        <f>IFERROR(VLOOKUP($A65,$A:$AG,VLOOKUP(CR65,BASE!$K$2:$M$13,2,0),0),"")</f>
        <v>13.33</v>
      </c>
      <c r="CT65" s="116">
        <f>IFERROR(VLOOKUP($A65,$A:$AG,VLOOKUP(CR65,BASE!$K$2:$M$13,3,0),0),"")</f>
        <v>18.43</v>
      </c>
      <c r="CU65" s="124" t="s">
        <v>69</v>
      </c>
      <c r="CV65" s="125">
        <f>VLOOKUP(CU65,BASE!$P$3:$T$29,5,0)</f>
        <v>0.18</v>
      </c>
      <c r="CW65" s="126">
        <f>IFERROR(VLOOKUP($A65,$A:$AG,VLOOKUP(CV65,BASE!$K$2:$M$13,2,0),0),"")</f>
        <v>13.33</v>
      </c>
      <c r="CX65" s="116">
        <f>IFERROR(VLOOKUP($A65,$A:$AG,VLOOKUP(CV65,BASE!$K$2:$M$13,3,0),0),"")</f>
        <v>18.43</v>
      </c>
      <c r="CY65" s="124" t="s">
        <v>70</v>
      </c>
      <c r="CZ65" s="125">
        <f>VLOOKUP(CY65,BASE!$P$3:$T$29,5,0)</f>
        <v>0.18</v>
      </c>
      <c r="DA65" s="126">
        <f>IFERROR(VLOOKUP($A65,$A:$AG,VLOOKUP(CZ65,BASE!$K$2:$M$13,2,0),0),"")</f>
        <v>13.33</v>
      </c>
      <c r="DB65" s="116">
        <f>IFERROR(VLOOKUP($A65,$A:$AG,VLOOKUP(CZ65,BASE!$K$2:$M$13,3,0),0),"")</f>
        <v>18.43</v>
      </c>
      <c r="DC65" s="124" t="s">
        <v>71</v>
      </c>
      <c r="DD65" s="125">
        <f>VLOOKUP(DC65,BASE!$P$3:$T$29,5,0)</f>
        <v>0.2</v>
      </c>
      <c r="DE65" s="126">
        <f>IFERROR(VLOOKUP($A65,$A:$AG,VLOOKUP(DD65,BASE!$K$2:$M$13,2,0),0),"")</f>
        <v>13.66</v>
      </c>
      <c r="DF65" s="116">
        <f>IFERROR(VLOOKUP($A65,$A:$AG,VLOOKUP(DD65,BASE!$K$2:$M$13,3,0),0),"")</f>
        <v>18.88</v>
      </c>
      <c r="DG65" s="124" t="s">
        <v>72</v>
      </c>
      <c r="DH65" s="125">
        <f>VLOOKUP(DG65,BASE!$P$3:$T$29,5,0)</f>
        <v>0.18</v>
      </c>
      <c r="DI65" s="126">
        <f>IFERROR(VLOOKUP($A65,$A:$AG,VLOOKUP(DH65,BASE!$K$2:$M$13,2,0),0),"")</f>
        <v>13.33</v>
      </c>
      <c r="DJ65" s="116">
        <f>IFERROR(VLOOKUP($A65,$A:$AG,VLOOKUP(DH65,BASE!$K$2:$M$13,3,0),0),"")</f>
        <v>18.43</v>
      </c>
      <c r="DK65" s="83" t="s">
        <v>73</v>
      </c>
      <c r="DL65" s="84">
        <f>VLOOKUP(DK65,BASE!$P$3:$T$29,5,0)</f>
        <v>0.18</v>
      </c>
      <c r="DM65" s="81">
        <f>IFERROR(VLOOKUP($A65,$A:$AG,VLOOKUP(DL65,BASE!$K$2:$M$13,2,0),0),"")</f>
        <v>13.33</v>
      </c>
      <c r="DN65" s="82">
        <f>IFERROR(VLOOKUP($A65,$A:$AG,VLOOKUP(DL65,BASE!$K$2:$M$13,3,0),0),"")</f>
        <v>18.43</v>
      </c>
      <c r="DO65" s="124" t="s">
        <v>74</v>
      </c>
      <c r="DP65" s="134">
        <f>VLOOKUP(DO65,BASE!$P$3:$T$29,5,0)</f>
        <v>0.17499999999999999</v>
      </c>
      <c r="DQ65" s="126">
        <f>IFERROR(VLOOKUP($A65,$A:$AG,VLOOKUP(DP65,BASE!$K$2:$M$13,2,0),0),"")</f>
        <v>13.24</v>
      </c>
      <c r="DR65" s="116">
        <f>IFERROR(VLOOKUP($A65,$A:$AG,VLOOKUP(DP65,BASE!$K$2:$M$13,3,0),0),"")</f>
        <v>18.3</v>
      </c>
      <c r="DS65" s="124" t="s">
        <v>75</v>
      </c>
      <c r="DT65" s="135">
        <f>VLOOKUP(DS65,BASE!$P$3:$T$29,5,0)</f>
        <v>0.17</v>
      </c>
      <c r="DU65" s="126">
        <f>IFERROR(VLOOKUP($A65,$A:$AG,VLOOKUP(DT65,BASE!$K$2:$M$13,2,0),0),"")</f>
        <v>13.16</v>
      </c>
      <c r="DV65" s="116">
        <f>IFERROR(VLOOKUP($A65,$A:$AG,VLOOKUP(DT65,BASE!$K$2:$M$13,3,0),0),"")</f>
        <v>18.190000000000001</v>
      </c>
      <c r="DW65" s="124" t="s">
        <v>76</v>
      </c>
      <c r="DX65" s="135">
        <f>VLOOKUP(DW65,BASE!$P$3:$T$29,5,0)</f>
        <v>0.17</v>
      </c>
      <c r="DY65" s="126">
        <f>IFERROR(VLOOKUP($A65,$A:$AG,VLOOKUP(DX65,BASE!$K$2:$M$13,2,0),0),"")</f>
        <v>13.16</v>
      </c>
      <c r="DZ65" s="116">
        <f>IFERROR(VLOOKUP($A65,$A:$AG,VLOOKUP(DX65,BASE!$K$2:$M$13,3,0),0),"")</f>
        <v>18.190000000000001</v>
      </c>
      <c r="EA65" s="124" t="s">
        <v>77</v>
      </c>
      <c r="EB65" s="135">
        <f>VLOOKUP(EA65,BASE!$P$3:$T$29,5,0)</f>
        <v>0.12</v>
      </c>
      <c r="EC65" s="126">
        <f>IFERROR(VLOOKUP($A65,$A:$AG,VLOOKUP(EB65,BASE!$K$2:$M$13,2,0),0),"")</f>
        <v>12.42</v>
      </c>
      <c r="ED65" s="116">
        <f>IFERROR(VLOOKUP($A65,$A:$AG,VLOOKUP(EB65,BASE!$K$2:$M$13,3,0),0),"")</f>
        <v>17.170000000000002</v>
      </c>
      <c r="EE65" s="124" t="s">
        <v>78</v>
      </c>
      <c r="EF65" s="135">
        <f>VLOOKUP(EE65,BASE!$P$3:$T$29,5,0)</f>
        <v>0.18</v>
      </c>
      <c r="EG65" s="126">
        <f>IFERROR(VLOOKUP($A65,$A:$AG,VLOOKUP(EF65,BASE!$K$2:$M$13,2,0),0),"")</f>
        <v>13.33</v>
      </c>
      <c r="EH65" s="116">
        <f>IFERROR(VLOOKUP($A65,$A:$AG,VLOOKUP(EF65,BASE!$K$2:$M$13,3,0),0),"")</f>
        <v>18.43</v>
      </c>
      <c r="EI65" s="124" t="s">
        <v>79</v>
      </c>
      <c r="EJ65" s="135">
        <f>VLOOKUP(EI65,BASE!$P$3:$T$29,5,0)</f>
        <v>0.18</v>
      </c>
      <c r="EK65" s="126">
        <f>IFERROR(VLOOKUP($A65,$A:$AG,VLOOKUP(EJ65,BASE!$K$2:$M$13,2,0),0),"")</f>
        <v>13.33</v>
      </c>
      <c r="EL65" s="116">
        <f>IFERROR(VLOOKUP($A65,$A:$AG,VLOOKUP(EJ65,BASE!$K$2:$M$13,3,0),0),"")</f>
        <v>18.43</v>
      </c>
    </row>
    <row r="66" spans="1:144" s="27" customFormat="1" ht="14.1" customHeight="1" x14ac:dyDescent="0.2">
      <c r="A66" s="68">
        <v>1361</v>
      </c>
      <c r="B66" s="68"/>
      <c r="C66" s="68">
        <v>7896112113614</v>
      </c>
      <c r="D66" s="68">
        <v>1037004950059</v>
      </c>
      <c r="E66" s="69" t="s">
        <v>909</v>
      </c>
      <c r="F66" s="69" t="s">
        <v>913</v>
      </c>
      <c r="G66" s="69" t="s">
        <v>911</v>
      </c>
      <c r="H66" s="70" t="s">
        <v>332</v>
      </c>
      <c r="I66" s="68" t="s">
        <v>687</v>
      </c>
      <c r="J66" s="71" t="s">
        <v>725</v>
      </c>
      <c r="K66" s="120">
        <v>0</v>
      </c>
      <c r="L66" s="71" t="s">
        <v>388</v>
      </c>
      <c r="M66" s="71" t="s">
        <v>5</v>
      </c>
      <c r="N66" s="62">
        <f>IFERROR(IF(M66="*",BASE!$E$9,VLOOKUP(M66,BASE!$B$3:$E$16,4,0)),"")</f>
        <v>0</v>
      </c>
      <c r="O66" s="62">
        <f>IFERROR(IF(M66="*",BASE!$F$9,VLOOKUP(M66,BASE!$B$3:$F$16,5,0)),"")</f>
        <v>0</v>
      </c>
      <c r="P66" s="71" t="s">
        <v>808</v>
      </c>
      <c r="Q66" s="42">
        <v>12.94</v>
      </c>
      <c r="R66" s="42">
        <v>17.89</v>
      </c>
      <c r="S66" s="42">
        <v>13.72</v>
      </c>
      <c r="T66" s="42">
        <v>18.97</v>
      </c>
      <c r="U66" s="42">
        <v>13.81</v>
      </c>
      <c r="V66" s="42">
        <v>19.09</v>
      </c>
      <c r="W66" s="42">
        <v>13.89</v>
      </c>
      <c r="X66" s="42">
        <v>19.2</v>
      </c>
      <c r="Y66" s="42">
        <v>14.06</v>
      </c>
      <c r="Z66" s="42">
        <v>19.440000000000001</v>
      </c>
      <c r="AA66" s="42">
        <v>14.24</v>
      </c>
      <c r="AB66" s="42">
        <v>19.690000000000001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/>
      <c r="AI66" s="124" t="s">
        <v>53</v>
      </c>
      <c r="AJ66" s="125">
        <f>VLOOKUP(AI66,BASE!$P$3:$T$29,5,0)</f>
        <v>0.17</v>
      </c>
      <c r="AK66" s="126">
        <f>IFERROR(VLOOKUP($A66,$A:$AG,VLOOKUP(AJ66,BASE!$K$2:$M$13,2,0),0),"")</f>
        <v>13.72</v>
      </c>
      <c r="AL66" s="116">
        <f>IFERROR(VLOOKUP($A66,$A:$AG,VLOOKUP(AJ66,BASE!$K$2:$M$13,3,0),0),"")</f>
        <v>18.97</v>
      </c>
      <c r="AM66" s="130" t="s">
        <v>54</v>
      </c>
      <c r="AN66" s="125">
        <f>VLOOKUP(AM66,BASE!$P$3:$T$29,5,0)</f>
        <v>0.17</v>
      </c>
      <c r="AO66" s="126">
        <f>IFERROR(VLOOKUP($A66,$A:$AG,VLOOKUP(AN66,BASE!$K$2:$M$13,2,0),0),"")</f>
        <v>13.72</v>
      </c>
      <c r="AP66" s="116">
        <f>IFERROR(VLOOKUP($A66,$A:$AG,VLOOKUP(AN66,BASE!$K$2:$M$13,3,0),0),"")</f>
        <v>18.97</v>
      </c>
      <c r="AQ66" s="130" t="s">
        <v>55</v>
      </c>
      <c r="AR66" s="125">
        <f>VLOOKUP(AQ66,BASE!$P$3:$T$29,5,0)</f>
        <v>0.18</v>
      </c>
      <c r="AS66" s="126">
        <f>IFERROR(VLOOKUP($A66,$A:$AG,VLOOKUP(AR66,BASE!$K$2:$M$13,2,0),0),"")</f>
        <v>13.89</v>
      </c>
      <c r="AT66" s="116">
        <f>IFERROR(VLOOKUP($A66,$A:$AG,VLOOKUP(AR66,BASE!$K$2:$M$13,3,0),0),"")</f>
        <v>19.2</v>
      </c>
      <c r="AU66" s="130" t="s">
        <v>56</v>
      </c>
      <c r="AV66" s="125">
        <f>VLOOKUP(AU66,BASE!$P$3:$T$29,5,0)</f>
        <v>0.18</v>
      </c>
      <c r="AW66" s="126">
        <f>IFERROR(VLOOKUP($A66,$A:$AG,VLOOKUP(AV66,BASE!$K$2:$M$13,2,0),0),"")</f>
        <v>13.89</v>
      </c>
      <c r="AX66" s="116">
        <f>IFERROR(VLOOKUP($A66,$A:$AG,VLOOKUP(AV66,BASE!$K$2:$M$13,3,0),0),"")</f>
        <v>19.2</v>
      </c>
      <c r="AY66" s="127" t="s">
        <v>57</v>
      </c>
      <c r="AZ66" s="129">
        <f>VLOOKUP(AY66,BASE!$P$3:$T$29,5,0)</f>
        <v>0.18</v>
      </c>
      <c r="BA66" s="126">
        <f>IFERROR(VLOOKUP($A66,$A:$AG,VLOOKUP(AZ66,BASE!$K$2:$M$13,2,0),0),"")</f>
        <v>13.89</v>
      </c>
      <c r="BB66" s="116">
        <f>IFERROR(VLOOKUP($A66,$A:$AG,VLOOKUP(AZ66,BASE!$K$2:$M$13,3,0),0),"")</f>
        <v>19.2</v>
      </c>
      <c r="BC66" s="124" t="s">
        <v>58</v>
      </c>
      <c r="BD66" s="125">
        <f>VLOOKUP(BC66,BASE!$P$3:$T$29,5,0)</f>
        <v>0.17</v>
      </c>
      <c r="BE66" s="126">
        <f>IFERROR(VLOOKUP($A66,$A:$AG,VLOOKUP(BD66,BASE!$K$2:$M$13,2,0),0),"")</f>
        <v>13.72</v>
      </c>
      <c r="BF66" s="116">
        <f>IFERROR(VLOOKUP($A66,$A:$AG,VLOOKUP(BD66,BASE!$K$2:$M$13,3,0),0),"")</f>
        <v>18.97</v>
      </c>
      <c r="BG66" s="124" t="s">
        <v>59</v>
      </c>
      <c r="BH66" s="125">
        <f>VLOOKUP(BG66,BASE!$P$3:$T$29,5,0)</f>
        <v>0.17</v>
      </c>
      <c r="BI66" s="126">
        <f>IFERROR(VLOOKUP($A66,$A:$AG,VLOOKUP(BH66,BASE!$K$2:$M$13,2,0),0),"")</f>
        <v>13.72</v>
      </c>
      <c r="BJ66" s="116">
        <f>IFERROR(VLOOKUP($A66,$A:$AG,VLOOKUP(BH66,BASE!$K$2:$M$13,3,0),0),"")</f>
        <v>18.97</v>
      </c>
      <c r="BK66" s="124" t="s">
        <v>60</v>
      </c>
      <c r="BL66" s="125">
        <f>VLOOKUP(BK66,BASE!$P$3:$T$29,5,0)</f>
        <v>0.17</v>
      </c>
      <c r="BM66" s="126">
        <f>IFERROR(VLOOKUP($A66,$A:$AG,VLOOKUP(BL66,BASE!$K$2:$M$13,2,0),0),"")</f>
        <v>13.72</v>
      </c>
      <c r="BN66" s="116">
        <f>IFERROR(VLOOKUP($A66,$A:$AG,VLOOKUP(BL66,BASE!$K$2:$M$13,3,0),0),"")</f>
        <v>18.97</v>
      </c>
      <c r="BO66" s="124" t="s">
        <v>61</v>
      </c>
      <c r="BP66" s="125">
        <f>VLOOKUP(BO66,BASE!$P$3:$T$29,5,0)</f>
        <v>0.17</v>
      </c>
      <c r="BQ66" s="126">
        <f>IFERROR(VLOOKUP($A66,$A:$AG,VLOOKUP(BP66,BASE!$K$2:$M$13,2,0),0),"")</f>
        <v>13.72</v>
      </c>
      <c r="BR66" s="116">
        <f>IFERROR(VLOOKUP($A66,$A:$AG,VLOOKUP(BP66,BASE!$K$2:$M$13,3,0),0),"")</f>
        <v>18.97</v>
      </c>
      <c r="BS66" s="124" t="s">
        <v>62</v>
      </c>
      <c r="BT66" s="125">
        <f>VLOOKUP(BS66,BASE!$P$3:$T$29,5,0)</f>
        <v>0.18</v>
      </c>
      <c r="BU66" s="126">
        <f>IFERROR(VLOOKUP($A66,$A:$AG,VLOOKUP(BT66,BASE!$K$2:$M$13,2,0),0),"")</f>
        <v>13.89</v>
      </c>
      <c r="BV66" s="116">
        <f>IFERROR(VLOOKUP($A66,$A:$AG,VLOOKUP(BT66,BASE!$K$2:$M$13,3,0),0),"")</f>
        <v>19.2</v>
      </c>
      <c r="BW66" s="124" t="s">
        <v>63</v>
      </c>
      <c r="BX66" s="125">
        <f>VLOOKUP(BW66,BASE!$P$3:$T$29,5,0)</f>
        <v>0.17</v>
      </c>
      <c r="BY66" s="126">
        <f>IFERROR(VLOOKUP($A66,$A:$AG,VLOOKUP(BX66,BASE!$K$2:$M$13,2,0),0),"")</f>
        <v>13.72</v>
      </c>
      <c r="BZ66" s="116">
        <f>IFERROR(VLOOKUP($A66,$A:$AG,VLOOKUP(BX66,BASE!$K$2:$M$13,3,0),0),"")</f>
        <v>18.97</v>
      </c>
      <c r="CA66" s="124" t="s">
        <v>64</v>
      </c>
      <c r="CB66" s="125">
        <f>VLOOKUP(CA66,BASE!$P$3:$T$29,5,0)</f>
        <v>0.17</v>
      </c>
      <c r="CC66" s="126">
        <f>IFERROR(VLOOKUP($A66,$A:$AG,VLOOKUP(CB66,BASE!$K$2:$M$13,2,0),0),"")</f>
        <v>13.72</v>
      </c>
      <c r="CD66" s="116">
        <f>IFERROR(VLOOKUP($A66,$A:$AG,VLOOKUP(CB66,BASE!$K$2:$M$13,3,0),0),"")</f>
        <v>18.97</v>
      </c>
      <c r="CE66" s="124" t="s">
        <v>65</v>
      </c>
      <c r="CF66" s="125">
        <f>VLOOKUP(CE66,BASE!$P$3:$T$29,5,0)</f>
        <v>0.12</v>
      </c>
      <c r="CG66" s="126">
        <f>IFERROR(VLOOKUP($A66,$A:$AG,VLOOKUP(CF66,BASE!$K$2:$M$13,2,0),0),"")</f>
        <v>12.94</v>
      </c>
      <c r="CH66" s="116">
        <f>IFERROR(VLOOKUP($A66,$A:$AG,VLOOKUP(CF66,BASE!$K$2:$M$13,3,0),0),"")</f>
        <v>17.89</v>
      </c>
      <c r="CI66" s="124" t="s">
        <v>66</v>
      </c>
      <c r="CJ66" s="125">
        <f>VLOOKUP(CI66,BASE!$P$3:$T$29,5,0)</f>
        <v>0.17</v>
      </c>
      <c r="CK66" s="126">
        <f>IFERROR(VLOOKUP($A66,$A:$AG,VLOOKUP(CJ66,BASE!$K$2:$M$13,2,0),0),"")</f>
        <v>13.72</v>
      </c>
      <c r="CL66" s="116">
        <f>IFERROR(VLOOKUP($A66,$A:$AG,VLOOKUP(CJ66,BASE!$K$2:$M$13,3,0),0),"")</f>
        <v>18.97</v>
      </c>
      <c r="CM66" s="124" t="s">
        <v>67</v>
      </c>
      <c r="CN66" s="125">
        <f>VLOOKUP(CM66,BASE!$P$3:$T$29,5,0)</f>
        <v>0.18</v>
      </c>
      <c r="CO66" s="126">
        <f>IFERROR(VLOOKUP($A66,$A:$AG,VLOOKUP(CN66,BASE!$K$2:$M$13,2,0),0),"")</f>
        <v>13.89</v>
      </c>
      <c r="CP66" s="116">
        <f>IFERROR(VLOOKUP($A66,$A:$AG,VLOOKUP(CN66,BASE!$K$2:$M$13,3,0),0),"")</f>
        <v>19.2</v>
      </c>
      <c r="CQ66" s="124" t="s">
        <v>68</v>
      </c>
      <c r="CR66" s="125">
        <f>VLOOKUP(CQ66,BASE!$P$3:$T$29,5,0)</f>
        <v>0.18</v>
      </c>
      <c r="CS66" s="126">
        <f>IFERROR(VLOOKUP($A66,$A:$AG,VLOOKUP(CR66,BASE!$K$2:$M$13,2,0),0),"")</f>
        <v>13.89</v>
      </c>
      <c r="CT66" s="116">
        <f>IFERROR(VLOOKUP($A66,$A:$AG,VLOOKUP(CR66,BASE!$K$2:$M$13,3,0),0),"")</f>
        <v>19.2</v>
      </c>
      <c r="CU66" s="124" t="s">
        <v>69</v>
      </c>
      <c r="CV66" s="125">
        <f>VLOOKUP(CU66,BASE!$P$3:$T$29,5,0)</f>
        <v>0.18</v>
      </c>
      <c r="CW66" s="126">
        <f>IFERROR(VLOOKUP($A66,$A:$AG,VLOOKUP(CV66,BASE!$K$2:$M$13,2,0),0),"")</f>
        <v>13.89</v>
      </c>
      <c r="CX66" s="116">
        <f>IFERROR(VLOOKUP($A66,$A:$AG,VLOOKUP(CV66,BASE!$K$2:$M$13,3,0),0),"")</f>
        <v>19.2</v>
      </c>
      <c r="CY66" s="124" t="s">
        <v>70</v>
      </c>
      <c r="CZ66" s="125">
        <f>VLOOKUP(CY66,BASE!$P$3:$T$29,5,0)</f>
        <v>0.18</v>
      </c>
      <c r="DA66" s="126">
        <f>IFERROR(VLOOKUP($A66,$A:$AG,VLOOKUP(CZ66,BASE!$K$2:$M$13,2,0),0),"")</f>
        <v>13.89</v>
      </c>
      <c r="DB66" s="116">
        <f>IFERROR(VLOOKUP($A66,$A:$AG,VLOOKUP(CZ66,BASE!$K$2:$M$13,3,0),0),"")</f>
        <v>19.2</v>
      </c>
      <c r="DC66" s="124" t="s">
        <v>71</v>
      </c>
      <c r="DD66" s="125">
        <f>VLOOKUP(DC66,BASE!$P$3:$T$29,5,0)</f>
        <v>0.2</v>
      </c>
      <c r="DE66" s="126">
        <f>IFERROR(VLOOKUP($A66,$A:$AG,VLOOKUP(DD66,BASE!$K$2:$M$13,2,0),0),"")</f>
        <v>14.24</v>
      </c>
      <c r="DF66" s="116">
        <f>IFERROR(VLOOKUP($A66,$A:$AG,VLOOKUP(DD66,BASE!$K$2:$M$13,3,0),0),"")</f>
        <v>19.690000000000001</v>
      </c>
      <c r="DG66" s="124" t="s">
        <v>72</v>
      </c>
      <c r="DH66" s="125">
        <f>VLOOKUP(DG66,BASE!$P$3:$T$29,5,0)</f>
        <v>0.18</v>
      </c>
      <c r="DI66" s="126">
        <f>IFERROR(VLOOKUP($A66,$A:$AG,VLOOKUP(DH66,BASE!$K$2:$M$13,2,0),0),"")</f>
        <v>13.89</v>
      </c>
      <c r="DJ66" s="116">
        <f>IFERROR(VLOOKUP($A66,$A:$AG,VLOOKUP(DH66,BASE!$K$2:$M$13,3,0),0),"")</f>
        <v>19.2</v>
      </c>
      <c r="DK66" s="83" t="s">
        <v>73</v>
      </c>
      <c r="DL66" s="84">
        <f>VLOOKUP(DK66,BASE!$P$3:$T$29,5,0)</f>
        <v>0.18</v>
      </c>
      <c r="DM66" s="81">
        <f>IFERROR(VLOOKUP($A66,$A:$AG,VLOOKUP(DL66,BASE!$K$2:$M$13,2,0),0),"")</f>
        <v>13.89</v>
      </c>
      <c r="DN66" s="82">
        <f>IFERROR(VLOOKUP($A66,$A:$AG,VLOOKUP(DL66,BASE!$K$2:$M$13,3,0),0),"")</f>
        <v>19.2</v>
      </c>
      <c r="DO66" s="124" t="s">
        <v>74</v>
      </c>
      <c r="DP66" s="134">
        <f>VLOOKUP(DO66,BASE!$P$3:$T$29,5,0)</f>
        <v>0.17499999999999999</v>
      </c>
      <c r="DQ66" s="126">
        <f>IFERROR(VLOOKUP($A66,$A:$AG,VLOOKUP(DP66,BASE!$K$2:$M$13,2,0),0),"")</f>
        <v>13.81</v>
      </c>
      <c r="DR66" s="116">
        <f>IFERROR(VLOOKUP($A66,$A:$AG,VLOOKUP(DP66,BASE!$K$2:$M$13,3,0),0),"")</f>
        <v>19.09</v>
      </c>
      <c r="DS66" s="124" t="s">
        <v>75</v>
      </c>
      <c r="DT66" s="135">
        <f>VLOOKUP(DS66,BASE!$P$3:$T$29,5,0)</f>
        <v>0.17</v>
      </c>
      <c r="DU66" s="126">
        <f>IFERROR(VLOOKUP($A66,$A:$AG,VLOOKUP(DT66,BASE!$K$2:$M$13,2,0),0),"")</f>
        <v>13.72</v>
      </c>
      <c r="DV66" s="116">
        <f>IFERROR(VLOOKUP($A66,$A:$AG,VLOOKUP(DT66,BASE!$K$2:$M$13,3,0),0),"")</f>
        <v>18.97</v>
      </c>
      <c r="DW66" s="124" t="s">
        <v>76</v>
      </c>
      <c r="DX66" s="135">
        <f>VLOOKUP(DW66,BASE!$P$3:$T$29,5,0)</f>
        <v>0.17</v>
      </c>
      <c r="DY66" s="126">
        <f>IFERROR(VLOOKUP($A66,$A:$AG,VLOOKUP(DX66,BASE!$K$2:$M$13,2,0),0),"")</f>
        <v>13.72</v>
      </c>
      <c r="DZ66" s="116">
        <f>IFERROR(VLOOKUP($A66,$A:$AG,VLOOKUP(DX66,BASE!$K$2:$M$13,3,0),0),"")</f>
        <v>18.97</v>
      </c>
      <c r="EA66" s="124" t="s">
        <v>77</v>
      </c>
      <c r="EB66" s="135">
        <f>VLOOKUP(EA66,BASE!$P$3:$T$29,5,0)</f>
        <v>0.12</v>
      </c>
      <c r="EC66" s="126">
        <f>IFERROR(VLOOKUP($A66,$A:$AG,VLOOKUP(EB66,BASE!$K$2:$M$13,2,0),0),"")</f>
        <v>12.94</v>
      </c>
      <c r="ED66" s="116">
        <f>IFERROR(VLOOKUP($A66,$A:$AG,VLOOKUP(EB66,BASE!$K$2:$M$13,3,0),0),"")</f>
        <v>17.89</v>
      </c>
      <c r="EE66" s="124" t="s">
        <v>78</v>
      </c>
      <c r="EF66" s="135">
        <f>VLOOKUP(EE66,BASE!$P$3:$T$29,5,0)</f>
        <v>0.18</v>
      </c>
      <c r="EG66" s="126">
        <f>IFERROR(VLOOKUP($A66,$A:$AG,VLOOKUP(EF66,BASE!$K$2:$M$13,2,0),0),"")</f>
        <v>13.89</v>
      </c>
      <c r="EH66" s="116">
        <f>IFERROR(VLOOKUP($A66,$A:$AG,VLOOKUP(EF66,BASE!$K$2:$M$13,3,0),0),"")</f>
        <v>19.2</v>
      </c>
      <c r="EI66" s="124" t="s">
        <v>79</v>
      </c>
      <c r="EJ66" s="135">
        <f>VLOOKUP(EI66,BASE!$P$3:$T$29,5,0)</f>
        <v>0.18</v>
      </c>
      <c r="EK66" s="126">
        <f>IFERROR(VLOOKUP($A66,$A:$AG,VLOOKUP(EJ66,BASE!$K$2:$M$13,2,0),0),"")</f>
        <v>13.89</v>
      </c>
      <c r="EL66" s="116">
        <f>IFERROR(VLOOKUP($A66,$A:$AG,VLOOKUP(EJ66,BASE!$K$2:$M$13,3,0),0),"")</f>
        <v>19.2</v>
      </c>
    </row>
    <row r="67" spans="1:144" s="27" customFormat="1" ht="14.1" customHeight="1" x14ac:dyDescent="0.2">
      <c r="A67" s="68">
        <v>1384</v>
      </c>
      <c r="B67" s="68"/>
      <c r="C67" s="68">
        <v>7896112113843</v>
      </c>
      <c r="D67" s="68">
        <v>1037004950067</v>
      </c>
      <c r="E67" s="69" t="s">
        <v>909</v>
      </c>
      <c r="F67" s="69" t="s">
        <v>914</v>
      </c>
      <c r="G67" s="69" t="s">
        <v>911</v>
      </c>
      <c r="H67" s="70" t="s">
        <v>333</v>
      </c>
      <c r="I67" s="68" t="s">
        <v>687</v>
      </c>
      <c r="J67" s="71" t="s">
        <v>725</v>
      </c>
      <c r="K67" s="120">
        <v>0</v>
      </c>
      <c r="L67" s="71" t="s">
        <v>388</v>
      </c>
      <c r="M67" s="71" t="s">
        <v>5</v>
      </c>
      <c r="N67" s="62">
        <f>IFERROR(IF(M67="*",BASE!$E$9,VLOOKUP(M67,BASE!$B$3:$E$16,4,0)),"")</f>
        <v>0</v>
      </c>
      <c r="O67" s="62">
        <f>IFERROR(IF(M67="*",BASE!$F$9,VLOOKUP(M67,BASE!$B$3:$F$16,5,0)),"")</f>
        <v>0</v>
      </c>
      <c r="P67" s="71" t="s">
        <v>808</v>
      </c>
      <c r="Q67" s="42">
        <v>19.93</v>
      </c>
      <c r="R67" s="42">
        <v>27.55</v>
      </c>
      <c r="S67" s="42">
        <v>21.13</v>
      </c>
      <c r="T67" s="42">
        <v>29.21</v>
      </c>
      <c r="U67" s="42">
        <v>21.26</v>
      </c>
      <c r="V67" s="42">
        <v>29.39</v>
      </c>
      <c r="W67" s="42">
        <v>21.39</v>
      </c>
      <c r="X67" s="42">
        <v>29.57</v>
      </c>
      <c r="Y67" s="42">
        <v>21.66</v>
      </c>
      <c r="Z67" s="42">
        <v>29.94</v>
      </c>
      <c r="AA67" s="42">
        <v>21.93</v>
      </c>
      <c r="AB67" s="42">
        <v>30.32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/>
      <c r="AI67" s="124" t="s">
        <v>53</v>
      </c>
      <c r="AJ67" s="125">
        <f>VLOOKUP(AI67,BASE!$P$3:$T$29,5,0)</f>
        <v>0.17</v>
      </c>
      <c r="AK67" s="126">
        <f>IFERROR(VLOOKUP($A67,$A:$AG,VLOOKUP(AJ67,BASE!$K$2:$M$13,2,0),0),"")</f>
        <v>21.13</v>
      </c>
      <c r="AL67" s="116">
        <f>IFERROR(VLOOKUP($A67,$A:$AG,VLOOKUP(AJ67,BASE!$K$2:$M$13,3,0),0),"")</f>
        <v>29.21</v>
      </c>
      <c r="AM67" s="130" t="s">
        <v>54</v>
      </c>
      <c r="AN67" s="125">
        <f>VLOOKUP(AM67,BASE!$P$3:$T$29,5,0)</f>
        <v>0.17</v>
      </c>
      <c r="AO67" s="126">
        <f>IFERROR(VLOOKUP($A67,$A:$AG,VLOOKUP(AN67,BASE!$K$2:$M$13,2,0),0),"")</f>
        <v>21.13</v>
      </c>
      <c r="AP67" s="116">
        <f>IFERROR(VLOOKUP($A67,$A:$AG,VLOOKUP(AN67,BASE!$K$2:$M$13,3,0),0),"")</f>
        <v>29.21</v>
      </c>
      <c r="AQ67" s="130" t="s">
        <v>55</v>
      </c>
      <c r="AR67" s="125">
        <f>VLOOKUP(AQ67,BASE!$P$3:$T$29,5,0)</f>
        <v>0.18</v>
      </c>
      <c r="AS67" s="126">
        <f>IFERROR(VLOOKUP($A67,$A:$AG,VLOOKUP(AR67,BASE!$K$2:$M$13,2,0),0),"")</f>
        <v>21.39</v>
      </c>
      <c r="AT67" s="116">
        <f>IFERROR(VLOOKUP($A67,$A:$AG,VLOOKUP(AR67,BASE!$K$2:$M$13,3,0),0),"")</f>
        <v>29.57</v>
      </c>
      <c r="AU67" s="130" t="s">
        <v>56</v>
      </c>
      <c r="AV67" s="125">
        <f>VLOOKUP(AU67,BASE!$P$3:$T$29,5,0)</f>
        <v>0.18</v>
      </c>
      <c r="AW67" s="126">
        <f>IFERROR(VLOOKUP($A67,$A:$AG,VLOOKUP(AV67,BASE!$K$2:$M$13,2,0),0),"")</f>
        <v>21.39</v>
      </c>
      <c r="AX67" s="116">
        <f>IFERROR(VLOOKUP($A67,$A:$AG,VLOOKUP(AV67,BASE!$K$2:$M$13,3,0),0),"")</f>
        <v>29.57</v>
      </c>
      <c r="AY67" s="127" t="s">
        <v>57</v>
      </c>
      <c r="AZ67" s="129">
        <f>VLOOKUP(AY67,BASE!$P$3:$T$29,5,0)</f>
        <v>0.18</v>
      </c>
      <c r="BA67" s="126">
        <f>IFERROR(VLOOKUP($A67,$A:$AG,VLOOKUP(AZ67,BASE!$K$2:$M$13,2,0),0),"")</f>
        <v>21.39</v>
      </c>
      <c r="BB67" s="116">
        <f>IFERROR(VLOOKUP($A67,$A:$AG,VLOOKUP(AZ67,BASE!$K$2:$M$13,3,0),0),"")</f>
        <v>29.57</v>
      </c>
      <c r="BC67" s="124" t="s">
        <v>58</v>
      </c>
      <c r="BD67" s="125">
        <f>VLOOKUP(BC67,BASE!$P$3:$T$29,5,0)</f>
        <v>0.17</v>
      </c>
      <c r="BE67" s="126">
        <f>IFERROR(VLOOKUP($A67,$A:$AG,VLOOKUP(BD67,BASE!$K$2:$M$13,2,0),0),"")</f>
        <v>21.13</v>
      </c>
      <c r="BF67" s="116">
        <f>IFERROR(VLOOKUP($A67,$A:$AG,VLOOKUP(BD67,BASE!$K$2:$M$13,3,0),0),"")</f>
        <v>29.21</v>
      </c>
      <c r="BG67" s="124" t="s">
        <v>59</v>
      </c>
      <c r="BH67" s="125">
        <f>VLOOKUP(BG67,BASE!$P$3:$T$29,5,0)</f>
        <v>0.17</v>
      </c>
      <c r="BI67" s="126">
        <f>IFERROR(VLOOKUP($A67,$A:$AG,VLOOKUP(BH67,BASE!$K$2:$M$13,2,0),0),"")</f>
        <v>21.13</v>
      </c>
      <c r="BJ67" s="116">
        <f>IFERROR(VLOOKUP($A67,$A:$AG,VLOOKUP(BH67,BASE!$K$2:$M$13,3,0),0),"")</f>
        <v>29.21</v>
      </c>
      <c r="BK67" s="124" t="s">
        <v>60</v>
      </c>
      <c r="BL67" s="125">
        <f>VLOOKUP(BK67,BASE!$P$3:$T$29,5,0)</f>
        <v>0.17</v>
      </c>
      <c r="BM67" s="126">
        <f>IFERROR(VLOOKUP($A67,$A:$AG,VLOOKUP(BL67,BASE!$K$2:$M$13,2,0),0),"")</f>
        <v>21.13</v>
      </c>
      <c r="BN67" s="116">
        <f>IFERROR(VLOOKUP($A67,$A:$AG,VLOOKUP(BL67,BASE!$K$2:$M$13,3,0),0),"")</f>
        <v>29.21</v>
      </c>
      <c r="BO67" s="124" t="s">
        <v>61</v>
      </c>
      <c r="BP67" s="125">
        <f>VLOOKUP(BO67,BASE!$P$3:$T$29,5,0)</f>
        <v>0.17</v>
      </c>
      <c r="BQ67" s="126">
        <f>IFERROR(VLOOKUP($A67,$A:$AG,VLOOKUP(BP67,BASE!$K$2:$M$13,2,0),0),"")</f>
        <v>21.13</v>
      </c>
      <c r="BR67" s="116">
        <f>IFERROR(VLOOKUP($A67,$A:$AG,VLOOKUP(BP67,BASE!$K$2:$M$13,3,0),0),"")</f>
        <v>29.21</v>
      </c>
      <c r="BS67" s="124" t="s">
        <v>62</v>
      </c>
      <c r="BT67" s="125">
        <f>VLOOKUP(BS67,BASE!$P$3:$T$29,5,0)</f>
        <v>0.18</v>
      </c>
      <c r="BU67" s="126">
        <f>IFERROR(VLOOKUP($A67,$A:$AG,VLOOKUP(BT67,BASE!$K$2:$M$13,2,0),0),"")</f>
        <v>21.39</v>
      </c>
      <c r="BV67" s="116">
        <f>IFERROR(VLOOKUP($A67,$A:$AG,VLOOKUP(BT67,BASE!$K$2:$M$13,3,0),0),"")</f>
        <v>29.57</v>
      </c>
      <c r="BW67" s="124" t="s">
        <v>63</v>
      </c>
      <c r="BX67" s="125">
        <f>VLOOKUP(BW67,BASE!$P$3:$T$29,5,0)</f>
        <v>0.17</v>
      </c>
      <c r="BY67" s="126">
        <f>IFERROR(VLOOKUP($A67,$A:$AG,VLOOKUP(BX67,BASE!$K$2:$M$13,2,0),0),"")</f>
        <v>21.13</v>
      </c>
      <c r="BZ67" s="116">
        <f>IFERROR(VLOOKUP($A67,$A:$AG,VLOOKUP(BX67,BASE!$K$2:$M$13,3,0),0),"")</f>
        <v>29.21</v>
      </c>
      <c r="CA67" s="124" t="s">
        <v>64</v>
      </c>
      <c r="CB67" s="125">
        <f>VLOOKUP(CA67,BASE!$P$3:$T$29,5,0)</f>
        <v>0.17</v>
      </c>
      <c r="CC67" s="126">
        <f>IFERROR(VLOOKUP($A67,$A:$AG,VLOOKUP(CB67,BASE!$K$2:$M$13,2,0),0),"")</f>
        <v>21.13</v>
      </c>
      <c r="CD67" s="116">
        <f>IFERROR(VLOOKUP($A67,$A:$AG,VLOOKUP(CB67,BASE!$K$2:$M$13,3,0),0),"")</f>
        <v>29.21</v>
      </c>
      <c r="CE67" s="124" t="s">
        <v>65</v>
      </c>
      <c r="CF67" s="125">
        <f>VLOOKUP(CE67,BASE!$P$3:$T$29,5,0)</f>
        <v>0.12</v>
      </c>
      <c r="CG67" s="126">
        <f>IFERROR(VLOOKUP($A67,$A:$AG,VLOOKUP(CF67,BASE!$K$2:$M$13,2,0),0),"")</f>
        <v>19.93</v>
      </c>
      <c r="CH67" s="116">
        <f>IFERROR(VLOOKUP($A67,$A:$AG,VLOOKUP(CF67,BASE!$K$2:$M$13,3,0),0),"")</f>
        <v>27.55</v>
      </c>
      <c r="CI67" s="124" t="s">
        <v>66</v>
      </c>
      <c r="CJ67" s="125">
        <f>VLOOKUP(CI67,BASE!$P$3:$T$29,5,0)</f>
        <v>0.17</v>
      </c>
      <c r="CK67" s="126">
        <f>IFERROR(VLOOKUP($A67,$A:$AG,VLOOKUP(CJ67,BASE!$K$2:$M$13,2,0),0),"")</f>
        <v>21.13</v>
      </c>
      <c r="CL67" s="116">
        <f>IFERROR(VLOOKUP($A67,$A:$AG,VLOOKUP(CJ67,BASE!$K$2:$M$13,3,0),0),"")</f>
        <v>29.21</v>
      </c>
      <c r="CM67" s="124" t="s">
        <v>67</v>
      </c>
      <c r="CN67" s="125">
        <f>VLOOKUP(CM67,BASE!$P$3:$T$29,5,0)</f>
        <v>0.18</v>
      </c>
      <c r="CO67" s="126">
        <f>IFERROR(VLOOKUP($A67,$A:$AG,VLOOKUP(CN67,BASE!$K$2:$M$13,2,0),0),"")</f>
        <v>21.39</v>
      </c>
      <c r="CP67" s="116">
        <f>IFERROR(VLOOKUP($A67,$A:$AG,VLOOKUP(CN67,BASE!$K$2:$M$13,3,0),0),"")</f>
        <v>29.57</v>
      </c>
      <c r="CQ67" s="124" t="s">
        <v>68</v>
      </c>
      <c r="CR67" s="125">
        <f>VLOOKUP(CQ67,BASE!$P$3:$T$29,5,0)</f>
        <v>0.18</v>
      </c>
      <c r="CS67" s="126">
        <f>IFERROR(VLOOKUP($A67,$A:$AG,VLOOKUP(CR67,BASE!$K$2:$M$13,2,0),0),"")</f>
        <v>21.39</v>
      </c>
      <c r="CT67" s="116">
        <f>IFERROR(VLOOKUP($A67,$A:$AG,VLOOKUP(CR67,BASE!$K$2:$M$13,3,0),0),"")</f>
        <v>29.57</v>
      </c>
      <c r="CU67" s="124" t="s">
        <v>69</v>
      </c>
      <c r="CV67" s="125">
        <f>VLOOKUP(CU67,BASE!$P$3:$T$29,5,0)</f>
        <v>0.18</v>
      </c>
      <c r="CW67" s="126">
        <f>IFERROR(VLOOKUP($A67,$A:$AG,VLOOKUP(CV67,BASE!$K$2:$M$13,2,0),0),"")</f>
        <v>21.39</v>
      </c>
      <c r="CX67" s="116">
        <f>IFERROR(VLOOKUP($A67,$A:$AG,VLOOKUP(CV67,BASE!$K$2:$M$13,3,0),0),"")</f>
        <v>29.57</v>
      </c>
      <c r="CY67" s="124" t="s">
        <v>70</v>
      </c>
      <c r="CZ67" s="125">
        <f>VLOOKUP(CY67,BASE!$P$3:$T$29,5,0)</f>
        <v>0.18</v>
      </c>
      <c r="DA67" s="126">
        <f>IFERROR(VLOOKUP($A67,$A:$AG,VLOOKUP(CZ67,BASE!$K$2:$M$13,2,0),0),"")</f>
        <v>21.39</v>
      </c>
      <c r="DB67" s="116">
        <f>IFERROR(VLOOKUP($A67,$A:$AG,VLOOKUP(CZ67,BASE!$K$2:$M$13,3,0),0),"")</f>
        <v>29.57</v>
      </c>
      <c r="DC67" s="124" t="s">
        <v>71</v>
      </c>
      <c r="DD67" s="125">
        <f>VLOOKUP(DC67,BASE!$P$3:$T$29,5,0)</f>
        <v>0.2</v>
      </c>
      <c r="DE67" s="126">
        <f>IFERROR(VLOOKUP($A67,$A:$AG,VLOOKUP(DD67,BASE!$K$2:$M$13,2,0),0),"")</f>
        <v>21.93</v>
      </c>
      <c r="DF67" s="116">
        <f>IFERROR(VLOOKUP($A67,$A:$AG,VLOOKUP(DD67,BASE!$K$2:$M$13,3,0),0),"")</f>
        <v>30.32</v>
      </c>
      <c r="DG67" s="124" t="s">
        <v>72</v>
      </c>
      <c r="DH67" s="125">
        <f>VLOOKUP(DG67,BASE!$P$3:$T$29,5,0)</f>
        <v>0.18</v>
      </c>
      <c r="DI67" s="126">
        <f>IFERROR(VLOOKUP($A67,$A:$AG,VLOOKUP(DH67,BASE!$K$2:$M$13,2,0),0),"")</f>
        <v>21.39</v>
      </c>
      <c r="DJ67" s="116">
        <f>IFERROR(VLOOKUP($A67,$A:$AG,VLOOKUP(DH67,BASE!$K$2:$M$13,3,0),0),"")</f>
        <v>29.57</v>
      </c>
      <c r="DK67" s="83" t="s">
        <v>73</v>
      </c>
      <c r="DL67" s="84">
        <f>VLOOKUP(DK67,BASE!$P$3:$T$29,5,0)</f>
        <v>0.18</v>
      </c>
      <c r="DM67" s="81">
        <f>IFERROR(VLOOKUP($A67,$A:$AG,VLOOKUP(DL67,BASE!$K$2:$M$13,2,0),0),"")</f>
        <v>21.39</v>
      </c>
      <c r="DN67" s="82">
        <f>IFERROR(VLOOKUP($A67,$A:$AG,VLOOKUP(DL67,BASE!$K$2:$M$13,3,0),0),"")</f>
        <v>29.57</v>
      </c>
      <c r="DO67" s="124" t="s">
        <v>74</v>
      </c>
      <c r="DP67" s="134">
        <f>VLOOKUP(DO67,BASE!$P$3:$T$29,5,0)</f>
        <v>0.17499999999999999</v>
      </c>
      <c r="DQ67" s="126">
        <f>IFERROR(VLOOKUP($A67,$A:$AG,VLOOKUP(DP67,BASE!$K$2:$M$13,2,0),0),"")</f>
        <v>21.26</v>
      </c>
      <c r="DR67" s="116">
        <f>IFERROR(VLOOKUP($A67,$A:$AG,VLOOKUP(DP67,BASE!$K$2:$M$13,3,0),0),"")</f>
        <v>29.39</v>
      </c>
      <c r="DS67" s="124" t="s">
        <v>75</v>
      </c>
      <c r="DT67" s="135">
        <f>VLOOKUP(DS67,BASE!$P$3:$T$29,5,0)</f>
        <v>0.17</v>
      </c>
      <c r="DU67" s="126">
        <f>IFERROR(VLOOKUP($A67,$A:$AG,VLOOKUP(DT67,BASE!$K$2:$M$13,2,0),0),"")</f>
        <v>21.13</v>
      </c>
      <c r="DV67" s="116">
        <f>IFERROR(VLOOKUP($A67,$A:$AG,VLOOKUP(DT67,BASE!$K$2:$M$13,3,0),0),"")</f>
        <v>29.21</v>
      </c>
      <c r="DW67" s="124" t="s">
        <v>76</v>
      </c>
      <c r="DX67" s="135">
        <f>VLOOKUP(DW67,BASE!$P$3:$T$29,5,0)</f>
        <v>0.17</v>
      </c>
      <c r="DY67" s="126">
        <f>IFERROR(VLOOKUP($A67,$A:$AG,VLOOKUP(DX67,BASE!$K$2:$M$13,2,0),0),"")</f>
        <v>21.13</v>
      </c>
      <c r="DZ67" s="116">
        <f>IFERROR(VLOOKUP($A67,$A:$AG,VLOOKUP(DX67,BASE!$K$2:$M$13,3,0),0),"")</f>
        <v>29.21</v>
      </c>
      <c r="EA67" s="124" t="s">
        <v>77</v>
      </c>
      <c r="EB67" s="135">
        <f>VLOOKUP(EA67,BASE!$P$3:$T$29,5,0)</f>
        <v>0.12</v>
      </c>
      <c r="EC67" s="126">
        <f>IFERROR(VLOOKUP($A67,$A:$AG,VLOOKUP(EB67,BASE!$K$2:$M$13,2,0),0),"")</f>
        <v>19.93</v>
      </c>
      <c r="ED67" s="116">
        <f>IFERROR(VLOOKUP($A67,$A:$AG,VLOOKUP(EB67,BASE!$K$2:$M$13,3,0),0),"")</f>
        <v>27.55</v>
      </c>
      <c r="EE67" s="124" t="s">
        <v>78</v>
      </c>
      <c r="EF67" s="135">
        <f>VLOOKUP(EE67,BASE!$P$3:$T$29,5,0)</f>
        <v>0.18</v>
      </c>
      <c r="EG67" s="126">
        <f>IFERROR(VLOOKUP($A67,$A:$AG,VLOOKUP(EF67,BASE!$K$2:$M$13,2,0),0),"")</f>
        <v>21.39</v>
      </c>
      <c r="EH67" s="116">
        <f>IFERROR(VLOOKUP($A67,$A:$AG,VLOOKUP(EF67,BASE!$K$2:$M$13,3,0),0),"")</f>
        <v>29.57</v>
      </c>
      <c r="EI67" s="124" t="s">
        <v>79</v>
      </c>
      <c r="EJ67" s="135">
        <f>VLOOKUP(EI67,BASE!$P$3:$T$29,5,0)</f>
        <v>0.18</v>
      </c>
      <c r="EK67" s="126">
        <f>IFERROR(VLOOKUP($A67,$A:$AG,VLOOKUP(EJ67,BASE!$K$2:$M$13,2,0),0),"")</f>
        <v>21.39</v>
      </c>
      <c r="EL67" s="116">
        <f>IFERROR(VLOOKUP($A67,$A:$AG,VLOOKUP(EJ67,BASE!$K$2:$M$13,3,0),0),"")</f>
        <v>29.57</v>
      </c>
    </row>
    <row r="68" spans="1:144" s="27" customFormat="1" ht="14.1" customHeight="1" x14ac:dyDescent="0.2">
      <c r="A68" s="72">
        <v>1441</v>
      </c>
      <c r="B68" s="72"/>
      <c r="C68" s="68">
        <v>7896112114413</v>
      </c>
      <c r="D68" s="68">
        <v>1037004660018</v>
      </c>
      <c r="E68" s="69" t="s">
        <v>915</v>
      </c>
      <c r="F68" s="69" t="s">
        <v>918</v>
      </c>
      <c r="G68" s="69" t="s">
        <v>915</v>
      </c>
      <c r="H68" s="70" t="s">
        <v>334</v>
      </c>
      <c r="I68" s="68" t="s">
        <v>687</v>
      </c>
      <c r="J68" s="71" t="s">
        <v>916</v>
      </c>
      <c r="K68" s="120" t="s">
        <v>917</v>
      </c>
      <c r="L68" s="71" t="s">
        <v>387</v>
      </c>
      <c r="M68" s="71" t="s">
        <v>5</v>
      </c>
      <c r="N68" s="62">
        <f>IFERROR(IF(M68="*",BASE!$E$9,VLOOKUP(M68,BASE!$B$3:$E$16,4,0)),"")</f>
        <v>0</v>
      </c>
      <c r="O68" s="62">
        <f>IFERROR(IF(M68="*",BASE!$F$9,VLOOKUP(M68,BASE!$B$3:$F$16,5,0)),"")</f>
        <v>0</v>
      </c>
      <c r="P68" s="71" t="s">
        <v>808</v>
      </c>
      <c r="Q68" s="42">
        <v>6.15</v>
      </c>
      <c r="R68" s="42">
        <v>8.5</v>
      </c>
      <c r="S68" s="42">
        <v>6.52</v>
      </c>
      <c r="T68" s="42">
        <v>9.01</v>
      </c>
      <c r="U68" s="42">
        <v>6.56</v>
      </c>
      <c r="V68" s="42">
        <v>9.07</v>
      </c>
      <c r="W68" s="42">
        <v>6.6</v>
      </c>
      <c r="X68" s="42">
        <v>9.1300000000000008</v>
      </c>
      <c r="Y68" s="42">
        <v>6.69</v>
      </c>
      <c r="Z68" s="42">
        <v>9.25</v>
      </c>
      <c r="AA68" s="42">
        <v>6.77</v>
      </c>
      <c r="AB68" s="42">
        <v>9.36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/>
      <c r="AI68" s="124" t="s">
        <v>53</v>
      </c>
      <c r="AJ68" s="125">
        <f>VLOOKUP(AI68,BASE!$P$3:$T$29,5,0)</f>
        <v>0.17</v>
      </c>
      <c r="AK68" s="126">
        <f>IFERROR(VLOOKUP($A68,$A:$AG,VLOOKUP(AJ68,BASE!$K$2:$M$13,2,0),0),"")</f>
        <v>6.52</v>
      </c>
      <c r="AL68" s="116">
        <f>IFERROR(VLOOKUP($A68,$A:$AG,VLOOKUP(AJ68,BASE!$K$2:$M$13,3,0),0),"")</f>
        <v>9.01</v>
      </c>
      <c r="AM68" s="130" t="s">
        <v>54</v>
      </c>
      <c r="AN68" s="125">
        <f>VLOOKUP(AM68,BASE!$P$3:$T$29,5,0)</f>
        <v>0.17</v>
      </c>
      <c r="AO68" s="126">
        <f>IFERROR(VLOOKUP($A68,$A:$AG,VLOOKUP(AN68,BASE!$K$2:$M$13,2,0),0),"")</f>
        <v>6.52</v>
      </c>
      <c r="AP68" s="116">
        <f>IFERROR(VLOOKUP($A68,$A:$AG,VLOOKUP(AN68,BASE!$K$2:$M$13,3,0),0),"")</f>
        <v>9.01</v>
      </c>
      <c r="AQ68" s="130" t="s">
        <v>55</v>
      </c>
      <c r="AR68" s="125">
        <f>VLOOKUP(AQ68,BASE!$P$3:$T$29,5,0)</f>
        <v>0.18</v>
      </c>
      <c r="AS68" s="126">
        <f>IFERROR(VLOOKUP($A68,$A:$AG,VLOOKUP(AR68,BASE!$K$2:$M$13,2,0),0),"")</f>
        <v>6.6</v>
      </c>
      <c r="AT68" s="116">
        <f>IFERROR(VLOOKUP($A68,$A:$AG,VLOOKUP(AR68,BASE!$K$2:$M$13,3,0),0),"")</f>
        <v>9.1300000000000008</v>
      </c>
      <c r="AU68" s="130" t="s">
        <v>56</v>
      </c>
      <c r="AV68" s="125">
        <f>VLOOKUP(AU68,BASE!$P$3:$T$29,5,0)</f>
        <v>0.18</v>
      </c>
      <c r="AW68" s="126">
        <f>IFERROR(VLOOKUP($A68,$A:$AG,VLOOKUP(AV68,BASE!$K$2:$M$13,2,0),0),"")</f>
        <v>6.6</v>
      </c>
      <c r="AX68" s="116">
        <f>IFERROR(VLOOKUP($A68,$A:$AG,VLOOKUP(AV68,BASE!$K$2:$M$13,3,0),0),"")</f>
        <v>9.1300000000000008</v>
      </c>
      <c r="AY68" s="127" t="s">
        <v>57</v>
      </c>
      <c r="AZ68" s="129">
        <f>VLOOKUP(AY68,BASE!$P$3:$T$29,5,0)</f>
        <v>0.18</v>
      </c>
      <c r="BA68" s="126">
        <f>IFERROR(VLOOKUP($A68,$A:$AG,VLOOKUP(AZ68,BASE!$K$2:$M$13,2,0),0),"")</f>
        <v>6.6</v>
      </c>
      <c r="BB68" s="116">
        <f>IFERROR(VLOOKUP($A68,$A:$AG,VLOOKUP(AZ68,BASE!$K$2:$M$13,3,0),0),"")</f>
        <v>9.1300000000000008</v>
      </c>
      <c r="BC68" s="124" t="s">
        <v>58</v>
      </c>
      <c r="BD68" s="125">
        <f>VLOOKUP(BC68,BASE!$P$3:$T$29,5,0)</f>
        <v>0.17</v>
      </c>
      <c r="BE68" s="126">
        <f>IFERROR(VLOOKUP($A68,$A:$AG,VLOOKUP(BD68,BASE!$K$2:$M$13,2,0),0),"")</f>
        <v>6.52</v>
      </c>
      <c r="BF68" s="116">
        <f>IFERROR(VLOOKUP($A68,$A:$AG,VLOOKUP(BD68,BASE!$K$2:$M$13,3,0),0),"")</f>
        <v>9.01</v>
      </c>
      <c r="BG68" s="124" t="s">
        <v>59</v>
      </c>
      <c r="BH68" s="125">
        <f>VLOOKUP(BG68,BASE!$P$3:$T$29,5,0)</f>
        <v>0.17</v>
      </c>
      <c r="BI68" s="126">
        <f>IFERROR(VLOOKUP($A68,$A:$AG,VLOOKUP(BH68,BASE!$K$2:$M$13,2,0),0),"")</f>
        <v>6.52</v>
      </c>
      <c r="BJ68" s="116">
        <f>IFERROR(VLOOKUP($A68,$A:$AG,VLOOKUP(BH68,BASE!$K$2:$M$13,3,0),0),"")</f>
        <v>9.01</v>
      </c>
      <c r="BK68" s="124" t="s">
        <v>60</v>
      </c>
      <c r="BL68" s="125">
        <f>VLOOKUP(BK68,BASE!$P$3:$T$29,5,0)</f>
        <v>0.17</v>
      </c>
      <c r="BM68" s="126">
        <f>IFERROR(VLOOKUP($A68,$A:$AG,VLOOKUP(BL68,BASE!$K$2:$M$13,2,0),0),"")</f>
        <v>6.52</v>
      </c>
      <c r="BN68" s="116">
        <f>IFERROR(VLOOKUP($A68,$A:$AG,VLOOKUP(BL68,BASE!$K$2:$M$13,3,0),0),"")</f>
        <v>9.01</v>
      </c>
      <c r="BO68" s="124" t="s">
        <v>61</v>
      </c>
      <c r="BP68" s="125">
        <f>VLOOKUP(BO68,BASE!$P$3:$T$29,5,0)</f>
        <v>0.17</v>
      </c>
      <c r="BQ68" s="126">
        <f>IFERROR(VLOOKUP($A68,$A:$AG,VLOOKUP(BP68,BASE!$K$2:$M$13,2,0),0),"")</f>
        <v>6.52</v>
      </c>
      <c r="BR68" s="116">
        <f>IFERROR(VLOOKUP($A68,$A:$AG,VLOOKUP(BP68,BASE!$K$2:$M$13,3,0),0),"")</f>
        <v>9.01</v>
      </c>
      <c r="BS68" s="124" t="s">
        <v>62</v>
      </c>
      <c r="BT68" s="125">
        <f>VLOOKUP(BS68,BASE!$P$3:$T$29,5,0)</f>
        <v>0.18</v>
      </c>
      <c r="BU68" s="126">
        <f>IFERROR(VLOOKUP($A68,$A:$AG,VLOOKUP(BT68,BASE!$K$2:$M$13,2,0),0),"")</f>
        <v>6.6</v>
      </c>
      <c r="BV68" s="116">
        <f>IFERROR(VLOOKUP($A68,$A:$AG,VLOOKUP(BT68,BASE!$K$2:$M$13,3,0),0),"")</f>
        <v>9.1300000000000008</v>
      </c>
      <c r="BW68" s="124" t="s">
        <v>63</v>
      </c>
      <c r="BX68" s="125">
        <f>VLOOKUP(BW68,BASE!$P$3:$T$29,5,0)</f>
        <v>0.17</v>
      </c>
      <c r="BY68" s="126">
        <f>IFERROR(VLOOKUP($A68,$A:$AG,VLOOKUP(BX68,BASE!$K$2:$M$13,2,0),0),"")</f>
        <v>6.52</v>
      </c>
      <c r="BZ68" s="116">
        <f>IFERROR(VLOOKUP($A68,$A:$AG,VLOOKUP(BX68,BASE!$K$2:$M$13,3,0),0),"")</f>
        <v>9.01</v>
      </c>
      <c r="CA68" s="124" t="s">
        <v>64</v>
      </c>
      <c r="CB68" s="125">
        <f>VLOOKUP(CA68,BASE!$P$3:$T$29,5,0)</f>
        <v>0.17</v>
      </c>
      <c r="CC68" s="126">
        <f>IFERROR(VLOOKUP($A68,$A:$AG,VLOOKUP(CB68,BASE!$K$2:$M$13,2,0),0),"")</f>
        <v>6.52</v>
      </c>
      <c r="CD68" s="116">
        <f>IFERROR(VLOOKUP($A68,$A:$AG,VLOOKUP(CB68,BASE!$K$2:$M$13,3,0),0),"")</f>
        <v>9.01</v>
      </c>
      <c r="CE68" s="124" t="s">
        <v>65</v>
      </c>
      <c r="CF68" s="125">
        <f>VLOOKUP(CE68,BASE!$P$3:$T$29,5,0)</f>
        <v>0.12</v>
      </c>
      <c r="CG68" s="126">
        <f>IFERROR(VLOOKUP($A68,$A:$AG,VLOOKUP(CF68,BASE!$K$2:$M$13,2,0),0),"")</f>
        <v>6.15</v>
      </c>
      <c r="CH68" s="116">
        <f>IFERROR(VLOOKUP($A68,$A:$AG,VLOOKUP(CF68,BASE!$K$2:$M$13,3,0),0),"")</f>
        <v>8.5</v>
      </c>
      <c r="CI68" s="124" t="s">
        <v>66</v>
      </c>
      <c r="CJ68" s="125">
        <f>VLOOKUP(CI68,BASE!$P$3:$T$29,5,0)</f>
        <v>0.17</v>
      </c>
      <c r="CK68" s="126">
        <f>IFERROR(VLOOKUP($A68,$A:$AG,VLOOKUP(CJ68,BASE!$K$2:$M$13,2,0),0),"")</f>
        <v>6.52</v>
      </c>
      <c r="CL68" s="116">
        <f>IFERROR(VLOOKUP($A68,$A:$AG,VLOOKUP(CJ68,BASE!$K$2:$M$13,3,0),0),"")</f>
        <v>9.01</v>
      </c>
      <c r="CM68" s="124" t="s">
        <v>67</v>
      </c>
      <c r="CN68" s="125">
        <f>VLOOKUP(CM68,BASE!$P$3:$T$29,5,0)</f>
        <v>0.18</v>
      </c>
      <c r="CO68" s="126">
        <f>IFERROR(VLOOKUP($A68,$A:$AG,VLOOKUP(CN68,BASE!$K$2:$M$13,2,0),0),"")</f>
        <v>6.6</v>
      </c>
      <c r="CP68" s="116">
        <f>IFERROR(VLOOKUP($A68,$A:$AG,VLOOKUP(CN68,BASE!$K$2:$M$13,3,0),0),"")</f>
        <v>9.1300000000000008</v>
      </c>
      <c r="CQ68" s="124" t="s">
        <v>68</v>
      </c>
      <c r="CR68" s="125">
        <f>VLOOKUP(CQ68,BASE!$P$3:$T$29,5,0)</f>
        <v>0.18</v>
      </c>
      <c r="CS68" s="126">
        <f>IFERROR(VLOOKUP($A68,$A:$AG,VLOOKUP(CR68,BASE!$K$2:$M$13,2,0),0),"")</f>
        <v>6.6</v>
      </c>
      <c r="CT68" s="116">
        <f>IFERROR(VLOOKUP($A68,$A:$AG,VLOOKUP(CR68,BASE!$K$2:$M$13,3,0),0),"")</f>
        <v>9.1300000000000008</v>
      </c>
      <c r="CU68" s="124" t="s">
        <v>69</v>
      </c>
      <c r="CV68" s="125">
        <f>VLOOKUP(CU68,BASE!$P$3:$T$29,5,0)</f>
        <v>0.18</v>
      </c>
      <c r="CW68" s="126">
        <f>IFERROR(VLOOKUP($A68,$A:$AG,VLOOKUP(CV68,BASE!$K$2:$M$13,2,0),0),"")</f>
        <v>6.6</v>
      </c>
      <c r="CX68" s="116">
        <f>IFERROR(VLOOKUP($A68,$A:$AG,VLOOKUP(CV68,BASE!$K$2:$M$13,3,0),0),"")</f>
        <v>9.1300000000000008</v>
      </c>
      <c r="CY68" s="124" t="s">
        <v>70</v>
      </c>
      <c r="CZ68" s="125">
        <f>VLOOKUP(CY68,BASE!$P$3:$T$29,5,0)</f>
        <v>0.18</v>
      </c>
      <c r="DA68" s="126">
        <f>IFERROR(VLOOKUP($A68,$A:$AG,VLOOKUP(CZ68,BASE!$K$2:$M$13,2,0),0),"")</f>
        <v>6.6</v>
      </c>
      <c r="DB68" s="116">
        <f>IFERROR(VLOOKUP($A68,$A:$AG,VLOOKUP(CZ68,BASE!$K$2:$M$13,3,0),0),"")</f>
        <v>9.1300000000000008</v>
      </c>
      <c r="DC68" s="124" t="s">
        <v>71</v>
      </c>
      <c r="DD68" s="125">
        <f>VLOOKUP(DC68,BASE!$P$3:$T$29,5,0)</f>
        <v>0.2</v>
      </c>
      <c r="DE68" s="126">
        <f>IFERROR(VLOOKUP($A68,$A:$AG,VLOOKUP(DD68,BASE!$K$2:$M$13,2,0),0),"")</f>
        <v>6.77</v>
      </c>
      <c r="DF68" s="116">
        <f>IFERROR(VLOOKUP($A68,$A:$AG,VLOOKUP(DD68,BASE!$K$2:$M$13,3,0),0),"")</f>
        <v>9.36</v>
      </c>
      <c r="DG68" s="124" t="s">
        <v>72</v>
      </c>
      <c r="DH68" s="125">
        <f>VLOOKUP(DG68,BASE!$P$3:$T$29,5,0)</f>
        <v>0.18</v>
      </c>
      <c r="DI68" s="126">
        <f>IFERROR(VLOOKUP($A68,$A:$AG,VLOOKUP(DH68,BASE!$K$2:$M$13,2,0),0),"")</f>
        <v>6.6</v>
      </c>
      <c r="DJ68" s="116">
        <f>IFERROR(VLOOKUP($A68,$A:$AG,VLOOKUP(DH68,BASE!$K$2:$M$13,3,0),0),"")</f>
        <v>9.1300000000000008</v>
      </c>
      <c r="DK68" s="83" t="s">
        <v>73</v>
      </c>
      <c r="DL68" s="84">
        <f>VLOOKUP(DK68,BASE!$P$3:$T$29,5,0)</f>
        <v>0.18</v>
      </c>
      <c r="DM68" s="81">
        <f>IFERROR(VLOOKUP($A68,$A:$AG,VLOOKUP(DL68,BASE!$K$2:$M$13,2,0),0),"")</f>
        <v>6.6</v>
      </c>
      <c r="DN68" s="82">
        <f>IFERROR(VLOOKUP($A68,$A:$AG,VLOOKUP(DL68,BASE!$K$2:$M$13,3,0),0),"")</f>
        <v>9.1300000000000008</v>
      </c>
      <c r="DO68" s="124" t="s">
        <v>74</v>
      </c>
      <c r="DP68" s="134">
        <f>VLOOKUP(DO68,BASE!$P$3:$T$29,5,0)</f>
        <v>0.17499999999999999</v>
      </c>
      <c r="DQ68" s="126">
        <f>IFERROR(VLOOKUP($A68,$A:$AG,VLOOKUP(DP68,BASE!$K$2:$M$13,2,0),0),"")</f>
        <v>6.56</v>
      </c>
      <c r="DR68" s="116">
        <f>IFERROR(VLOOKUP($A68,$A:$AG,VLOOKUP(DP68,BASE!$K$2:$M$13,3,0),0),"")</f>
        <v>9.07</v>
      </c>
      <c r="DS68" s="124" t="s">
        <v>75</v>
      </c>
      <c r="DT68" s="135">
        <f>VLOOKUP(DS68,BASE!$P$3:$T$29,5,0)</f>
        <v>0.17</v>
      </c>
      <c r="DU68" s="126">
        <f>IFERROR(VLOOKUP($A68,$A:$AG,VLOOKUP(DT68,BASE!$K$2:$M$13,2,0),0),"")</f>
        <v>6.52</v>
      </c>
      <c r="DV68" s="116">
        <f>IFERROR(VLOOKUP($A68,$A:$AG,VLOOKUP(DT68,BASE!$K$2:$M$13,3,0),0),"")</f>
        <v>9.01</v>
      </c>
      <c r="DW68" s="124" t="s">
        <v>76</v>
      </c>
      <c r="DX68" s="135">
        <f>VLOOKUP(DW68,BASE!$P$3:$T$29,5,0)</f>
        <v>0.17</v>
      </c>
      <c r="DY68" s="126">
        <f>IFERROR(VLOOKUP($A68,$A:$AG,VLOOKUP(DX68,BASE!$K$2:$M$13,2,0),0),"")</f>
        <v>6.52</v>
      </c>
      <c r="DZ68" s="116">
        <f>IFERROR(VLOOKUP($A68,$A:$AG,VLOOKUP(DX68,BASE!$K$2:$M$13,3,0),0),"")</f>
        <v>9.01</v>
      </c>
      <c r="EA68" s="124" t="s">
        <v>77</v>
      </c>
      <c r="EB68" s="135">
        <f>VLOOKUP(EA68,BASE!$P$3:$T$29,5,0)</f>
        <v>0.12</v>
      </c>
      <c r="EC68" s="126">
        <f>IFERROR(VLOOKUP($A68,$A:$AG,VLOOKUP(EB68,BASE!$K$2:$M$13,2,0),0),"")</f>
        <v>6.15</v>
      </c>
      <c r="ED68" s="116">
        <f>IFERROR(VLOOKUP($A68,$A:$AG,VLOOKUP(EB68,BASE!$K$2:$M$13,3,0),0),"")</f>
        <v>8.5</v>
      </c>
      <c r="EE68" s="124" t="s">
        <v>78</v>
      </c>
      <c r="EF68" s="135">
        <f>VLOOKUP(EE68,BASE!$P$3:$T$29,5,0)</f>
        <v>0.18</v>
      </c>
      <c r="EG68" s="126">
        <f>IFERROR(VLOOKUP($A68,$A:$AG,VLOOKUP(EF68,BASE!$K$2:$M$13,2,0),0),"")</f>
        <v>6.6</v>
      </c>
      <c r="EH68" s="116">
        <f>IFERROR(VLOOKUP($A68,$A:$AG,VLOOKUP(EF68,BASE!$K$2:$M$13,3,0),0),"")</f>
        <v>9.1300000000000008</v>
      </c>
      <c r="EI68" s="124" t="s">
        <v>79</v>
      </c>
      <c r="EJ68" s="135">
        <f>VLOOKUP(EI68,BASE!$P$3:$T$29,5,0)</f>
        <v>0.18</v>
      </c>
      <c r="EK68" s="126">
        <f>IFERROR(VLOOKUP($A68,$A:$AG,VLOOKUP(EJ68,BASE!$K$2:$M$13,2,0),0),"")</f>
        <v>6.6</v>
      </c>
      <c r="EL68" s="116">
        <f>IFERROR(VLOOKUP($A68,$A:$AG,VLOOKUP(EJ68,BASE!$K$2:$M$13,3,0),0),"")</f>
        <v>9.1300000000000008</v>
      </c>
    </row>
    <row r="69" spans="1:144" s="27" customFormat="1" ht="14.1" customHeight="1" x14ac:dyDescent="0.2">
      <c r="A69" s="72">
        <v>7297</v>
      </c>
      <c r="B69" s="72"/>
      <c r="C69" s="68">
        <v>7896112172970</v>
      </c>
      <c r="D69" s="68">
        <v>1037005810013</v>
      </c>
      <c r="E69" s="69" t="s">
        <v>919</v>
      </c>
      <c r="F69" s="69" t="s">
        <v>920</v>
      </c>
      <c r="G69" s="69" t="s">
        <v>919</v>
      </c>
      <c r="H69" s="70" t="s">
        <v>335</v>
      </c>
      <c r="I69" s="68" t="s">
        <v>687</v>
      </c>
      <c r="J69" s="71" t="s">
        <v>713</v>
      </c>
      <c r="K69" s="120" t="s">
        <v>921</v>
      </c>
      <c r="L69" s="71" t="s">
        <v>387</v>
      </c>
      <c r="M69" s="71" t="s">
        <v>6</v>
      </c>
      <c r="N69" s="62">
        <f>IFERROR(IF(M69="*",BASE!$E$9,VLOOKUP(M69,BASE!$B$3:$E$16,4,0)),"")</f>
        <v>0.12</v>
      </c>
      <c r="O69" s="62">
        <f>IFERROR(IF(M69="*",BASE!$F$9,VLOOKUP(M69,BASE!$B$3:$F$16,5,0)),"")</f>
        <v>0</v>
      </c>
      <c r="P69" s="71" t="s">
        <v>808</v>
      </c>
      <c r="Q69" s="42">
        <v>13.25</v>
      </c>
      <c r="R69" s="42">
        <v>17.7</v>
      </c>
      <c r="S69" s="42">
        <v>14.17</v>
      </c>
      <c r="T69" s="42">
        <v>18.89</v>
      </c>
      <c r="U69" s="42">
        <v>14.27</v>
      </c>
      <c r="V69" s="42">
        <v>19.02</v>
      </c>
      <c r="W69" s="42">
        <v>14.37</v>
      </c>
      <c r="X69" s="42">
        <v>19.149999999999999</v>
      </c>
      <c r="Y69" s="42">
        <v>14.57</v>
      </c>
      <c r="Z69" s="42">
        <v>19.399999999999999</v>
      </c>
      <c r="AA69" s="42">
        <v>14.78</v>
      </c>
      <c r="AB69" s="42">
        <v>19.670000000000002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/>
      <c r="AI69" s="124" t="s">
        <v>53</v>
      </c>
      <c r="AJ69" s="125">
        <f>VLOOKUP(AI69,BASE!$P$3:$T$29,5,0)</f>
        <v>0.17</v>
      </c>
      <c r="AK69" s="126">
        <f>IFERROR(VLOOKUP($A69,$A:$AG,VLOOKUP(AJ69,BASE!$K$2:$M$13,2,0),0),"")</f>
        <v>14.17</v>
      </c>
      <c r="AL69" s="116">
        <f>IFERROR(VLOOKUP($A69,$A:$AG,VLOOKUP(AJ69,BASE!$K$2:$M$13,3,0),0),"")</f>
        <v>18.89</v>
      </c>
      <c r="AM69" s="130" t="s">
        <v>54</v>
      </c>
      <c r="AN69" s="125">
        <f>VLOOKUP(AM69,BASE!$P$3:$T$29,5,0)</f>
        <v>0.17</v>
      </c>
      <c r="AO69" s="126">
        <f>IFERROR(VLOOKUP($A69,$A:$AG,VLOOKUP(AN69,BASE!$K$2:$M$13,2,0),0),"")</f>
        <v>14.17</v>
      </c>
      <c r="AP69" s="116">
        <f>IFERROR(VLOOKUP($A69,$A:$AG,VLOOKUP(AN69,BASE!$K$2:$M$13,3,0),0),"")</f>
        <v>18.89</v>
      </c>
      <c r="AQ69" s="130" t="s">
        <v>55</v>
      </c>
      <c r="AR69" s="125">
        <f>VLOOKUP(AQ69,BASE!$P$3:$T$29,5,0)</f>
        <v>0.18</v>
      </c>
      <c r="AS69" s="126">
        <f>IFERROR(VLOOKUP($A69,$A:$AG,VLOOKUP(AR69,BASE!$K$2:$M$13,2,0),0),"")</f>
        <v>14.37</v>
      </c>
      <c r="AT69" s="116">
        <f>IFERROR(VLOOKUP($A69,$A:$AG,VLOOKUP(AR69,BASE!$K$2:$M$13,3,0),0),"")</f>
        <v>19.149999999999999</v>
      </c>
      <c r="AU69" s="130" t="s">
        <v>56</v>
      </c>
      <c r="AV69" s="125">
        <f>VLOOKUP(AU69,BASE!$P$3:$T$29,5,0)</f>
        <v>0.18</v>
      </c>
      <c r="AW69" s="126">
        <f>IFERROR(VLOOKUP($A69,$A:$AG,VLOOKUP(AV69,BASE!$K$2:$M$13,2,0),0),"")</f>
        <v>14.37</v>
      </c>
      <c r="AX69" s="116">
        <f>IFERROR(VLOOKUP($A69,$A:$AG,VLOOKUP(AV69,BASE!$K$2:$M$13,3,0),0),"")</f>
        <v>19.149999999999999</v>
      </c>
      <c r="AY69" s="127" t="s">
        <v>57</v>
      </c>
      <c r="AZ69" s="129">
        <f>VLOOKUP(AY69,BASE!$P$3:$T$29,5,0)</f>
        <v>0.18</v>
      </c>
      <c r="BA69" s="126">
        <f>IFERROR(VLOOKUP($A69,$A:$AG,VLOOKUP(AZ69,BASE!$K$2:$M$13,2,0),0),"")</f>
        <v>14.37</v>
      </c>
      <c r="BB69" s="116">
        <f>IFERROR(VLOOKUP($A69,$A:$AG,VLOOKUP(AZ69,BASE!$K$2:$M$13,3,0),0),"")</f>
        <v>19.149999999999999</v>
      </c>
      <c r="BC69" s="124" t="s">
        <v>58</v>
      </c>
      <c r="BD69" s="125">
        <f>VLOOKUP(BC69,BASE!$P$3:$T$29,5,0)</f>
        <v>0.17</v>
      </c>
      <c r="BE69" s="126">
        <f>IFERROR(VLOOKUP($A69,$A:$AG,VLOOKUP(BD69,BASE!$K$2:$M$13,2,0),0),"")</f>
        <v>14.17</v>
      </c>
      <c r="BF69" s="116">
        <f>IFERROR(VLOOKUP($A69,$A:$AG,VLOOKUP(BD69,BASE!$K$2:$M$13,3,0),0),"")</f>
        <v>18.89</v>
      </c>
      <c r="BG69" s="124" t="s">
        <v>59</v>
      </c>
      <c r="BH69" s="125">
        <f>VLOOKUP(BG69,BASE!$P$3:$T$29,5,0)</f>
        <v>0.17</v>
      </c>
      <c r="BI69" s="126">
        <f>IFERROR(VLOOKUP($A69,$A:$AG,VLOOKUP(BH69,BASE!$K$2:$M$13,2,0),0),"")</f>
        <v>14.17</v>
      </c>
      <c r="BJ69" s="116">
        <f>IFERROR(VLOOKUP($A69,$A:$AG,VLOOKUP(BH69,BASE!$K$2:$M$13,3,0),0),"")</f>
        <v>18.89</v>
      </c>
      <c r="BK69" s="124" t="s">
        <v>60</v>
      </c>
      <c r="BL69" s="125">
        <f>VLOOKUP(BK69,BASE!$P$3:$T$29,5,0)</f>
        <v>0.17</v>
      </c>
      <c r="BM69" s="126">
        <f>IFERROR(VLOOKUP($A69,$A:$AG,VLOOKUP(BL69,BASE!$K$2:$M$13,2,0),0),"")</f>
        <v>14.17</v>
      </c>
      <c r="BN69" s="116">
        <f>IFERROR(VLOOKUP($A69,$A:$AG,VLOOKUP(BL69,BASE!$K$2:$M$13,3,0),0),"")</f>
        <v>18.89</v>
      </c>
      <c r="BO69" s="124" t="s">
        <v>61</v>
      </c>
      <c r="BP69" s="125">
        <f>VLOOKUP(BO69,BASE!$P$3:$T$29,5,0)</f>
        <v>0.17</v>
      </c>
      <c r="BQ69" s="126">
        <f>IFERROR(VLOOKUP($A69,$A:$AG,VLOOKUP(BP69,BASE!$K$2:$M$13,2,0),0),"")</f>
        <v>14.17</v>
      </c>
      <c r="BR69" s="116">
        <f>IFERROR(VLOOKUP($A69,$A:$AG,VLOOKUP(BP69,BASE!$K$2:$M$13,3,0),0),"")</f>
        <v>18.89</v>
      </c>
      <c r="BS69" s="124" t="s">
        <v>62</v>
      </c>
      <c r="BT69" s="125">
        <f>VLOOKUP(BS69,BASE!$P$3:$T$29,5,0)</f>
        <v>0.18</v>
      </c>
      <c r="BU69" s="126">
        <f>IFERROR(VLOOKUP($A69,$A:$AG,VLOOKUP(BT69,BASE!$K$2:$M$13,2,0),0),"")</f>
        <v>14.37</v>
      </c>
      <c r="BV69" s="116">
        <f>IFERROR(VLOOKUP($A69,$A:$AG,VLOOKUP(BT69,BASE!$K$2:$M$13,3,0),0),"")</f>
        <v>19.149999999999999</v>
      </c>
      <c r="BW69" s="124" t="s">
        <v>63</v>
      </c>
      <c r="BX69" s="125">
        <f>VLOOKUP(BW69,BASE!$P$3:$T$29,5,0)</f>
        <v>0.17</v>
      </c>
      <c r="BY69" s="126">
        <f>IFERROR(VLOOKUP($A69,$A:$AG,VLOOKUP(BX69,BASE!$K$2:$M$13,2,0),0),"")</f>
        <v>14.17</v>
      </c>
      <c r="BZ69" s="116">
        <f>IFERROR(VLOOKUP($A69,$A:$AG,VLOOKUP(BX69,BASE!$K$2:$M$13,3,0),0),"")</f>
        <v>18.89</v>
      </c>
      <c r="CA69" s="124" t="s">
        <v>64</v>
      </c>
      <c r="CB69" s="125">
        <f>VLOOKUP(CA69,BASE!$P$3:$T$29,5,0)</f>
        <v>0.17</v>
      </c>
      <c r="CC69" s="126">
        <f>IFERROR(VLOOKUP($A69,$A:$AG,VLOOKUP(CB69,BASE!$K$2:$M$13,2,0),0),"")</f>
        <v>14.17</v>
      </c>
      <c r="CD69" s="116">
        <f>IFERROR(VLOOKUP($A69,$A:$AG,VLOOKUP(CB69,BASE!$K$2:$M$13,3,0),0),"")</f>
        <v>18.89</v>
      </c>
      <c r="CE69" s="124" t="s">
        <v>65</v>
      </c>
      <c r="CF69" s="125">
        <f>VLOOKUP(CE69,BASE!$P$3:$T$29,5,0)</f>
        <v>0.12</v>
      </c>
      <c r="CG69" s="126">
        <f>IFERROR(VLOOKUP($A69,$A:$AG,VLOOKUP(CF69,BASE!$K$2:$M$13,2,0),0),"")</f>
        <v>13.25</v>
      </c>
      <c r="CH69" s="116">
        <f>IFERROR(VLOOKUP($A69,$A:$AG,VLOOKUP(CF69,BASE!$K$2:$M$13,3,0),0),"")</f>
        <v>17.7</v>
      </c>
      <c r="CI69" s="124" t="s">
        <v>66</v>
      </c>
      <c r="CJ69" s="125">
        <f>VLOOKUP(CI69,BASE!$P$3:$T$29,5,0)</f>
        <v>0.17</v>
      </c>
      <c r="CK69" s="126">
        <f>IFERROR(VLOOKUP($A69,$A:$AG,VLOOKUP(CJ69,BASE!$K$2:$M$13,2,0),0),"")</f>
        <v>14.17</v>
      </c>
      <c r="CL69" s="116">
        <f>IFERROR(VLOOKUP($A69,$A:$AG,VLOOKUP(CJ69,BASE!$K$2:$M$13,3,0),0),"")</f>
        <v>18.89</v>
      </c>
      <c r="CM69" s="124" t="s">
        <v>67</v>
      </c>
      <c r="CN69" s="125">
        <f>VLOOKUP(CM69,BASE!$P$3:$T$29,5,0)</f>
        <v>0.18</v>
      </c>
      <c r="CO69" s="126">
        <f>IFERROR(VLOOKUP($A69,$A:$AG,VLOOKUP(CN69,BASE!$K$2:$M$13,2,0),0),"")</f>
        <v>14.37</v>
      </c>
      <c r="CP69" s="116">
        <f>IFERROR(VLOOKUP($A69,$A:$AG,VLOOKUP(CN69,BASE!$K$2:$M$13,3,0),0),"")</f>
        <v>19.149999999999999</v>
      </c>
      <c r="CQ69" s="124" t="s">
        <v>68</v>
      </c>
      <c r="CR69" s="125">
        <f>VLOOKUP(CQ69,BASE!$P$3:$T$29,5,0)</f>
        <v>0.18</v>
      </c>
      <c r="CS69" s="126">
        <f>IFERROR(VLOOKUP($A69,$A:$AG,VLOOKUP(CR69,BASE!$K$2:$M$13,2,0),0),"")</f>
        <v>14.37</v>
      </c>
      <c r="CT69" s="116">
        <f>IFERROR(VLOOKUP($A69,$A:$AG,VLOOKUP(CR69,BASE!$K$2:$M$13,3,0),0),"")</f>
        <v>19.149999999999999</v>
      </c>
      <c r="CU69" s="124" t="s">
        <v>69</v>
      </c>
      <c r="CV69" s="125">
        <f>VLOOKUP(CU69,BASE!$P$3:$T$29,5,0)</f>
        <v>0.18</v>
      </c>
      <c r="CW69" s="126">
        <f>IFERROR(VLOOKUP($A69,$A:$AG,VLOOKUP(CV69,BASE!$K$2:$M$13,2,0),0),"")</f>
        <v>14.37</v>
      </c>
      <c r="CX69" s="116">
        <f>IFERROR(VLOOKUP($A69,$A:$AG,VLOOKUP(CV69,BASE!$K$2:$M$13,3,0),0),"")</f>
        <v>19.149999999999999</v>
      </c>
      <c r="CY69" s="124" t="s">
        <v>70</v>
      </c>
      <c r="CZ69" s="125">
        <f>VLOOKUP(CY69,BASE!$P$3:$T$29,5,0)</f>
        <v>0.18</v>
      </c>
      <c r="DA69" s="126">
        <f>IFERROR(VLOOKUP($A69,$A:$AG,VLOOKUP(CZ69,BASE!$K$2:$M$13,2,0),0),"")</f>
        <v>14.37</v>
      </c>
      <c r="DB69" s="116">
        <f>IFERROR(VLOOKUP($A69,$A:$AG,VLOOKUP(CZ69,BASE!$K$2:$M$13,3,0),0),"")</f>
        <v>19.149999999999999</v>
      </c>
      <c r="DC69" s="124" t="s">
        <v>71</v>
      </c>
      <c r="DD69" s="125">
        <f>VLOOKUP(DC69,BASE!$P$3:$T$29,5,0)</f>
        <v>0.2</v>
      </c>
      <c r="DE69" s="126">
        <f>IFERROR(VLOOKUP($A69,$A:$AG,VLOOKUP(DD69,BASE!$K$2:$M$13,2,0),0),"")</f>
        <v>14.78</v>
      </c>
      <c r="DF69" s="116">
        <f>IFERROR(VLOOKUP($A69,$A:$AG,VLOOKUP(DD69,BASE!$K$2:$M$13,3,0),0),"")</f>
        <v>19.670000000000002</v>
      </c>
      <c r="DG69" s="124" t="s">
        <v>72</v>
      </c>
      <c r="DH69" s="125">
        <f>VLOOKUP(DG69,BASE!$P$3:$T$29,5,0)</f>
        <v>0.18</v>
      </c>
      <c r="DI69" s="126">
        <f>IFERROR(VLOOKUP($A69,$A:$AG,VLOOKUP(DH69,BASE!$K$2:$M$13,2,0),0),"")</f>
        <v>14.37</v>
      </c>
      <c r="DJ69" s="116">
        <f>IFERROR(VLOOKUP($A69,$A:$AG,VLOOKUP(DH69,BASE!$K$2:$M$13,3,0),0),"")</f>
        <v>19.149999999999999</v>
      </c>
      <c r="DK69" s="83" t="s">
        <v>73</v>
      </c>
      <c r="DL69" s="84">
        <f>VLOOKUP(DK69,BASE!$P$3:$T$29,5,0)</f>
        <v>0.18</v>
      </c>
      <c r="DM69" s="81">
        <f>IFERROR(VLOOKUP($A69,$A:$AG,VLOOKUP(DL69,BASE!$K$2:$M$13,2,0),0),"")</f>
        <v>14.37</v>
      </c>
      <c r="DN69" s="82">
        <f>IFERROR(VLOOKUP($A69,$A:$AG,VLOOKUP(DL69,BASE!$K$2:$M$13,3,0),0),"")</f>
        <v>19.149999999999999</v>
      </c>
      <c r="DO69" s="124" t="s">
        <v>74</v>
      </c>
      <c r="DP69" s="134">
        <f>VLOOKUP(DO69,BASE!$P$3:$T$29,5,0)</f>
        <v>0.17499999999999999</v>
      </c>
      <c r="DQ69" s="126">
        <f>IFERROR(VLOOKUP($A69,$A:$AG,VLOOKUP(DP69,BASE!$K$2:$M$13,2,0),0),"")</f>
        <v>14.27</v>
      </c>
      <c r="DR69" s="116">
        <f>IFERROR(VLOOKUP($A69,$A:$AG,VLOOKUP(DP69,BASE!$K$2:$M$13,3,0),0),"")</f>
        <v>19.02</v>
      </c>
      <c r="DS69" s="124" t="s">
        <v>75</v>
      </c>
      <c r="DT69" s="135">
        <f>VLOOKUP(DS69,BASE!$P$3:$T$29,5,0)</f>
        <v>0.17</v>
      </c>
      <c r="DU69" s="126">
        <f>IFERROR(VLOOKUP($A69,$A:$AG,VLOOKUP(DT69,BASE!$K$2:$M$13,2,0),0),"")</f>
        <v>14.17</v>
      </c>
      <c r="DV69" s="116">
        <f>IFERROR(VLOOKUP($A69,$A:$AG,VLOOKUP(DT69,BASE!$K$2:$M$13,3,0),0),"")</f>
        <v>18.89</v>
      </c>
      <c r="DW69" s="124" t="s">
        <v>76</v>
      </c>
      <c r="DX69" s="135">
        <f>VLOOKUP(DW69,BASE!$P$3:$T$29,5,0)</f>
        <v>0.17</v>
      </c>
      <c r="DY69" s="126">
        <f>IFERROR(VLOOKUP($A69,$A:$AG,VLOOKUP(DX69,BASE!$K$2:$M$13,2,0),0),"")</f>
        <v>14.17</v>
      </c>
      <c r="DZ69" s="116">
        <f>IFERROR(VLOOKUP($A69,$A:$AG,VLOOKUP(DX69,BASE!$K$2:$M$13,3,0),0),"")</f>
        <v>18.89</v>
      </c>
      <c r="EA69" s="124" t="s">
        <v>77</v>
      </c>
      <c r="EB69" s="135">
        <f>VLOOKUP(EA69,BASE!$P$3:$T$29,5,0)</f>
        <v>0.12</v>
      </c>
      <c r="EC69" s="126">
        <f>IFERROR(VLOOKUP($A69,$A:$AG,VLOOKUP(EB69,BASE!$K$2:$M$13,2,0),0),"")</f>
        <v>13.25</v>
      </c>
      <c r="ED69" s="116">
        <f>IFERROR(VLOOKUP($A69,$A:$AG,VLOOKUP(EB69,BASE!$K$2:$M$13,3,0),0),"")</f>
        <v>17.7</v>
      </c>
      <c r="EE69" s="124" t="s">
        <v>78</v>
      </c>
      <c r="EF69" s="135">
        <f>VLOOKUP(EE69,BASE!$P$3:$T$29,5,0)</f>
        <v>0.18</v>
      </c>
      <c r="EG69" s="126">
        <f>IFERROR(VLOOKUP($A69,$A:$AG,VLOOKUP(EF69,BASE!$K$2:$M$13,2,0),0),"")</f>
        <v>14.37</v>
      </c>
      <c r="EH69" s="116">
        <f>IFERROR(VLOOKUP($A69,$A:$AG,VLOOKUP(EF69,BASE!$K$2:$M$13,3,0),0),"")</f>
        <v>19.149999999999999</v>
      </c>
      <c r="EI69" s="124" t="s">
        <v>79</v>
      </c>
      <c r="EJ69" s="135">
        <f>VLOOKUP(EI69,BASE!$P$3:$T$29,5,0)</f>
        <v>0.18</v>
      </c>
      <c r="EK69" s="126">
        <f>IFERROR(VLOOKUP($A69,$A:$AG,VLOOKUP(EJ69,BASE!$K$2:$M$13,2,0),0),"")</f>
        <v>14.37</v>
      </c>
      <c r="EL69" s="116">
        <f>IFERROR(VLOOKUP($A69,$A:$AG,VLOOKUP(EJ69,BASE!$K$2:$M$13,3,0),0),"")</f>
        <v>19.149999999999999</v>
      </c>
    </row>
    <row r="70" spans="1:144" s="27" customFormat="1" ht="14.1" customHeight="1" x14ac:dyDescent="0.2">
      <c r="A70" s="72">
        <v>5140</v>
      </c>
      <c r="B70" s="72"/>
      <c r="C70" s="68">
        <v>7896112151401</v>
      </c>
      <c r="D70" s="68">
        <v>1037005810021</v>
      </c>
      <c r="E70" s="69" t="s">
        <v>919</v>
      </c>
      <c r="F70" s="69" t="s">
        <v>922</v>
      </c>
      <c r="G70" s="69" t="s">
        <v>919</v>
      </c>
      <c r="H70" s="70" t="s">
        <v>336</v>
      </c>
      <c r="I70" s="68" t="s">
        <v>687</v>
      </c>
      <c r="J70" s="71" t="s">
        <v>713</v>
      </c>
      <c r="K70" s="120" t="s">
        <v>921</v>
      </c>
      <c r="L70" s="71" t="s">
        <v>387</v>
      </c>
      <c r="M70" s="71" t="s">
        <v>6</v>
      </c>
      <c r="N70" s="62">
        <f>IFERROR(IF(M70="*",BASE!$E$9,VLOOKUP(M70,BASE!$B$3:$E$16,4,0)),"")</f>
        <v>0.12</v>
      </c>
      <c r="O70" s="62">
        <f>IFERROR(IF(M70="*",BASE!$F$9,VLOOKUP(M70,BASE!$B$3:$F$16,5,0)),"")</f>
        <v>0</v>
      </c>
      <c r="P70" s="71" t="s">
        <v>808</v>
      </c>
      <c r="Q70" s="42">
        <v>26.51</v>
      </c>
      <c r="R70" s="42">
        <v>35.409999999999997</v>
      </c>
      <c r="S70" s="42">
        <v>28.34</v>
      </c>
      <c r="T70" s="42">
        <v>37.78</v>
      </c>
      <c r="U70" s="42">
        <v>28.54</v>
      </c>
      <c r="V70" s="42">
        <v>38.03</v>
      </c>
      <c r="W70" s="42">
        <v>28.74</v>
      </c>
      <c r="X70" s="42">
        <v>38.29</v>
      </c>
      <c r="Y70" s="42">
        <v>29.16</v>
      </c>
      <c r="Z70" s="42">
        <v>38.83</v>
      </c>
      <c r="AA70" s="42">
        <v>29.58</v>
      </c>
      <c r="AB70" s="42">
        <v>39.369999999999997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/>
      <c r="AI70" s="124" t="s">
        <v>53</v>
      </c>
      <c r="AJ70" s="125">
        <f>VLOOKUP(AI70,BASE!$P$3:$T$29,5,0)</f>
        <v>0.17</v>
      </c>
      <c r="AK70" s="126">
        <f>IFERROR(VLOOKUP($A70,$A:$AG,VLOOKUP(AJ70,BASE!$K$2:$M$13,2,0),0),"")</f>
        <v>28.34</v>
      </c>
      <c r="AL70" s="116">
        <f>IFERROR(VLOOKUP($A70,$A:$AG,VLOOKUP(AJ70,BASE!$K$2:$M$13,3,0),0),"")</f>
        <v>37.78</v>
      </c>
      <c r="AM70" s="130" t="s">
        <v>54</v>
      </c>
      <c r="AN70" s="125">
        <f>VLOOKUP(AM70,BASE!$P$3:$T$29,5,0)</f>
        <v>0.17</v>
      </c>
      <c r="AO70" s="126">
        <f>IFERROR(VLOOKUP($A70,$A:$AG,VLOOKUP(AN70,BASE!$K$2:$M$13,2,0),0),"")</f>
        <v>28.34</v>
      </c>
      <c r="AP70" s="116">
        <f>IFERROR(VLOOKUP($A70,$A:$AG,VLOOKUP(AN70,BASE!$K$2:$M$13,3,0),0),"")</f>
        <v>37.78</v>
      </c>
      <c r="AQ70" s="130" t="s">
        <v>55</v>
      </c>
      <c r="AR70" s="125">
        <f>VLOOKUP(AQ70,BASE!$P$3:$T$29,5,0)</f>
        <v>0.18</v>
      </c>
      <c r="AS70" s="126">
        <f>IFERROR(VLOOKUP($A70,$A:$AG,VLOOKUP(AR70,BASE!$K$2:$M$13,2,0),0),"")</f>
        <v>28.74</v>
      </c>
      <c r="AT70" s="116">
        <f>IFERROR(VLOOKUP($A70,$A:$AG,VLOOKUP(AR70,BASE!$K$2:$M$13,3,0),0),"")</f>
        <v>38.29</v>
      </c>
      <c r="AU70" s="130" t="s">
        <v>56</v>
      </c>
      <c r="AV70" s="125">
        <f>VLOOKUP(AU70,BASE!$P$3:$T$29,5,0)</f>
        <v>0.18</v>
      </c>
      <c r="AW70" s="126">
        <f>IFERROR(VLOOKUP($A70,$A:$AG,VLOOKUP(AV70,BASE!$K$2:$M$13,2,0),0),"")</f>
        <v>28.74</v>
      </c>
      <c r="AX70" s="116">
        <f>IFERROR(VLOOKUP($A70,$A:$AG,VLOOKUP(AV70,BASE!$K$2:$M$13,3,0),0),"")</f>
        <v>38.29</v>
      </c>
      <c r="AY70" s="127" t="s">
        <v>57</v>
      </c>
      <c r="AZ70" s="129">
        <f>VLOOKUP(AY70,BASE!$P$3:$T$29,5,0)</f>
        <v>0.18</v>
      </c>
      <c r="BA70" s="126">
        <f>IFERROR(VLOOKUP($A70,$A:$AG,VLOOKUP(AZ70,BASE!$K$2:$M$13,2,0),0),"")</f>
        <v>28.74</v>
      </c>
      <c r="BB70" s="116">
        <f>IFERROR(VLOOKUP($A70,$A:$AG,VLOOKUP(AZ70,BASE!$K$2:$M$13,3,0),0),"")</f>
        <v>38.29</v>
      </c>
      <c r="BC70" s="124" t="s">
        <v>58</v>
      </c>
      <c r="BD70" s="125">
        <f>VLOOKUP(BC70,BASE!$P$3:$T$29,5,0)</f>
        <v>0.17</v>
      </c>
      <c r="BE70" s="126">
        <f>IFERROR(VLOOKUP($A70,$A:$AG,VLOOKUP(BD70,BASE!$K$2:$M$13,2,0),0),"")</f>
        <v>28.34</v>
      </c>
      <c r="BF70" s="116">
        <f>IFERROR(VLOOKUP($A70,$A:$AG,VLOOKUP(BD70,BASE!$K$2:$M$13,3,0),0),"")</f>
        <v>37.78</v>
      </c>
      <c r="BG70" s="124" t="s">
        <v>59</v>
      </c>
      <c r="BH70" s="125">
        <f>VLOOKUP(BG70,BASE!$P$3:$T$29,5,0)</f>
        <v>0.17</v>
      </c>
      <c r="BI70" s="126">
        <f>IFERROR(VLOOKUP($A70,$A:$AG,VLOOKUP(BH70,BASE!$K$2:$M$13,2,0),0),"")</f>
        <v>28.34</v>
      </c>
      <c r="BJ70" s="116">
        <f>IFERROR(VLOOKUP($A70,$A:$AG,VLOOKUP(BH70,BASE!$K$2:$M$13,3,0),0),"")</f>
        <v>37.78</v>
      </c>
      <c r="BK70" s="124" t="s">
        <v>60</v>
      </c>
      <c r="BL70" s="125">
        <f>VLOOKUP(BK70,BASE!$P$3:$T$29,5,0)</f>
        <v>0.17</v>
      </c>
      <c r="BM70" s="126">
        <f>IFERROR(VLOOKUP($A70,$A:$AG,VLOOKUP(BL70,BASE!$K$2:$M$13,2,0),0),"")</f>
        <v>28.34</v>
      </c>
      <c r="BN70" s="116">
        <f>IFERROR(VLOOKUP($A70,$A:$AG,VLOOKUP(BL70,BASE!$K$2:$M$13,3,0),0),"")</f>
        <v>37.78</v>
      </c>
      <c r="BO70" s="124" t="s">
        <v>61</v>
      </c>
      <c r="BP70" s="125">
        <f>VLOOKUP(BO70,BASE!$P$3:$T$29,5,0)</f>
        <v>0.17</v>
      </c>
      <c r="BQ70" s="126">
        <f>IFERROR(VLOOKUP($A70,$A:$AG,VLOOKUP(BP70,BASE!$K$2:$M$13,2,0),0),"")</f>
        <v>28.34</v>
      </c>
      <c r="BR70" s="116">
        <f>IFERROR(VLOOKUP($A70,$A:$AG,VLOOKUP(BP70,BASE!$K$2:$M$13,3,0),0),"")</f>
        <v>37.78</v>
      </c>
      <c r="BS70" s="124" t="s">
        <v>62</v>
      </c>
      <c r="BT70" s="125">
        <f>VLOOKUP(BS70,BASE!$P$3:$T$29,5,0)</f>
        <v>0.18</v>
      </c>
      <c r="BU70" s="126">
        <f>IFERROR(VLOOKUP($A70,$A:$AG,VLOOKUP(BT70,BASE!$K$2:$M$13,2,0),0),"")</f>
        <v>28.74</v>
      </c>
      <c r="BV70" s="116">
        <f>IFERROR(VLOOKUP($A70,$A:$AG,VLOOKUP(BT70,BASE!$K$2:$M$13,3,0),0),"")</f>
        <v>38.29</v>
      </c>
      <c r="BW70" s="124" t="s">
        <v>63</v>
      </c>
      <c r="BX70" s="125">
        <f>VLOOKUP(BW70,BASE!$P$3:$T$29,5,0)</f>
        <v>0.17</v>
      </c>
      <c r="BY70" s="126">
        <f>IFERROR(VLOOKUP($A70,$A:$AG,VLOOKUP(BX70,BASE!$K$2:$M$13,2,0),0),"")</f>
        <v>28.34</v>
      </c>
      <c r="BZ70" s="116">
        <f>IFERROR(VLOOKUP($A70,$A:$AG,VLOOKUP(BX70,BASE!$K$2:$M$13,3,0),0),"")</f>
        <v>37.78</v>
      </c>
      <c r="CA70" s="124" t="s">
        <v>64</v>
      </c>
      <c r="CB70" s="125">
        <f>VLOOKUP(CA70,BASE!$P$3:$T$29,5,0)</f>
        <v>0.17</v>
      </c>
      <c r="CC70" s="126">
        <f>IFERROR(VLOOKUP($A70,$A:$AG,VLOOKUP(CB70,BASE!$K$2:$M$13,2,0),0),"")</f>
        <v>28.34</v>
      </c>
      <c r="CD70" s="116">
        <f>IFERROR(VLOOKUP($A70,$A:$AG,VLOOKUP(CB70,BASE!$K$2:$M$13,3,0),0),"")</f>
        <v>37.78</v>
      </c>
      <c r="CE70" s="124" t="s">
        <v>65</v>
      </c>
      <c r="CF70" s="125">
        <f>VLOOKUP(CE70,BASE!$P$3:$T$29,5,0)</f>
        <v>0.12</v>
      </c>
      <c r="CG70" s="126">
        <f>IFERROR(VLOOKUP($A70,$A:$AG,VLOOKUP(CF70,BASE!$K$2:$M$13,2,0),0),"")</f>
        <v>26.51</v>
      </c>
      <c r="CH70" s="116">
        <f>IFERROR(VLOOKUP($A70,$A:$AG,VLOOKUP(CF70,BASE!$K$2:$M$13,3,0),0),"")</f>
        <v>35.409999999999997</v>
      </c>
      <c r="CI70" s="124" t="s">
        <v>66</v>
      </c>
      <c r="CJ70" s="125">
        <f>VLOOKUP(CI70,BASE!$P$3:$T$29,5,0)</f>
        <v>0.17</v>
      </c>
      <c r="CK70" s="126">
        <f>IFERROR(VLOOKUP($A70,$A:$AG,VLOOKUP(CJ70,BASE!$K$2:$M$13,2,0),0),"")</f>
        <v>28.34</v>
      </c>
      <c r="CL70" s="116">
        <f>IFERROR(VLOOKUP($A70,$A:$AG,VLOOKUP(CJ70,BASE!$K$2:$M$13,3,0),0),"")</f>
        <v>37.78</v>
      </c>
      <c r="CM70" s="124" t="s">
        <v>67</v>
      </c>
      <c r="CN70" s="125">
        <f>VLOOKUP(CM70,BASE!$P$3:$T$29,5,0)</f>
        <v>0.18</v>
      </c>
      <c r="CO70" s="126">
        <f>IFERROR(VLOOKUP($A70,$A:$AG,VLOOKUP(CN70,BASE!$K$2:$M$13,2,0),0),"")</f>
        <v>28.74</v>
      </c>
      <c r="CP70" s="116">
        <f>IFERROR(VLOOKUP($A70,$A:$AG,VLOOKUP(CN70,BASE!$K$2:$M$13,3,0),0),"")</f>
        <v>38.29</v>
      </c>
      <c r="CQ70" s="124" t="s">
        <v>68</v>
      </c>
      <c r="CR70" s="125">
        <f>VLOOKUP(CQ70,BASE!$P$3:$T$29,5,0)</f>
        <v>0.18</v>
      </c>
      <c r="CS70" s="126">
        <f>IFERROR(VLOOKUP($A70,$A:$AG,VLOOKUP(CR70,BASE!$K$2:$M$13,2,0),0),"")</f>
        <v>28.74</v>
      </c>
      <c r="CT70" s="116">
        <f>IFERROR(VLOOKUP($A70,$A:$AG,VLOOKUP(CR70,BASE!$K$2:$M$13,3,0),0),"")</f>
        <v>38.29</v>
      </c>
      <c r="CU70" s="124" t="s">
        <v>69</v>
      </c>
      <c r="CV70" s="125">
        <f>VLOOKUP(CU70,BASE!$P$3:$T$29,5,0)</f>
        <v>0.18</v>
      </c>
      <c r="CW70" s="126">
        <f>IFERROR(VLOOKUP($A70,$A:$AG,VLOOKUP(CV70,BASE!$K$2:$M$13,2,0),0),"")</f>
        <v>28.74</v>
      </c>
      <c r="CX70" s="116">
        <f>IFERROR(VLOOKUP($A70,$A:$AG,VLOOKUP(CV70,BASE!$K$2:$M$13,3,0),0),"")</f>
        <v>38.29</v>
      </c>
      <c r="CY70" s="124" t="s">
        <v>70</v>
      </c>
      <c r="CZ70" s="125">
        <f>VLOOKUP(CY70,BASE!$P$3:$T$29,5,0)</f>
        <v>0.18</v>
      </c>
      <c r="DA70" s="126">
        <f>IFERROR(VLOOKUP($A70,$A:$AG,VLOOKUP(CZ70,BASE!$K$2:$M$13,2,0),0),"")</f>
        <v>28.74</v>
      </c>
      <c r="DB70" s="116">
        <f>IFERROR(VLOOKUP($A70,$A:$AG,VLOOKUP(CZ70,BASE!$K$2:$M$13,3,0),0),"")</f>
        <v>38.29</v>
      </c>
      <c r="DC70" s="124" t="s">
        <v>71</v>
      </c>
      <c r="DD70" s="125">
        <f>VLOOKUP(DC70,BASE!$P$3:$T$29,5,0)</f>
        <v>0.2</v>
      </c>
      <c r="DE70" s="126">
        <f>IFERROR(VLOOKUP($A70,$A:$AG,VLOOKUP(DD70,BASE!$K$2:$M$13,2,0),0),"")</f>
        <v>29.58</v>
      </c>
      <c r="DF70" s="116">
        <f>IFERROR(VLOOKUP($A70,$A:$AG,VLOOKUP(DD70,BASE!$K$2:$M$13,3,0),0),"")</f>
        <v>39.369999999999997</v>
      </c>
      <c r="DG70" s="124" t="s">
        <v>72</v>
      </c>
      <c r="DH70" s="125">
        <f>VLOOKUP(DG70,BASE!$P$3:$T$29,5,0)</f>
        <v>0.18</v>
      </c>
      <c r="DI70" s="126">
        <f>IFERROR(VLOOKUP($A70,$A:$AG,VLOOKUP(DH70,BASE!$K$2:$M$13,2,0),0),"")</f>
        <v>28.74</v>
      </c>
      <c r="DJ70" s="116">
        <f>IFERROR(VLOOKUP($A70,$A:$AG,VLOOKUP(DH70,BASE!$K$2:$M$13,3,0),0),"")</f>
        <v>38.29</v>
      </c>
      <c r="DK70" s="83" t="s">
        <v>73</v>
      </c>
      <c r="DL70" s="84">
        <f>VLOOKUP(DK70,BASE!$P$3:$T$29,5,0)</f>
        <v>0.18</v>
      </c>
      <c r="DM70" s="81">
        <f>IFERROR(VLOOKUP($A70,$A:$AG,VLOOKUP(DL70,BASE!$K$2:$M$13,2,0),0),"")</f>
        <v>28.74</v>
      </c>
      <c r="DN70" s="82">
        <f>IFERROR(VLOOKUP($A70,$A:$AG,VLOOKUP(DL70,BASE!$K$2:$M$13,3,0),0),"")</f>
        <v>38.29</v>
      </c>
      <c r="DO70" s="124" t="s">
        <v>74</v>
      </c>
      <c r="DP70" s="134">
        <f>VLOOKUP(DO70,BASE!$P$3:$T$29,5,0)</f>
        <v>0.17499999999999999</v>
      </c>
      <c r="DQ70" s="126">
        <f>IFERROR(VLOOKUP($A70,$A:$AG,VLOOKUP(DP70,BASE!$K$2:$M$13,2,0),0),"")</f>
        <v>28.54</v>
      </c>
      <c r="DR70" s="116">
        <f>IFERROR(VLOOKUP($A70,$A:$AG,VLOOKUP(DP70,BASE!$K$2:$M$13,3,0),0),"")</f>
        <v>38.03</v>
      </c>
      <c r="DS70" s="124" t="s">
        <v>75</v>
      </c>
      <c r="DT70" s="135">
        <f>VLOOKUP(DS70,BASE!$P$3:$T$29,5,0)</f>
        <v>0.17</v>
      </c>
      <c r="DU70" s="126">
        <f>IFERROR(VLOOKUP($A70,$A:$AG,VLOOKUP(DT70,BASE!$K$2:$M$13,2,0),0),"")</f>
        <v>28.34</v>
      </c>
      <c r="DV70" s="116">
        <f>IFERROR(VLOOKUP($A70,$A:$AG,VLOOKUP(DT70,BASE!$K$2:$M$13,3,0),0),"")</f>
        <v>37.78</v>
      </c>
      <c r="DW70" s="124" t="s">
        <v>76</v>
      </c>
      <c r="DX70" s="135">
        <f>VLOOKUP(DW70,BASE!$P$3:$T$29,5,0)</f>
        <v>0.17</v>
      </c>
      <c r="DY70" s="126">
        <f>IFERROR(VLOOKUP($A70,$A:$AG,VLOOKUP(DX70,BASE!$K$2:$M$13,2,0),0),"")</f>
        <v>28.34</v>
      </c>
      <c r="DZ70" s="116">
        <f>IFERROR(VLOOKUP($A70,$A:$AG,VLOOKUP(DX70,BASE!$K$2:$M$13,3,0),0),"")</f>
        <v>37.78</v>
      </c>
      <c r="EA70" s="124" t="s">
        <v>77</v>
      </c>
      <c r="EB70" s="135">
        <f>VLOOKUP(EA70,BASE!$P$3:$T$29,5,0)</f>
        <v>0.12</v>
      </c>
      <c r="EC70" s="126">
        <f>IFERROR(VLOOKUP($A70,$A:$AG,VLOOKUP(EB70,BASE!$K$2:$M$13,2,0),0),"")</f>
        <v>26.51</v>
      </c>
      <c r="ED70" s="116">
        <f>IFERROR(VLOOKUP($A70,$A:$AG,VLOOKUP(EB70,BASE!$K$2:$M$13,3,0),0),"")</f>
        <v>35.409999999999997</v>
      </c>
      <c r="EE70" s="124" t="s">
        <v>78</v>
      </c>
      <c r="EF70" s="135">
        <f>VLOOKUP(EE70,BASE!$P$3:$T$29,5,0)</f>
        <v>0.18</v>
      </c>
      <c r="EG70" s="126">
        <f>IFERROR(VLOOKUP($A70,$A:$AG,VLOOKUP(EF70,BASE!$K$2:$M$13,2,0),0),"")</f>
        <v>28.74</v>
      </c>
      <c r="EH70" s="116">
        <f>IFERROR(VLOOKUP($A70,$A:$AG,VLOOKUP(EF70,BASE!$K$2:$M$13,3,0),0),"")</f>
        <v>38.29</v>
      </c>
      <c r="EI70" s="124" t="s">
        <v>79</v>
      </c>
      <c r="EJ70" s="135">
        <f>VLOOKUP(EI70,BASE!$P$3:$T$29,5,0)</f>
        <v>0.18</v>
      </c>
      <c r="EK70" s="126">
        <f>IFERROR(VLOOKUP($A70,$A:$AG,VLOOKUP(EJ70,BASE!$K$2:$M$13,2,0),0),"")</f>
        <v>28.74</v>
      </c>
      <c r="EL70" s="116">
        <f>IFERROR(VLOOKUP($A70,$A:$AG,VLOOKUP(EJ70,BASE!$K$2:$M$13,3,0),0),"")</f>
        <v>38.29</v>
      </c>
    </row>
    <row r="71" spans="1:144" s="27" customFormat="1" ht="14.1" customHeight="1" x14ac:dyDescent="0.2">
      <c r="A71" s="72">
        <v>7298</v>
      </c>
      <c r="B71" s="72"/>
      <c r="C71" s="68">
        <v>7896112172987</v>
      </c>
      <c r="D71" s="68">
        <v>1037005810031</v>
      </c>
      <c r="E71" s="69" t="s">
        <v>919</v>
      </c>
      <c r="F71" s="69" t="s">
        <v>923</v>
      </c>
      <c r="G71" s="69" t="s">
        <v>919</v>
      </c>
      <c r="H71" s="70" t="s">
        <v>337</v>
      </c>
      <c r="I71" s="68" t="s">
        <v>687</v>
      </c>
      <c r="J71" s="71" t="s">
        <v>713</v>
      </c>
      <c r="K71" s="120" t="s">
        <v>921</v>
      </c>
      <c r="L71" s="71" t="s">
        <v>387</v>
      </c>
      <c r="M71" s="71" t="s">
        <v>6</v>
      </c>
      <c r="N71" s="62">
        <f>IFERROR(IF(M71="*",BASE!$E$9,VLOOKUP(M71,BASE!$B$3:$E$16,4,0)),"")</f>
        <v>0.12</v>
      </c>
      <c r="O71" s="62">
        <f>IFERROR(IF(M71="*",BASE!$F$9,VLOOKUP(M71,BASE!$B$3:$F$16,5,0)),"")</f>
        <v>0</v>
      </c>
      <c r="P71" s="71" t="s">
        <v>808</v>
      </c>
      <c r="Q71" s="42">
        <v>39.75</v>
      </c>
      <c r="R71" s="42">
        <v>53.1</v>
      </c>
      <c r="S71" s="42">
        <v>42.5</v>
      </c>
      <c r="T71" s="42">
        <v>56.65</v>
      </c>
      <c r="U71" s="42">
        <v>42.8</v>
      </c>
      <c r="V71" s="42">
        <v>57.04</v>
      </c>
      <c r="W71" s="42">
        <v>43.1</v>
      </c>
      <c r="X71" s="42">
        <v>57.42</v>
      </c>
      <c r="Y71" s="42">
        <v>43.72</v>
      </c>
      <c r="Z71" s="42">
        <v>58.22</v>
      </c>
      <c r="AA71" s="42">
        <v>44.35</v>
      </c>
      <c r="AB71" s="42">
        <v>59.03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/>
      <c r="AI71" s="124" t="s">
        <v>53</v>
      </c>
      <c r="AJ71" s="125">
        <f>VLOOKUP(AI71,BASE!$P$3:$T$29,5,0)</f>
        <v>0.17</v>
      </c>
      <c r="AK71" s="126">
        <f>IFERROR(VLOOKUP($A71,$A:$AG,VLOOKUP(AJ71,BASE!$K$2:$M$13,2,0),0),"")</f>
        <v>42.5</v>
      </c>
      <c r="AL71" s="116">
        <f>IFERROR(VLOOKUP($A71,$A:$AG,VLOOKUP(AJ71,BASE!$K$2:$M$13,3,0),0),"")</f>
        <v>56.65</v>
      </c>
      <c r="AM71" s="130" t="s">
        <v>54</v>
      </c>
      <c r="AN71" s="125">
        <f>VLOOKUP(AM71,BASE!$P$3:$T$29,5,0)</f>
        <v>0.17</v>
      </c>
      <c r="AO71" s="126">
        <f>IFERROR(VLOOKUP($A71,$A:$AG,VLOOKUP(AN71,BASE!$K$2:$M$13,2,0),0),"")</f>
        <v>42.5</v>
      </c>
      <c r="AP71" s="116">
        <f>IFERROR(VLOOKUP($A71,$A:$AG,VLOOKUP(AN71,BASE!$K$2:$M$13,3,0),0),"")</f>
        <v>56.65</v>
      </c>
      <c r="AQ71" s="130" t="s">
        <v>55</v>
      </c>
      <c r="AR71" s="125">
        <f>VLOOKUP(AQ71,BASE!$P$3:$T$29,5,0)</f>
        <v>0.18</v>
      </c>
      <c r="AS71" s="126">
        <f>IFERROR(VLOOKUP($A71,$A:$AG,VLOOKUP(AR71,BASE!$K$2:$M$13,2,0),0),"")</f>
        <v>43.1</v>
      </c>
      <c r="AT71" s="116">
        <f>IFERROR(VLOOKUP($A71,$A:$AG,VLOOKUP(AR71,BASE!$K$2:$M$13,3,0),0),"")</f>
        <v>57.42</v>
      </c>
      <c r="AU71" s="130" t="s">
        <v>56</v>
      </c>
      <c r="AV71" s="125">
        <f>VLOOKUP(AU71,BASE!$P$3:$T$29,5,0)</f>
        <v>0.18</v>
      </c>
      <c r="AW71" s="126">
        <f>IFERROR(VLOOKUP($A71,$A:$AG,VLOOKUP(AV71,BASE!$K$2:$M$13,2,0),0),"")</f>
        <v>43.1</v>
      </c>
      <c r="AX71" s="116">
        <f>IFERROR(VLOOKUP($A71,$A:$AG,VLOOKUP(AV71,BASE!$K$2:$M$13,3,0),0),"")</f>
        <v>57.42</v>
      </c>
      <c r="AY71" s="127" t="s">
        <v>57</v>
      </c>
      <c r="AZ71" s="129">
        <f>VLOOKUP(AY71,BASE!$P$3:$T$29,5,0)</f>
        <v>0.18</v>
      </c>
      <c r="BA71" s="126">
        <f>IFERROR(VLOOKUP($A71,$A:$AG,VLOOKUP(AZ71,BASE!$K$2:$M$13,2,0),0),"")</f>
        <v>43.1</v>
      </c>
      <c r="BB71" s="116">
        <f>IFERROR(VLOOKUP($A71,$A:$AG,VLOOKUP(AZ71,BASE!$K$2:$M$13,3,0),0),"")</f>
        <v>57.42</v>
      </c>
      <c r="BC71" s="124" t="s">
        <v>58</v>
      </c>
      <c r="BD71" s="125">
        <f>VLOOKUP(BC71,BASE!$P$3:$T$29,5,0)</f>
        <v>0.17</v>
      </c>
      <c r="BE71" s="126">
        <f>IFERROR(VLOOKUP($A71,$A:$AG,VLOOKUP(BD71,BASE!$K$2:$M$13,2,0),0),"")</f>
        <v>42.5</v>
      </c>
      <c r="BF71" s="116">
        <f>IFERROR(VLOOKUP($A71,$A:$AG,VLOOKUP(BD71,BASE!$K$2:$M$13,3,0),0),"")</f>
        <v>56.65</v>
      </c>
      <c r="BG71" s="124" t="s">
        <v>59</v>
      </c>
      <c r="BH71" s="125">
        <f>VLOOKUP(BG71,BASE!$P$3:$T$29,5,0)</f>
        <v>0.17</v>
      </c>
      <c r="BI71" s="126">
        <f>IFERROR(VLOOKUP($A71,$A:$AG,VLOOKUP(BH71,BASE!$K$2:$M$13,2,0),0),"")</f>
        <v>42.5</v>
      </c>
      <c r="BJ71" s="116">
        <f>IFERROR(VLOOKUP($A71,$A:$AG,VLOOKUP(BH71,BASE!$K$2:$M$13,3,0),0),"")</f>
        <v>56.65</v>
      </c>
      <c r="BK71" s="124" t="s">
        <v>60</v>
      </c>
      <c r="BL71" s="125">
        <f>VLOOKUP(BK71,BASE!$P$3:$T$29,5,0)</f>
        <v>0.17</v>
      </c>
      <c r="BM71" s="126">
        <f>IFERROR(VLOOKUP($A71,$A:$AG,VLOOKUP(BL71,BASE!$K$2:$M$13,2,0),0),"")</f>
        <v>42.5</v>
      </c>
      <c r="BN71" s="116">
        <f>IFERROR(VLOOKUP($A71,$A:$AG,VLOOKUP(BL71,BASE!$K$2:$M$13,3,0),0),"")</f>
        <v>56.65</v>
      </c>
      <c r="BO71" s="124" t="s">
        <v>61</v>
      </c>
      <c r="BP71" s="125">
        <f>VLOOKUP(BO71,BASE!$P$3:$T$29,5,0)</f>
        <v>0.17</v>
      </c>
      <c r="BQ71" s="126">
        <f>IFERROR(VLOOKUP($A71,$A:$AG,VLOOKUP(BP71,BASE!$K$2:$M$13,2,0),0),"")</f>
        <v>42.5</v>
      </c>
      <c r="BR71" s="116">
        <f>IFERROR(VLOOKUP($A71,$A:$AG,VLOOKUP(BP71,BASE!$K$2:$M$13,3,0),0),"")</f>
        <v>56.65</v>
      </c>
      <c r="BS71" s="124" t="s">
        <v>62</v>
      </c>
      <c r="BT71" s="125">
        <f>VLOOKUP(BS71,BASE!$P$3:$T$29,5,0)</f>
        <v>0.18</v>
      </c>
      <c r="BU71" s="126">
        <f>IFERROR(VLOOKUP($A71,$A:$AG,VLOOKUP(BT71,BASE!$K$2:$M$13,2,0),0),"")</f>
        <v>43.1</v>
      </c>
      <c r="BV71" s="116">
        <f>IFERROR(VLOOKUP($A71,$A:$AG,VLOOKUP(BT71,BASE!$K$2:$M$13,3,0),0),"")</f>
        <v>57.42</v>
      </c>
      <c r="BW71" s="124" t="s">
        <v>63</v>
      </c>
      <c r="BX71" s="125">
        <f>VLOOKUP(BW71,BASE!$P$3:$T$29,5,0)</f>
        <v>0.17</v>
      </c>
      <c r="BY71" s="126">
        <f>IFERROR(VLOOKUP($A71,$A:$AG,VLOOKUP(BX71,BASE!$K$2:$M$13,2,0),0),"")</f>
        <v>42.5</v>
      </c>
      <c r="BZ71" s="116">
        <f>IFERROR(VLOOKUP($A71,$A:$AG,VLOOKUP(BX71,BASE!$K$2:$M$13,3,0),0),"")</f>
        <v>56.65</v>
      </c>
      <c r="CA71" s="124" t="s">
        <v>64</v>
      </c>
      <c r="CB71" s="125">
        <f>VLOOKUP(CA71,BASE!$P$3:$T$29,5,0)</f>
        <v>0.17</v>
      </c>
      <c r="CC71" s="126">
        <f>IFERROR(VLOOKUP($A71,$A:$AG,VLOOKUP(CB71,BASE!$K$2:$M$13,2,0),0),"")</f>
        <v>42.5</v>
      </c>
      <c r="CD71" s="116">
        <f>IFERROR(VLOOKUP($A71,$A:$AG,VLOOKUP(CB71,BASE!$K$2:$M$13,3,0),0),"")</f>
        <v>56.65</v>
      </c>
      <c r="CE71" s="124" t="s">
        <v>65</v>
      </c>
      <c r="CF71" s="125">
        <f>VLOOKUP(CE71,BASE!$P$3:$T$29,5,0)</f>
        <v>0.12</v>
      </c>
      <c r="CG71" s="126">
        <f>IFERROR(VLOOKUP($A71,$A:$AG,VLOOKUP(CF71,BASE!$K$2:$M$13,2,0),0),"")</f>
        <v>39.75</v>
      </c>
      <c r="CH71" s="116">
        <f>IFERROR(VLOOKUP($A71,$A:$AG,VLOOKUP(CF71,BASE!$K$2:$M$13,3,0),0),"")</f>
        <v>53.1</v>
      </c>
      <c r="CI71" s="124" t="s">
        <v>66</v>
      </c>
      <c r="CJ71" s="125">
        <f>VLOOKUP(CI71,BASE!$P$3:$T$29,5,0)</f>
        <v>0.17</v>
      </c>
      <c r="CK71" s="126">
        <f>IFERROR(VLOOKUP($A71,$A:$AG,VLOOKUP(CJ71,BASE!$K$2:$M$13,2,0),0),"")</f>
        <v>42.5</v>
      </c>
      <c r="CL71" s="116">
        <f>IFERROR(VLOOKUP($A71,$A:$AG,VLOOKUP(CJ71,BASE!$K$2:$M$13,3,0),0),"")</f>
        <v>56.65</v>
      </c>
      <c r="CM71" s="124" t="s">
        <v>67</v>
      </c>
      <c r="CN71" s="125">
        <f>VLOOKUP(CM71,BASE!$P$3:$T$29,5,0)</f>
        <v>0.18</v>
      </c>
      <c r="CO71" s="126">
        <f>IFERROR(VLOOKUP($A71,$A:$AG,VLOOKUP(CN71,BASE!$K$2:$M$13,2,0),0),"")</f>
        <v>43.1</v>
      </c>
      <c r="CP71" s="116">
        <f>IFERROR(VLOOKUP($A71,$A:$AG,VLOOKUP(CN71,BASE!$K$2:$M$13,3,0),0),"")</f>
        <v>57.42</v>
      </c>
      <c r="CQ71" s="124" t="s">
        <v>68</v>
      </c>
      <c r="CR71" s="125">
        <f>VLOOKUP(CQ71,BASE!$P$3:$T$29,5,0)</f>
        <v>0.18</v>
      </c>
      <c r="CS71" s="126">
        <f>IFERROR(VLOOKUP($A71,$A:$AG,VLOOKUP(CR71,BASE!$K$2:$M$13,2,0),0),"")</f>
        <v>43.1</v>
      </c>
      <c r="CT71" s="116">
        <f>IFERROR(VLOOKUP($A71,$A:$AG,VLOOKUP(CR71,BASE!$K$2:$M$13,3,0),0),"")</f>
        <v>57.42</v>
      </c>
      <c r="CU71" s="124" t="s">
        <v>69</v>
      </c>
      <c r="CV71" s="125">
        <f>VLOOKUP(CU71,BASE!$P$3:$T$29,5,0)</f>
        <v>0.18</v>
      </c>
      <c r="CW71" s="126">
        <f>IFERROR(VLOOKUP($A71,$A:$AG,VLOOKUP(CV71,BASE!$K$2:$M$13,2,0),0),"")</f>
        <v>43.1</v>
      </c>
      <c r="CX71" s="116">
        <f>IFERROR(VLOOKUP($A71,$A:$AG,VLOOKUP(CV71,BASE!$K$2:$M$13,3,0),0),"")</f>
        <v>57.42</v>
      </c>
      <c r="CY71" s="124" t="s">
        <v>70</v>
      </c>
      <c r="CZ71" s="125">
        <f>VLOOKUP(CY71,BASE!$P$3:$T$29,5,0)</f>
        <v>0.18</v>
      </c>
      <c r="DA71" s="126">
        <f>IFERROR(VLOOKUP($A71,$A:$AG,VLOOKUP(CZ71,BASE!$K$2:$M$13,2,0),0),"")</f>
        <v>43.1</v>
      </c>
      <c r="DB71" s="116">
        <f>IFERROR(VLOOKUP($A71,$A:$AG,VLOOKUP(CZ71,BASE!$K$2:$M$13,3,0),0),"")</f>
        <v>57.42</v>
      </c>
      <c r="DC71" s="124" t="s">
        <v>71</v>
      </c>
      <c r="DD71" s="125">
        <f>VLOOKUP(DC71,BASE!$P$3:$T$29,5,0)</f>
        <v>0.2</v>
      </c>
      <c r="DE71" s="126">
        <f>IFERROR(VLOOKUP($A71,$A:$AG,VLOOKUP(DD71,BASE!$K$2:$M$13,2,0),0),"")</f>
        <v>44.35</v>
      </c>
      <c r="DF71" s="116">
        <f>IFERROR(VLOOKUP($A71,$A:$AG,VLOOKUP(DD71,BASE!$K$2:$M$13,3,0),0),"")</f>
        <v>59.03</v>
      </c>
      <c r="DG71" s="124" t="s">
        <v>72</v>
      </c>
      <c r="DH71" s="125">
        <f>VLOOKUP(DG71,BASE!$P$3:$T$29,5,0)</f>
        <v>0.18</v>
      </c>
      <c r="DI71" s="126">
        <f>IFERROR(VLOOKUP($A71,$A:$AG,VLOOKUP(DH71,BASE!$K$2:$M$13,2,0),0),"")</f>
        <v>43.1</v>
      </c>
      <c r="DJ71" s="116">
        <f>IFERROR(VLOOKUP($A71,$A:$AG,VLOOKUP(DH71,BASE!$K$2:$M$13,3,0),0),"")</f>
        <v>57.42</v>
      </c>
      <c r="DK71" s="83" t="s">
        <v>73</v>
      </c>
      <c r="DL71" s="84">
        <f>VLOOKUP(DK71,BASE!$P$3:$T$29,5,0)</f>
        <v>0.18</v>
      </c>
      <c r="DM71" s="81">
        <f>IFERROR(VLOOKUP($A71,$A:$AG,VLOOKUP(DL71,BASE!$K$2:$M$13,2,0),0),"")</f>
        <v>43.1</v>
      </c>
      <c r="DN71" s="82">
        <f>IFERROR(VLOOKUP($A71,$A:$AG,VLOOKUP(DL71,BASE!$K$2:$M$13,3,0),0),"")</f>
        <v>57.42</v>
      </c>
      <c r="DO71" s="124" t="s">
        <v>74</v>
      </c>
      <c r="DP71" s="134">
        <f>VLOOKUP(DO71,BASE!$P$3:$T$29,5,0)</f>
        <v>0.17499999999999999</v>
      </c>
      <c r="DQ71" s="126">
        <f>IFERROR(VLOOKUP($A71,$A:$AG,VLOOKUP(DP71,BASE!$K$2:$M$13,2,0),0),"")</f>
        <v>42.8</v>
      </c>
      <c r="DR71" s="116">
        <f>IFERROR(VLOOKUP($A71,$A:$AG,VLOOKUP(DP71,BASE!$K$2:$M$13,3,0),0),"")</f>
        <v>57.04</v>
      </c>
      <c r="DS71" s="124" t="s">
        <v>75</v>
      </c>
      <c r="DT71" s="135">
        <f>VLOOKUP(DS71,BASE!$P$3:$T$29,5,0)</f>
        <v>0.17</v>
      </c>
      <c r="DU71" s="126">
        <f>IFERROR(VLOOKUP($A71,$A:$AG,VLOOKUP(DT71,BASE!$K$2:$M$13,2,0),0),"")</f>
        <v>42.5</v>
      </c>
      <c r="DV71" s="116">
        <f>IFERROR(VLOOKUP($A71,$A:$AG,VLOOKUP(DT71,BASE!$K$2:$M$13,3,0),0),"")</f>
        <v>56.65</v>
      </c>
      <c r="DW71" s="124" t="s">
        <v>76</v>
      </c>
      <c r="DX71" s="135">
        <f>VLOOKUP(DW71,BASE!$P$3:$T$29,5,0)</f>
        <v>0.17</v>
      </c>
      <c r="DY71" s="126">
        <f>IFERROR(VLOOKUP($A71,$A:$AG,VLOOKUP(DX71,BASE!$K$2:$M$13,2,0),0),"")</f>
        <v>42.5</v>
      </c>
      <c r="DZ71" s="116">
        <f>IFERROR(VLOOKUP($A71,$A:$AG,VLOOKUP(DX71,BASE!$K$2:$M$13,3,0),0),"")</f>
        <v>56.65</v>
      </c>
      <c r="EA71" s="124" t="s">
        <v>77</v>
      </c>
      <c r="EB71" s="135">
        <f>VLOOKUP(EA71,BASE!$P$3:$T$29,5,0)</f>
        <v>0.12</v>
      </c>
      <c r="EC71" s="126">
        <f>IFERROR(VLOOKUP($A71,$A:$AG,VLOOKUP(EB71,BASE!$K$2:$M$13,2,0),0),"")</f>
        <v>39.75</v>
      </c>
      <c r="ED71" s="116">
        <f>IFERROR(VLOOKUP($A71,$A:$AG,VLOOKUP(EB71,BASE!$K$2:$M$13,3,0),0),"")</f>
        <v>53.1</v>
      </c>
      <c r="EE71" s="124" t="s">
        <v>78</v>
      </c>
      <c r="EF71" s="135">
        <f>VLOOKUP(EE71,BASE!$P$3:$T$29,5,0)</f>
        <v>0.18</v>
      </c>
      <c r="EG71" s="126">
        <f>IFERROR(VLOOKUP($A71,$A:$AG,VLOOKUP(EF71,BASE!$K$2:$M$13,2,0),0),"")</f>
        <v>43.1</v>
      </c>
      <c r="EH71" s="116">
        <f>IFERROR(VLOOKUP($A71,$A:$AG,VLOOKUP(EF71,BASE!$K$2:$M$13,3,0),0),"")</f>
        <v>57.42</v>
      </c>
      <c r="EI71" s="124" t="s">
        <v>79</v>
      </c>
      <c r="EJ71" s="135">
        <f>VLOOKUP(EI71,BASE!$P$3:$T$29,5,0)</f>
        <v>0.18</v>
      </c>
      <c r="EK71" s="126">
        <f>IFERROR(VLOOKUP($A71,$A:$AG,VLOOKUP(EJ71,BASE!$K$2:$M$13,2,0),0),"")</f>
        <v>43.1</v>
      </c>
      <c r="EL71" s="116">
        <f>IFERROR(VLOOKUP($A71,$A:$AG,VLOOKUP(EJ71,BASE!$K$2:$M$13,3,0),0),"")</f>
        <v>57.42</v>
      </c>
    </row>
    <row r="72" spans="1:144" s="27" customFormat="1" ht="14.1" customHeight="1" x14ac:dyDescent="0.2">
      <c r="A72" s="72">
        <v>7299</v>
      </c>
      <c r="B72" s="72"/>
      <c r="C72" s="68">
        <v>7896112172994</v>
      </c>
      <c r="D72" s="68">
        <v>1037005810048</v>
      </c>
      <c r="E72" s="69" t="s">
        <v>919</v>
      </c>
      <c r="F72" s="69" t="s">
        <v>924</v>
      </c>
      <c r="G72" s="69" t="s">
        <v>919</v>
      </c>
      <c r="H72" s="70" t="s">
        <v>338</v>
      </c>
      <c r="I72" s="68" t="s">
        <v>687</v>
      </c>
      <c r="J72" s="71" t="s">
        <v>713</v>
      </c>
      <c r="K72" s="120" t="s">
        <v>921</v>
      </c>
      <c r="L72" s="71" t="s">
        <v>387</v>
      </c>
      <c r="M72" s="71" t="s">
        <v>6</v>
      </c>
      <c r="N72" s="62">
        <f>IFERROR(IF(M72="*",BASE!$E$9,VLOOKUP(M72,BASE!$B$3:$E$16,4,0)),"")</f>
        <v>0.12</v>
      </c>
      <c r="O72" s="62">
        <f>IFERROR(IF(M72="*",BASE!$F$9,VLOOKUP(M72,BASE!$B$3:$F$16,5,0)),"")</f>
        <v>0</v>
      </c>
      <c r="P72" s="71" t="s">
        <v>808</v>
      </c>
      <c r="Q72" s="42">
        <v>79.510000000000005</v>
      </c>
      <c r="R72" s="42">
        <v>106.21</v>
      </c>
      <c r="S72" s="42">
        <v>85.02</v>
      </c>
      <c r="T72" s="42">
        <v>113.33</v>
      </c>
      <c r="U72" s="42">
        <v>85.62</v>
      </c>
      <c r="V72" s="42">
        <v>114.1</v>
      </c>
      <c r="W72" s="42">
        <v>86.22</v>
      </c>
      <c r="X72" s="42">
        <v>114.87</v>
      </c>
      <c r="Y72" s="42">
        <v>87.46</v>
      </c>
      <c r="Z72" s="42">
        <v>116.47</v>
      </c>
      <c r="AA72" s="42">
        <v>88.72</v>
      </c>
      <c r="AB72" s="42">
        <v>118.09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/>
      <c r="AI72" s="124" t="s">
        <v>53</v>
      </c>
      <c r="AJ72" s="125">
        <f>VLOOKUP(AI72,BASE!$P$3:$T$29,5,0)</f>
        <v>0.17</v>
      </c>
      <c r="AK72" s="126">
        <f>IFERROR(VLOOKUP($A72,$A:$AG,VLOOKUP(AJ72,BASE!$K$2:$M$13,2,0),0),"")</f>
        <v>85.02</v>
      </c>
      <c r="AL72" s="116">
        <f>IFERROR(VLOOKUP($A72,$A:$AG,VLOOKUP(AJ72,BASE!$K$2:$M$13,3,0),0),"")</f>
        <v>113.33</v>
      </c>
      <c r="AM72" s="130" t="s">
        <v>54</v>
      </c>
      <c r="AN72" s="125">
        <f>VLOOKUP(AM72,BASE!$P$3:$T$29,5,0)</f>
        <v>0.17</v>
      </c>
      <c r="AO72" s="126">
        <f>IFERROR(VLOOKUP($A72,$A:$AG,VLOOKUP(AN72,BASE!$K$2:$M$13,2,0),0),"")</f>
        <v>85.02</v>
      </c>
      <c r="AP72" s="116">
        <f>IFERROR(VLOOKUP($A72,$A:$AG,VLOOKUP(AN72,BASE!$K$2:$M$13,3,0),0),"")</f>
        <v>113.33</v>
      </c>
      <c r="AQ72" s="130" t="s">
        <v>55</v>
      </c>
      <c r="AR72" s="125">
        <f>VLOOKUP(AQ72,BASE!$P$3:$T$29,5,0)</f>
        <v>0.18</v>
      </c>
      <c r="AS72" s="126">
        <f>IFERROR(VLOOKUP($A72,$A:$AG,VLOOKUP(AR72,BASE!$K$2:$M$13,2,0),0),"")</f>
        <v>86.22</v>
      </c>
      <c r="AT72" s="116">
        <f>IFERROR(VLOOKUP($A72,$A:$AG,VLOOKUP(AR72,BASE!$K$2:$M$13,3,0),0),"")</f>
        <v>114.87</v>
      </c>
      <c r="AU72" s="130" t="s">
        <v>56</v>
      </c>
      <c r="AV72" s="125">
        <f>VLOOKUP(AU72,BASE!$P$3:$T$29,5,0)</f>
        <v>0.18</v>
      </c>
      <c r="AW72" s="126">
        <f>IFERROR(VLOOKUP($A72,$A:$AG,VLOOKUP(AV72,BASE!$K$2:$M$13,2,0),0),"")</f>
        <v>86.22</v>
      </c>
      <c r="AX72" s="116">
        <f>IFERROR(VLOOKUP($A72,$A:$AG,VLOOKUP(AV72,BASE!$K$2:$M$13,3,0),0),"")</f>
        <v>114.87</v>
      </c>
      <c r="AY72" s="127" t="s">
        <v>57</v>
      </c>
      <c r="AZ72" s="129">
        <f>VLOOKUP(AY72,BASE!$P$3:$T$29,5,0)</f>
        <v>0.18</v>
      </c>
      <c r="BA72" s="126">
        <f>IFERROR(VLOOKUP($A72,$A:$AG,VLOOKUP(AZ72,BASE!$K$2:$M$13,2,0),0),"")</f>
        <v>86.22</v>
      </c>
      <c r="BB72" s="116">
        <f>IFERROR(VLOOKUP($A72,$A:$AG,VLOOKUP(AZ72,BASE!$K$2:$M$13,3,0),0),"")</f>
        <v>114.87</v>
      </c>
      <c r="BC72" s="124" t="s">
        <v>58</v>
      </c>
      <c r="BD72" s="125">
        <f>VLOOKUP(BC72,BASE!$P$3:$T$29,5,0)</f>
        <v>0.17</v>
      </c>
      <c r="BE72" s="126">
        <f>IFERROR(VLOOKUP($A72,$A:$AG,VLOOKUP(BD72,BASE!$K$2:$M$13,2,0),0),"")</f>
        <v>85.02</v>
      </c>
      <c r="BF72" s="116">
        <f>IFERROR(VLOOKUP($A72,$A:$AG,VLOOKUP(BD72,BASE!$K$2:$M$13,3,0),0),"")</f>
        <v>113.33</v>
      </c>
      <c r="BG72" s="124" t="s">
        <v>59</v>
      </c>
      <c r="BH72" s="125">
        <f>VLOOKUP(BG72,BASE!$P$3:$T$29,5,0)</f>
        <v>0.17</v>
      </c>
      <c r="BI72" s="126">
        <f>IFERROR(VLOOKUP($A72,$A:$AG,VLOOKUP(BH72,BASE!$K$2:$M$13,2,0),0),"")</f>
        <v>85.02</v>
      </c>
      <c r="BJ72" s="116">
        <f>IFERROR(VLOOKUP($A72,$A:$AG,VLOOKUP(BH72,BASE!$K$2:$M$13,3,0),0),"")</f>
        <v>113.33</v>
      </c>
      <c r="BK72" s="124" t="s">
        <v>60</v>
      </c>
      <c r="BL72" s="125">
        <f>VLOOKUP(BK72,BASE!$P$3:$T$29,5,0)</f>
        <v>0.17</v>
      </c>
      <c r="BM72" s="126">
        <f>IFERROR(VLOOKUP($A72,$A:$AG,VLOOKUP(BL72,BASE!$K$2:$M$13,2,0),0),"")</f>
        <v>85.02</v>
      </c>
      <c r="BN72" s="116">
        <f>IFERROR(VLOOKUP($A72,$A:$AG,VLOOKUP(BL72,BASE!$K$2:$M$13,3,0),0),"")</f>
        <v>113.33</v>
      </c>
      <c r="BO72" s="124" t="s">
        <v>61</v>
      </c>
      <c r="BP72" s="125">
        <f>VLOOKUP(BO72,BASE!$P$3:$T$29,5,0)</f>
        <v>0.17</v>
      </c>
      <c r="BQ72" s="126">
        <f>IFERROR(VLOOKUP($A72,$A:$AG,VLOOKUP(BP72,BASE!$K$2:$M$13,2,0),0),"")</f>
        <v>85.02</v>
      </c>
      <c r="BR72" s="116">
        <f>IFERROR(VLOOKUP($A72,$A:$AG,VLOOKUP(BP72,BASE!$K$2:$M$13,3,0),0),"")</f>
        <v>113.33</v>
      </c>
      <c r="BS72" s="124" t="s">
        <v>62</v>
      </c>
      <c r="BT72" s="125">
        <f>VLOOKUP(BS72,BASE!$P$3:$T$29,5,0)</f>
        <v>0.18</v>
      </c>
      <c r="BU72" s="126">
        <f>IFERROR(VLOOKUP($A72,$A:$AG,VLOOKUP(BT72,BASE!$K$2:$M$13,2,0),0),"")</f>
        <v>86.22</v>
      </c>
      <c r="BV72" s="116">
        <f>IFERROR(VLOOKUP($A72,$A:$AG,VLOOKUP(BT72,BASE!$K$2:$M$13,3,0),0),"")</f>
        <v>114.87</v>
      </c>
      <c r="BW72" s="124" t="s">
        <v>63</v>
      </c>
      <c r="BX72" s="125">
        <f>VLOOKUP(BW72,BASE!$P$3:$T$29,5,0)</f>
        <v>0.17</v>
      </c>
      <c r="BY72" s="126">
        <f>IFERROR(VLOOKUP($A72,$A:$AG,VLOOKUP(BX72,BASE!$K$2:$M$13,2,0),0),"")</f>
        <v>85.02</v>
      </c>
      <c r="BZ72" s="116">
        <f>IFERROR(VLOOKUP($A72,$A:$AG,VLOOKUP(BX72,BASE!$K$2:$M$13,3,0),0),"")</f>
        <v>113.33</v>
      </c>
      <c r="CA72" s="124" t="s">
        <v>64</v>
      </c>
      <c r="CB72" s="125">
        <f>VLOOKUP(CA72,BASE!$P$3:$T$29,5,0)</f>
        <v>0.17</v>
      </c>
      <c r="CC72" s="126">
        <f>IFERROR(VLOOKUP($A72,$A:$AG,VLOOKUP(CB72,BASE!$K$2:$M$13,2,0),0),"")</f>
        <v>85.02</v>
      </c>
      <c r="CD72" s="116">
        <f>IFERROR(VLOOKUP($A72,$A:$AG,VLOOKUP(CB72,BASE!$K$2:$M$13,3,0),0),"")</f>
        <v>113.33</v>
      </c>
      <c r="CE72" s="124" t="s">
        <v>65</v>
      </c>
      <c r="CF72" s="125">
        <f>VLOOKUP(CE72,BASE!$P$3:$T$29,5,0)</f>
        <v>0.12</v>
      </c>
      <c r="CG72" s="126">
        <f>IFERROR(VLOOKUP($A72,$A:$AG,VLOOKUP(CF72,BASE!$K$2:$M$13,2,0),0),"")</f>
        <v>79.510000000000005</v>
      </c>
      <c r="CH72" s="116">
        <f>IFERROR(VLOOKUP($A72,$A:$AG,VLOOKUP(CF72,BASE!$K$2:$M$13,3,0),0),"")</f>
        <v>106.21</v>
      </c>
      <c r="CI72" s="124" t="s">
        <v>66</v>
      </c>
      <c r="CJ72" s="125">
        <f>VLOOKUP(CI72,BASE!$P$3:$T$29,5,0)</f>
        <v>0.17</v>
      </c>
      <c r="CK72" s="126">
        <f>IFERROR(VLOOKUP($A72,$A:$AG,VLOOKUP(CJ72,BASE!$K$2:$M$13,2,0),0),"")</f>
        <v>85.02</v>
      </c>
      <c r="CL72" s="116">
        <f>IFERROR(VLOOKUP($A72,$A:$AG,VLOOKUP(CJ72,BASE!$K$2:$M$13,3,0),0),"")</f>
        <v>113.33</v>
      </c>
      <c r="CM72" s="124" t="s">
        <v>67</v>
      </c>
      <c r="CN72" s="125">
        <f>VLOOKUP(CM72,BASE!$P$3:$T$29,5,0)</f>
        <v>0.18</v>
      </c>
      <c r="CO72" s="126">
        <f>IFERROR(VLOOKUP($A72,$A:$AG,VLOOKUP(CN72,BASE!$K$2:$M$13,2,0),0),"")</f>
        <v>86.22</v>
      </c>
      <c r="CP72" s="116">
        <f>IFERROR(VLOOKUP($A72,$A:$AG,VLOOKUP(CN72,BASE!$K$2:$M$13,3,0),0),"")</f>
        <v>114.87</v>
      </c>
      <c r="CQ72" s="124" t="s">
        <v>68</v>
      </c>
      <c r="CR72" s="125">
        <f>VLOOKUP(CQ72,BASE!$P$3:$T$29,5,0)</f>
        <v>0.18</v>
      </c>
      <c r="CS72" s="126">
        <f>IFERROR(VLOOKUP($A72,$A:$AG,VLOOKUP(CR72,BASE!$K$2:$M$13,2,0),0),"")</f>
        <v>86.22</v>
      </c>
      <c r="CT72" s="116">
        <f>IFERROR(VLOOKUP($A72,$A:$AG,VLOOKUP(CR72,BASE!$K$2:$M$13,3,0),0),"")</f>
        <v>114.87</v>
      </c>
      <c r="CU72" s="124" t="s">
        <v>69</v>
      </c>
      <c r="CV72" s="125">
        <f>VLOOKUP(CU72,BASE!$P$3:$T$29,5,0)</f>
        <v>0.18</v>
      </c>
      <c r="CW72" s="126">
        <f>IFERROR(VLOOKUP($A72,$A:$AG,VLOOKUP(CV72,BASE!$K$2:$M$13,2,0),0),"")</f>
        <v>86.22</v>
      </c>
      <c r="CX72" s="116">
        <f>IFERROR(VLOOKUP($A72,$A:$AG,VLOOKUP(CV72,BASE!$K$2:$M$13,3,0),0),"")</f>
        <v>114.87</v>
      </c>
      <c r="CY72" s="124" t="s">
        <v>70</v>
      </c>
      <c r="CZ72" s="125">
        <f>VLOOKUP(CY72,BASE!$P$3:$T$29,5,0)</f>
        <v>0.18</v>
      </c>
      <c r="DA72" s="126">
        <f>IFERROR(VLOOKUP($A72,$A:$AG,VLOOKUP(CZ72,BASE!$K$2:$M$13,2,0),0),"")</f>
        <v>86.22</v>
      </c>
      <c r="DB72" s="116">
        <f>IFERROR(VLOOKUP($A72,$A:$AG,VLOOKUP(CZ72,BASE!$K$2:$M$13,3,0),0),"")</f>
        <v>114.87</v>
      </c>
      <c r="DC72" s="124" t="s">
        <v>71</v>
      </c>
      <c r="DD72" s="125">
        <f>VLOOKUP(DC72,BASE!$P$3:$T$29,5,0)</f>
        <v>0.2</v>
      </c>
      <c r="DE72" s="126">
        <f>IFERROR(VLOOKUP($A72,$A:$AG,VLOOKUP(DD72,BASE!$K$2:$M$13,2,0),0),"")</f>
        <v>88.72</v>
      </c>
      <c r="DF72" s="116">
        <f>IFERROR(VLOOKUP($A72,$A:$AG,VLOOKUP(DD72,BASE!$K$2:$M$13,3,0),0),"")</f>
        <v>118.09</v>
      </c>
      <c r="DG72" s="124" t="s">
        <v>72</v>
      </c>
      <c r="DH72" s="125">
        <f>VLOOKUP(DG72,BASE!$P$3:$T$29,5,0)</f>
        <v>0.18</v>
      </c>
      <c r="DI72" s="126">
        <f>IFERROR(VLOOKUP($A72,$A:$AG,VLOOKUP(DH72,BASE!$K$2:$M$13,2,0),0),"")</f>
        <v>86.22</v>
      </c>
      <c r="DJ72" s="116">
        <f>IFERROR(VLOOKUP($A72,$A:$AG,VLOOKUP(DH72,BASE!$K$2:$M$13,3,0),0),"")</f>
        <v>114.87</v>
      </c>
      <c r="DK72" s="83" t="s">
        <v>73</v>
      </c>
      <c r="DL72" s="84">
        <f>VLOOKUP(DK72,BASE!$P$3:$T$29,5,0)</f>
        <v>0.18</v>
      </c>
      <c r="DM72" s="81">
        <f>IFERROR(VLOOKUP($A72,$A:$AG,VLOOKUP(DL72,BASE!$K$2:$M$13,2,0),0),"")</f>
        <v>86.22</v>
      </c>
      <c r="DN72" s="82">
        <f>IFERROR(VLOOKUP($A72,$A:$AG,VLOOKUP(DL72,BASE!$K$2:$M$13,3,0),0),"")</f>
        <v>114.87</v>
      </c>
      <c r="DO72" s="124" t="s">
        <v>74</v>
      </c>
      <c r="DP72" s="134">
        <f>VLOOKUP(DO72,BASE!$P$3:$T$29,5,0)</f>
        <v>0.17499999999999999</v>
      </c>
      <c r="DQ72" s="126">
        <f>IFERROR(VLOOKUP($A72,$A:$AG,VLOOKUP(DP72,BASE!$K$2:$M$13,2,0),0),"")</f>
        <v>85.62</v>
      </c>
      <c r="DR72" s="116">
        <f>IFERROR(VLOOKUP($A72,$A:$AG,VLOOKUP(DP72,BASE!$K$2:$M$13,3,0),0),"")</f>
        <v>114.1</v>
      </c>
      <c r="DS72" s="124" t="s">
        <v>75</v>
      </c>
      <c r="DT72" s="135">
        <f>VLOOKUP(DS72,BASE!$P$3:$T$29,5,0)</f>
        <v>0.17</v>
      </c>
      <c r="DU72" s="126">
        <f>IFERROR(VLOOKUP($A72,$A:$AG,VLOOKUP(DT72,BASE!$K$2:$M$13,2,0),0),"")</f>
        <v>85.02</v>
      </c>
      <c r="DV72" s="116">
        <f>IFERROR(VLOOKUP($A72,$A:$AG,VLOOKUP(DT72,BASE!$K$2:$M$13,3,0),0),"")</f>
        <v>113.33</v>
      </c>
      <c r="DW72" s="124" t="s">
        <v>76</v>
      </c>
      <c r="DX72" s="135">
        <f>VLOOKUP(DW72,BASE!$P$3:$T$29,5,0)</f>
        <v>0.17</v>
      </c>
      <c r="DY72" s="126">
        <f>IFERROR(VLOOKUP($A72,$A:$AG,VLOOKUP(DX72,BASE!$K$2:$M$13,2,0),0),"")</f>
        <v>85.02</v>
      </c>
      <c r="DZ72" s="116">
        <f>IFERROR(VLOOKUP($A72,$A:$AG,VLOOKUP(DX72,BASE!$K$2:$M$13,3,0),0),"")</f>
        <v>113.33</v>
      </c>
      <c r="EA72" s="124" t="s">
        <v>77</v>
      </c>
      <c r="EB72" s="135">
        <f>VLOOKUP(EA72,BASE!$P$3:$T$29,5,0)</f>
        <v>0.12</v>
      </c>
      <c r="EC72" s="126">
        <f>IFERROR(VLOOKUP($A72,$A:$AG,VLOOKUP(EB72,BASE!$K$2:$M$13,2,0),0),"")</f>
        <v>79.510000000000005</v>
      </c>
      <c r="ED72" s="116">
        <f>IFERROR(VLOOKUP($A72,$A:$AG,VLOOKUP(EB72,BASE!$K$2:$M$13,3,0),0),"")</f>
        <v>106.21</v>
      </c>
      <c r="EE72" s="124" t="s">
        <v>78</v>
      </c>
      <c r="EF72" s="135">
        <f>VLOOKUP(EE72,BASE!$P$3:$T$29,5,0)</f>
        <v>0.18</v>
      </c>
      <c r="EG72" s="126">
        <f>IFERROR(VLOOKUP($A72,$A:$AG,VLOOKUP(EF72,BASE!$K$2:$M$13,2,0),0),"")</f>
        <v>86.22</v>
      </c>
      <c r="EH72" s="116">
        <f>IFERROR(VLOOKUP($A72,$A:$AG,VLOOKUP(EF72,BASE!$K$2:$M$13,3,0),0),"")</f>
        <v>114.87</v>
      </c>
      <c r="EI72" s="124" t="s">
        <v>79</v>
      </c>
      <c r="EJ72" s="135">
        <f>VLOOKUP(EI72,BASE!$P$3:$T$29,5,0)</f>
        <v>0.18</v>
      </c>
      <c r="EK72" s="126">
        <f>IFERROR(VLOOKUP($A72,$A:$AG,VLOOKUP(EJ72,BASE!$K$2:$M$13,2,0),0),"")</f>
        <v>86.22</v>
      </c>
      <c r="EL72" s="116">
        <f>IFERROR(VLOOKUP($A72,$A:$AG,VLOOKUP(EJ72,BASE!$K$2:$M$13,3,0),0),"")</f>
        <v>114.87</v>
      </c>
    </row>
    <row r="73" spans="1:144" s="27" customFormat="1" ht="14.1" customHeight="1" x14ac:dyDescent="0.2">
      <c r="A73" s="75">
        <v>6614</v>
      </c>
      <c r="B73" s="75"/>
      <c r="C73" s="68">
        <v>7896112166146</v>
      </c>
      <c r="D73" s="68">
        <v>1037005810171</v>
      </c>
      <c r="E73" s="69" t="s">
        <v>919</v>
      </c>
      <c r="F73" s="69" t="s">
        <v>925</v>
      </c>
      <c r="G73" s="69" t="s">
        <v>919</v>
      </c>
      <c r="H73" s="70" t="s">
        <v>339</v>
      </c>
      <c r="I73" s="68" t="s">
        <v>687</v>
      </c>
      <c r="J73" s="71" t="s">
        <v>713</v>
      </c>
      <c r="K73" s="120" t="s">
        <v>921</v>
      </c>
      <c r="L73" s="71" t="s">
        <v>387</v>
      </c>
      <c r="M73" s="71" t="s">
        <v>6</v>
      </c>
      <c r="N73" s="62">
        <f>IFERROR(IF(M73="*",BASE!$E$9,VLOOKUP(M73,BASE!$B$3:$E$16,4,0)),"")</f>
        <v>0.12</v>
      </c>
      <c r="O73" s="62">
        <f>IFERROR(IF(M73="*",BASE!$F$9,VLOOKUP(M73,BASE!$B$3:$F$16,5,0)),"")</f>
        <v>0</v>
      </c>
      <c r="P73" s="71" t="s">
        <v>808</v>
      </c>
      <c r="Q73" s="42">
        <v>41.12</v>
      </c>
      <c r="R73" s="42">
        <v>54.93</v>
      </c>
      <c r="S73" s="42">
        <v>43.98</v>
      </c>
      <c r="T73" s="42">
        <v>58.62</v>
      </c>
      <c r="U73" s="42">
        <v>44.28</v>
      </c>
      <c r="V73" s="42">
        <v>59.01</v>
      </c>
      <c r="W73" s="42">
        <v>44.59</v>
      </c>
      <c r="X73" s="42">
        <v>59.41</v>
      </c>
      <c r="Y73" s="42">
        <v>45.24</v>
      </c>
      <c r="Z73" s="42">
        <v>60.25</v>
      </c>
      <c r="AA73" s="42">
        <v>45.88</v>
      </c>
      <c r="AB73" s="42">
        <v>61.07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/>
      <c r="AI73" s="124" t="s">
        <v>53</v>
      </c>
      <c r="AJ73" s="125">
        <f>VLOOKUP(AI73,BASE!$P$3:$T$29,5,0)</f>
        <v>0.17</v>
      </c>
      <c r="AK73" s="126">
        <f>IFERROR(VLOOKUP($A73,$A:$AG,VLOOKUP(AJ73,BASE!$K$2:$M$13,2,0),0),"")</f>
        <v>43.98</v>
      </c>
      <c r="AL73" s="116">
        <f>IFERROR(VLOOKUP($A73,$A:$AG,VLOOKUP(AJ73,BASE!$K$2:$M$13,3,0),0),"")</f>
        <v>58.62</v>
      </c>
      <c r="AM73" s="130" t="s">
        <v>54</v>
      </c>
      <c r="AN73" s="125">
        <f>VLOOKUP(AM73,BASE!$P$3:$T$29,5,0)</f>
        <v>0.17</v>
      </c>
      <c r="AO73" s="126">
        <f>IFERROR(VLOOKUP($A73,$A:$AG,VLOOKUP(AN73,BASE!$K$2:$M$13,2,0),0),"")</f>
        <v>43.98</v>
      </c>
      <c r="AP73" s="116">
        <f>IFERROR(VLOOKUP($A73,$A:$AG,VLOOKUP(AN73,BASE!$K$2:$M$13,3,0),0),"")</f>
        <v>58.62</v>
      </c>
      <c r="AQ73" s="130" t="s">
        <v>55</v>
      </c>
      <c r="AR73" s="125">
        <f>VLOOKUP(AQ73,BASE!$P$3:$T$29,5,0)</f>
        <v>0.18</v>
      </c>
      <c r="AS73" s="126">
        <f>IFERROR(VLOOKUP($A73,$A:$AG,VLOOKUP(AR73,BASE!$K$2:$M$13,2,0),0),"")</f>
        <v>44.59</v>
      </c>
      <c r="AT73" s="116">
        <f>IFERROR(VLOOKUP($A73,$A:$AG,VLOOKUP(AR73,BASE!$K$2:$M$13,3,0),0),"")</f>
        <v>59.41</v>
      </c>
      <c r="AU73" s="130" t="s">
        <v>56</v>
      </c>
      <c r="AV73" s="125">
        <f>VLOOKUP(AU73,BASE!$P$3:$T$29,5,0)</f>
        <v>0.18</v>
      </c>
      <c r="AW73" s="126">
        <f>IFERROR(VLOOKUP($A73,$A:$AG,VLOOKUP(AV73,BASE!$K$2:$M$13,2,0),0),"")</f>
        <v>44.59</v>
      </c>
      <c r="AX73" s="116">
        <f>IFERROR(VLOOKUP($A73,$A:$AG,VLOOKUP(AV73,BASE!$K$2:$M$13,3,0),0),"")</f>
        <v>59.41</v>
      </c>
      <c r="AY73" s="127" t="s">
        <v>57</v>
      </c>
      <c r="AZ73" s="129">
        <f>VLOOKUP(AY73,BASE!$P$3:$T$29,5,0)</f>
        <v>0.18</v>
      </c>
      <c r="BA73" s="126">
        <f>IFERROR(VLOOKUP($A73,$A:$AG,VLOOKUP(AZ73,BASE!$K$2:$M$13,2,0),0),"")</f>
        <v>44.59</v>
      </c>
      <c r="BB73" s="116">
        <f>IFERROR(VLOOKUP($A73,$A:$AG,VLOOKUP(AZ73,BASE!$K$2:$M$13,3,0),0),"")</f>
        <v>59.41</v>
      </c>
      <c r="BC73" s="124" t="s">
        <v>58</v>
      </c>
      <c r="BD73" s="125">
        <f>VLOOKUP(BC73,BASE!$P$3:$T$29,5,0)</f>
        <v>0.17</v>
      </c>
      <c r="BE73" s="126">
        <f>IFERROR(VLOOKUP($A73,$A:$AG,VLOOKUP(BD73,BASE!$K$2:$M$13,2,0),0),"")</f>
        <v>43.98</v>
      </c>
      <c r="BF73" s="116">
        <f>IFERROR(VLOOKUP($A73,$A:$AG,VLOOKUP(BD73,BASE!$K$2:$M$13,3,0),0),"")</f>
        <v>58.62</v>
      </c>
      <c r="BG73" s="124" t="s">
        <v>59</v>
      </c>
      <c r="BH73" s="125">
        <f>VLOOKUP(BG73,BASE!$P$3:$T$29,5,0)</f>
        <v>0.17</v>
      </c>
      <c r="BI73" s="126">
        <f>IFERROR(VLOOKUP($A73,$A:$AG,VLOOKUP(BH73,BASE!$K$2:$M$13,2,0),0),"")</f>
        <v>43.98</v>
      </c>
      <c r="BJ73" s="116">
        <f>IFERROR(VLOOKUP($A73,$A:$AG,VLOOKUP(BH73,BASE!$K$2:$M$13,3,0),0),"")</f>
        <v>58.62</v>
      </c>
      <c r="BK73" s="124" t="s">
        <v>60</v>
      </c>
      <c r="BL73" s="125">
        <f>VLOOKUP(BK73,BASE!$P$3:$T$29,5,0)</f>
        <v>0.17</v>
      </c>
      <c r="BM73" s="126">
        <f>IFERROR(VLOOKUP($A73,$A:$AG,VLOOKUP(BL73,BASE!$K$2:$M$13,2,0),0),"")</f>
        <v>43.98</v>
      </c>
      <c r="BN73" s="116">
        <f>IFERROR(VLOOKUP($A73,$A:$AG,VLOOKUP(BL73,BASE!$K$2:$M$13,3,0),0),"")</f>
        <v>58.62</v>
      </c>
      <c r="BO73" s="124" t="s">
        <v>61</v>
      </c>
      <c r="BP73" s="125">
        <f>VLOOKUP(BO73,BASE!$P$3:$T$29,5,0)</f>
        <v>0.17</v>
      </c>
      <c r="BQ73" s="126">
        <f>IFERROR(VLOOKUP($A73,$A:$AG,VLOOKUP(BP73,BASE!$K$2:$M$13,2,0),0),"")</f>
        <v>43.98</v>
      </c>
      <c r="BR73" s="116">
        <f>IFERROR(VLOOKUP($A73,$A:$AG,VLOOKUP(BP73,BASE!$K$2:$M$13,3,0),0),"")</f>
        <v>58.62</v>
      </c>
      <c r="BS73" s="124" t="s">
        <v>62</v>
      </c>
      <c r="BT73" s="125">
        <f>VLOOKUP(BS73,BASE!$P$3:$T$29,5,0)</f>
        <v>0.18</v>
      </c>
      <c r="BU73" s="126">
        <f>IFERROR(VLOOKUP($A73,$A:$AG,VLOOKUP(BT73,BASE!$K$2:$M$13,2,0),0),"")</f>
        <v>44.59</v>
      </c>
      <c r="BV73" s="116">
        <f>IFERROR(VLOOKUP($A73,$A:$AG,VLOOKUP(BT73,BASE!$K$2:$M$13,3,0),0),"")</f>
        <v>59.41</v>
      </c>
      <c r="BW73" s="124" t="s">
        <v>63</v>
      </c>
      <c r="BX73" s="125">
        <f>VLOOKUP(BW73,BASE!$P$3:$T$29,5,0)</f>
        <v>0.17</v>
      </c>
      <c r="BY73" s="126">
        <f>IFERROR(VLOOKUP($A73,$A:$AG,VLOOKUP(BX73,BASE!$K$2:$M$13,2,0),0),"")</f>
        <v>43.98</v>
      </c>
      <c r="BZ73" s="116">
        <f>IFERROR(VLOOKUP($A73,$A:$AG,VLOOKUP(BX73,BASE!$K$2:$M$13,3,0),0),"")</f>
        <v>58.62</v>
      </c>
      <c r="CA73" s="124" t="s">
        <v>64</v>
      </c>
      <c r="CB73" s="125">
        <f>VLOOKUP(CA73,BASE!$P$3:$T$29,5,0)</f>
        <v>0.17</v>
      </c>
      <c r="CC73" s="126">
        <f>IFERROR(VLOOKUP($A73,$A:$AG,VLOOKUP(CB73,BASE!$K$2:$M$13,2,0),0),"")</f>
        <v>43.98</v>
      </c>
      <c r="CD73" s="116">
        <f>IFERROR(VLOOKUP($A73,$A:$AG,VLOOKUP(CB73,BASE!$K$2:$M$13,3,0),0),"")</f>
        <v>58.62</v>
      </c>
      <c r="CE73" s="124" t="s">
        <v>65</v>
      </c>
      <c r="CF73" s="125">
        <f>VLOOKUP(CE73,BASE!$P$3:$T$29,5,0)</f>
        <v>0.12</v>
      </c>
      <c r="CG73" s="126">
        <f>IFERROR(VLOOKUP($A73,$A:$AG,VLOOKUP(CF73,BASE!$K$2:$M$13,2,0),0),"")</f>
        <v>41.12</v>
      </c>
      <c r="CH73" s="116">
        <f>IFERROR(VLOOKUP($A73,$A:$AG,VLOOKUP(CF73,BASE!$K$2:$M$13,3,0),0),"")</f>
        <v>54.93</v>
      </c>
      <c r="CI73" s="124" t="s">
        <v>66</v>
      </c>
      <c r="CJ73" s="125">
        <f>VLOOKUP(CI73,BASE!$P$3:$T$29,5,0)</f>
        <v>0.17</v>
      </c>
      <c r="CK73" s="126">
        <f>IFERROR(VLOOKUP($A73,$A:$AG,VLOOKUP(CJ73,BASE!$K$2:$M$13,2,0),0),"")</f>
        <v>43.98</v>
      </c>
      <c r="CL73" s="116">
        <f>IFERROR(VLOOKUP($A73,$A:$AG,VLOOKUP(CJ73,BASE!$K$2:$M$13,3,0),0),"")</f>
        <v>58.62</v>
      </c>
      <c r="CM73" s="124" t="s">
        <v>67</v>
      </c>
      <c r="CN73" s="125">
        <f>VLOOKUP(CM73,BASE!$P$3:$T$29,5,0)</f>
        <v>0.18</v>
      </c>
      <c r="CO73" s="126">
        <f>IFERROR(VLOOKUP($A73,$A:$AG,VLOOKUP(CN73,BASE!$K$2:$M$13,2,0),0),"")</f>
        <v>44.59</v>
      </c>
      <c r="CP73" s="116">
        <f>IFERROR(VLOOKUP($A73,$A:$AG,VLOOKUP(CN73,BASE!$K$2:$M$13,3,0),0),"")</f>
        <v>59.41</v>
      </c>
      <c r="CQ73" s="124" t="s">
        <v>68</v>
      </c>
      <c r="CR73" s="125">
        <f>VLOOKUP(CQ73,BASE!$P$3:$T$29,5,0)</f>
        <v>0.18</v>
      </c>
      <c r="CS73" s="126">
        <f>IFERROR(VLOOKUP($A73,$A:$AG,VLOOKUP(CR73,BASE!$K$2:$M$13,2,0),0),"")</f>
        <v>44.59</v>
      </c>
      <c r="CT73" s="116">
        <f>IFERROR(VLOOKUP($A73,$A:$AG,VLOOKUP(CR73,BASE!$K$2:$M$13,3,0),0),"")</f>
        <v>59.41</v>
      </c>
      <c r="CU73" s="124" t="s">
        <v>69</v>
      </c>
      <c r="CV73" s="125">
        <f>VLOOKUP(CU73,BASE!$P$3:$T$29,5,0)</f>
        <v>0.18</v>
      </c>
      <c r="CW73" s="126">
        <f>IFERROR(VLOOKUP($A73,$A:$AG,VLOOKUP(CV73,BASE!$K$2:$M$13,2,0),0),"")</f>
        <v>44.59</v>
      </c>
      <c r="CX73" s="116">
        <f>IFERROR(VLOOKUP($A73,$A:$AG,VLOOKUP(CV73,BASE!$K$2:$M$13,3,0),0),"")</f>
        <v>59.41</v>
      </c>
      <c r="CY73" s="124" t="s">
        <v>70</v>
      </c>
      <c r="CZ73" s="125">
        <f>VLOOKUP(CY73,BASE!$P$3:$T$29,5,0)</f>
        <v>0.18</v>
      </c>
      <c r="DA73" s="126">
        <f>IFERROR(VLOOKUP($A73,$A:$AG,VLOOKUP(CZ73,BASE!$K$2:$M$13,2,0),0),"")</f>
        <v>44.59</v>
      </c>
      <c r="DB73" s="116">
        <f>IFERROR(VLOOKUP($A73,$A:$AG,VLOOKUP(CZ73,BASE!$K$2:$M$13,3,0),0),"")</f>
        <v>59.41</v>
      </c>
      <c r="DC73" s="124" t="s">
        <v>71</v>
      </c>
      <c r="DD73" s="125">
        <f>VLOOKUP(DC73,BASE!$P$3:$T$29,5,0)</f>
        <v>0.2</v>
      </c>
      <c r="DE73" s="126">
        <f>IFERROR(VLOOKUP($A73,$A:$AG,VLOOKUP(DD73,BASE!$K$2:$M$13,2,0),0),"")</f>
        <v>45.88</v>
      </c>
      <c r="DF73" s="116">
        <f>IFERROR(VLOOKUP($A73,$A:$AG,VLOOKUP(DD73,BASE!$K$2:$M$13,3,0),0),"")</f>
        <v>61.07</v>
      </c>
      <c r="DG73" s="124" t="s">
        <v>72</v>
      </c>
      <c r="DH73" s="125">
        <f>VLOOKUP(DG73,BASE!$P$3:$T$29,5,0)</f>
        <v>0.18</v>
      </c>
      <c r="DI73" s="126">
        <f>IFERROR(VLOOKUP($A73,$A:$AG,VLOOKUP(DH73,BASE!$K$2:$M$13,2,0),0),"")</f>
        <v>44.59</v>
      </c>
      <c r="DJ73" s="116">
        <f>IFERROR(VLOOKUP($A73,$A:$AG,VLOOKUP(DH73,BASE!$K$2:$M$13,3,0),0),"")</f>
        <v>59.41</v>
      </c>
      <c r="DK73" s="83" t="s">
        <v>73</v>
      </c>
      <c r="DL73" s="84">
        <f>VLOOKUP(DK73,BASE!$P$3:$T$29,5,0)</f>
        <v>0.18</v>
      </c>
      <c r="DM73" s="81">
        <f>IFERROR(VLOOKUP($A73,$A:$AG,VLOOKUP(DL73,BASE!$K$2:$M$13,2,0),0),"")</f>
        <v>44.59</v>
      </c>
      <c r="DN73" s="82">
        <f>IFERROR(VLOOKUP($A73,$A:$AG,VLOOKUP(DL73,BASE!$K$2:$M$13,3,0),0),"")</f>
        <v>59.41</v>
      </c>
      <c r="DO73" s="124" t="s">
        <v>74</v>
      </c>
      <c r="DP73" s="134">
        <f>VLOOKUP(DO73,BASE!$P$3:$T$29,5,0)</f>
        <v>0.17499999999999999</v>
      </c>
      <c r="DQ73" s="126">
        <f>IFERROR(VLOOKUP($A73,$A:$AG,VLOOKUP(DP73,BASE!$K$2:$M$13,2,0),0),"")</f>
        <v>44.28</v>
      </c>
      <c r="DR73" s="116">
        <f>IFERROR(VLOOKUP($A73,$A:$AG,VLOOKUP(DP73,BASE!$K$2:$M$13,3,0),0),"")</f>
        <v>59.01</v>
      </c>
      <c r="DS73" s="124" t="s">
        <v>75</v>
      </c>
      <c r="DT73" s="135">
        <f>VLOOKUP(DS73,BASE!$P$3:$T$29,5,0)</f>
        <v>0.17</v>
      </c>
      <c r="DU73" s="126">
        <f>IFERROR(VLOOKUP($A73,$A:$AG,VLOOKUP(DT73,BASE!$K$2:$M$13,2,0),0),"")</f>
        <v>43.98</v>
      </c>
      <c r="DV73" s="116">
        <f>IFERROR(VLOOKUP($A73,$A:$AG,VLOOKUP(DT73,BASE!$K$2:$M$13,3,0),0),"")</f>
        <v>58.62</v>
      </c>
      <c r="DW73" s="124" t="s">
        <v>76</v>
      </c>
      <c r="DX73" s="135">
        <f>VLOOKUP(DW73,BASE!$P$3:$T$29,5,0)</f>
        <v>0.17</v>
      </c>
      <c r="DY73" s="126">
        <f>IFERROR(VLOOKUP($A73,$A:$AG,VLOOKUP(DX73,BASE!$K$2:$M$13,2,0),0),"")</f>
        <v>43.98</v>
      </c>
      <c r="DZ73" s="116">
        <f>IFERROR(VLOOKUP($A73,$A:$AG,VLOOKUP(DX73,BASE!$K$2:$M$13,3,0),0),"")</f>
        <v>58.62</v>
      </c>
      <c r="EA73" s="124" t="s">
        <v>77</v>
      </c>
      <c r="EB73" s="135">
        <f>VLOOKUP(EA73,BASE!$P$3:$T$29,5,0)</f>
        <v>0.12</v>
      </c>
      <c r="EC73" s="126">
        <f>IFERROR(VLOOKUP($A73,$A:$AG,VLOOKUP(EB73,BASE!$K$2:$M$13,2,0),0),"")</f>
        <v>41.12</v>
      </c>
      <c r="ED73" s="116">
        <f>IFERROR(VLOOKUP($A73,$A:$AG,VLOOKUP(EB73,BASE!$K$2:$M$13,3,0),0),"")</f>
        <v>54.93</v>
      </c>
      <c r="EE73" s="124" t="s">
        <v>78</v>
      </c>
      <c r="EF73" s="135">
        <f>VLOOKUP(EE73,BASE!$P$3:$T$29,5,0)</f>
        <v>0.18</v>
      </c>
      <c r="EG73" s="126">
        <f>IFERROR(VLOOKUP($A73,$A:$AG,VLOOKUP(EF73,BASE!$K$2:$M$13,2,0),0),"")</f>
        <v>44.59</v>
      </c>
      <c r="EH73" s="116">
        <f>IFERROR(VLOOKUP($A73,$A:$AG,VLOOKUP(EF73,BASE!$K$2:$M$13,3,0),0),"")</f>
        <v>59.41</v>
      </c>
      <c r="EI73" s="124" t="s">
        <v>79</v>
      </c>
      <c r="EJ73" s="135">
        <f>VLOOKUP(EI73,BASE!$P$3:$T$29,5,0)</f>
        <v>0.18</v>
      </c>
      <c r="EK73" s="126">
        <f>IFERROR(VLOOKUP($A73,$A:$AG,VLOOKUP(EJ73,BASE!$K$2:$M$13,2,0),0),"")</f>
        <v>44.59</v>
      </c>
      <c r="EL73" s="116">
        <f>IFERROR(VLOOKUP($A73,$A:$AG,VLOOKUP(EJ73,BASE!$K$2:$M$13,3,0),0),"")</f>
        <v>59.41</v>
      </c>
    </row>
    <row r="74" spans="1:144" s="27" customFormat="1" ht="14.1" customHeight="1" x14ac:dyDescent="0.2">
      <c r="A74" s="75">
        <v>6615</v>
      </c>
      <c r="B74" s="75"/>
      <c r="C74" s="68">
        <v>7896112166153</v>
      </c>
      <c r="D74" s="68">
        <v>1037005810188</v>
      </c>
      <c r="E74" s="69" t="s">
        <v>919</v>
      </c>
      <c r="F74" s="69" t="s">
        <v>926</v>
      </c>
      <c r="G74" s="69" t="s">
        <v>919</v>
      </c>
      <c r="H74" s="70" t="s">
        <v>340</v>
      </c>
      <c r="I74" s="68" t="s">
        <v>687</v>
      </c>
      <c r="J74" s="71" t="s">
        <v>713</v>
      </c>
      <c r="K74" s="120" t="s">
        <v>921</v>
      </c>
      <c r="L74" s="71" t="s">
        <v>387</v>
      </c>
      <c r="M74" s="71" t="s">
        <v>6</v>
      </c>
      <c r="N74" s="62">
        <f>IFERROR(IF(M74="*",BASE!$E$9,VLOOKUP(M74,BASE!$B$3:$E$16,4,0)),"")</f>
        <v>0.12</v>
      </c>
      <c r="O74" s="62">
        <f>IFERROR(IF(M74="*",BASE!$F$9,VLOOKUP(M74,BASE!$B$3:$F$16,5,0)),"")</f>
        <v>0</v>
      </c>
      <c r="P74" s="71" t="s">
        <v>808</v>
      </c>
      <c r="Q74" s="42">
        <v>65.27</v>
      </c>
      <c r="R74" s="42">
        <v>87.19</v>
      </c>
      <c r="S74" s="42">
        <v>69.8</v>
      </c>
      <c r="T74" s="42">
        <v>93.04</v>
      </c>
      <c r="U74" s="42">
        <v>70.290000000000006</v>
      </c>
      <c r="V74" s="42">
        <v>93.67</v>
      </c>
      <c r="W74" s="42">
        <v>70.78</v>
      </c>
      <c r="X74" s="42">
        <v>94.3</v>
      </c>
      <c r="Y74" s="42">
        <v>71.8</v>
      </c>
      <c r="Z74" s="42">
        <v>95.61</v>
      </c>
      <c r="AA74" s="42">
        <v>72.83</v>
      </c>
      <c r="AB74" s="42">
        <v>96.94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/>
      <c r="AI74" s="124" t="s">
        <v>53</v>
      </c>
      <c r="AJ74" s="125">
        <f>VLOOKUP(AI74,BASE!$P$3:$T$29,5,0)</f>
        <v>0.17</v>
      </c>
      <c r="AK74" s="126">
        <f>IFERROR(VLOOKUP($A74,$A:$AG,VLOOKUP(AJ74,BASE!$K$2:$M$13,2,0),0),"")</f>
        <v>69.8</v>
      </c>
      <c r="AL74" s="116">
        <f>IFERROR(VLOOKUP($A74,$A:$AG,VLOOKUP(AJ74,BASE!$K$2:$M$13,3,0),0),"")</f>
        <v>93.04</v>
      </c>
      <c r="AM74" s="130" t="s">
        <v>54</v>
      </c>
      <c r="AN74" s="125">
        <f>VLOOKUP(AM74,BASE!$P$3:$T$29,5,0)</f>
        <v>0.17</v>
      </c>
      <c r="AO74" s="126">
        <f>IFERROR(VLOOKUP($A74,$A:$AG,VLOOKUP(AN74,BASE!$K$2:$M$13,2,0),0),"")</f>
        <v>69.8</v>
      </c>
      <c r="AP74" s="116">
        <f>IFERROR(VLOOKUP($A74,$A:$AG,VLOOKUP(AN74,BASE!$K$2:$M$13,3,0),0),"")</f>
        <v>93.04</v>
      </c>
      <c r="AQ74" s="130" t="s">
        <v>55</v>
      </c>
      <c r="AR74" s="125">
        <f>VLOOKUP(AQ74,BASE!$P$3:$T$29,5,0)</f>
        <v>0.18</v>
      </c>
      <c r="AS74" s="126">
        <f>IFERROR(VLOOKUP($A74,$A:$AG,VLOOKUP(AR74,BASE!$K$2:$M$13,2,0),0),"")</f>
        <v>70.78</v>
      </c>
      <c r="AT74" s="116">
        <f>IFERROR(VLOOKUP($A74,$A:$AG,VLOOKUP(AR74,BASE!$K$2:$M$13,3,0),0),"")</f>
        <v>94.3</v>
      </c>
      <c r="AU74" s="130" t="s">
        <v>56</v>
      </c>
      <c r="AV74" s="125">
        <f>VLOOKUP(AU74,BASE!$P$3:$T$29,5,0)</f>
        <v>0.18</v>
      </c>
      <c r="AW74" s="126">
        <f>IFERROR(VLOOKUP($A74,$A:$AG,VLOOKUP(AV74,BASE!$K$2:$M$13,2,0),0),"")</f>
        <v>70.78</v>
      </c>
      <c r="AX74" s="116">
        <f>IFERROR(VLOOKUP($A74,$A:$AG,VLOOKUP(AV74,BASE!$K$2:$M$13,3,0),0),"")</f>
        <v>94.3</v>
      </c>
      <c r="AY74" s="127" t="s">
        <v>57</v>
      </c>
      <c r="AZ74" s="129">
        <f>VLOOKUP(AY74,BASE!$P$3:$T$29,5,0)</f>
        <v>0.18</v>
      </c>
      <c r="BA74" s="126">
        <f>IFERROR(VLOOKUP($A74,$A:$AG,VLOOKUP(AZ74,BASE!$K$2:$M$13,2,0),0),"")</f>
        <v>70.78</v>
      </c>
      <c r="BB74" s="116">
        <f>IFERROR(VLOOKUP($A74,$A:$AG,VLOOKUP(AZ74,BASE!$K$2:$M$13,3,0),0),"")</f>
        <v>94.3</v>
      </c>
      <c r="BC74" s="124" t="s">
        <v>58</v>
      </c>
      <c r="BD74" s="125">
        <f>VLOOKUP(BC74,BASE!$P$3:$T$29,5,0)</f>
        <v>0.17</v>
      </c>
      <c r="BE74" s="126">
        <f>IFERROR(VLOOKUP($A74,$A:$AG,VLOOKUP(BD74,BASE!$K$2:$M$13,2,0),0),"")</f>
        <v>69.8</v>
      </c>
      <c r="BF74" s="116">
        <f>IFERROR(VLOOKUP($A74,$A:$AG,VLOOKUP(BD74,BASE!$K$2:$M$13,3,0),0),"")</f>
        <v>93.04</v>
      </c>
      <c r="BG74" s="124" t="s">
        <v>59</v>
      </c>
      <c r="BH74" s="125">
        <f>VLOOKUP(BG74,BASE!$P$3:$T$29,5,0)</f>
        <v>0.17</v>
      </c>
      <c r="BI74" s="126">
        <f>IFERROR(VLOOKUP($A74,$A:$AG,VLOOKUP(BH74,BASE!$K$2:$M$13,2,0),0),"")</f>
        <v>69.8</v>
      </c>
      <c r="BJ74" s="116">
        <f>IFERROR(VLOOKUP($A74,$A:$AG,VLOOKUP(BH74,BASE!$K$2:$M$13,3,0),0),"")</f>
        <v>93.04</v>
      </c>
      <c r="BK74" s="124" t="s">
        <v>60</v>
      </c>
      <c r="BL74" s="125">
        <f>VLOOKUP(BK74,BASE!$P$3:$T$29,5,0)</f>
        <v>0.17</v>
      </c>
      <c r="BM74" s="126">
        <f>IFERROR(VLOOKUP($A74,$A:$AG,VLOOKUP(BL74,BASE!$K$2:$M$13,2,0),0),"")</f>
        <v>69.8</v>
      </c>
      <c r="BN74" s="116">
        <f>IFERROR(VLOOKUP($A74,$A:$AG,VLOOKUP(BL74,BASE!$K$2:$M$13,3,0),0),"")</f>
        <v>93.04</v>
      </c>
      <c r="BO74" s="124" t="s">
        <v>61</v>
      </c>
      <c r="BP74" s="125">
        <f>VLOOKUP(BO74,BASE!$P$3:$T$29,5,0)</f>
        <v>0.17</v>
      </c>
      <c r="BQ74" s="126">
        <f>IFERROR(VLOOKUP($A74,$A:$AG,VLOOKUP(BP74,BASE!$K$2:$M$13,2,0),0),"")</f>
        <v>69.8</v>
      </c>
      <c r="BR74" s="116">
        <f>IFERROR(VLOOKUP($A74,$A:$AG,VLOOKUP(BP74,BASE!$K$2:$M$13,3,0),0),"")</f>
        <v>93.04</v>
      </c>
      <c r="BS74" s="124" t="s">
        <v>62</v>
      </c>
      <c r="BT74" s="125">
        <f>VLOOKUP(BS74,BASE!$P$3:$T$29,5,0)</f>
        <v>0.18</v>
      </c>
      <c r="BU74" s="126">
        <f>IFERROR(VLOOKUP($A74,$A:$AG,VLOOKUP(BT74,BASE!$K$2:$M$13,2,0),0),"")</f>
        <v>70.78</v>
      </c>
      <c r="BV74" s="116">
        <f>IFERROR(VLOOKUP($A74,$A:$AG,VLOOKUP(BT74,BASE!$K$2:$M$13,3,0),0),"")</f>
        <v>94.3</v>
      </c>
      <c r="BW74" s="124" t="s">
        <v>63</v>
      </c>
      <c r="BX74" s="125">
        <f>VLOOKUP(BW74,BASE!$P$3:$T$29,5,0)</f>
        <v>0.17</v>
      </c>
      <c r="BY74" s="126">
        <f>IFERROR(VLOOKUP($A74,$A:$AG,VLOOKUP(BX74,BASE!$K$2:$M$13,2,0),0),"")</f>
        <v>69.8</v>
      </c>
      <c r="BZ74" s="116">
        <f>IFERROR(VLOOKUP($A74,$A:$AG,VLOOKUP(BX74,BASE!$K$2:$M$13,3,0),0),"")</f>
        <v>93.04</v>
      </c>
      <c r="CA74" s="124" t="s">
        <v>64</v>
      </c>
      <c r="CB74" s="125">
        <f>VLOOKUP(CA74,BASE!$P$3:$T$29,5,0)</f>
        <v>0.17</v>
      </c>
      <c r="CC74" s="126">
        <f>IFERROR(VLOOKUP($A74,$A:$AG,VLOOKUP(CB74,BASE!$K$2:$M$13,2,0),0),"")</f>
        <v>69.8</v>
      </c>
      <c r="CD74" s="116">
        <f>IFERROR(VLOOKUP($A74,$A:$AG,VLOOKUP(CB74,BASE!$K$2:$M$13,3,0),0),"")</f>
        <v>93.04</v>
      </c>
      <c r="CE74" s="124" t="s">
        <v>65</v>
      </c>
      <c r="CF74" s="125">
        <f>VLOOKUP(CE74,BASE!$P$3:$T$29,5,0)</f>
        <v>0.12</v>
      </c>
      <c r="CG74" s="126">
        <f>IFERROR(VLOOKUP($A74,$A:$AG,VLOOKUP(CF74,BASE!$K$2:$M$13,2,0),0),"")</f>
        <v>65.27</v>
      </c>
      <c r="CH74" s="116">
        <f>IFERROR(VLOOKUP($A74,$A:$AG,VLOOKUP(CF74,BASE!$K$2:$M$13,3,0),0),"")</f>
        <v>87.19</v>
      </c>
      <c r="CI74" s="124" t="s">
        <v>66</v>
      </c>
      <c r="CJ74" s="125">
        <f>VLOOKUP(CI74,BASE!$P$3:$T$29,5,0)</f>
        <v>0.17</v>
      </c>
      <c r="CK74" s="126">
        <f>IFERROR(VLOOKUP($A74,$A:$AG,VLOOKUP(CJ74,BASE!$K$2:$M$13,2,0),0),"")</f>
        <v>69.8</v>
      </c>
      <c r="CL74" s="116">
        <f>IFERROR(VLOOKUP($A74,$A:$AG,VLOOKUP(CJ74,BASE!$K$2:$M$13,3,0),0),"")</f>
        <v>93.04</v>
      </c>
      <c r="CM74" s="124" t="s">
        <v>67</v>
      </c>
      <c r="CN74" s="125">
        <f>VLOOKUP(CM74,BASE!$P$3:$T$29,5,0)</f>
        <v>0.18</v>
      </c>
      <c r="CO74" s="126">
        <f>IFERROR(VLOOKUP($A74,$A:$AG,VLOOKUP(CN74,BASE!$K$2:$M$13,2,0),0),"")</f>
        <v>70.78</v>
      </c>
      <c r="CP74" s="116">
        <f>IFERROR(VLOOKUP($A74,$A:$AG,VLOOKUP(CN74,BASE!$K$2:$M$13,3,0),0),"")</f>
        <v>94.3</v>
      </c>
      <c r="CQ74" s="124" t="s">
        <v>68</v>
      </c>
      <c r="CR74" s="125">
        <f>VLOOKUP(CQ74,BASE!$P$3:$T$29,5,0)</f>
        <v>0.18</v>
      </c>
      <c r="CS74" s="126">
        <f>IFERROR(VLOOKUP($A74,$A:$AG,VLOOKUP(CR74,BASE!$K$2:$M$13,2,0),0),"")</f>
        <v>70.78</v>
      </c>
      <c r="CT74" s="116">
        <f>IFERROR(VLOOKUP($A74,$A:$AG,VLOOKUP(CR74,BASE!$K$2:$M$13,3,0),0),"")</f>
        <v>94.3</v>
      </c>
      <c r="CU74" s="124" t="s">
        <v>69</v>
      </c>
      <c r="CV74" s="125">
        <f>VLOOKUP(CU74,BASE!$P$3:$T$29,5,0)</f>
        <v>0.18</v>
      </c>
      <c r="CW74" s="126">
        <f>IFERROR(VLOOKUP($A74,$A:$AG,VLOOKUP(CV74,BASE!$K$2:$M$13,2,0),0),"")</f>
        <v>70.78</v>
      </c>
      <c r="CX74" s="116">
        <f>IFERROR(VLOOKUP($A74,$A:$AG,VLOOKUP(CV74,BASE!$K$2:$M$13,3,0),0),"")</f>
        <v>94.3</v>
      </c>
      <c r="CY74" s="124" t="s">
        <v>70</v>
      </c>
      <c r="CZ74" s="125">
        <f>VLOOKUP(CY74,BASE!$P$3:$T$29,5,0)</f>
        <v>0.18</v>
      </c>
      <c r="DA74" s="126">
        <f>IFERROR(VLOOKUP($A74,$A:$AG,VLOOKUP(CZ74,BASE!$K$2:$M$13,2,0),0),"")</f>
        <v>70.78</v>
      </c>
      <c r="DB74" s="116">
        <f>IFERROR(VLOOKUP($A74,$A:$AG,VLOOKUP(CZ74,BASE!$K$2:$M$13,3,0),0),"")</f>
        <v>94.3</v>
      </c>
      <c r="DC74" s="124" t="s">
        <v>71</v>
      </c>
      <c r="DD74" s="125">
        <f>VLOOKUP(DC74,BASE!$P$3:$T$29,5,0)</f>
        <v>0.2</v>
      </c>
      <c r="DE74" s="126">
        <f>IFERROR(VLOOKUP($A74,$A:$AG,VLOOKUP(DD74,BASE!$K$2:$M$13,2,0),0),"")</f>
        <v>72.83</v>
      </c>
      <c r="DF74" s="116">
        <f>IFERROR(VLOOKUP($A74,$A:$AG,VLOOKUP(DD74,BASE!$K$2:$M$13,3,0),0),"")</f>
        <v>96.94</v>
      </c>
      <c r="DG74" s="124" t="s">
        <v>72</v>
      </c>
      <c r="DH74" s="125">
        <f>VLOOKUP(DG74,BASE!$P$3:$T$29,5,0)</f>
        <v>0.18</v>
      </c>
      <c r="DI74" s="126">
        <f>IFERROR(VLOOKUP($A74,$A:$AG,VLOOKUP(DH74,BASE!$K$2:$M$13,2,0),0),"")</f>
        <v>70.78</v>
      </c>
      <c r="DJ74" s="116">
        <f>IFERROR(VLOOKUP($A74,$A:$AG,VLOOKUP(DH74,BASE!$K$2:$M$13,3,0),0),"")</f>
        <v>94.3</v>
      </c>
      <c r="DK74" s="83" t="s">
        <v>73</v>
      </c>
      <c r="DL74" s="84">
        <f>VLOOKUP(DK74,BASE!$P$3:$T$29,5,0)</f>
        <v>0.18</v>
      </c>
      <c r="DM74" s="81">
        <f>IFERROR(VLOOKUP($A74,$A:$AG,VLOOKUP(DL74,BASE!$K$2:$M$13,2,0),0),"")</f>
        <v>70.78</v>
      </c>
      <c r="DN74" s="82">
        <f>IFERROR(VLOOKUP($A74,$A:$AG,VLOOKUP(DL74,BASE!$K$2:$M$13,3,0),0),"")</f>
        <v>94.3</v>
      </c>
      <c r="DO74" s="124" t="s">
        <v>74</v>
      </c>
      <c r="DP74" s="134">
        <f>VLOOKUP(DO74,BASE!$P$3:$T$29,5,0)</f>
        <v>0.17499999999999999</v>
      </c>
      <c r="DQ74" s="126">
        <f>IFERROR(VLOOKUP($A74,$A:$AG,VLOOKUP(DP74,BASE!$K$2:$M$13,2,0),0),"")</f>
        <v>70.290000000000006</v>
      </c>
      <c r="DR74" s="116">
        <f>IFERROR(VLOOKUP($A74,$A:$AG,VLOOKUP(DP74,BASE!$K$2:$M$13,3,0),0),"")</f>
        <v>93.67</v>
      </c>
      <c r="DS74" s="124" t="s">
        <v>75</v>
      </c>
      <c r="DT74" s="135">
        <f>VLOOKUP(DS74,BASE!$P$3:$T$29,5,0)</f>
        <v>0.17</v>
      </c>
      <c r="DU74" s="126">
        <f>IFERROR(VLOOKUP($A74,$A:$AG,VLOOKUP(DT74,BASE!$K$2:$M$13,2,0),0),"")</f>
        <v>69.8</v>
      </c>
      <c r="DV74" s="116">
        <f>IFERROR(VLOOKUP($A74,$A:$AG,VLOOKUP(DT74,BASE!$K$2:$M$13,3,0),0),"")</f>
        <v>93.04</v>
      </c>
      <c r="DW74" s="124" t="s">
        <v>76</v>
      </c>
      <c r="DX74" s="135">
        <f>VLOOKUP(DW74,BASE!$P$3:$T$29,5,0)</f>
        <v>0.17</v>
      </c>
      <c r="DY74" s="126">
        <f>IFERROR(VLOOKUP($A74,$A:$AG,VLOOKUP(DX74,BASE!$K$2:$M$13,2,0),0),"")</f>
        <v>69.8</v>
      </c>
      <c r="DZ74" s="116">
        <f>IFERROR(VLOOKUP($A74,$A:$AG,VLOOKUP(DX74,BASE!$K$2:$M$13,3,0),0),"")</f>
        <v>93.04</v>
      </c>
      <c r="EA74" s="124" t="s">
        <v>77</v>
      </c>
      <c r="EB74" s="135">
        <f>VLOOKUP(EA74,BASE!$P$3:$T$29,5,0)</f>
        <v>0.12</v>
      </c>
      <c r="EC74" s="126">
        <f>IFERROR(VLOOKUP($A74,$A:$AG,VLOOKUP(EB74,BASE!$K$2:$M$13,2,0),0),"")</f>
        <v>65.27</v>
      </c>
      <c r="ED74" s="116">
        <f>IFERROR(VLOOKUP($A74,$A:$AG,VLOOKUP(EB74,BASE!$K$2:$M$13,3,0),0),"")</f>
        <v>87.19</v>
      </c>
      <c r="EE74" s="124" t="s">
        <v>78</v>
      </c>
      <c r="EF74" s="135">
        <f>VLOOKUP(EE74,BASE!$P$3:$T$29,5,0)</f>
        <v>0.18</v>
      </c>
      <c r="EG74" s="126">
        <f>IFERROR(VLOOKUP($A74,$A:$AG,VLOOKUP(EF74,BASE!$K$2:$M$13,2,0),0),"")</f>
        <v>70.78</v>
      </c>
      <c r="EH74" s="116">
        <f>IFERROR(VLOOKUP($A74,$A:$AG,VLOOKUP(EF74,BASE!$K$2:$M$13,3,0),0),"")</f>
        <v>94.3</v>
      </c>
      <c r="EI74" s="124" t="s">
        <v>79</v>
      </c>
      <c r="EJ74" s="135">
        <f>VLOOKUP(EI74,BASE!$P$3:$T$29,5,0)</f>
        <v>0.18</v>
      </c>
      <c r="EK74" s="126">
        <f>IFERROR(VLOOKUP($A74,$A:$AG,VLOOKUP(EJ74,BASE!$K$2:$M$13,2,0),0),"")</f>
        <v>70.78</v>
      </c>
      <c r="EL74" s="116">
        <f>IFERROR(VLOOKUP($A74,$A:$AG,VLOOKUP(EJ74,BASE!$K$2:$M$13,3,0),0),"")</f>
        <v>94.3</v>
      </c>
    </row>
    <row r="75" spans="1:144" s="27" customFormat="1" ht="14.1" customHeight="1" x14ac:dyDescent="0.2">
      <c r="A75" s="67">
        <v>2911</v>
      </c>
      <c r="B75" s="67"/>
      <c r="C75" s="68">
        <v>7896112129110</v>
      </c>
      <c r="D75" s="68">
        <v>1037006110041</v>
      </c>
      <c r="E75" s="69" t="s">
        <v>927</v>
      </c>
      <c r="F75" s="69" t="s">
        <v>928</v>
      </c>
      <c r="G75" s="69" t="s">
        <v>927</v>
      </c>
      <c r="H75" s="70" t="s">
        <v>341</v>
      </c>
      <c r="I75" s="68" t="s">
        <v>687</v>
      </c>
      <c r="J75" s="71">
        <v>0</v>
      </c>
      <c r="K75" s="120">
        <v>0</v>
      </c>
      <c r="L75" s="71" t="s">
        <v>388</v>
      </c>
      <c r="M75" s="71" t="s">
        <v>5</v>
      </c>
      <c r="N75" s="62">
        <f>IFERROR(IF(M75="*",BASE!$E$9,VLOOKUP(M75,BASE!$B$3:$E$16,4,0)),"")</f>
        <v>0</v>
      </c>
      <c r="O75" s="62">
        <f>IFERROR(IF(M75="*",BASE!$F$9,VLOOKUP(M75,BASE!$B$3:$F$16,5,0)),"")</f>
        <v>0</v>
      </c>
      <c r="P75" s="71" t="s">
        <v>808</v>
      </c>
      <c r="Q75" s="42">
        <v>65.680000000000007</v>
      </c>
      <c r="R75" s="42">
        <v>90.8</v>
      </c>
      <c r="S75" s="42">
        <v>69.63</v>
      </c>
      <c r="T75" s="42">
        <v>96.26</v>
      </c>
      <c r="U75" s="42">
        <v>70.06</v>
      </c>
      <c r="V75" s="42">
        <v>96.85</v>
      </c>
      <c r="W75" s="42">
        <v>70.48</v>
      </c>
      <c r="X75" s="42">
        <v>97.43</v>
      </c>
      <c r="Y75" s="42">
        <v>71.349999999999994</v>
      </c>
      <c r="Z75" s="42">
        <v>98.64</v>
      </c>
      <c r="AA75" s="42">
        <v>72.25</v>
      </c>
      <c r="AB75" s="42">
        <v>99.88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/>
      <c r="AI75" s="124" t="s">
        <v>53</v>
      </c>
      <c r="AJ75" s="125">
        <f>VLOOKUP(AI75,BASE!$P$3:$T$29,5,0)</f>
        <v>0.17</v>
      </c>
      <c r="AK75" s="126">
        <f>IFERROR(VLOOKUP($A75,$A:$AG,VLOOKUP(AJ75,BASE!$K$2:$M$13,2,0),0),"")</f>
        <v>69.63</v>
      </c>
      <c r="AL75" s="116">
        <f>IFERROR(VLOOKUP($A75,$A:$AG,VLOOKUP(AJ75,BASE!$K$2:$M$13,3,0),0),"")</f>
        <v>96.26</v>
      </c>
      <c r="AM75" s="130" t="s">
        <v>54</v>
      </c>
      <c r="AN75" s="125">
        <f>VLOOKUP(AM75,BASE!$P$3:$T$29,5,0)</f>
        <v>0.17</v>
      </c>
      <c r="AO75" s="126">
        <f>IFERROR(VLOOKUP($A75,$A:$AG,VLOOKUP(AN75,BASE!$K$2:$M$13,2,0),0),"")</f>
        <v>69.63</v>
      </c>
      <c r="AP75" s="116">
        <f>IFERROR(VLOOKUP($A75,$A:$AG,VLOOKUP(AN75,BASE!$K$2:$M$13,3,0),0),"")</f>
        <v>96.26</v>
      </c>
      <c r="AQ75" s="130" t="s">
        <v>55</v>
      </c>
      <c r="AR75" s="125">
        <f>VLOOKUP(AQ75,BASE!$P$3:$T$29,5,0)</f>
        <v>0.18</v>
      </c>
      <c r="AS75" s="126">
        <f>IFERROR(VLOOKUP($A75,$A:$AG,VLOOKUP(AR75,BASE!$K$2:$M$13,2,0),0),"")</f>
        <v>70.48</v>
      </c>
      <c r="AT75" s="116">
        <f>IFERROR(VLOOKUP($A75,$A:$AG,VLOOKUP(AR75,BASE!$K$2:$M$13,3,0),0),"")</f>
        <v>97.43</v>
      </c>
      <c r="AU75" s="130" t="s">
        <v>56</v>
      </c>
      <c r="AV75" s="125">
        <f>VLOOKUP(AU75,BASE!$P$3:$T$29,5,0)</f>
        <v>0.18</v>
      </c>
      <c r="AW75" s="126">
        <f>IFERROR(VLOOKUP($A75,$A:$AG,VLOOKUP(AV75,BASE!$K$2:$M$13,2,0),0),"")</f>
        <v>70.48</v>
      </c>
      <c r="AX75" s="116">
        <f>IFERROR(VLOOKUP($A75,$A:$AG,VLOOKUP(AV75,BASE!$K$2:$M$13,3,0),0),"")</f>
        <v>97.43</v>
      </c>
      <c r="AY75" s="127" t="s">
        <v>57</v>
      </c>
      <c r="AZ75" s="129">
        <f>VLOOKUP(AY75,BASE!$P$3:$T$29,5,0)</f>
        <v>0.18</v>
      </c>
      <c r="BA75" s="126">
        <f>IFERROR(VLOOKUP($A75,$A:$AG,VLOOKUP(AZ75,BASE!$K$2:$M$13,2,0),0),"")</f>
        <v>70.48</v>
      </c>
      <c r="BB75" s="116">
        <f>IFERROR(VLOOKUP($A75,$A:$AG,VLOOKUP(AZ75,BASE!$K$2:$M$13,3,0),0),"")</f>
        <v>97.43</v>
      </c>
      <c r="BC75" s="124" t="s">
        <v>58</v>
      </c>
      <c r="BD75" s="125">
        <f>VLOOKUP(BC75,BASE!$P$3:$T$29,5,0)</f>
        <v>0.17</v>
      </c>
      <c r="BE75" s="126">
        <f>IFERROR(VLOOKUP($A75,$A:$AG,VLOOKUP(BD75,BASE!$K$2:$M$13,2,0),0),"")</f>
        <v>69.63</v>
      </c>
      <c r="BF75" s="116">
        <f>IFERROR(VLOOKUP($A75,$A:$AG,VLOOKUP(BD75,BASE!$K$2:$M$13,3,0),0),"")</f>
        <v>96.26</v>
      </c>
      <c r="BG75" s="124" t="s">
        <v>59</v>
      </c>
      <c r="BH75" s="125">
        <f>VLOOKUP(BG75,BASE!$P$3:$T$29,5,0)</f>
        <v>0.17</v>
      </c>
      <c r="BI75" s="126">
        <f>IFERROR(VLOOKUP($A75,$A:$AG,VLOOKUP(BH75,BASE!$K$2:$M$13,2,0),0),"")</f>
        <v>69.63</v>
      </c>
      <c r="BJ75" s="116">
        <f>IFERROR(VLOOKUP($A75,$A:$AG,VLOOKUP(BH75,BASE!$K$2:$M$13,3,0),0),"")</f>
        <v>96.26</v>
      </c>
      <c r="BK75" s="124" t="s">
        <v>60</v>
      </c>
      <c r="BL75" s="125">
        <f>VLOOKUP(BK75,BASE!$P$3:$T$29,5,0)</f>
        <v>0.17</v>
      </c>
      <c r="BM75" s="126">
        <f>IFERROR(VLOOKUP($A75,$A:$AG,VLOOKUP(BL75,BASE!$K$2:$M$13,2,0),0),"")</f>
        <v>69.63</v>
      </c>
      <c r="BN75" s="116">
        <f>IFERROR(VLOOKUP($A75,$A:$AG,VLOOKUP(BL75,BASE!$K$2:$M$13,3,0),0),"")</f>
        <v>96.26</v>
      </c>
      <c r="BO75" s="124" t="s">
        <v>61</v>
      </c>
      <c r="BP75" s="125">
        <f>VLOOKUP(BO75,BASE!$P$3:$T$29,5,0)</f>
        <v>0.17</v>
      </c>
      <c r="BQ75" s="126">
        <f>IFERROR(VLOOKUP($A75,$A:$AG,VLOOKUP(BP75,BASE!$K$2:$M$13,2,0),0),"")</f>
        <v>69.63</v>
      </c>
      <c r="BR75" s="116">
        <f>IFERROR(VLOOKUP($A75,$A:$AG,VLOOKUP(BP75,BASE!$K$2:$M$13,3,0),0),"")</f>
        <v>96.26</v>
      </c>
      <c r="BS75" s="124" t="s">
        <v>62</v>
      </c>
      <c r="BT75" s="125">
        <f>VLOOKUP(BS75,BASE!$P$3:$T$29,5,0)</f>
        <v>0.18</v>
      </c>
      <c r="BU75" s="126">
        <f>IFERROR(VLOOKUP($A75,$A:$AG,VLOOKUP(BT75,BASE!$K$2:$M$13,2,0),0),"")</f>
        <v>70.48</v>
      </c>
      <c r="BV75" s="116">
        <f>IFERROR(VLOOKUP($A75,$A:$AG,VLOOKUP(BT75,BASE!$K$2:$M$13,3,0),0),"")</f>
        <v>97.43</v>
      </c>
      <c r="BW75" s="124" t="s">
        <v>63</v>
      </c>
      <c r="BX75" s="125">
        <f>VLOOKUP(BW75,BASE!$P$3:$T$29,5,0)</f>
        <v>0.17</v>
      </c>
      <c r="BY75" s="126">
        <f>IFERROR(VLOOKUP($A75,$A:$AG,VLOOKUP(BX75,BASE!$K$2:$M$13,2,0),0),"")</f>
        <v>69.63</v>
      </c>
      <c r="BZ75" s="116">
        <f>IFERROR(VLOOKUP($A75,$A:$AG,VLOOKUP(BX75,BASE!$K$2:$M$13,3,0),0),"")</f>
        <v>96.26</v>
      </c>
      <c r="CA75" s="124" t="s">
        <v>64</v>
      </c>
      <c r="CB75" s="125">
        <f>VLOOKUP(CA75,BASE!$P$3:$T$29,5,0)</f>
        <v>0.17</v>
      </c>
      <c r="CC75" s="126">
        <f>IFERROR(VLOOKUP($A75,$A:$AG,VLOOKUP(CB75,BASE!$K$2:$M$13,2,0),0),"")</f>
        <v>69.63</v>
      </c>
      <c r="CD75" s="116">
        <f>IFERROR(VLOOKUP($A75,$A:$AG,VLOOKUP(CB75,BASE!$K$2:$M$13,3,0),0),"")</f>
        <v>96.26</v>
      </c>
      <c r="CE75" s="124" t="s">
        <v>65</v>
      </c>
      <c r="CF75" s="125">
        <f>VLOOKUP(CE75,BASE!$P$3:$T$29,5,0)</f>
        <v>0.12</v>
      </c>
      <c r="CG75" s="126">
        <f>IFERROR(VLOOKUP($A75,$A:$AG,VLOOKUP(CF75,BASE!$K$2:$M$13,2,0),0),"")</f>
        <v>65.680000000000007</v>
      </c>
      <c r="CH75" s="116">
        <f>IFERROR(VLOOKUP($A75,$A:$AG,VLOOKUP(CF75,BASE!$K$2:$M$13,3,0),0),"")</f>
        <v>90.8</v>
      </c>
      <c r="CI75" s="124" t="s">
        <v>66</v>
      </c>
      <c r="CJ75" s="125">
        <f>VLOOKUP(CI75,BASE!$P$3:$T$29,5,0)</f>
        <v>0.17</v>
      </c>
      <c r="CK75" s="126">
        <f>IFERROR(VLOOKUP($A75,$A:$AG,VLOOKUP(CJ75,BASE!$K$2:$M$13,2,0),0),"")</f>
        <v>69.63</v>
      </c>
      <c r="CL75" s="116">
        <f>IFERROR(VLOOKUP($A75,$A:$AG,VLOOKUP(CJ75,BASE!$K$2:$M$13,3,0),0),"")</f>
        <v>96.26</v>
      </c>
      <c r="CM75" s="124" t="s">
        <v>67</v>
      </c>
      <c r="CN75" s="125">
        <f>VLOOKUP(CM75,BASE!$P$3:$T$29,5,0)</f>
        <v>0.18</v>
      </c>
      <c r="CO75" s="126">
        <f>IFERROR(VLOOKUP($A75,$A:$AG,VLOOKUP(CN75,BASE!$K$2:$M$13,2,0),0),"")</f>
        <v>70.48</v>
      </c>
      <c r="CP75" s="116">
        <f>IFERROR(VLOOKUP($A75,$A:$AG,VLOOKUP(CN75,BASE!$K$2:$M$13,3,0),0),"")</f>
        <v>97.43</v>
      </c>
      <c r="CQ75" s="124" t="s">
        <v>68</v>
      </c>
      <c r="CR75" s="125">
        <f>VLOOKUP(CQ75,BASE!$P$3:$T$29,5,0)</f>
        <v>0.18</v>
      </c>
      <c r="CS75" s="126">
        <f>IFERROR(VLOOKUP($A75,$A:$AG,VLOOKUP(CR75,BASE!$K$2:$M$13,2,0),0),"")</f>
        <v>70.48</v>
      </c>
      <c r="CT75" s="116">
        <f>IFERROR(VLOOKUP($A75,$A:$AG,VLOOKUP(CR75,BASE!$K$2:$M$13,3,0),0),"")</f>
        <v>97.43</v>
      </c>
      <c r="CU75" s="124" t="s">
        <v>69</v>
      </c>
      <c r="CV75" s="125">
        <f>VLOOKUP(CU75,BASE!$P$3:$T$29,5,0)</f>
        <v>0.18</v>
      </c>
      <c r="CW75" s="126">
        <f>IFERROR(VLOOKUP($A75,$A:$AG,VLOOKUP(CV75,BASE!$K$2:$M$13,2,0),0),"")</f>
        <v>70.48</v>
      </c>
      <c r="CX75" s="116">
        <f>IFERROR(VLOOKUP($A75,$A:$AG,VLOOKUP(CV75,BASE!$K$2:$M$13,3,0),0),"")</f>
        <v>97.43</v>
      </c>
      <c r="CY75" s="124" t="s">
        <v>70</v>
      </c>
      <c r="CZ75" s="125">
        <f>VLOOKUP(CY75,BASE!$P$3:$T$29,5,0)</f>
        <v>0.18</v>
      </c>
      <c r="DA75" s="126">
        <f>IFERROR(VLOOKUP($A75,$A:$AG,VLOOKUP(CZ75,BASE!$K$2:$M$13,2,0),0),"")</f>
        <v>70.48</v>
      </c>
      <c r="DB75" s="116">
        <f>IFERROR(VLOOKUP($A75,$A:$AG,VLOOKUP(CZ75,BASE!$K$2:$M$13,3,0),0),"")</f>
        <v>97.43</v>
      </c>
      <c r="DC75" s="124" t="s">
        <v>71</v>
      </c>
      <c r="DD75" s="125">
        <f>VLOOKUP(DC75,BASE!$P$3:$T$29,5,0)</f>
        <v>0.2</v>
      </c>
      <c r="DE75" s="126">
        <f>IFERROR(VLOOKUP($A75,$A:$AG,VLOOKUP(DD75,BASE!$K$2:$M$13,2,0),0),"")</f>
        <v>72.25</v>
      </c>
      <c r="DF75" s="116">
        <f>IFERROR(VLOOKUP($A75,$A:$AG,VLOOKUP(DD75,BASE!$K$2:$M$13,3,0),0),"")</f>
        <v>99.88</v>
      </c>
      <c r="DG75" s="124" t="s">
        <v>72</v>
      </c>
      <c r="DH75" s="125">
        <f>VLOOKUP(DG75,BASE!$P$3:$T$29,5,0)</f>
        <v>0.18</v>
      </c>
      <c r="DI75" s="126">
        <f>IFERROR(VLOOKUP($A75,$A:$AG,VLOOKUP(DH75,BASE!$K$2:$M$13,2,0),0),"")</f>
        <v>70.48</v>
      </c>
      <c r="DJ75" s="116">
        <f>IFERROR(VLOOKUP($A75,$A:$AG,VLOOKUP(DH75,BASE!$K$2:$M$13,3,0),0),"")</f>
        <v>97.43</v>
      </c>
      <c r="DK75" s="83" t="s">
        <v>73</v>
      </c>
      <c r="DL75" s="84">
        <f>VLOOKUP(DK75,BASE!$P$3:$T$29,5,0)</f>
        <v>0.18</v>
      </c>
      <c r="DM75" s="81">
        <f>IFERROR(VLOOKUP($A75,$A:$AG,VLOOKUP(DL75,BASE!$K$2:$M$13,2,0),0),"")</f>
        <v>70.48</v>
      </c>
      <c r="DN75" s="82">
        <f>IFERROR(VLOOKUP($A75,$A:$AG,VLOOKUP(DL75,BASE!$K$2:$M$13,3,0),0),"")</f>
        <v>97.43</v>
      </c>
      <c r="DO75" s="124" t="s">
        <v>74</v>
      </c>
      <c r="DP75" s="134">
        <f>VLOOKUP(DO75,BASE!$P$3:$T$29,5,0)</f>
        <v>0.17499999999999999</v>
      </c>
      <c r="DQ75" s="126">
        <f>IFERROR(VLOOKUP($A75,$A:$AG,VLOOKUP(DP75,BASE!$K$2:$M$13,2,0),0),"")</f>
        <v>70.06</v>
      </c>
      <c r="DR75" s="116">
        <f>IFERROR(VLOOKUP($A75,$A:$AG,VLOOKUP(DP75,BASE!$K$2:$M$13,3,0),0),"")</f>
        <v>96.85</v>
      </c>
      <c r="DS75" s="124" t="s">
        <v>75</v>
      </c>
      <c r="DT75" s="135">
        <f>VLOOKUP(DS75,BASE!$P$3:$T$29,5,0)</f>
        <v>0.17</v>
      </c>
      <c r="DU75" s="126">
        <f>IFERROR(VLOOKUP($A75,$A:$AG,VLOOKUP(DT75,BASE!$K$2:$M$13,2,0),0),"")</f>
        <v>69.63</v>
      </c>
      <c r="DV75" s="116">
        <f>IFERROR(VLOOKUP($A75,$A:$AG,VLOOKUP(DT75,BASE!$K$2:$M$13,3,0),0),"")</f>
        <v>96.26</v>
      </c>
      <c r="DW75" s="124" t="s">
        <v>76</v>
      </c>
      <c r="DX75" s="135">
        <f>VLOOKUP(DW75,BASE!$P$3:$T$29,5,0)</f>
        <v>0.17</v>
      </c>
      <c r="DY75" s="126">
        <f>IFERROR(VLOOKUP($A75,$A:$AG,VLOOKUP(DX75,BASE!$K$2:$M$13,2,0),0),"")</f>
        <v>69.63</v>
      </c>
      <c r="DZ75" s="116">
        <f>IFERROR(VLOOKUP($A75,$A:$AG,VLOOKUP(DX75,BASE!$K$2:$M$13,3,0),0),"")</f>
        <v>96.26</v>
      </c>
      <c r="EA75" s="124" t="s">
        <v>77</v>
      </c>
      <c r="EB75" s="135">
        <f>VLOOKUP(EA75,BASE!$P$3:$T$29,5,0)</f>
        <v>0.12</v>
      </c>
      <c r="EC75" s="126">
        <f>IFERROR(VLOOKUP($A75,$A:$AG,VLOOKUP(EB75,BASE!$K$2:$M$13,2,0),0),"")</f>
        <v>65.680000000000007</v>
      </c>
      <c r="ED75" s="116">
        <f>IFERROR(VLOOKUP($A75,$A:$AG,VLOOKUP(EB75,BASE!$K$2:$M$13,3,0),0),"")</f>
        <v>90.8</v>
      </c>
      <c r="EE75" s="124" t="s">
        <v>78</v>
      </c>
      <c r="EF75" s="135">
        <f>VLOOKUP(EE75,BASE!$P$3:$T$29,5,0)</f>
        <v>0.18</v>
      </c>
      <c r="EG75" s="126">
        <f>IFERROR(VLOOKUP($A75,$A:$AG,VLOOKUP(EF75,BASE!$K$2:$M$13,2,0),0),"")</f>
        <v>70.48</v>
      </c>
      <c r="EH75" s="116">
        <f>IFERROR(VLOOKUP($A75,$A:$AG,VLOOKUP(EF75,BASE!$K$2:$M$13,3,0),0),"")</f>
        <v>97.43</v>
      </c>
      <c r="EI75" s="124" t="s">
        <v>79</v>
      </c>
      <c r="EJ75" s="135">
        <f>VLOOKUP(EI75,BASE!$P$3:$T$29,5,0)</f>
        <v>0.18</v>
      </c>
      <c r="EK75" s="126">
        <f>IFERROR(VLOOKUP($A75,$A:$AG,VLOOKUP(EJ75,BASE!$K$2:$M$13,2,0),0),"")</f>
        <v>70.48</v>
      </c>
      <c r="EL75" s="116">
        <f>IFERROR(VLOOKUP($A75,$A:$AG,VLOOKUP(EJ75,BASE!$K$2:$M$13,3,0),0),"")</f>
        <v>97.43</v>
      </c>
    </row>
    <row r="76" spans="1:144" s="27" customFormat="1" ht="14.1" customHeight="1" x14ac:dyDescent="0.2">
      <c r="A76" s="73">
        <v>798</v>
      </c>
      <c r="B76" s="72"/>
      <c r="C76" s="68">
        <v>7896112147985</v>
      </c>
      <c r="D76" s="68">
        <v>1037004670013</v>
      </c>
      <c r="E76" s="69" t="s">
        <v>929</v>
      </c>
      <c r="F76" s="69" t="s">
        <v>930</v>
      </c>
      <c r="G76" s="69" t="s">
        <v>929</v>
      </c>
      <c r="H76" s="70" t="s">
        <v>342</v>
      </c>
      <c r="I76" s="68" t="s">
        <v>687</v>
      </c>
      <c r="J76" s="71">
        <v>0</v>
      </c>
      <c r="K76" s="120" t="s">
        <v>804</v>
      </c>
      <c r="L76" s="71" t="s">
        <v>387</v>
      </c>
      <c r="M76" s="71" t="s">
        <v>5</v>
      </c>
      <c r="N76" s="62">
        <f>IFERROR(IF(M76="*",BASE!$E$9,VLOOKUP(M76,BASE!$B$3:$E$16,4,0)),"")</f>
        <v>0</v>
      </c>
      <c r="O76" s="62">
        <f>IFERROR(IF(M76="*",BASE!$F$9,VLOOKUP(M76,BASE!$B$3:$F$16,5,0)),"")</f>
        <v>0</v>
      </c>
      <c r="P76" s="71" t="s">
        <v>808</v>
      </c>
      <c r="Q76" s="42">
        <v>3.08</v>
      </c>
      <c r="R76" s="42">
        <v>4.26</v>
      </c>
      <c r="S76" s="42">
        <v>3.27</v>
      </c>
      <c r="T76" s="42">
        <v>4.5199999999999996</v>
      </c>
      <c r="U76" s="42">
        <v>3.29</v>
      </c>
      <c r="V76" s="42">
        <v>4.55</v>
      </c>
      <c r="W76" s="42">
        <v>3.31</v>
      </c>
      <c r="X76" s="42">
        <v>4.58</v>
      </c>
      <c r="Y76" s="42">
        <v>3.35</v>
      </c>
      <c r="Z76" s="42">
        <v>4.63</v>
      </c>
      <c r="AA76" s="42">
        <v>3.39</v>
      </c>
      <c r="AB76" s="42">
        <v>4.6900000000000004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/>
      <c r="AI76" s="124" t="s">
        <v>53</v>
      </c>
      <c r="AJ76" s="125">
        <f>VLOOKUP(AI76,BASE!$P$3:$T$29,5,0)</f>
        <v>0.17</v>
      </c>
      <c r="AK76" s="126">
        <f>IFERROR(VLOOKUP($A76,$A:$AG,VLOOKUP(AJ76,BASE!$K$2:$M$13,2,0),0),"")</f>
        <v>3.27</v>
      </c>
      <c r="AL76" s="116">
        <f>IFERROR(VLOOKUP($A76,$A:$AG,VLOOKUP(AJ76,BASE!$K$2:$M$13,3,0),0),"")</f>
        <v>4.5199999999999996</v>
      </c>
      <c r="AM76" s="130" t="s">
        <v>54</v>
      </c>
      <c r="AN76" s="125">
        <f>VLOOKUP(AM76,BASE!$P$3:$T$29,5,0)</f>
        <v>0.17</v>
      </c>
      <c r="AO76" s="126">
        <f>IFERROR(VLOOKUP($A76,$A:$AG,VLOOKUP(AN76,BASE!$K$2:$M$13,2,0),0),"")</f>
        <v>3.27</v>
      </c>
      <c r="AP76" s="116">
        <f>IFERROR(VLOOKUP($A76,$A:$AG,VLOOKUP(AN76,BASE!$K$2:$M$13,3,0),0),"")</f>
        <v>4.5199999999999996</v>
      </c>
      <c r="AQ76" s="130" t="s">
        <v>55</v>
      </c>
      <c r="AR76" s="125">
        <f>VLOOKUP(AQ76,BASE!$P$3:$T$29,5,0)</f>
        <v>0.18</v>
      </c>
      <c r="AS76" s="126">
        <f>IFERROR(VLOOKUP($A76,$A:$AG,VLOOKUP(AR76,BASE!$K$2:$M$13,2,0),0),"")</f>
        <v>3.31</v>
      </c>
      <c r="AT76" s="116">
        <f>IFERROR(VLOOKUP($A76,$A:$AG,VLOOKUP(AR76,BASE!$K$2:$M$13,3,0),0),"")</f>
        <v>4.58</v>
      </c>
      <c r="AU76" s="130" t="s">
        <v>56</v>
      </c>
      <c r="AV76" s="125">
        <f>VLOOKUP(AU76,BASE!$P$3:$T$29,5,0)</f>
        <v>0.18</v>
      </c>
      <c r="AW76" s="126">
        <f>IFERROR(VLOOKUP($A76,$A:$AG,VLOOKUP(AV76,BASE!$K$2:$M$13,2,0),0),"")</f>
        <v>3.31</v>
      </c>
      <c r="AX76" s="116">
        <f>IFERROR(VLOOKUP($A76,$A:$AG,VLOOKUP(AV76,BASE!$K$2:$M$13,3,0),0),"")</f>
        <v>4.58</v>
      </c>
      <c r="AY76" s="127" t="s">
        <v>57</v>
      </c>
      <c r="AZ76" s="129">
        <f>VLOOKUP(AY76,BASE!$P$3:$T$29,5,0)</f>
        <v>0.18</v>
      </c>
      <c r="BA76" s="126">
        <f>IFERROR(VLOOKUP($A76,$A:$AG,VLOOKUP(AZ76,BASE!$K$2:$M$13,2,0),0),"")</f>
        <v>3.31</v>
      </c>
      <c r="BB76" s="116">
        <f>IFERROR(VLOOKUP($A76,$A:$AG,VLOOKUP(AZ76,BASE!$K$2:$M$13,3,0),0),"")</f>
        <v>4.58</v>
      </c>
      <c r="BC76" s="124" t="s">
        <v>58</v>
      </c>
      <c r="BD76" s="125">
        <f>VLOOKUP(BC76,BASE!$P$3:$T$29,5,0)</f>
        <v>0.17</v>
      </c>
      <c r="BE76" s="126">
        <f>IFERROR(VLOOKUP($A76,$A:$AG,VLOOKUP(BD76,BASE!$K$2:$M$13,2,0),0),"")</f>
        <v>3.27</v>
      </c>
      <c r="BF76" s="116">
        <f>IFERROR(VLOOKUP($A76,$A:$AG,VLOOKUP(BD76,BASE!$K$2:$M$13,3,0),0),"")</f>
        <v>4.5199999999999996</v>
      </c>
      <c r="BG76" s="124" t="s">
        <v>59</v>
      </c>
      <c r="BH76" s="125">
        <f>VLOOKUP(BG76,BASE!$P$3:$T$29,5,0)</f>
        <v>0.17</v>
      </c>
      <c r="BI76" s="126">
        <f>IFERROR(VLOOKUP($A76,$A:$AG,VLOOKUP(BH76,BASE!$K$2:$M$13,2,0),0),"")</f>
        <v>3.27</v>
      </c>
      <c r="BJ76" s="116">
        <f>IFERROR(VLOOKUP($A76,$A:$AG,VLOOKUP(BH76,BASE!$K$2:$M$13,3,0),0),"")</f>
        <v>4.5199999999999996</v>
      </c>
      <c r="BK76" s="124" t="s">
        <v>60</v>
      </c>
      <c r="BL76" s="125">
        <f>VLOOKUP(BK76,BASE!$P$3:$T$29,5,0)</f>
        <v>0.17</v>
      </c>
      <c r="BM76" s="126">
        <f>IFERROR(VLOOKUP($A76,$A:$AG,VLOOKUP(BL76,BASE!$K$2:$M$13,2,0),0),"")</f>
        <v>3.27</v>
      </c>
      <c r="BN76" s="116">
        <f>IFERROR(VLOOKUP($A76,$A:$AG,VLOOKUP(BL76,BASE!$K$2:$M$13,3,0),0),"")</f>
        <v>4.5199999999999996</v>
      </c>
      <c r="BO76" s="124" t="s">
        <v>61</v>
      </c>
      <c r="BP76" s="125">
        <f>VLOOKUP(BO76,BASE!$P$3:$T$29,5,0)</f>
        <v>0.17</v>
      </c>
      <c r="BQ76" s="126">
        <f>IFERROR(VLOOKUP($A76,$A:$AG,VLOOKUP(BP76,BASE!$K$2:$M$13,2,0),0),"")</f>
        <v>3.27</v>
      </c>
      <c r="BR76" s="116">
        <f>IFERROR(VLOOKUP($A76,$A:$AG,VLOOKUP(BP76,BASE!$K$2:$M$13,3,0),0),"")</f>
        <v>4.5199999999999996</v>
      </c>
      <c r="BS76" s="124" t="s">
        <v>62</v>
      </c>
      <c r="BT76" s="125">
        <f>VLOOKUP(BS76,BASE!$P$3:$T$29,5,0)</f>
        <v>0.18</v>
      </c>
      <c r="BU76" s="126">
        <f>IFERROR(VLOOKUP($A76,$A:$AG,VLOOKUP(BT76,BASE!$K$2:$M$13,2,0),0),"")</f>
        <v>3.31</v>
      </c>
      <c r="BV76" s="116">
        <f>IFERROR(VLOOKUP($A76,$A:$AG,VLOOKUP(BT76,BASE!$K$2:$M$13,3,0),0),"")</f>
        <v>4.58</v>
      </c>
      <c r="BW76" s="124" t="s">
        <v>63</v>
      </c>
      <c r="BX76" s="125">
        <f>VLOOKUP(BW76,BASE!$P$3:$T$29,5,0)</f>
        <v>0.17</v>
      </c>
      <c r="BY76" s="126">
        <f>IFERROR(VLOOKUP($A76,$A:$AG,VLOOKUP(BX76,BASE!$K$2:$M$13,2,0),0),"")</f>
        <v>3.27</v>
      </c>
      <c r="BZ76" s="116">
        <f>IFERROR(VLOOKUP($A76,$A:$AG,VLOOKUP(BX76,BASE!$K$2:$M$13,3,0),0),"")</f>
        <v>4.5199999999999996</v>
      </c>
      <c r="CA76" s="124" t="s">
        <v>64</v>
      </c>
      <c r="CB76" s="125">
        <f>VLOOKUP(CA76,BASE!$P$3:$T$29,5,0)</f>
        <v>0.17</v>
      </c>
      <c r="CC76" s="126">
        <f>IFERROR(VLOOKUP($A76,$A:$AG,VLOOKUP(CB76,BASE!$K$2:$M$13,2,0),0),"")</f>
        <v>3.27</v>
      </c>
      <c r="CD76" s="116">
        <f>IFERROR(VLOOKUP($A76,$A:$AG,VLOOKUP(CB76,BASE!$K$2:$M$13,3,0),0),"")</f>
        <v>4.5199999999999996</v>
      </c>
      <c r="CE76" s="124" t="s">
        <v>65</v>
      </c>
      <c r="CF76" s="125">
        <f>VLOOKUP(CE76,BASE!$P$3:$T$29,5,0)</f>
        <v>0.12</v>
      </c>
      <c r="CG76" s="126">
        <f>IFERROR(VLOOKUP($A76,$A:$AG,VLOOKUP(CF76,BASE!$K$2:$M$13,2,0),0),"")</f>
        <v>3.08</v>
      </c>
      <c r="CH76" s="116">
        <f>IFERROR(VLOOKUP($A76,$A:$AG,VLOOKUP(CF76,BASE!$K$2:$M$13,3,0),0),"")</f>
        <v>4.26</v>
      </c>
      <c r="CI76" s="124" t="s">
        <v>66</v>
      </c>
      <c r="CJ76" s="125">
        <f>VLOOKUP(CI76,BASE!$P$3:$T$29,5,0)</f>
        <v>0.17</v>
      </c>
      <c r="CK76" s="126">
        <f>IFERROR(VLOOKUP($A76,$A:$AG,VLOOKUP(CJ76,BASE!$K$2:$M$13,2,0),0),"")</f>
        <v>3.27</v>
      </c>
      <c r="CL76" s="116">
        <f>IFERROR(VLOOKUP($A76,$A:$AG,VLOOKUP(CJ76,BASE!$K$2:$M$13,3,0),0),"")</f>
        <v>4.5199999999999996</v>
      </c>
      <c r="CM76" s="124" t="s">
        <v>67</v>
      </c>
      <c r="CN76" s="125">
        <f>VLOOKUP(CM76,BASE!$P$3:$T$29,5,0)</f>
        <v>0.18</v>
      </c>
      <c r="CO76" s="126">
        <f>IFERROR(VLOOKUP($A76,$A:$AG,VLOOKUP(CN76,BASE!$K$2:$M$13,2,0),0),"")</f>
        <v>3.31</v>
      </c>
      <c r="CP76" s="116">
        <f>IFERROR(VLOOKUP($A76,$A:$AG,VLOOKUP(CN76,BASE!$K$2:$M$13,3,0),0),"")</f>
        <v>4.58</v>
      </c>
      <c r="CQ76" s="124" t="s">
        <v>68</v>
      </c>
      <c r="CR76" s="125">
        <f>VLOOKUP(CQ76,BASE!$P$3:$T$29,5,0)</f>
        <v>0.18</v>
      </c>
      <c r="CS76" s="126">
        <f>IFERROR(VLOOKUP($A76,$A:$AG,VLOOKUP(CR76,BASE!$K$2:$M$13,2,0),0),"")</f>
        <v>3.31</v>
      </c>
      <c r="CT76" s="116">
        <f>IFERROR(VLOOKUP($A76,$A:$AG,VLOOKUP(CR76,BASE!$K$2:$M$13,3,0),0),"")</f>
        <v>4.58</v>
      </c>
      <c r="CU76" s="124" t="s">
        <v>69</v>
      </c>
      <c r="CV76" s="125">
        <f>VLOOKUP(CU76,BASE!$P$3:$T$29,5,0)</f>
        <v>0.18</v>
      </c>
      <c r="CW76" s="126">
        <f>IFERROR(VLOOKUP($A76,$A:$AG,VLOOKUP(CV76,BASE!$K$2:$M$13,2,0),0),"")</f>
        <v>3.31</v>
      </c>
      <c r="CX76" s="116">
        <f>IFERROR(VLOOKUP($A76,$A:$AG,VLOOKUP(CV76,BASE!$K$2:$M$13,3,0),0),"")</f>
        <v>4.58</v>
      </c>
      <c r="CY76" s="124" t="s">
        <v>70</v>
      </c>
      <c r="CZ76" s="125">
        <f>VLOOKUP(CY76,BASE!$P$3:$T$29,5,0)</f>
        <v>0.18</v>
      </c>
      <c r="DA76" s="126">
        <f>IFERROR(VLOOKUP($A76,$A:$AG,VLOOKUP(CZ76,BASE!$K$2:$M$13,2,0),0),"")</f>
        <v>3.31</v>
      </c>
      <c r="DB76" s="116">
        <f>IFERROR(VLOOKUP($A76,$A:$AG,VLOOKUP(CZ76,BASE!$K$2:$M$13,3,0),0),"")</f>
        <v>4.58</v>
      </c>
      <c r="DC76" s="124" t="s">
        <v>71</v>
      </c>
      <c r="DD76" s="125">
        <f>VLOOKUP(DC76,BASE!$P$3:$T$29,5,0)</f>
        <v>0.2</v>
      </c>
      <c r="DE76" s="126">
        <f>IFERROR(VLOOKUP($A76,$A:$AG,VLOOKUP(DD76,BASE!$K$2:$M$13,2,0),0),"")</f>
        <v>3.39</v>
      </c>
      <c r="DF76" s="116">
        <f>IFERROR(VLOOKUP($A76,$A:$AG,VLOOKUP(DD76,BASE!$K$2:$M$13,3,0),0),"")</f>
        <v>4.6900000000000004</v>
      </c>
      <c r="DG76" s="124" t="s">
        <v>72</v>
      </c>
      <c r="DH76" s="125">
        <f>VLOOKUP(DG76,BASE!$P$3:$T$29,5,0)</f>
        <v>0.18</v>
      </c>
      <c r="DI76" s="126">
        <f>IFERROR(VLOOKUP($A76,$A:$AG,VLOOKUP(DH76,BASE!$K$2:$M$13,2,0),0),"")</f>
        <v>3.31</v>
      </c>
      <c r="DJ76" s="116">
        <f>IFERROR(VLOOKUP($A76,$A:$AG,VLOOKUP(DH76,BASE!$K$2:$M$13,3,0),0),"")</f>
        <v>4.58</v>
      </c>
      <c r="DK76" s="83" t="s">
        <v>73</v>
      </c>
      <c r="DL76" s="84">
        <f>VLOOKUP(DK76,BASE!$P$3:$T$29,5,0)</f>
        <v>0.18</v>
      </c>
      <c r="DM76" s="81">
        <f>IFERROR(VLOOKUP($A76,$A:$AG,VLOOKUP(DL76,BASE!$K$2:$M$13,2,0),0),"")</f>
        <v>3.31</v>
      </c>
      <c r="DN76" s="82">
        <f>IFERROR(VLOOKUP($A76,$A:$AG,VLOOKUP(DL76,BASE!$K$2:$M$13,3,0),0),"")</f>
        <v>4.58</v>
      </c>
      <c r="DO76" s="124" t="s">
        <v>74</v>
      </c>
      <c r="DP76" s="134">
        <f>VLOOKUP(DO76,BASE!$P$3:$T$29,5,0)</f>
        <v>0.17499999999999999</v>
      </c>
      <c r="DQ76" s="126">
        <f>IFERROR(VLOOKUP($A76,$A:$AG,VLOOKUP(DP76,BASE!$K$2:$M$13,2,0),0),"")</f>
        <v>3.29</v>
      </c>
      <c r="DR76" s="116">
        <f>IFERROR(VLOOKUP($A76,$A:$AG,VLOOKUP(DP76,BASE!$K$2:$M$13,3,0),0),"")</f>
        <v>4.55</v>
      </c>
      <c r="DS76" s="124" t="s">
        <v>75</v>
      </c>
      <c r="DT76" s="135">
        <f>VLOOKUP(DS76,BASE!$P$3:$T$29,5,0)</f>
        <v>0.17</v>
      </c>
      <c r="DU76" s="126">
        <f>IFERROR(VLOOKUP($A76,$A:$AG,VLOOKUP(DT76,BASE!$K$2:$M$13,2,0),0),"")</f>
        <v>3.27</v>
      </c>
      <c r="DV76" s="116">
        <f>IFERROR(VLOOKUP($A76,$A:$AG,VLOOKUP(DT76,BASE!$K$2:$M$13,3,0),0),"")</f>
        <v>4.5199999999999996</v>
      </c>
      <c r="DW76" s="124" t="s">
        <v>76</v>
      </c>
      <c r="DX76" s="135">
        <f>VLOOKUP(DW76,BASE!$P$3:$T$29,5,0)</f>
        <v>0.17</v>
      </c>
      <c r="DY76" s="126">
        <f>IFERROR(VLOOKUP($A76,$A:$AG,VLOOKUP(DX76,BASE!$K$2:$M$13,2,0),0),"")</f>
        <v>3.27</v>
      </c>
      <c r="DZ76" s="116">
        <f>IFERROR(VLOOKUP($A76,$A:$AG,VLOOKUP(DX76,BASE!$K$2:$M$13,3,0),0),"")</f>
        <v>4.5199999999999996</v>
      </c>
      <c r="EA76" s="124" t="s">
        <v>77</v>
      </c>
      <c r="EB76" s="135">
        <f>VLOOKUP(EA76,BASE!$P$3:$T$29,5,0)</f>
        <v>0.12</v>
      </c>
      <c r="EC76" s="126">
        <f>IFERROR(VLOOKUP($A76,$A:$AG,VLOOKUP(EB76,BASE!$K$2:$M$13,2,0),0),"")</f>
        <v>3.08</v>
      </c>
      <c r="ED76" s="116">
        <f>IFERROR(VLOOKUP($A76,$A:$AG,VLOOKUP(EB76,BASE!$K$2:$M$13,3,0),0),"")</f>
        <v>4.26</v>
      </c>
      <c r="EE76" s="124" t="s">
        <v>78</v>
      </c>
      <c r="EF76" s="135">
        <f>VLOOKUP(EE76,BASE!$P$3:$T$29,5,0)</f>
        <v>0.18</v>
      </c>
      <c r="EG76" s="126">
        <f>IFERROR(VLOOKUP($A76,$A:$AG,VLOOKUP(EF76,BASE!$K$2:$M$13,2,0),0),"")</f>
        <v>3.31</v>
      </c>
      <c r="EH76" s="116">
        <f>IFERROR(VLOOKUP($A76,$A:$AG,VLOOKUP(EF76,BASE!$K$2:$M$13,3,0),0),"")</f>
        <v>4.58</v>
      </c>
      <c r="EI76" s="124" t="s">
        <v>79</v>
      </c>
      <c r="EJ76" s="135">
        <f>VLOOKUP(EI76,BASE!$P$3:$T$29,5,0)</f>
        <v>0.18</v>
      </c>
      <c r="EK76" s="126">
        <f>IFERROR(VLOOKUP($A76,$A:$AG,VLOOKUP(EJ76,BASE!$K$2:$M$13,2,0),0),"")</f>
        <v>3.31</v>
      </c>
      <c r="EL76" s="116">
        <f>IFERROR(VLOOKUP($A76,$A:$AG,VLOOKUP(EJ76,BASE!$K$2:$M$13,3,0),0),"")</f>
        <v>4.58</v>
      </c>
    </row>
    <row r="77" spans="1:144" s="27" customFormat="1" ht="14.1" customHeight="1" x14ac:dyDescent="0.2">
      <c r="A77" s="100">
        <v>1538</v>
      </c>
      <c r="B77" s="100" t="s">
        <v>83</v>
      </c>
      <c r="C77" s="68">
        <v>7896112115380</v>
      </c>
      <c r="D77" s="68">
        <v>1037004050015</v>
      </c>
      <c r="E77" s="69" t="s">
        <v>932</v>
      </c>
      <c r="F77" s="69" t="s">
        <v>931</v>
      </c>
      <c r="G77" s="69" t="s">
        <v>932</v>
      </c>
      <c r="H77" s="70" t="s">
        <v>343</v>
      </c>
      <c r="I77" s="68" t="s">
        <v>687</v>
      </c>
      <c r="J77" s="71" t="s">
        <v>697</v>
      </c>
      <c r="K77" s="120" t="s">
        <v>752</v>
      </c>
      <c r="L77" s="71" t="s">
        <v>387</v>
      </c>
      <c r="M77" s="71" t="s">
        <v>6</v>
      </c>
      <c r="N77" s="62">
        <f>IFERROR(IF(M77="*",BASE!$E$9,VLOOKUP(M77,BASE!$B$3:$E$16,4,0)),"")</f>
        <v>0.12</v>
      </c>
      <c r="O77" s="62">
        <f>IFERROR(IF(M77="*",BASE!$F$9,VLOOKUP(M77,BASE!$B$3:$F$16,5,0)),"")</f>
        <v>0</v>
      </c>
      <c r="P77" s="71" t="s">
        <v>808</v>
      </c>
      <c r="Q77" s="42">
        <v>12.5</v>
      </c>
      <c r="R77" s="42">
        <v>16.7</v>
      </c>
      <c r="S77" s="42">
        <v>13.36</v>
      </c>
      <c r="T77" s="42">
        <v>17.809999999999999</v>
      </c>
      <c r="U77" s="42">
        <v>13.46</v>
      </c>
      <c r="V77" s="42">
        <v>17.940000000000001</v>
      </c>
      <c r="W77" s="42">
        <v>13.55</v>
      </c>
      <c r="X77" s="42">
        <v>18.05</v>
      </c>
      <c r="Y77" s="42">
        <v>13.75</v>
      </c>
      <c r="Z77" s="42">
        <v>18.309999999999999</v>
      </c>
      <c r="AA77" s="42">
        <v>13.94</v>
      </c>
      <c r="AB77" s="42">
        <v>18.55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/>
      <c r="AI77" s="124" t="s">
        <v>53</v>
      </c>
      <c r="AJ77" s="125">
        <f>VLOOKUP(AI77,BASE!$P$3:$T$29,5,0)</f>
        <v>0.17</v>
      </c>
      <c r="AK77" s="126">
        <f>IFERROR(VLOOKUP($A77,$A:$AG,VLOOKUP(AJ77,BASE!$K$2:$M$13,2,0),0),"")</f>
        <v>13.36</v>
      </c>
      <c r="AL77" s="116">
        <f>IFERROR(VLOOKUP($A77,$A:$AG,VLOOKUP(AJ77,BASE!$K$2:$M$13,3,0),0),"")</f>
        <v>17.809999999999999</v>
      </c>
      <c r="AM77" s="130" t="s">
        <v>54</v>
      </c>
      <c r="AN77" s="125">
        <f>VLOOKUP(AM77,BASE!$P$3:$T$29,5,0)</f>
        <v>0.17</v>
      </c>
      <c r="AO77" s="126">
        <f>IFERROR(VLOOKUP($A77,$A:$AG,VLOOKUP(AN77,BASE!$K$2:$M$13,2,0),0),"")</f>
        <v>13.36</v>
      </c>
      <c r="AP77" s="116">
        <f>IFERROR(VLOOKUP($A77,$A:$AG,VLOOKUP(AN77,BASE!$K$2:$M$13,3,0),0),"")</f>
        <v>17.809999999999999</v>
      </c>
      <c r="AQ77" s="130" t="s">
        <v>55</v>
      </c>
      <c r="AR77" s="125">
        <f>VLOOKUP(AQ77,BASE!$P$3:$T$29,5,0)</f>
        <v>0.18</v>
      </c>
      <c r="AS77" s="126">
        <f>IFERROR(VLOOKUP($A77,$A:$AG,VLOOKUP(AR77,BASE!$K$2:$M$13,2,0),0),"")</f>
        <v>13.55</v>
      </c>
      <c r="AT77" s="116">
        <f>IFERROR(VLOOKUP($A77,$A:$AG,VLOOKUP(AR77,BASE!$K$2:$M$13,3,0),0),"")</f>
        <v>18.05</v>
      </c>
      <c r="AU77" s="130" t="s">
        <v>56</v>
      </c>
      <c r="AV77" s="125">
        <f>VLOOKUP(AU77,BASE!$P$3:$T$29,5,0)</f>
        <v>0.18</v>
      </c>
      <c r="AW77" s="126">
        <f>IFERROR(VLOOKUP($A77,$A:$AG,VLOOKUP(AV77,BASE!$K$2:$M$13,2,0),0),"")</f>
        <v>13.55</v>
      </c>
      <c r="AX77" s="116">
        <f>IFERROR(VLOOKUP($A77,$A:$AG,VLOOKUP(AV77,BASE!$K$2:$M$13,3,0),0),"")</f>
        <v>18.05</v>
      </c>
      <c r="AY77" s="127" t="s">
        <v>57</v>
      </c>
      <c r="AZ77" s="129">
        <f>VLOOKUP(AY77,BASE!$P$3:$T$29,5,0)</f>
        <v>0.18</v>
      </c>
      <c r="BA77" s="126">
        <f>IFERROR(VLOOKUP($A77,$A:$AG,VLOOKUP(AZ77,BASE!$K$2:$M$13,2,0),0),"")</f>
        <v>13.55</v>
      </c>
      <c r="BB77" s="116">
        <f>IFERROR(VLOOKUP($A77,$A:$AG,VLOOKUP(AZ77,BASE!$K$2:$M$13,3,0),0),"")</f>
        <v>18.05</v>
      </c>
      <c r="BC77" s="124" t="s">
        <v>58</v>
      </c>
      <c r="BD77" s="125">
        <f>VLOOKUP(BC77,BASE!$P$3:$T$29,5,0)</f>
        <v>0.17</v>
      </c>
      <c r="BE77" s="126">
        <f>IFERROR(VLOOKUP($A77,$A:$AG,VLOOKUP(BD77,BASE!$K$2:$M$13,2,0),0),"")</f>
        <v>13.36</v>
      </c>
      <c r="BF77" s="116">
        <f>IFERROR(VLOOKUP($A77,$A:$AG,VLOOKUP(BD77,BASE!$K$2:$M$13,3,0),0),"")</f>
        <v>17.809999999999999</v>
      </c>
      <c r="BG77" s="124" t="s">
        <v>59</v>
      </c>
      <c r="BH77" s="125">
        <f>VLOOKUP(BG77,BASE!$P$3:$T$29,5,0)</f>
        <v>0.17</v>
      </c>
      <c r="BI77" s="126">
        <f>IFERROR(VLOOKUP($A77,$A:$AG,VLOOKUP(BH77,BASE!$K$2:$M$13,2,0),0),"")</f>
        <v>13.36</v>
      </c>
      <c r="BJ77" s="116">
        <f>IFERROR(VLOOKUP($A77,$A:$AG,VLOOKUP(BH77,BASE!$K$2:$M$13,3,0),0),"")</f>
        <v>17.809999999999999</v>
      </c>
      <c r="BK77" s="124" t="s">
        <v>60</v>
      </c>
      <c r="BL77" s="125">
        <f>VLOOKUP(BK77,BASE!$P$3:$T$29,5,0)</f>
        <v>0.17</v>
      </c>
      <c r="BM77" s="126">
        <f>IFERROR(VLOOKUP($A77,$A:$AG,VLOOKUP(BL77,BASE!$K$2:$M$13,2,0),0),"")</f>
        <v>13.36</v>
      </c>
      <c r="BN77" s="116">
        <f>IFERROR(VLOOKUP($A77,$A:$AG,VLOOKUP(BL77,BASE!$K$2:$M$13,3,0),0),"")</f>
        <v>17.809999999999999</v>
      </c>
      <c r="BO77" s="124" t="s">
        <v>61</v>
      </c>
      <c r="BP77" s="125">
        <f>VLOOKUP(BO77,BASE!$P$3:$T$29,5,0)</f>
        <v>0.17</v>
      </c>
      <c r="BQ77" s="126">
        <f>IFERROR(VLOOKUP($A77,$A:$AG,VLOOKUP(BP77,BASE!$K$2:$M$13,2,0),0),"")</f>
        <v>13.36</v>
      </c>
      <c r="BR77" s="116">
        <f>IFERROR(VLOOKUP($A77,$A:$AG,VLOOKUP(BP77,BASE!$K$2:$M$13,3,0),0),"")</f>
        <v>17.809999999999999</v>
      </c>
      <c r="BS77" s="124" t="s">
        <v>62</v>
      </c>
      <c r="BT77" s="125">
        <f>VLOOKUP(BS77,BASE!$P$3:$T$29,5,0)</f>
        <v>0.18</v>
      </c>
      <c r="BU77" s="126">
        <f>IFERROR(VLOOKUP($A77,$A:$AG,VLOOKUP(BT77,BASE!$K$2:$M$13,2,0),0),"")</f>
        <v>13.55</v>
      </c>
      <c r="BV77" s="116">
        <f>IFERROR(VLOOKUP($A77,$A:$AG,VLOOKUP(BT77,BASE!$K$2:$M$13,3,0),0),"")</f>
        <v>18.05</v>
      </c>
      <c r="BW77" s="124" t="s">
        <v>63</v>
      </c>
      <c r="BX77" s="125">
        <f>VLOOKUP(BW77,BASE!$P$3:$T$29,5,0)</f>
        <v>0.17</v>
      </c>
      <c r="BY77" s="126">
        <f>IFERROR(VLOOKUP($A77,$A:$AG,VLOOKUP(BX77,BASE!$K$2:$M$13,2,0),0),"")</f>
        <v>13.36</v>
      </c>
      <c r="BZ77" s="116">
        <f>IFERROR(VLOOKUP($A77,$A:$AG,VLOOKUP(BX77,BASE!$K$2:$M$13,3,0),0),"")</f>
        <v>17.809999999999999</v>
      </c>
      <c r="CA77" s="124" t="s">
        <v>64</v>
      </c>
      <c r="CB77" s="125">
        <f>VLOOKUP(CA77,BASE!$P$3:$T$29,5,0)</f>
        <v>0.17</v>
      </c>
      <c r="CC77" s="126">
        <f>IFERROR(VLOOKUP($A77,$A:$AG,VLOOKUP(CB77,BASE!$K$2:$M$13,2,0),0),"")</f>
        <v>13.36</v>
      </c>
      <c r="CD77" s="116">
        <f>IFERROR(VLOOKUP($A77,$A:$AG,VLOOKUP(CB77,BASE!$K$2:$M$13,3,0),0),"")</f>
        <v>17.809999999999999</v>
      </c>
      <c r="CE77" s="124" t="s">
        <v>65</v>
      </c>
      <c r="CF77" s="125">
        <f>VLOOKUP(CE77,BASE!$P$3:$T$29,5,0)</f>
        <v>0.12</v>
      </c>
      <c r="CG77" s="126">
        <f>IFERROR(VLOOKUP($A77,$A:$AG,VLOOKUP(CF77,BASE!$K$2:$M$13,2,0),0),"")</f>
        <v>12.5</v>
      </c>
      <c r="CH77" s="116">
        <f>IFERROR(VLOOKUP($A77,$A:$AG,VLOOKUP(CF77,BASE!$K$2:$M$13,3,0),0),"")</f>
        <v>16.7</v>
      </c>
      <c r="CI77" s="124" t="s">
        <v>66</v>
      </c>
      <c r="CJ77" s="125">
        <f>VLOOKUP(CI77,BASE!$P$3:$T$29,5,0)</f>
        <v>0.17</v>
      </c>
      <c r="CK77" s="126">
        <f>IFERROR(VLOOKUP($A77,$A:$AG,VLOOKUP(CJ77,BASE!$K$2:$M$13,2,0),0),"")</f>
        <v>13.36</v>
      </c>
      <c r="CL77" s="116">
        <f>IFERROR(VLOOKUP($A77,$A:$AG,VLOOKUP(CJ77,BASE!$K$2:$M$13,3,0),0),"")</f>
        <v>17.809999999999999</v>
      </c>
      <c r="CM77" s="124" t="s">
        <v>67</v>
      </c>
      <c r="CN77" s="125">
        <f>VLOOKUP(CM77,BASE!$P$3:$T$29,5,0)</f>
        <v>0.18</v>
      </c>
      <c r="CO77" s="126">
        <f>IFERROR(VLOOKUP($A77,$A:$AG,VLOOKUP(CN77,BASE!$K$2:$M$13,2,0),0),"")</f>
        <v>13.55</v>
      </c>
      <c r="CP77" s="116">
        <f>IFERROR(VLOOKUP($A77,$A:$AG,VLOOKUP(CN77,BASE!$K$2:$M$13,3,0),0),"")</f>
        <v>18.05</v>
      </c>
      <c r="CQ77" s="124" t="s">
        <v>68</v>
      </c>
      <c r="CR77" s="125">
        <f>VLOOKUP(CQ77,BASE!$P$3:$T$29,5,0)</f>
        <v>0.18</v>
      </c>
      <c r="CS77" s="126">
        <f>IFERROR(VLOOKUP($A77,$A:$AG,VLOOKUP(CR77,BASE!$K$2:$M$13,2,0),0),"")</f>
        <v>13.55</v>
      </c>
      <c r="CT77" s="116">
        <f>IFERROR(VLOOKUP($A77,$A:$AG,VLOOKUP(CR77,BASE!$K$2:$M$13,3,0),0),"")</f>
        <v>18.05</v>
      </c>
      <c r="CU77" s="124" t="s">
        <v>69</v>
      </c>
      <c r="CV77" s="125">
        <f>VLOOKUP(CU77,BASE!$P$3:$T$29,5,0)</f>
        <v>0.18</v>
      </c>
      <c r="CW77" s="126">
        <f>IFERROR(VLOOKUP($A77,$A:$AG,VLOOKUP(CV77,BASE!$K$2:$M$13,2,0),0),"")</f>
        <v>13.55</v>
      </c>
      <c r="CX77" s="116">
        <f>IFERROR(VLOOKUP($A77,$A:$AG,VLOOKUP(CV77,BASE!$K$2:$M$13,3,0),0),"")</f>
        <v>18.05</v>
      </c>
      <c r="CY77" s="124" t="s">
        <v>70</v>
      </c>
      <c r="CZ77" s="125">
        <f>VLOOKUP(CY77,BASE!$P$3:$T$29,5,0)</f>
        <v>0.18</v>
      </c>
      <c r="DA77" s="126">
        <f>IFERROR(VLOOKUP($A77,$A:$AG,VLOOKUP(CZ77,BASE!$K$2:$M$13,2,0),0),"")</f>
        <v>13.55</v>
      </c>
      <c r="DB77" s="116">
        <f>IFERROR(VLOOKUP($A77,$A:$AG,VLOOKUP(CZ77,BASE!$K$2:$M$13,3,0),0),"")</f>
        <v>18.05</v>
      </c>
      <c r="DC77" s="124" t="s">
        <v>71</v>
      </c>
      <c r="DD77" s="125">
        <f>VLOOKUP(DC77,BASE!$P$3:$T$29,5,0)</f>
        <v>0.2</v>
      </c>
      <c r="DE77" s="126">
        <f>IFERROR(VLOOKUP($A77,$A:$AG,VLOOKUP(DD77,BASE!$K$2:$M$13,2,0),0),"")</f>
        <v>13.94</v>
      </c>
      <c r="DF77" s="116">
        <f>IFERROR(VLOOKUP($A77,$A:$AG,VLOOKUP(DD77,BASE!$K$2:$M$13,3,0),0),"")</f>
        <v>18.55</v>
      </c>
      <c r="DG77" s="124" t="s">
        <v>72</v>
      </c>
      <c r="DH77" s="125">
        <f>VLOOKUP(DG77,BASE!$P$3:$T$29,5,0)</f>
        <v>0.18</v>
      </c>
      <c r="DI77" s="126">
        <f>IFERROR(VLOOKUP($A77,$A:$AG,VLOOKUP(DH77,BASE!$K$2:$M$13,2,0),0),"")</f>
        <v>13.55</v>
      </c>
      <c r="DJ77" s="116">
        <f>IFERROR(VLOOKUP($A77,$A:$AG,VLOOKUP(DH77,BASE!$K$2:$M$13,3,0),0),"")</f>
        <v>18.05</v>
      </c>
      <c r="DK77" s="103" t="s">
        <v>73</v>
      </c>
      <c r="DL77" s="84">
        <f>VLOOKUP(DK77,BASE!$P$3:$T$29,5,0)</f>
        <v>0.18</v>
      </c>
      <c r="DM77" s="104">
        <f>IFERROR(VLOOKUP($A77,$A:$AG,VLOOKUP(DL77,BASE!$K$2:$M$13,2,0),0),"")</f>
        <v>13.55</v>
      </c>
      <c r="DN77" s="105">
        <f>IFERROR(VLOOKUP($A77,$A:$AG,VLOOKUP(DL77,BASE!$K$2:$M$13,3,0),0),"")</f>
        <v>18.05</v>
      </c>
      <c r="DO77" s="124" t="s">
        <v>74</v>
      </c>
      <c r="DP77" s="134">
        <f>VLOOKUP(DO77,BASE!$P$3:$T$29,5,0)</f>
        <v>0.17499999999999999</v>
      </c>
      <c r="DQ77" s="126">
        <f>IFERROR(VLOOKUP($A77,$A:$AG,VLOOKUP(DP77,BASE!$K$2:$M$13,2,0),0),"")</f>
        <v>13.46</v>
      </c>
      <c r="DR77" s="116">
        <f>IFERROR(VLOOKUP($A77,$A:$AG,VLOOKUP(DP77,BASE!$K$2:$M$13,3,0),0),"")</f>
        <v>17.940000000000001</v>
      </c>
      <c r="DS77" s="124" t="s">
        <v>75</v>
      </c>
      <c r="DT77" s="135">
        <f>VLOOKUP(DS77,BASE!$P$3:$T$29,5,0)</f>
        <v>0.17</v>
      </c>
      <c r="DU77" s="126">
        <f>IFERROR(VLOOKUP($A77,$A:$AG,VLOOKUP(DT77,BASE!$K$2:$M$13,2,0),0),"")</f>
        <v>13.36</v>
      </c>
      <c r="DV77" s="116">
        <f>IFERROR(VLOOKUP($A77,$A:$AG,VLOOKUP(DT77,BASE!$K$2:$M$13,3,0),0),"")</f>
        <v>17.809999999999999</v>
      </c>
      <c r="DW77" s="124" t="s">
        <v>76</v>
      </c>
      <c r="DX77" s="135">
        <f>VLOOKUP(DW77,BASE!$P$3:$T$29,5,0)</f>
        <v>0.17</v>
      </c>
      <c r="DY77" s="126">
        <f>IFERROR(VLOOKUP($A77,$A:$AG,VLOOKUP(DX77,BASE!$K$2:$M$13,2,0),0),"")</f>
        <v>13.36</v>
      </c>
      <c r="DZ77" s="116">
        <f>IFERROR(VLOOKUP($A77,$A:$AG,VLOOKUP(DX77,BASE!$K$2:$M$13,3,0),0),"")</f>
        <v>17.809999999999999</v>
      </c>
      <c r="EA77" s="124" t="s">
        <v>77</v>
      </c>
      <c r="EB77" s="135">
        <f>VLOOKUP(EA77,BASE!$P$3:$T$29,5,0)</f>
        <v>0.12</v>
      </c>
      <c r="EC77" s="126">
        <f>IFERROR(VLOOKUP($A77,$A:$AG,VLOOKUP(EB77,BASE!$K$2:$M$13,2,0),0),"")</f>
        <v>12.5</v>
      </c>
      <c r="ED77" s="116">
        <f>IFERROR(VLOOKUP($A77,$A:$AG,VLOOKUP(EB77,BASE!$K$2:$M$13,3,0),0),"")</f>
        <v>16.7</v>
      </c>
      <c r="EE77" s="124" t="s">
        <v>78</v>
      </c>
      <c r="EF77" s="135">
        <f>VLOOKUP(EE77,BASE!$P$3:$T$29,5,0)</f>
        <v>0.18</v>
      </c>
      <c r="EG77" s="126">
        <f>IFERROR(VLOOKUP($A77,$A:$AG,VLOOKUP(EF77,BASE!$K$2:$M$13,2,0),0),"")</f>
        <v>13.55</v>
      </c>
      <c r="EH77" s="116">
        <f>IFERROR(VLOOKUP($A77,$A:$AG,VLOOKUP(EF77,BASE!$K$2:$M$13,3,0),0),"")</f>
        <v>18.05</v>
      </c>
      <c r="EI77" s="124" t="s">
        <v>79</v>
      </c>
      <c r="EJ77" s="135">
        <f>VLOOKUP(EI77,BASE!$P$3:$T$29,5,0)</f>
        <v>0.18</v>
      </c>
      <c r="EK77" s="126">
        <f>IFERROR(VLOOKUP($A77,$A:$AG,VLOOKUP(EJ77,BASE!$K$2:$M$13,2,0),0),"")</f>
        <v>13.55</v>
      </c>
      <c r="EL77" s="116">
        <f>IFERROR(VLOOKUP($A77,$A:$AG,VLOOKUP(EJ77,BASE!$K$2:$M$13,3,0),0),"")</f>
        <v>18.05</v>
      </c>
    </row>
    <row r="78" spans="1:144" s="38" customFormat="1" ht="14.1" customHeight="1" x14ac:dyDescent="0.2">
      <c r="A78" s="72">
        <v>2029</v>
      </c>
      <c r="B78" s="72"/>
      <c r="C78" s="68">
        <v>7896112120292</v>
      </c>
      <c r="D78" s="68">
        <v>1037006620013</v>
      </c>
      <c r="E78" s="69" t="s">
        <v>932</v>
      </c>
      <c r="F78" s="69" t="s">
        <v>933</v>
      </c>
      <c r="G78" s="69" t="s">
        <v>932</v>
      </c>
      <c r="H78" s="70" t="s">
        <v>343</v>
      </c>
      <c r="I78" s="68" t="s">
        <v>687</v>
      </c>
      <c r="J78" s="71" t="s">
        <v>697</v>
      </c>
      <c r="K78" s="120" t="s">
        <v>752</v>
      </c>
      <c r="L78" s="71" t="s">
        <v>387</v>
      </c>
      <c r="M78" s="71" t="s">
        <v>6</v>
      </c>
      <c r="N78" s="62">
        <f>IFERROR(IF(M78="*",BASE!$E$9,VLOOKUP(M78,BASE!$B$3:$E$16,4,0)),"")</f>
        <v>0.12</v>
      </c>
      <c r="O78" s="62">
        <f>IFERROR(IF(M78="*",BASE!$F$9,VLOOKUP(M78,BASE!$B$3:$F$16,5,0)),"")</f>
        <v>0</v>
      </c>
      <c r="P78" s="71" t="s">
        <v>808</v>
      </c>
      <c r="Q78" s="42">
        <v>12.5</v>
      </c>
      <c r="R78" s="42">
        <v>16.7</v>
      </c>
      <c r="S78" s="42">
        <v>13.36</v>
      </c>
      <c r="T78" s="42">
        <v>17.809999999999999</v>
      </c>
      <c r="U78" s="42">
        <v>13.46</v>
      </c>
      <c r="V78" s="42">
        <v>17.940000000000001</v>
      </c>
      <c r="W78" s="42">
        <v>13.55</v>
      </c>
      <c r="X78" s="42">
        <v>18.05</v>
      </c>
      <c r="Y78" s="42">
        <v>13.75</v>
      </c>
      <c r="Z78" s="42">
        <v>18.309999999999999</v>
      </c>
      <c r="AA78" s="42">
        <v>13.94</v>
      </c>
      <c r="AB78" s="42">
        <v>18.55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/>
      <c r="AI78" s="124" t="s">
        <v>53</v>
      </c>
      <c r="AJ78" s="125">
        <f>VLOOKUP(AI78,BASE!$P$3:$T$29,5,0)</f>
        <v>0.17</v>
      </c>
      <c r="AK78" s="126">
        <f>IFERROR(VLOOKUP($A78,$A:$AG,VLOOKUP(AJ78,BASE!$K$2:$M$13,2,0),0),"")</f>
        <v>13.36</v>
      </c>
      <c r="AL78" s="116">
        <f>IFERROR(VLOOKUP($A78,$A:$AG,VLOOKUP(AJ78,BASE!$K$2:$M$13,3,0),0),"")</f>
        <v>17.809999999999999</v>
      </c>
      <c r="AM78" s="130" t="s">
        <v>54</v>
      </c>
      <c r="AN78" s="125">
        <f>VLOOKUP(AM78,BASE!$P$3:$T$29,5,0)</f>
        <v>0.17</v>
      </c>
      <c r="AO78" s="126">
        <f>IFERROR(VLOOKUP($A78,$A:$AG,VLOOKUP(AN78,BASE!$K$2:$M$13,2,0),0),"")</f>
        <v>13.36</v>
      </c>
      <c r="AP78" s="116">
        <f>IFERROR(VLOOKUP($A78,$A:$AG,VLOOKUP(AN78,BASE!$K$2:$M$13,3,0),0),"")</f>
        <v>17.809999999999999</v>
      </c>
      <c r="AQ78" s="130" t="s">
        <v>55</v>
      </c>
      <c r="AR78" s="125">
        <f>VLOOKUP(AQ78,BASE!$P$3:$T$29,5,0)</f>
        <v>0.18</v>
      </c>
      <c r="AS78" s="126">
        <f>IFERROR(VLOOKUP($A78,$A:$AG,VLOOKUP(AR78,BASE!$K$2:$M$13,2,0),0),"")</f>
        <v>13.55</v>
      </c>
      <c r="AT78" s="116">
        <f>IFERROR(VLOOKUP($A78,$A:$AG,VLOOKUP(AR78,BASE!$K$2:$M$13,3,0),0),"")</f>
        <v>18.05</v>
      </c>
      <c r="AU78" s="130" t="s">
        <v>56</v>
      </c>
      <c r="AV78" s="125">
        <f>VLOOKUP(AU78,BASE!$P$3:$T$29,5,0)</f>
        <v>0.18</v>
      </c>
      <c r="AW78" s="126">
        <f>IFERROR(VLOOKUP($A78,$A:$AG,VLOOKUP(AV78,BASE!$K$2:$M$13,2,0),0),"")</f>
        <v>13.55</v>
      </c>
      <c r="AX78" s="116">
        <f>IFERROR(VLOOKUP($A78,$A:$AG,VLOOKUP(AV78,BASE!$K$2:$M$13,3,0),0),"")</f>
        <v>18.05</v>
      </c>
      <c r="AY78" s="127" t="s">
        <v>57</v>
      </c>
      <c r="AZ78" s="129">
        <f>VLOOKUP(AY78,BASE!$P$3:$T$29,5,0)</f>
        <v>0.18</v>
      </c>
      <c r="BA78" s="126">
        <f>IFERROR(VLOOKUP($A78,$A:$AG,VLOOKUP(AZ78,BASE!$K$2:$M$13,2,0),0),"")</f>
        <v>13.55</v>
      </c>
      <c r="BB78" s="116">
        <f>IFERROR(VLOOKUP($A78,$A:$AG,VLOOKUP(AZ78,BASE!$K$2:$M$13,3,0),0),"")</f>
        <v>18.05</v>
      </c>
      <c r="BC78" s="124" t="s">
        <v>58</v>
      </c>
      <c r="BD78" s="125">
        <f>VLOOKUP(BC78,BASE!$P$3:$T$29,5,0)</f>
        <v>0.17</v>
      </c>
      <c r="BE78" s="126">
        <f>IFERROR(VLOOKUP($A78,$A:$AG,VLOOKUP(BD78,BASE!$K$2:$M$13,2,0),0),"")</f>
        <v>13.36</v>
      </c>
      <c r="BF78" s="116">
        <f>IFERROR(VLOOKUP($A78,$A:$AG,VLOOKUP(BD78,BASE!$K$2:$M$13,3,0),0),"")</f>
        <v>17.809999999999999</v>
      </c>
      <c r="BG78" s="124" t="s">
        <v>59</v>
      </c>
      <c r="BH78" s="125">
        <f>VLOOKUP(BG78,BASE!$P$3:$T$29,5,0)</f>
        <v>0.17</v>
      </c>
      <c r="BI78" s="126">
        <f>IFERROR(VLOOKUP($A78,$A:$AG,VLOOKUP(BH78,BASE!$K$2:$M$13,2,0),0),"")</f>
        <v>13.36</v>
      </c>
      <c r="BJ78" s="116">
        <f>IFERROR(VLOOKUP($A78,$A:$AG,VLOOKUP(BH78,BASE!$K$2:$M$13,3,0),0),"")</f>
        <v>17.809999999999999</v>
      </c>
      <c r="BK78" s="124" t="s">
        <v>60</v>
      </c>
      <c r="BL78" s="125">
        <f>VLOOKUP(BK78,BASE!$P$3:$T$29,5,0)</f>
        <v>0.17</v>
      </c>
      <c r="BM78" s="126">
        <f>IFERROR(VLOOKUP($A78,$A:$AG,VLOOKUP(BL78,BASE!$K$2:$M$13,2,0),0),"")</f>
        <v>13.36</v>
      </c>
      <c r="BN78" s="116">
        <f>IFERROR(VLOOKUP($A78,$A:$AG,VLOOKUP(BL78,BASE!$K$2:$M$13,3,0),0),"")</f>
        <v>17.809999999999999</v>
      </c>
      <c r="BO78" s="124" t="s">
        <v>61</v>
      </c>
      <c r="BP78" s="125">
        <f>VLOOKUP(BO78,BASE!$P$3:$T$29,5,0)</f>
        <v>0.17</v>
      </c>
      <c r="BQ78" s="126">
        <f>IFERROR(VLOOKUP($A78,$A:$AG,VLOOKUP(BP78,BASE!$K$2:$M$13,2,0),0),"")</f>
        <v>13.36</v>
      </c>
      <c r="BR78" s="116">
        <f>IFERROR(VLOOKUP($A78,$A:$AG,VLOOKUP(BP78,BASE!$K$2:$M$13,3,0),0),"")</f>
        <v>17.809999999999999</v>
      </c>
      <c r="BS78" s="124" t="s">
        <v>62</v>
      </c>
      <c r="BT78" s="125">
        <f>VLOOKUP(BS78,BASE!$P$3:$T$29,5,0)</f>
        <v>0.18</v>
      </c>
      <c r="BU78" s="126">
        <f>IFERROR(VLOOKUP($A78,$A:$AG,VLOOKUP(BT78,BASE!$K$2:$M$13,2,0),0),"")</f>
        <v>13.55</v>
      </c>
      <c r="BV78" s="116">
        <f>IFERROR(VLOOKUP($A78,$A:$AG,VLOOKUP(BT78,BASE!$K$2:$M$13,3,0),0),"")</f>
        <v>18.05</v>
      </c>
      <c r="BW78" s="124" t="s">
        <v>63</v>
      </c>
      <c r="BX78" s="125">
        <f>VLOOKUP(BW78,BASE!$P$3:$T$29,5,0)</f>
        <v>0.17</v>
      </c>
      <c r="BY78" s="126">
        <f>IFERROR(VLOOKUP($A78,$A:$AG,VLOOKUP(BX78,BASE!$K$2:$M$13,2,0),0),"")</f>
        <v>13.36</v>
      </c>
      <c r="BZ78" s="116">
        <f>IFERROR(VLOOKUP($A78,$A:$AG,VLOOKUP(BX78,BASE!$K$2:$M$13,3,0),0),"")</f>
        <v>17.809999999999999</v>
      </c>
      <c r="CA78" s="124" t="s">
        <v>64</v>
      </c>
      <c r="CB78" s="125">
        <f>VLOOKUP(CA78,BASE!$P$3:$T$29,5,0)</f>
        <v>0.17</v>
      </c>
      <c r="CC78" s="126">
        <f>IFERROR(VLOOKUP($A78,$A:$AG,VLOOKUP(CB78,BASE!$K$2:$M$13,2,0),0),"")</f>
        <v>13.36</v>
      </c>
      <c r="CD78" s="116">
        <f>IFERROR(VLOOKUP($A78,$A:$AG,VLOOKUP(CB78,BASE!$K$2:$M$13,3,0),0),"")</f>
        <v>17.809999999999999</v>
      </c>
      <c r="CE78" s="124" t="s">
        <v>65</v>
      </c>
      <c r="CF78" s="125">
        <f>VLOOKUP(CE78,BASE!$P$3:$T$29,5,0)</f>
        <v>0.12</v>
      </c>
      <c r="CG78" s="126">
        <f>IFERROR(VLOOKUP($A78,$A:$AG,VLOOKUP(CF78,BASE!$K$2:$M$13,2,0),0),"")</f>
        <v>12.5</v>
      </c>
      <c r="CH78" s="116">
        <f>IFERROR(VLOOKUP($A78,$A:$AG,VLOOKUP(CF78,BASE!$K$2:$M$13,3,0),0),"")</f>
        <v>16.7</v>
      </c>
      <c r="CI78" s="124" t="s">
        <v>66</v>
      </c>
      <c r="CJ78" s="125">
        <f>VLOOKUP(CI78,BASE!$P$3:$T$29,5,0)</f>
        <v>0.17</v>
      </c>
      <c r="CK78" s="126">
        <f>IFERROR(VLOOKUP($A78,$A:$AG,VLOOKUP(CJ78,BASE!$K$2:$M$13,2,0),0),"")</f>
        <v>13.36</v>
      </c>
      <c r="CL78" s="116">
        <f>IFERROR(VLOOKUP($A78,$A:$AG,VLOOKUP(CJ78,BASE!$K$2:$M$13,3,0),0),"")</f>
        <v>17.809999999999999</v>
      </c>
      <c r="CM78" s="124" t="s">
        <v>67</v>
      </c>
      <c r="CN78" s="125">
        <f>VLOOKUP(CM78,BASE!$P$3:$T$29,5,0)</f>
        <v>0.18</v>
      </c>
      <c r="CO78" s="126">
        <f>IFERROR(VLOOKUP($A78,$A:$AG,VLOOKUP(CN78,BASE!$K$2:$M$13,2,0),0),"")</f>
        <v>13.55</v>
      </c>
      <c r="CP78" s="116">
        <f>IFERROR(VLOOKUP($A78,$A:$AG,VLOOKUP(CN78,BASE!$K$2:$M$13,3,0),0),"")</f>
        <v>18.05</v>
      </c>
      <c r="CQ78" s="124" t="s">
        <v>68</v>
      </c>
      <c r="CR78" s="125">
        <f>VLOOKUP(CQ78,BASE!$P$3:$T$29,5,0)</f>
        <v>0.18</v>
      </c>
      <c r="CS78" s="126">
        <f>IFERROR(VLOOKUP($A78,$A:$AG,VLOOKUP(CR78,BASE!$K$2:$M$13,2,0),0),"")</f>
        <v>13.55</v>
      </c>
      <c r="CT78" s="116">
        <f>IFERROR(VLOOKUP($A78,$A:$AG,VLOOKUP(CR78,BASE!$K$2:$M$13,3,0),0),"")</f>
        <v>18.05</v>
      </c>
      <c r="CU78" s="124" t="s">
        <v>69</v>
      </c>
      <c r="CV78" s="125">
        <f>VLOOKUP(CU78,BASE!$P$3:$T$29,5,0)</f>
        <v>0.18</v>
      </c>
      <c r="CW78" s="126">
        <f>IFERROR(VLOOKUP($A78,$A:$AG,VLOOKUP(CV78,BASE!$K$2:$M$13,2,0),0),"")</f>
        <v>13.55</v>
      </c>
      <c r="CX78" s="116">
        <f>IFERROR(VLOOKUP($A78,$A:$AG,VLOOKUP(CV78,BASE!$K$2:$M$13,3,0),0),"")</f>
        <v>18.05</v>
      </c>
      <c r="CY78" s="124" t="s">
        <v>70</v>
      </c>
      <c r="CZ78" s="125">
        <f>VLOOKUP(CY78,BASE!$P$3:$T$29,5,0)</f>
        <v>0.18</v>
      </c>
      <c r="DA78" s="126">
        <f>IFERROR(VLOOKUP($A78,$A:$AG,VLOOKUP(CZ78,BASE!$K$2:$M$13,2,0),0),"")</f>
        <v>13.55</v>
      </c>
      <c r="DB78" s="116">
        <f>IFERROR(VLOOKUP($A78,$A:$AG,VLOOKUP(CZ78,BASE!$K$2:$M$13,3,0),0),"")</f>
        <v>18.05</v>
      </c>
      <c r="DC78" s="124" t="s">
        <v>71</v>
      </c>
      <c r="DD78" s="125">
        <f>VLOOKUP(DC78,BASE!$P$3:$T$29,5,0)</f>
        <v>0.2</v>
      </c>
      <c r="DE78" s="126">
        <f>IFERROR(VLOOKUP($A78,$A:$AG,VLOOKUP(DD78,BASE!$K$2:$M$13,2,0),0),"")</f>
        <v>13.94</v>
      </c>
      <c r="DF78" s="116">
        <f>IFERROR(VLOOKUP($A78,$A:$AG,VLOOKUP(DD78,BASE!$K$2:$M$13,3,0),0),"")</f>
        <v>18.55</v>
      </c>
      <c r="DG78" s="124" t="s">
        <v>72</v>
      </c>
      <c r="DH78" s="125">
        <f>VLOOKUP(DG78,BASE!$P$3:$T$29,5,0)</f>
        <v>0.18</v>
      </c>
      <c r="DI78" s="126">
        <f>IFERROR(VLOOKUP($A78,$A:$AG,VLOOKUP(DH78,BASE!$K$2:$M$13,2,0),0),"")</f>
        <v>13.55</v>
      </c>
      <c r="DJ78" s="116">
        <f>IFERROR(VLOOKUP($A78,$A:$AG,VLOOKUP(DH78,BASE!$K$2:$M$13,3,0),0),"")</f>
        <v>18.05</v>
      </c>
      <c r="DK78" s="83" t="s">
        <v>73</v>
      </c>
      <c r="DL78" s="84">
        <f>VLOOKUP(DK78,BASE!$P$3:$T$29,5,0)</f>
        <v>0.18</v>
      </c>
      <c r="DM78" s="81">
        <f>IFERROR(VLOOKUP($A78,$A:$AG,VLOOKUP(DL78,BASE!$K$2:$M$13,2,0),0),"")</f>
        <v>13.55</v>
      </c>
      <c r="DN78" s="82">
        <f>IFERROR(VLOOKUP($A78,$A:$AG,VLOOKUP(DL78,BASE!$K$2:$M$13,3,0),0),"")</f>
        <v>18.05</v>
      </c>
      <c r="DO78" s="124" t="s">
        <v>74</v>
      </c>
      <c r="DP78" s="134">
        <f>VLOOKUP(DO78,BASE!$P$3:$T$29,5,0)</f>
        <v>0.17499999999999999</v>
      </c>
      <c r="DQ78" s="126">
        <f>IFERROR(VLOOKUP($A78,$A:$AG,VLOOKUP(DP78,BASE!$K$2:$M$13,2,0),0),"")</f>
        <v>13.46</v>
      </c>
      <c r="DR78" s="116">
        <f>IFERROR(VLOOKUP($A78,$A:$AG,VLOOKUP(DP78,BASE!$K$2:$M$13,3,0),0),"")</f>
        <v>17.940000000000001</v>
      </c>
      <c r="DS78" s="124" t="s">
        <v>75</v>
      </c>
      <c r="DT78" s="135">
        <f>VLOOKUP(DS78,BASE!$P$3:$T$29,5,0)</f>
        <v>0.17</v>
      </c>
      <c r="DU78" s="126">
        <f>IFERROR(VLOOKUP($A78,$A:$AG,VLOOKUP(DT78,BASE!$K$2:$M$13,2,0),0),"")</f>
        <v>13.36</v>
      </c>
      <c r="DV78" s="116">
        <f>IFERROR(VLOOKUP($A78,$A:$AG,VLOOKUP(DT78,BASE!$K$2:$M$13,3,0),0),"")</f>
        <v>17.809999999999999</v>
      </c>
      <c r="DW78" s="124" t="s">
        <v>76</v>
      </c>
      <c r="DX78" s="135">
        <f>VLOOKUP(DW78,BASE!$P$3:$T$29,5,0)</f>
        <v>0.17</v>
      </c>
      <c r="DY78" s="126">
        <f>IFERROR(VLOOKUP($A78,$A:$AG,VLOOKUP(DX78,BASE!$K$2:$M$13,2,0),0),"")</f>
        <v>13.36</v>
      </c>
      <c r="DZ78" s="116">
        <f>IFERROR(VLOOKUP($A78,$A:$AG,VLOOKUP(DX78,BASE!$K$2:$M$13,3,0),0),"")</f>
        <v>17.809999999999999</v>
      </c>
      <c r="EA78" s="124" t="s">
        <v>77</v>
      </c>
      <c r="EB78" s="135">
        <f>VLOOKUP(EA78,BASE!$P$3:$T$29,5,0)</f>
        <v>0.12</v>
      </c>
      <c r="EC78" s="126">
        <f>IFERROR(VLOOKUP($A78,$A:$AG,VLOOKUP(EB78,BASE!$K$2:$M$13,2,0),0),"")</f>
        <v>12.5</v>
      </c>
      <c r="ED78" s="116">
        <f>IFERROR(VLOOKUP($A78,$A:$AG,VLOOKUP(EB78,BASE!$K$2:$M$13,3,0),0),"")</f>
        <v>16.7</v>
      </c>
      <c r="EE78" s="124" t="s">
        <v>78</v>
      </c>
      <c r="EF78" s="135">
        <f>VLOOKUP(EE78,BASE!$P$3:$T$29,5,0)</f>
        <v>0.18</v>
      </c>
      <c r="EG78" s="126">
        <f>IFERROR(VLOOKUP($A78,$A:$AG,VLOOKUP(EF78,BASE!$K$2:$M$13,2,0),0),"")</f>
        <v>13.55</v>
      </c>
      <c r="EH78" s="116">
        <f>IFERROR(VLOOKUP($A78,$A:$AG,VLOOKUP(EF78,BASE!$K$2:$M$13,3,0),0),"")</f>
        <v>18.05</v>
      </c>
      <c r="EI78" s="124" t="s">
        <v>79</v>
      </c>
      <c r="EJ78" s="135">
        <f>VLOOKUP(EI78,BASE!$P$3:$T$29,5,0)</f>
        <v>0.18</v>
      </c>
      <c r="EK78" s="126">
        <f>IFERROR(VLOOKUP($A78,$A:$AG,VLOOKUP(EJ78,BASE!$K$2:$M$13,2,0),0),"")</f>
        <v>13.55</v>
      </c>
      <c r="EL78" s="116">
        <f>IFERROR(VLOOKUP($A78,$A:$AG,VLOOKUP(EJ78,BASE!$K$2:$M$13,3,0),0),"")</f>
        <v>18.05</v>
      </c>
      <c r="EN78" s="27"/>
    </row>
    <row r="79" spans="1:144" s="38" customFormat="1" ht="14.1" customHeight="1" x14ac:dyDescent="0.2">
      <c r="A79" s="74">
        <v>7172</v>
      </c>
      <c r="B79" s="74"/>
      <c r="C79" s="68">
        <v>7896112171720</v>
      </c>
      <c r="D79" s="68">
        <v>1037006620072</v>
      </c>
      <c r="E79" s="69" t="s">
        <v>932</v>
      </c>
      <c r="F79" s="69" t="s">
        <v>934</v>
      </c>
      <c r="G79" s="69" t="s">
        <v>932</v>
      </c>
      <c r="H79" s="70" t="s">
        <v>344</v>
      </c>
      <c r="I79" s="68" t="s">
        <v>687</v>
      </c>
      <c r="J79" s="71">
        <v>0</v>
      </c>
      <c r="K79" s="120">
        <v>0</v>
      </c>
      <c r="L79" s="71" t="s">
        <v>387</v>
      </c>
      <c r="M79" s="71" t="s">
        <v>6</v>
      </c>
      <c r="N79" s="62">
        <f>IFERROR(IF(M79="*",BASE!$E$9,VLOOKUP(M79,BASE!$B$3:$E$16,4,0)),"")</f>
        <v>0.12</v>
      </c>
      <c r="O79" s="62">
        <f>IFERROR(IF(M79="*",BASE!$F$9,VLOOKUP(M79,BASE!$B$3:$F$16,5,0)),"")</f>
        <v>0</v>
      </c>
      <c r="P79" s="71" t="s">
        <v>808</v>
      </c>
      <c r="Q79" s="42">
        <v>15.47</v>
      </c>
      <c r="R79" s="42">
        <v>20.66</v>
      </c>
      <c r="S79" s="42">
        <v>16.55</v>
      </c>
      <c r="T79" s="42">
        <v>22.06</v>
      </c>
      <c r="U79" s="42">
        <v>16.66</v>
      </c>
      <c r="V79" s="42">
        <v>22.2</v>
      </c>
      <c r="W79" s="42">
        <v>16.78</v>
      </c>
      <c r="X79" s="42">
        <v>22.36</v>
      </c>
      <c r="Y79" s="42">
        <v>17.02</v>
      </c>
      <c r="Z79" s="42">
        <v>22.67</v>
      </c>
      <c r="AA79" s="42">
        <v>17.260000000000002</v>
      </c>
      <c r="AB79" s="42">
        <v>22.97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/>
      <c r="AI79" s="124" t="s">
        <v>53</v>
      </c>
      <c r="AJ79" s="125">
        <f>VLOOKUP(AI79,BASE!$P$3:$T$29,5,0)</f>
        <v>0.17</v>
      </c>
      <c r="AK79" s="126">
        <f>IFERROR(VLOOKUP($A79,$A:$AG,VLOOKUP(AJ79,BASE!$K$2:$M$13,2,0),0),"")</f>
        <v>16.55</v>
      </c>
      <c r="AL79" s="116">
        <f>IFERROR(VLOOKUP($A79,$A:$AG,VLOOKUP(AJ79,BASE!$K$2:$M$13,3,0),0),"")</f>
        <v>22.06</v>
      </c>
      <c r="AM79" s="130" t="s">
        <v>54</v>
      </c>
      <c r="AN79" s="125">
        <f>VLOOKUP(AM79,BASE!$P$3:$T$29,5,0)</f>
        <v>0.17</v>
      </c>
      <c r="AO79" s="126">
        <f>IFERROR(VLOOKUP($A79,$A:$AG,VLOOKUP(AN79,BASE!$K$2:$M$13,2,0),0),"")</f>
        <v>16.55</v>
      </c>
      <c r="AP79" s="116">
        <f>IFERROR(VLOOKUP($A79,$A:$AG,VLOOKUP(AN79,BASE!$K$2:$M$13,3,0),0),"")</f>
        <v>22.06</v>
      </c>
      <c r="AQ79" s="130" t="s">
        <v>55</v>
      </c>
      <c r="AR79" s="125">
        <f>VLOOKUP(AQ79,BASE!$P$3:$T$29,5,0)</f>
        <v>0.18</v>
      </c>
      <c r="AS79" s="126">
        <f>IFERROR(VLOOKUP($A79,$A:$AG,VLOOKUP(AR79,BASE!$K$2:$M$13,2,0),0),"")</f>
        <v>16.78</v>
      </c>
      <c r="AT79" s="116">
        <f>IFERROR(VLOOKUP($A79,$A:$AG,VLOOKUP(AR79,BASE!$K$2:$M$13,3,0),0),"")</f>
        <v>22.36</v>
      </c>
      <c r="AU79" s="130" t="s">
        <v>56</v>
      </c>
      <c r="AV79" s="125">
        <f>VLOOKUP(AU79,BASE!$P$3:$T$29,5,0)</f>
        <v>0.18</v>
      </c>
      <c r="AW79" s="126">
        <f>IFERROR(VLOOKUP($A79,$A:$AG,VLOOKUP(AV79,BASE!$K$2:$M$13,2,0),0),"")</f>
        <v>16.78</v>
      </c>
      <c r="AX79" s="116">
        <f>IFERROR(VLOOKUP($A79,$A:$AG,VLOOKUP(AV79,BASE!$K$2:$M$13,3,0),0),"")</f>
        <v>22.36</v>
      </c>
      <c r="AY79" s="127" t="s">
        <v>57</v>
      </c>
      <c r="AZ79" s="129">
        <f>VLOOKUP(AY79,BASE!$P$3:$T$29,5,0)</f>
        <v>0.18</v>
      </c>
      <c r="BA79" s="126">
        <f>IFERROR(VLOOKUP($A79,$A:$AG,VLOOKUP(AZ79,BASE!$K$2:$M$13,2,0),0),"")</f>
        <v>16.78</v>
      </c>
      <c r="BB79" s="116">
        <f>IFERROR(VLOOKUP($A79,$A:$AG,VLOOKUP(AZ79,BASE!$K$2:$M$13,3,0),0),"")</f>
        <v>22.36</v>
      </c>
      <c r="BC79" s="124" t="s">
        <v>58</v>
      </c>
      <c r="BD79" s="125">
        <f>VLOOKUP(BC79,BASE!$P$3:$T$29,5,0)</f>
        <v>0.17</v>
      </c>
      <c r="BE79" s="126">
        <f>IFERROR(VLOOKUP($A79,$A:$AG,VLOOKUP(BD79,BASE!$K$2:$M$13,2,0),0),"")</f>
        <v>16.55</v>
      </c>
      <c r="BF79" s="116">
        <f>IFERROR(VLOOKUP($A79,$A:$AG,VLOOKUP(BD79,BASE!$K$2:$M$13,3,0),0),"")</f>
        <v>22.06</v>
      </c>
      <c r="BG79" s="124" t="s">
        <v>59</v>
      </c>
      <c r="BH79" s="125">
        <f>VLOOKUP(BG79,BASE!$P$3:$T$29,5,0)</f>
        <v>0.17</v>
      </c>
      <c r="BI79" s="126">
        <f>IFERROR(VLOOKUP($A79,$A:$AG,VLOOKUP(BH79,BASE!$K$2:$M$13,2,0),0),"")</f>
        <v>16.55</v>
      </c>
      <c r="BJ79" s="116">
        <f>IFERROR(VLOOKUP($A79,$A:$AG,VLOOKUP(BH79,BASE!$K$2:$M$13,3,0),0),"")</f>
        <v>22.06</v>
      </c>
      <c r="BK79" s="124" t="s">
        <v>60</v>
      </c>
      <c r="BL79" s="125">
        <f>VLOOKUP(BK79,BASE!$P$3:$T$29,5,0)</f>
        <v>0.17</v>
      </c>
      <c r="BM79" s="126">
        <f>IFERROR(VLOOKUP($A79,$A:$AG,VLOOKUP(BL79,BASE!$K$2:$M$13,2,0),0),"")</f>
        <v>16.55</v>
      </c>
      <c r="BN79" s="116">
        <f>IFERROR(VLOOKUP($A79,$A:$AG,VLOOKUP(BL79,BASE!$K$2:$M$13,3,0),0),"")</f>
        <v>22.06</v>
      </c>
      <c r="BO79" s="124" t="s">
        <v>61</v>
      </c>
      <c r="BP79" s="125">
        <f>VLOOKUP(BO79,BASE!$P$3:$T$29,5,0)</f>
        <v>0.17</v>
      </c>
      <c r="BQ79" s="126">
        <f>IFERROR(VLOOKUP($A79,$A:$AG,VLOOKUP(BP79,BASE!$K$2:$M$13,2,0),0),"")</f>
        <v>16.55</v>
      </c>
      <c r="BR79" s="116">
        <f>IFERROR(VLOOKUP($A79,$A:$AG,VLOOKUP(BP79,BASE!$K$2:$M$13,3,0),0),"")</f>
        <v>22.06</v>
      </c>
      <c r="BS79" s="124" t="s">
        <v>62</v>
      </c>
      <c r="BT79" s="125">
        <f>VLOOKUP(BS79,BASE!$P$3:$T$29,5,0)</f>
        <v>0.18</v>
      </c>
      <c r="BU79" s="126">
        <f>IFERROR(VLOOKUP($A79,$A:$AG,VLOOKUP(BT79,BASE!$K$2:$M$13,2,0),0),"")</f>
        <v>16.78</v>
      </c>
      <c r="BV79" s="116">
        <f>IFERROR(VLOOKUP($A79,$A:$AG,VLOOKUP(BT79,BASE!$K$2:$M$13,3,0),0),"")</f>
        <v>22.36</v>
      </c>
      <c r="BW79" s="124" t="s">
        <v>63</v>
      </c>
      <c r="BX79" s="125">
        <f>VLOOKUP(BW79,BASE!$P$3:$T$29,5,0)</f>
        <v>0.17</v>
      </c>
      <c r="BY79" s="126">
        <f>IFERROR(VLOOKUP($A79,$A:$AG,VLOOKUP(BX79,BASE!$K$2:$M$13,2,0),0),"")</f>
        <v>16.55</v>
      </c>
      <c r="BZ79" s="116">
        <f>IFERROR(VLOOKUP($A79,$A:$AG,VLOOKUP(BX79,BASE!$K$2:$M$13,3,0),0),"")</f>
        <v>22.06</v>
      </c>
      <c r="CA79" s="124" t="s">
        <v>64</v>
      </c>
      <c r="CB79" s="125">
        <f>VLOOKUP(CA79,BASE!$P$3:$T$29,5,0)</f>
        <v>0.17</v>
      </c>
      <c r="CC79" s="126">
        <f>IFERROR(VLOOKUP($A79,$A:$AG,VLOOKUP(CB79,BASE!$K$2:$M$13,2,0),0),"")</f>
        <v>16.55</v>
      </c>
      <c r="CD79" s="116">
        <f>IFERROR(VLOOKUP($A79,$A:$AG,VLOOKUP(CB79,BASE!$K$2:$M$13,3,0),0),"")</f>
        <v>22.06</v>
      </c>
      <c r="CE79" s="124" t="s">
        <v>65</v>
      </c>
      <c r="CF79" s="125">
        <f>VLOOKUP(CE79,BASE!$P$3:$T$29,5,0)</f>
        <v>0.12</v>
      </c>
      <c r="CG79" s="126">
        <f>IFERROR(VLOOKUP($A79,$A:$AG,VLOOKUP(CF79,BASE!$K$2:$M$13,2,0),0),"")</f>
        <v>15.47</v>
      </c>
      <c r="CH79" s="116">
        <f>IFERROR(VLOOKUP($A79,$A:$AG,VLOOKUP(CF79,BASE!$K$2:$M$13,3,0),0),"")</f>
        <v>20.66</v>
      </c>
      <c r="CI79" s="124" t="s">
        <v>66</v>
      </c>
      <c r="CJ79" s="125">
        <f>VLOOKUP(CI79,BASE!$P$3:$T$29,5,0)</f>
        <v>0.17</v>
      </c>
      <c r="CK79" s="126">
        <f>IFERROR(VLOOKUP($A79,$A:$AG,VLOOKUP(CJ79,BASE!$K$2:$M$13,2,0),0),"")</f>
        <v>16.55</v>
      </c>
      <c r="CL79" s="116">
        <f>IFERROR(VLOOKUP($A79,$A:$AG,VLOOKUP(CJ79,BASE!$K$2:$M$13,3,0),0),"")</f>
        <v>22.06</v>
      </c>
      <c r="CM79" s="124" t="s">
        <v>67</v>
      </c>
      <c r="CN79" s="125">
        <f>VLOOKUP(CM79,BASE!$P$3:$T$29,5,0)</f>
        <v>0.18</v>
      </c>
      <c r="CO79" s="126">
        <f>IFERROR(VLOOKUP($A79,$A:$AG,VLOOKUP(CN79,BASE!$K$2:$M$13,2,0),0),"")</f>
        <v>16.78</v>
      </c>
      <c r="CP79" s="116">
        <f>IFERROR(VLOOKUP($A79,$A:$AG,VLOOKUP(CN79,BASE!$K$2:$M$13,3,0),0),"")</f>
        <v>22.36</v>
      </c>
      <c r="CQ79" s="124" t="s">
        <v>68</v>
      </c>
      <c r="CR79" s="125">
        <f>VLOOKUP(CQ79,BASE!$P$3:$T$29,5,0)</f>
        <v>0.18</v>
      </c>
      <c r="CS79" s="126">
        <f>IFERROR(VLOOKUP($A79,$A:$AG,VLOOKUP(CR79,BASE!$K$2:$M$13,2,0),0),"")</f>
        <v>16.78</v>
      </c>
      <c r="CT79" s="116">
        <f>IFERROR(VLOOKUP($A79,$A:$AG,VLOOKUP(CR79,BASE!$K$2:$M$13,3,0),0),"")</f>
        <v>22.36</v>
      </c>
      <c r="CU79" s="124" t="s">
        <v>69</v>
      </c>
      <c r="CV79" s="125">
        <f>VLOOKUP(CU79,BASE!$P$3:$T$29,5,0)</f>
        <v>0.18</v>
      </c>
      <c r="CW79" s="126">
        <f>IFERROR(VLOOKUP($A79,$A:$AG,VLOOKUP(CV79,BASE!$K$2:$M$13,2,0),0),"")</f>
        <v>16.78</v>
      </c>
      <c r="CX79" s="116">
        <f>IFERROR(VLOOKUP($A79,$A:$AG,VLOOKUP(CV79,BASE!$K$2:$M$13,3,0),0),"")</f>
        <v>22.36</v>
      </c>
      <c r="CY79" s="124" t="s">
        <v>70</v>
      </c>
      <c r="CZ79" s="125">
        <f>VLOOKUP(CY79,BASE!$P$3:$T$29,5,0)</f>
        <v>0.18</v>
      </c>
      <c r="DA79" s="126">
        <f>IFERROR(VLOOKUP($A79,$A:$AG,VLOOKUP(CZ79,BASE!$K$2:$M$13,2,0),0),"")</f>
        <v>16.78</v>
      </c>
      <c r="DB79" s="116">
        <f>IFERROR(VLOOKUP($A79,$A:$AG,VLOOKUP(CZ79,BASE!$K$2:$M$13,3,0),0),"")</f>
        <v>22.36</v>
      </c>
      <c r="DC79" s="124" t="s">
        <v>71</v>
      </c>
      <c r="DD79" s="125">
        <f>VLOOKUP(DC79,BASE!$P$3:$T$29,5,0)</f>
        <v>0.2</v>
      </c>
      <c r="DE79" s="126">
        <f>IFERROR(VLOOKUP($A79,$A:$AG,VLOOKUP(DD79,BASE!$K$2:$M$13,2,0),0),"")</f>
        <v>17.260000000000002</v>
      </c>
      <c r="DF79" s="116">
        <f>IFERROR(VLOOKUP($A79,$A:$AG,VLOOKUP(DD79,BASE!$K$2:$M$13,3,0),0),"")</f>
        <v>22.97</v>
      </c>
      <c r="DG79" s="124" t="s">
        <v>72</v>
      </c>
      <c r="DH79" s="125">
        <f>VLOOKUP(DG79,BASE!$P$3:$T$29,5,0)</f>
        <v>0.18</v>
      </c>
      <c r="DI79" s="126">
        <f>IFERROR(VLOOKUP($A79,$A:$AG,VLOOKUP(DH79,BASE!$K$2:$M$13,2,0),0),"")</f>
        <v>16.78</v>
      </c>
      <c r="DJ79" s="116">
        <f>IFERROR(VLOOKUP($A79,$A:$AG,VLOOKUP(DH79,BASE!$K$2:$M$13,3,0),0),"")</f>
        <v>22.36</v>
      </c>
      <c r="DK79" s="83" t="s">
        <v>73</v>
      </c>
      <c r="DL79" s="84">
        <f>VLOOKUP(DK79,BASE!$P$3:$T$29,5,0)</f>
        <v>0.18</v>
      </c>
      <c r="DM79" s="81">
        <f>IFERROR(VLOOKUP($A79,$A:$AG,VLOOKUP(DL79,BASE!$K$2:$M$13,2,0),0),"")</f>
        <v>16.78</v>
      </c>
      <c r="DN79" s="82">
        <f>IFERROR(VLOOKUP($A79,$A:$AG,VLOOKUP(DL79,BASE!$K$2:$M$13,3,0),0),"")</f>
        <v>22.36</v>
      </c>
      <c r="DO79" s="124" t="s">
        <v>74</v>
      </c>
      <c r="DP79" s="134">
        <f>VLOOKUP(DO79,BASE!$P$3:$T$29,5,0)</f>
        <v>0.17499999999999999</v>
      </c>
      <c r="DQ79" s="126">
        <f>IFERROR(VLOOKUP($A79,$A:$AG,VLOOKUP(DP79,BASE!$K$2:$M$13,2,0),0),"")</f>
        <v>16.66</v>
      </c>
      <c r="DR79" s="116">
        <f>IFERROR(VLOOKUP($A79,$A:$AG,VLOOKUP(DP79,BASE!$K$2:$M$13,3,0),0),"")</f>
        <v>22.2</v>
      </c>
      <c r="DS79" s="124" t="s">
        <v>75</v>
      </c>
      <c r="DT79" s="135">
        <f>VLOOKUP(DS79,BASE!$P$3:$T$29,5,0)</f>
        <v>0.17</v>
      </c>
      <c r="DU79" s="126">
        <f>IFERROR(VLOOKUP($A79,$A:$AG,VLOOKUP(DT79,BASE!$K$2:$M$13,2,0),0),"")</f>
        <v>16.55</v>
      </c>
      <c r="DV79" s="116">
        <f>IFERROR(VLOOKUP($A79,$A:$AG,VLOOKUP(DT79,BASE!$K$2:$M$13,3,0),0),"")</f>
        <v>22.06</v>
      </c>
      <c r="DW79" s="124" t="s">
        <v>76</v>
      </c>
      <c r="DX79" s="135">
        <f>VLOOKUP(DW79,BASE!$P$3:$T$29,5,0)</f>
        <v>0.17</v>
      </c>
      <c r="DY79" s="126">
        <f>IFERROR(VLOOKUP($A79,$A:$AG,VLOOKUP(DX79,BASE!$K$2:$M$13,2,0),0),"")</f>
        <v>16.55</v>
      </c>
      <c r="DZ79" s="116">
        <f>IFERROR(VLOOKUP($A79,$A:$AG,VLOOKUP(DX79,BASE!$K$2:$M$13,3,0),0),"")</f>
        <v>22.06</v>
      </c>
      <c r="EA79" s="124" t="s">
        <v>77</v>
      </c>
      <c r="EB79" s="135">
        <f>VLOOKUP(EA79,BASE!$P$3:$T$29,5,0)</f>
        <v>0.12</v>
      </c>
      <c r="EC79" s="126">
        <f>IFERROR(VLOOKUP($A79,$A:$AG,VLOOKUP(EB79,BASE!$K$2:$M$13,2,0),0),"")</f>
        <v>15.47</v>
      </c>
      <c r="ED79" s="116">
        <f>IFERROR(VLOOKUP($A79,$A:$AG,VLOOKUP(EB79,BASE!$K$2:$M$13,3,0),0),"")</f>
        <v>20.66</v>
      </c>
      <c r="EE79" s="124" t="s">
        <v>78</v>
      </c>
      <c r="EF79" s="135">
        <f>VLOOKUP(EE79,BASE!$P$3:$T$29,5,0)</f>
        <v>0.18</v>
      </c>
      <c r="EG79" s="126">
        <f>IFERROR(VLOOKUP($A79,$A:$AG,VLOOKUP(EF79,BASE!$K$2:$M$13,2,0),0),"")</f>
        <v>16.78</v>
      </c>
      <c r="EH79" s="116">
        <f>IFERROR(VLOOKUP($A79,$A:$AG,VLOOKUP(EF79,BASE!$K$2:$M$13,3,0),0),"")</f>
        <v>22.36</v>
      </c>
      <c r="EI79" s="124" t="s">
        <v>79</v>
      </c>
      <c r="EJ79" s="135">
        <f>VLOOKUP(EI79,BASE!$P$3:$T$29,5,0)</f>
        <v>0.18</v>
      </c>
      <c r="EK79" s="126">
        <f>IFERROR(VLOOKUP($A79,$A:$AG,VLOOKUP(EJ79,BASE!$K$2:$M$13,2,0),0),"")</f>
        <v>16.78</v>
      </c>
      <c r="EL79" s="116">
        <f>IFERROR(VLOOKUP($A79,$A:$AG,VLOOKUP(EJ79,BASE!$K$2:$M$13,3,0),0),"")</f>
        <v>22.36</v>
      </c>
      <c r="EN79" s="27"/>
    </row>
    <row r="80" spans="1:144" s="38" customFormat="1" ht="14.1" customHeight="1" x14ac:dyDescent="0.2">
      <c r="A80" s="74">
        <v>7266</v>
      </c>
      <c r="B80" s="74"/>
      <c r="C80" s="68">
        <v>7896112172666</v>
      </c>
      <c r="D80" s="68">
        <v>1037006620110</v>
      </c>
      <c r="E80" s="69" t="s">
        <v>932</v>
      </c>
      <c r="F80" s="69" t="s">
        <v>935</v>
      </c>
      <c r="G80" s="69" t="s">
        <v>932</v>
      </c>
      <c r="H80" s="70" t="s">
        <v>345</v>
      </c>
      <c r="I80" s="68" t="s">
        <v>687</v>
      </c>
      <c r="J80" s="71">
        <v>0</v>
      </c>
      <c r="K80" s="120">
        <v>0</v>
      </c>
      <c r="L80" s="71" t="s">
        <v>387</v>
      </c>
      <c r="M80" s="71" t="s">
        <v>6</v>
      </c>
      <c r="N80" s="62">
        <f>IFERROR(IF(M80="*",BASE!$E$9,VLOOKUP(M80,BASE!$B$3:$E$16,4,0)),"")</f>
        <v>0.12</v>
      </c>
      <c r="O80" s="62">
        <f>IFERROR(IF(M80="*",BASE!$F$9,VLOOKUP(M80,BASE!$B$3:$F$16,5,0)),"")</f>
        <v>0</v>
      </c>
      <c r="P80" s="71" t="s">
        <v>808</v>
      </c>
      <c r="Q80" s="42">
        <v>12.17</v>
      </c>
      <c r="R80" s="42">
        <v>16.260000000000002</v>
      </c>
      <c r="S80" s="42">
        <v>13.01</v>
      </c>
      <c r="T80" s="42">
        <v>17.34</v>
      </c>
      <c r="U80" s="42">
        <v>13.1</v>
      </c>
      <c r="V80" s="42">
        <v>17.46</v>
      </c>
      <c r="W80" s="42">
        <v>13.19</v>
      </c>
      <c r="X80" s="42">
        <v>17.57</v>
      </c>
      <c r="Y80" s="42">
        <v>13.38</v>
      </c>
      <c r="Z80" s="42">
        <v>17.82</v>
      </c>
      <c r="AA80" s="42">
        <v>13.57</v>
      </c>
      <c r="AB80" s="42">
        <v>18.059999999999999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86"/>
      <c r="AI80" s="127" t="s">
        <v>53</v>
      </c>
      <c r="AJ80" s="125">
        <f>VLOOKUP(AI80,BASE!$P$3:$T$29,5,0)</f>
        <v>0.17</v>
      </c>
      <c r="AK80" s="128">
        <f>IFERROR(VLOOKUP($A80,$A:$AG,VLOOKUP(AJ80,BASE!$K$2:$M$13,2,0),0),"")</f>
        <v>13.01</v>
      </c>
      <c r="AL80" s="116">
        <f>IFERROR(VLOOKUP($A80,$A:$AG,VLOOKUP(AJ80,BASE!$K$2:$M$13,3,0),0),"")</f>
        <v>17.34</v>
      </c>
      <c r="AM80" s="131" t="s">
        <v>54</v>
      </c>
      <c r="AN80" s="125">
        <f>VLOOKUP(AM80,BASE!$P$3:$T$29,5,0)</f>
        <v>0.17</v>
      </c>
      <c r="AO80" s="128">
        <f>IFERROR(VLOOKUP($A80,$A:$AG,VLOOKUP(AN80,BASE!$K$2:$M$13,2,0),0),"")</f>
        <v>13.01</v>
      </c>
      <c r="AP80" s="116">
        <f>IFERROR(VLOOKUP($A80,$A:$AG,VLOOKUP(AN80,BASE!$K$2:$M$13,3,0),0),"")</f>
        <v>17.34</v>
      </c>
      <c r="AQ80" s="131" t="s">
        <v>55</v>
      </c>
      <c r="AR80" s="125">
        <f>VLOOKUP(AQ80,BASE!$P$3:$T$29,5,0)</f>
        <v>0.18</v>
      </c>
      <c r="AS80" s="128">
        <f>IFERROR(VLOOKUP($A80,$A:$AG,VLOOKUP(AR80,BASE!$K$2:$M$13,2,0),0),"")</f>
        <v>13.19</v>
      </c>
      <c r="AT80" s="116">
        <f>IFERROR(VLOOKUP($A80,$A:$AG,VLOOKUP(AR80,BASE!$K$2:$M$13,3,0),0),"")</f>
        <v>17.57</v>
      </c>
      <c r="AU80" s="131" t="s">
        <v>56</v>
      </c>
      <c r="AV80" s="125">
        <f>VLOOKUP(AU80,BASE!$P$3:$T$29,5,0)</f>
        <v>0.18</v>
      </c>
      <c r="AW80" s="128">
        <f>IFERROR(VLOOKUP($A80,$A:$AG,VLOOKUP(AV80,BASE!$K$2:$M$13,2,0),0),"")</f>
        <v>13.19</v>
      </c>
      <c r="AX80" s="117">
        <f>IFERROR(VLOOKUP($A80,$A:$AG,VLOOKUP(AV80,BASE!$K$2:$M$13,3,0),0),"")</f>
        <v>17.57</v>
      </c>
      <c r="AY80" s="127" t="s">
        <v>57</v>
      </c>
      <c r="AZ80" s="129">
        <f>VLOOKUP(AY80,BASE!$P$3:$T$29,5,0)</f>
        <v>0.18</v>
      </c>
      <c r="BA80" s="128">
        <f>IFERROR(VLOOKUP($A80,$A:$AG,VLOOKUP(AZ80,BASE!$K$2:$M$13,2,0),0),"")</f>
        <v>13.19</v>
      </c>
      <c r="BB80" s="117">
        <f>IFERROR(VLOOKUP($A80,$A:$AG,VLOOKUP(AZ80,BASE!$K$2:$M$13,3,0),0),"")</f>
        <v>17.57</v>
      </c>
      <c r="BC80" s="127" t="s">
        <v>58</v>
      </c>
      <c r="BD80" s="125">
        <f>VLOOKUP(BC80,BASE!$P$3:$T$29,5,0)</f>
        <v>0.17</v>
      </c>
      <c r="BE80" s="128">
        <f>IFERROR(VLOOKUP($A80,$A:$AG,VLOOKUP(BD80,BASE!$K$2:$M$13,2,0),0),"")</f>
        <v>13.01</v>
      </c>
      <c r="BF80" s="117">
        <f>IFERROR(VLOOKUP($A80,$A:$AG,VLOOKUP(BD80,BASE!$K$2:$M$13,3,0),0),"")</f>
        <v>17.34</v>
      </c>
      <c r="BG80" s="127" t="s">
        <v>59</v>
      </c>
      <c r="BH80" s="125">
        <f>VLOOKUP(BG80,BASE!$P$3:$T$29,5,0)</f>
        <v>0.17</v>
      </c>
      <c r="BI80" s="128">
        <f>IFERROR(VLOOKUP($A80,$A:$AG,VLOOKUP(BH80,BASE!$K$2:$M$13,2,0),0),"")</f>
        <v>13.01</v>
      </c>
      <c r="BJ80" s="117">
        <f>IFERROR(VLOOKUP($A80,$A:$AG,VLOOKUP(BH80,BASE!$K$2:$M$13,3,0),0),"")</f>
        <v>17.34</v>
      </c>
      <c r="BK80" s="127" t="s">
        <v>60</v>
      </c>
      <c r="BL80" s="125">
        <f>VLOOKUP(BK80,BASE!$P$3:$T$29,5,0)</f>
        <v>0.17</v>
      </c>
      <c r="BM80" s="128">
        <f>IFERROR(VLOOKUP($A80,$A:$AG,VLOOKUP(BL80,BASE!$K$2:$M$13,2,0),0),"")</f>
        <v>13.01</v>
      </c>
      <c r="BN80" s="117">
        <f>IFERROR(VLOOKUP($A80,$A:$AG,VLOOKUP(BL80,BASE!$K$2:$M$13,3,0),0),"")</f>
        <v>17.34</v>
      </c>
      <c r="BO80" s="127" t="s">
        <v>61</v>
      </c>
      <c r="BP80" s="125">
        <f>VLOOKUP(BO80,BASE!$P$3:$T$29,5,0)</f>
        <v>0.17</v>
      </c>
      <c r="BQ80" s="128">
        <f>IFERROR(VLOOKUP($A80,$A:$AG,VLOOKUP(BP80,BASE!$K$2:$M$13,2,0),0),"")</f>
        <v>13.01</v>
      </c>
      <c r="BR80" s="117">
        <f>IFERROR(VLOOKUP($A80,$A:$AG,VLOOKUP(BP80,BASE!$K$2:$M$13,3,0),0),"")</f>
        <v>17.34</v>
      </c>
      <c r="BS80" s="127" t="s">
        <v>62</v>
      </c>
      <c r="BT80" s="125">
        <f>VLOOKUP(BS80,BASE!$P$3:$T$29,5,0)</f>
        <v>0.18</v>
      </c>
      <c r="BU80" s="128">
        <f>IFERROR(VLOOKUP($A80,$A:$AG,VLOOKUP(BT80,BASE!$K$2:$M$13,2,0),0),"")</f>
        <v>13.19</v>
      </c>
      <c r="BV80" s="117">
        <f>IFERROR(VLOOKUP($A80,$A:$AG,VLOOKUP(BT80,BASE!$K$2:$M$13,3,0),0),"")</f>
        <v>17.57</v>
      </c>
      <c r="BW80" s="127" t="s">
        <v>63</v>
      </c>
      <c r="BX80" s="125">
        <f>VLOOKUP(BW80,BASE!$P$3:$T$29,5,0)</f>
        <v>0.17</v>
      </c>
      <c r="BY80" s="128">
        <f>IFERROR(VLOOKUP($A80,$A:$AG,VLOOKUP(BX80,BASE!$K$2:$M$13,2,0),0),"")</f>
        <v>13.01</v>
      </c>
      <c r="BZ80" s="117">
        <f>IFERROR(VLOOKUP($A80,$A:$AG,VLOOKUP(BX80,BASE!$K$2:$M$13,3,0),0),"")</f>
        <v>17.34</v>
      </c>
      <c r="CA80" s="127" t="s">
        <v>64</v>
      </c>
      <c r="CB80" s="125">
        <f>VLOOKUP(CA80,BASE!$P$3:$T$29,5,0)</f>
        <v>0.17</v>
      </c>
      <c r="CC80" s="128">
        <f>IFERROR(VLOOKUP($A80,$A:$AG,VLOOKUP(CB80,BASE!$K$2:$M$13,2,0),0),"")</f>
        <v>13.01</v>
      </c>
      <c r="CD80" s="117">
        <f>IFERROR(VLOOKUP($A80,$A:$AG,VLOOKUP(CB80,BASE!$K$2:$M$13,3,0),0),"")</f>
        <v>17.34</v>
      </c>
      <c r="CE80" s="127" t="s">
        <v>65</v>
      </c>
      <c r="CF80" s="125">
        <f>VLOOKUP(CE80,BASE!$P$3:$T$29,5,0)</f>
        <v>0.12</v>
      </c>
      <c r="CG80" s="128">
        <f>IFERROR(VLOOKUP($A80,$A:$AG,VLOOKUP(CF80,BASE!$K$2:$M$13,2,0),0),"")</f>
        <v>12.17</v>
      </c>
      <c r="CH80" s="117">
        <f>IFERROR(VLOOKUP($A80,$A:$AG,VLOOKUP(CF80,BASE!$K$2:$M$13,3,0),0),"")</f>
        <v>16.260000000000002</v>
      </c>
      <c r="CI80" s="127" t="s">
        <v>66</v>
      </c>
      <c r="CJ80" s="125">
        <f>VLOOKUP(CI80,BASE!$P$3:$T$29,5,0)</f>
        <v>0.17</v>
      </c>
      <c r="CK80" s="128">
        <f>IFERROR(VLOOKUP($A80,$A:$AG,VLOOKUP(CJ80,BASE!$K$2:$M$13,2,0),0),"")</f>
        <v>13.01</v>
      </c>
      <c r="CL80" s="117">
        <f>IFERROR(VLOOKUP($A80,$A:$AG,VLOOKUP(CJ80,BASE!$K$2:$M$13,3,0),0),"")</f>
        <v>17.34</v>
      </c>
      <c r="CM80" s="127" t="s">
        <v>67</v>
      </c>
      <c r="CN80" s="125">
        <f>VLOOKUP(CM80,BASE!$P$3:$T$29,5,0)</f>
        <v>0.18</v>
      </c>
      <c r="CO80" s="128">
        <f>IFERROR(VLOOKUP($A80,$A:$AG,VLOOKUP(CN80,BASE!$K$2:$M$13,2,0),0),"")</f>
        <v>13.19</v>
      </c>
      <c r="CP80" s="117">
        <f>IFERROR(VLOOKUP($A80,$A:$AG,VLOOKUP(CN80,BASE!$K$2:$M$13,3,0),0),"")</f>
        <v>17.57</v>
      </c>
      <c r="CQ80" s="127" t="s">
        <v>68</v>
      </c>
      <c r="CR80" s="125">
        <f>VLOOKUP(CQ80,BASE!$P$3:$T$29,5,0)</f>
        <v>0.18</v>
      </c>
      <c r="CS80" s="128">
        <f>IFERROR(VLOOKUP($A80,$A:$AG,VLOOKUP(CR80,BASE!$K$2:$M$13,2,0),0),"")</f>
        <v>13.19</v>
      </c>
      <c r="CT80" s="117">
        <f>IFERROR(VLOOKUP($A80,$A:$AG,VLOOKUP(CR80,BASE!$K$2:$M$13,3,0),0),"")</f>
        <v>17.57</v>
      </c>
      <c r="CU80" s="127" t="s">
        <v>69</v>
      </c>
      <c r="CV80" s="125">
        <f>VLOOKUP(CU80,BASE!$P$3:$T$29,5,0)</f>
        <v>0.18</v>
      </c>
      <c r="CW80" s="128">
        <f>IFERROR(VLOOKUP($A80,$A:$AG,VLOOKUP(CV80,BASE!$K$2:$M$13,2,0),0),"")</f>
        <v>13.19</v>
      </c>
      <c r="CX80" s="117">
        <f>IFERROR(VLOOKUP($A80,$A:$AG,VLOOKUP(CV80,BASE!$K$2:$M$13,3,0),0),"")</f>
        <v>17.57</v>
      </c>
      <c r="CY80" s="127" t="s">
        <v>70</v>
      </c>
      <c r="CZ80" s="125">
        <f>VLOOKUP(CY80,BASE!$P$3:$T$29,5,0)</f>
        <v>0.18</v>
      </c>
      <c r="DA80" s="128">
        <f>IFERROR(VLOOKUP($A80,$A:$AG,VLOOKUP(CZ80,BASE!$K$2:$M$13,2,0),0),"")</f>
        <v>13.19</v>
      </c>
      <c r="DB80" s="117">
        <f>IFERROR(VLOOKUP($A80,$A:$AG,VLOOKUP(CZ80,BASE!$K$2:$M$13,3,0),0),"")</f>
        <v>17.57</v>
      </c>
      <c r="DC80" s="127" t="s">
        <v>71</v>
      </c>
      <c r="DD80" s="125">
        <f>VLOOKUP(DC80,BASE!$P$3:$T$29,5,0)</f>
        <v>0.2</v>
      </c>
      <c r="DE80" s="128">
        <f>IFERROR(VLOOKUP($A80,$A:$AG,VLOOKUP(DD80,BASE!$K$2:$M$13,2,0),0),"")</f>
        <v>13.57</v>
      </c>
      <c r="DF80" s="117">
        <f>IFERROR(VLOOKUP($A80,$A:$AG,VLOOKUP(DD80,BASE!$K$2:$M$13,3,0),0),"")</f>
        <v>18.059999999999999</v>
      </c>
      <c r="DG80" s="127" t="s">
        <v>72</v>
      </c>
      <c r="DH80" s="125">
        <f>VLOOKUP(DG80,BASE!$P$3:$T$29,5,0)</f>
        <v>0.18</v>
      </c>
      <c r="DI80" s="128">
        <f>IFERROR(VLOOKUP($A80,$A:$AG,VLOOKUP(DH80,BASE!$K$2:$M$13,2,0),0),"")</f>
        <v>13.19</v>
      </c>
      <c r="DJ80" s="117">
        <f>IFERROR(VLOOKUP($A80,$A:$AG,VLOOKUP(DH80,BASE!$K$2:$M$13,3,0),0),"")</f>
        <v>17.57</v>
      </c>
      <c r="DK80" s="87" t="s">
        <v>73</v>
      </c>
      <c r="DL80" s="84">
        <f>VLOOKUP(DK80,BASE!$P$3:$T$29,5,0)</f>
        <v>0.18</v>
      </c>
      <c r="DM80" s="88">
        <f>IFERROR(VLOOKUP($A80,$A:$AG,VLOOKUP(DL80,BASE!$K$2:$M$13,2,0),0),"")</f>
        <v>13.19</v>
      </c>
      <c r="DN80" s="89">
        <f>IFERROR(VLOOKUP($A80,$A:$AG,VLOOKUP(DL80,BASE!$K$2:$M$13,3,0),0),"")</f>
        <v>17.57</v>
      </c>
      <c r="DO80" s="127" t="s">
        <v>74</v>
      </c>
      <c r="DP80" s="134">
        <f>VLOOKUP(DO80,BASE!$P$3:$T$29,5,0)</f>
        <v>0.17499999999999999</v>
      </c>
      <c r="DQ80" s="128">
        <f>IFERROR(VLOOKUP($A80,$A:$AG,VLOOKUP(DP80,BASE!$K$2:$M$13,2,0),0),"")</f>
        <v>13.1</v>
      </c>
      <c r="DR80" s="117">
        <f>IFERROR(VLOOKUP($A80,$A:$AG,VLOOKUP(DP80,BASE!$K$2:$M$13,3,0),0),"")</f>
        <v>17.46</v>
      </c>
      <c r="DS80" s="127" t="s">
        <v>75</v>
      </c>
      <c r="DT80" s="135">
        <f>VLOOKUP(DS80,BASE!$P$3:$T$29,5,0)</f>
        <v>0.17</v>
      </c>
      <c r="DU80" s="128">
        <f>IFERROR(VLOOKUP($A80,$A:$AG,VLOOKUP(DT80,BASE!$K$2:$M$13,2,0),0),"")</f>
        <v>13.01</v>
      </c>
      <c r="DV80" s="117">
        <f>IFERROR(VLOOKUP($A80,$A:$AG,VLOOKUP(DT80,BASE!$K$2:$M$13,3,0),0),"")</f>
        <v>17.34</v>
      </c>
      <c r="DW80" s="127" t="s">
        <v>76</v>
      </c>
      <c r="DX80" s="135">
        <f>VLOOKUP(DW80,BASE!$P$3:$T$29,5,0)</f>
        <v>0.17</v>
      </c>
      <c r="DY80" s="128">
        <f>IFERROR(VLOOKUP($A80,$A:$AG,VLOOKUP(DX80,BASE!$K$2:$M$13,2,0),0),"")</f>
        <v>13.01</v>
      </c>
      <c r="DZ80" s="117">
        <f>IFERROR(VLOOKUP($A80,$A:$AG,VLOOKUP(DX80,BASE!$K$2:$M$13,3,0),0),"")</f>
        <v>17.34</v>
      </c>
      <c r="EA80" s="127" t="s">
        <v>77</v>
      </c>
      <c r="EB80" s="135">
        <f>VLOOKUP(EA80,BASE!$P$3:$T$29,5,0)</f>
        <v>0.12</v>
      </c>
      <c r="EC80" s="128">
        <f>IFERROR(VLOOKUP($A80,$A:$AG,VLOOKUP(EB80,BASE!$K$2:$M$13,2,0),0),"")</f>
        <v>12.17</v>
      </c>
      <c r="ED80" s="117">
        <f>IFERROR(VLOOKUP($A80,$A:$AG,VLOOKUP(EB80,BASE!$K$2:$M$13,3,0),0),"")</f>
        <v>16.260000000000002</v>
      </c>
      <c r="EE80" s="127" t="s">
        <v>78</v>
      </c>
      <c r="EF80" s="135">
        <f>VLOOKUP(EE80,BASE!$P$3:$T$29,5,0)</f>
        <v>0.18</v>
      </c>
      <c r="EG80" s="128">
        <f>IFERROR(VLOOKUP($A80,$A:$AG,VLOOKUP(EF80,BASE!$K$2:$M$13,2,0),0),"")</f>
        <v>13.19</v>
      </c>
      <c r="EH80" s="117">
        <f>IFERROR(VLOOKUP($A80,$A:$AG,VLOOKUP(EF80,BASE!$K$2:$M$13,3,0),0),"")</f>
        <v>17.57</v>
      </c>
      <c r="EI80" s="127" t="s">
        <v>79</v>
      </c>
      <c r="EJ80" s="135">
        <f>VLOOKUP(EI80,BASE!$P$3:$T$29,5,0)</f>
        <v>0.18</v>
      </c>
      <c r="EK80" s="128">
        <f>IFERROR(VLOOKUP($A80,$A:$AG,VLOOKUP(EJ80,BASE!$K$2:$M$13,2,0),0),"")</f>
        <v>13.19</v>
      </c>
      <c r="EL80" s="117">
        <f>IFERROR(VLOOKUP($A80,$A:$AG,VLOOKUP(EJ80,BASE!$K$2:$M$13,3,0),0),"")</f>
        <v>17.57</v>
      </c>
      <c r="EN80" s="27"/>
    </row>
    <row r="81" spans="1:142" s="27" customFormat="1" ht="14.1" customHeight="1" x14ac:dyDescent="0.2">
      <c r="A81" s="72">
        <v>1665</v>
      </c>
      <c r="B81" s="72"/>
      <c r="C81" s="68">
        <v>7896112116653</v>
      </c>
      <c r="D81" s="68">
        <v>1037004520070</v>
      </c>
      <c r="E81" s="69" t="s">
        <v>936</v>
      </c>
      <c r="F81" s="69" t="s">
        <v>937</v>
      </c>
      <c r="G81" s="69" t="s">
        <v>936</v>
      </c>
      <c r="H81" s="70" t="s">
        <v>346</v>
      </c>
      <c r="I81" s="68" t="s">
        <v>687</v>
      </c>
      <c r="J81" s="71" t="s">
        <v>724</v>
      </c>
      <c r="K81" s="120" t="s">
        <v>785</v>
      </c>
      <c r="L81" s="71" t="s">
        <v>387</v>
      </c>
      <c r="M81" s="71" t="s">
        <v>5</v>
      </c>
      <c r="N81" s="62">
        <f>IFERROR(IF(M81="*",BASE!$E$9,VLOOKUP(M81,BASE!$B$3:$E$16,4,0)),"")</f>
        <v>0</v>
      </c>
      <c r="O81" s="62">
        <f>IFERROR(IF(M81="*",BASE!$F$9,VLOOKUP(M81,BASE!$B$3:$F$16,5,0)),"")</f>
        <v>0</v>
      </c>
      <c r="P81" s="71" t="s">
        <v>808</v>
      </c>
      <c r="Q81" s="42">
        <v>6.47</v>
      </c>
      <c r="R81" s="42">
        <v>8.94</v>
      </c>
      <c r="S81" s="42">
        <v>6.86</v>
      </c>
      <c r="T81" s="42">
        <v>9.48</v>
      </c>
      <c r="U81" s="42">
        <v>6.9</v>
      </c>
      <c r="V81" s="42">
        <v>9.5399999999999991</v>
      </c>
      <c r="W81" s="42">
        <v>6.94</v>
      </c>
      <c r="X81" s="42">
        <v>9.6</v>
      </c>
      <c r="Y81" s="42">
        <v>7.03</v>
      </c>
      <c r="Z81" s="42">
        <v>9.7200000000000006</v>
      </c>
      <c r="AA81" s="42">
        <v>7.11</v>
      </c>
      <c r="AB81" s="42">
        <v>9.83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/>
      <c r="AI81" s="124" t="s">
        <v>53</v>
      </c>
      <c r="AJ81" s="125">
        <f>VLOOKUP(AI81,BASE!$P$3:$T$29,5,0)</f>
        <v>0.17</v>
      </c>
      <c r="AK81" s="126">
        <f>IFERROR(VLOOKUP($A81,$A:$AG,VLOOKUP(AJ81,BASE!$K$2:$M$13,2,0),0),"")</f>
        <v>6.86</v>
      </c>
      <c r="AL81" s="116">
        <f>IFERROR(VLOOKUP($A81,$A:$AG,VLOOKUP(AJ81,BASE!$K$2:$M$13,3,0),0),"")</f>
        <v>9.48</v>
      </c>
      <c r="AM81" s="130" t="s">
        <v>54</v>
      </c>
      <c r="AN81" s="125">
        <f>VLOOKUP(AM81,BASE!$P$3:$T$29,5,0)</f>
        <v>0.17</v>
      </c>
      <c r="AO81" s="126">
        <f>IFERROR(VLOOKUP($A81,$A:$AG,VLOOKUP(AN81,BASE!$K$2:$M$13,2,0),0),"")</f>
        <v>6.86</v>
      </c>
      <c r="AP81" s="116">
        <f>IFERROR(VLOOKUP($A81,$A:$AG,VLOOKUP(AN81,BASE!$K$2:$M$13,3,0),0),"")</f>
        <v>9.48</v>
      </c>
      <c r="AQ81" s="130" t="s">
        <v>55</v>
      </c>
      <c r="AR81" s="125">
        <f>VLOOKUP(AQ81,BASE!$P$3:$T$29,5,0)</f>
        <v>0.18</v>
      </c>
      <c r="AS81" s="126">
        <f>IFERROR(VLOOKUP($A81,$A:$AG,VLOOKUP(AR81,BASE!$K$2:$M$13,2,0),0),"")</f>
        <v>6.94</v>
      </c>
      <c r="AT81" s="116">
        <f>IFERROR(VLOOKUP($A81,$A:$AG,VLOOKUP(AR81,BASE!$K$2:$M$13,3,0),0),"")</f>
        <v>9.6</v>
      </c>
      <c r="AU81" s="130" t="s">
        <v>56</v>
      </c>
      <c r="AV81" s="125">
        <f>VLOOKUP(AU81,BASE!$P$3:$T$29,5,0)</f>
        <v>0.18</v>
      </c>
      <c r="AW81" s="126">
        <f>IFERROR(VLOOKUP($A81,$A:$AG,VLOOKUP(AV81,BASE!$K$2:$M$13,2,0),0),"")</f>
        <v>6.94</v>
      </c>
      <c r="AX81" s="116">
        <f>IFERROR(VLOOKUP($A81,$A:$AG,VLOOKUP(AV81,BASE!$K$2:$M$13,3,0),0),"")</f>
        <v>9.6</v>
      </c>
      <c r="AY81" s="127" t="s">
        <v>57</v>
      </c>
      <c r="AZ81" s="129">
        <f>VLOOKUP(AY81,BASE!$P$3:$T$29,5,0)</f>
        <v>0.18</v>
      </c>
      <c r="BA81" s="126">
        <f>IFERROR(VLOOKUP($A81,$A:$AG,VLOOKUP(AZ81,BASE!$K$2:$M$13,2,0),0),"")</f>
        <v>6.94</v>
      </c>
      <c r="BB81" s="116">
        <f>IFERROR(VLOOKUP($A81,$A:$AG,VLOOKUP(AZ81,BASE!$K$2:$M$13,3,0),0),"")</f>
        <v>9.6</v>
      </c>
      <c r="BC81" s="124" t="s">
        <v>58</v>
      </c>
      <c r="BD81" s="125">
        <f>VLOOKUP(BC81,BASE!$P$3:$T$29,5,0)</f>
        <v>0.17</v>
      </c>
      <c r="BE81" s="126">
        <f>IFERROR(VLOOKUP($A81,$A:$AG,VLOOKUP(BD81,BASE!$K$2:$M$13,2,0),0),"")</f>
        <v>6.86</v>
      </c>
      <c r="BF81" s="116">
        <f>IFERROR(VLOOKUP($A81,$A:$AG,VLOOKUP(BD81,BASE!$K$2:$M$13,3,0),0),"")</f>
        <v>9.48</v>
      </c>
      <c r="BG81" s="124" t="s">
        <v>59</v>
      </c>
      <c r="BH81" s="125">
        <f>VLOOKUP(BG81,BASE!$P$3:$T$29,5,0)</f>
        <v>0.17</v>
      </c>
      <c r="BI81" s="126">
        <f>IFERROR(VLOOKUP($A81,$A:$AG,VLOOKUP(BH81,BASE!$K$2:$M$13,2,0),0),"")</f>
        <v>6.86</v>
      </c>
      <c r="BJ81" s="116">
        <f>IFERROR(VLOOKUP($A81,$A:$AG,VLOOKUP(BH81,BASE!$K$2:$M$13,3,0),0),"")</f>
        <v>9.48</v>
      </c>
      <c r="BK81" s="124" t="s">
        <v>60</v>
      </c>
      <c r="BL81" s="125">
        <f>VLOOKUP(BK81,BASE!$P$3:$T$29,5,0)</f>
        <v>0.17</v>
      </c>
      <c r="BM81" s="126">
        <f>IFERROR(VLOOKUP($A81,$A:$AG,VLOOKUP(BL81,BASE!$K$2:$M$13,2,0),0),"")</f>
        <v>6.86</v>
      </c>
      <c r="BN81" s="116">
        <f>IFERROR(VLOOKUP($A81,$A:$AG,VLOOKUP(BL81,BASE!$K$2:$M$13,3,0),0),"")</f>
        <v>9.48</v>
      </c>
      <c r="BO81" s="124" t="s">
        <v>61</v>
      </c>
      <c r="BP81" s="125">
        <f>VLOOKUP(BO81,BASE!$P$3:$T$29,5,0)</f>
        <v>0.17</v>
      </c>
      <c r="BQ81" s="126">
        <f>IFERROR(VLOOKUP($A81,$A:$AG,VLOOKUP(BP81,BASE!$K$2:$M$13,2,0),0),"")</f>
        <v>6.86</v>
      </c>
      <c r="BR81" s="116">
        <f>IFERROR(VLOOKUP($A81,$A:$AG,VLOOKUP(BP81,BASE!$K$2:$M$13,3,0),0),"")</f>
        <v>9.48</v>
      </c>
      <c r="BS81" s="124" t="s">
        <v>62</v>
      </c>
      <c r="BT81" s="125">
        <f>VLOOKUP(BS81,BASE!$P$3:$T$29,5,0)</f>
        <v>0.18</v>
      </c>
      <c r="BU81" s="126">
        <f>IFERROR(VLOOKUP($A81,$A:$AG,VLOOKUP(BT81,BASE!$K$2:$M$13,2,0),0),"")</f>
        <v>6.94</v>
      </c>
      <c r="BV81" s="116">
        <f>IFERROR(VLOOKUP($A81,$A:$AG,VLOOKUP(BT81,BASE!$K$2:$M$13,3,0),0),"")</f>
        <v>9.6</v>
      </c>
      <c r="BW81" s="124" t="s">
        <v>63</v>
      </c>
      <c r="BX81" s="125">
        <f>VLOOKUP(BW81,BASE!$P$3:$T$29,5,0)</f>
        <v>0.17</v>
      </c>
      <c r="BY81" s="126">
        <f>IFERROR(VLOOKUP($A81,$A:$AG,VLOOKUP(BX81,BASE!$K$2:$M$13,2,0),0),"")</f>
        <v>6.86</v>
      </c>
      <c r="BZ81" s="116">
        <f>IFERROR(VLOOKUP($A81,$A:$AG,VLOOKUP(BX81,BASE!$K$2:$M$13,3,0),0),"")</f>
        <v>9.48</v>
      </c>
      <c r="CA81" s="124" t="s">
        <v>64</v>
      </c>
      <c r="CB81" s="125">
        <f>VLOOKUP(CA81,BASE!$P$3:$T$29,5,0)</f>
        <v>0.17</v>
      </c>
      <c r="CC81" s="126">
        <f>IFERROR(VLOOKUP($A81,$A:$AG,VLOOKUP(CB81,BASE!$K$2:$M$13,2,0),0),"")</f>
        <v>6.86</v>
      </c>
      <c r="CD81" s="116">
        <f>IFERROR(VLOOKUP($A81,$A:$AG,VLOOKUP(CB81,BASE!$K$2:$M$13,3,0),0),"")</f>
        <v>9.48</v>
      </c>
      <c r="CE81" s="124" t="s">
        <v>65</v>
      </c>
      <c r="CF81" s="125">
        <f>VLOOKUP(CE81,BASE!$P$3:$T$29,5,0)</f>
        <v>0.12</v>
      </c>
      <c r="CG81" s="126">
        <f>IFERROR(VLOOKUP($A81,$A:$AG,VLOOKUP(CF81,BASE!$K$2:$M$13,2,0),0),"")</f>
        <v>6.47</v>
      </c>
      <c r="CH81" s="116">
        <f>IFERROR(VLOOKUP($A81,$A:$AG,VLOOKUP(CF81,BASE!$K$2:$M$13,3,0),0),"")</f>
        <v>8.94</v>
      </c>
      <c r="CI81" s="124" t="s">
        <v>66</v>
      </c>
      <c r="CJ81" s="125">
        <f>VLOOKUP(CI81,BASE!$P$3:$T$29,5,0)</f>
        <v>0.17</v>
      </c>
      <c r="CK81" s="126">
        <f>IFERROR(VLOOKUP($A81,$A:$AG,VLOOKUP(CJ81,BASE!$K$2:$M$13,2,0),0),"")</f>
        <v>6.86</v>
      </c>
      <c r="CL81" s="116">
        <f>IFERROR(VLOOKUP($A81,$A:$AG,VLOOKUP(CJ81,BASE!$K$2:$M$13,3,0),0),"")</f>
        <v>9.48</v>
      </c>
      <c r="CM81" s="124" t="s">
        <v>67</v>
      </c>
      <c r="CN81" s="125">
        <f>VLOOKUP(CM81,BASE!$P$3:$T$29,5,0)</f>
        <v>0.18</v>
      </c>
      <c r="CO81" s="126">
        <f>IFERROR(VLOOKUP($A81,$A:$AG,VLOOKUP(CN81,BASE!$K$2:$M$13,2,0),0),"")</f>
        <v>6.94</v>
      </c>
      <c r="CP81" s="116">
        <f>IFERROR(VLOOKUP($A81,$A:$AG,VLOOKUP(CN81,BASE!$K$2:$M$13,3,0),0),"")</f>
        <v>9.6</v>
      </c>
      <c r="CQ81" s="124" t="s">
        <v>68</v>
      </c>
      <c r="CR81" s="125">
        <f>VLOOKUP(CQ81,BASE!$P$3:$T$29,5,0)</f>
        <v>0.18</v>
      </c>
      <c r="CS81" s="126">
        <f>IFERROR(VLOOKUP($A81,$A:$AG,VLOOKUP(CR81,BASE!$K$2:$M$13,2,0),0),"")</f>
        <v>6.94</v>
      </c>
      <c r="CT81" s="116">
        <f>IFERROR(VLOOKUP($A81,$A:$AG,VLOOKUP(CR81,BASE!$K$2:$M$13,3,0),0),"")</f>
        <v>9.6</v>
      </c>
      <c r="CU81" s="124" t="s">
        <v>69</v>
      </c>
      <c r="CV81" s="125">
        <f>VLOOKUP(CU81,BASE!$P$3:$T$29,5,0)</f>
        <v>0.18</v>
      </c>
      <c r="CW81" s="126">
        <f>IFERROR(VLOOKUP($A81,$A:$AG,VLOOKUP(CV81,BASE!$K$2:$M$13,2,0),0),"")</f>
        <v>6.94</v>
      </c>
      <c r="CX81" s="116">
        <f>IFERROR(VLOOKUP($A81,$A:$AG,VLOOKUP(CV81,BASE!$K$2:$M$13,3,0),0),"")</f>
        <v>9.6</v>
      </c>
      <c r="CY81" s="124" t="s">
        <v>70</v>
      </c>
      <c r="CZ81" s="125">
        <f>VLOOKUP(CY81,BASE!$P$3:$T$29,5,0)</f>
        <v>0.18</v>
      </c>
      <c r="DA81" s="126">
        <f>IFERROR(VLOOKUP($A81,$A:$AG,VLOOKUP(CZ81,BASE!$K$2:$M$13,2,0),0),"")</f>
        <v>6.94</v>
      </c>
      <c r="DB81" s="116">
        <f>IFERROR(VLOOKUP($A81,$A:$AG,VLOOKUP(CZ81,BASE!$K$2:$M$13,3,0),0),"")</f>
        <v>9.6</v>
      </c>
      <c r="DC81" s="124" t="s">
        <v>71</v>
      </c>
      <c r="DD81" s="125">
        <f>VLOOKUP(DC81,BASE!$P$3:$T$29,5,0)</f>
        <v>0.2</v>
      </c>
      <c r="DE81" s="126">
        <f>IFERROR(VLOOKUP($A81,$A:$AG,VLOOKUP(DD81,BASE!$K$2:$M$13,2,0),0),"")</f>
        <v>7.11</v>
      </c>
      <c r="DF81" s="116">
        <f>IFERROR(VLOOKUP($A81,$A:$AG,VLOOKUP(DD81,BASE!$K$2:$M$13,3,0),0),"")</f>
        <v>9.83</v>
      </c>
      <c r="DG81" s="124" t="s">
        <v>72</v>
      </c>
      <c r="DH81" s="125">
        <f>VLOOKUP(DG81,BASE!$P$3:$T$29,5,0)</f>
        <v>0.18</v>
      </c>
      <c r="DI81" s="126">
        <f>IFERROR(VLOOKUP($A81,$A:$AG,VLOOKUP(DH81,BASE!$K$2:$M$13,2,0),0),"")</f>
        <v>6.94</v>
      </c>
      <c r="DJ81" s="116">
        <f>IFERROR(VLOOKUP($A81,$A:$AG,VLOOKUP(DH81,BASE!$K$2:$M$13,3,0),0),"")</f>
        <v>9.6</v>
      </c>
      <c r="DK81" s="83" t="s">
        <v>73</v>
      </c>
      <c r="DL81" s="84">
        <f>VLOOKUP(DK81,BASE!$P$3:$T$29,5,0)</f>
        <v>0.18</v>
      </c>
      <c r="DM81" s="81">
        <f>IFERROR(VLOOKUP($A81,$A:$AG,VLOOKUP(DL81,BASE!$K$2:$M$13,2,0),0),"")</f>
        <v>6.94</v>
      </c>
      <c r="DN81" s="82">
        <f>IFERROR(VLOOKUP($A81,$A:$AG,VLOOKUP(DL81,BASE!$K$2:$M$13,3,0),0),"")</f>
        <v>9.6</v>
      </c>
      <c r="DO81" s="124" t="s">
        <v>74</v>
      </c>
      <c r="DP81" s="134">
        <f>VLOOKUP(DO81,BASE!$P$3:$T$29,5,0)</f>
        <v>0.17499999999999999</v>
      </c>
      <c r="DQ81" s="126">
        <f>IFERROR(VLOOKUP($A81,$A:$AG,VLOOKUP(DP81,BASE!$K$2:$M$13,2,0),0),"")</f>
        <v>6.9</v>
      </c>
      <c r="DR81" s="116">
        <f>IFERROR(VLOOKUP($A81,$A:$AG,VLOOKUP(DP81,BASE!$K$2:$M$13,3,0),0),"")</f>
        <v>9.5399999999999991</v>
      </c>
      <c r="DS81" s="124" t="s">
        <v>75</v>
      </c>
      <c r="DT81" s="135">
        <f>VLOOKUP(DS81,BASE!$P$3:$T$29,5,0)</f>
        <v>0.17</v>
      </c>
      <c r="DU81" s="126">
        <f>IFERROR(VLOOKUP($A81,$A:$AG,VLOOKUP(DT81,BASE!$K$2:$M$13,2,0),0),"")</f>
        <v>6.86</v>
      </c>
      <c r="DV81" s="116">
        <f>IFERROR(VLOOKUP($A81,$A:$AG,VLOOKUP(DT81,BASE!$K$2:$M$13,3,0),0),"")</f>
        <v>9.48</v>
      </c>
      <c r="DW81" s="124" t="s">
        <v>76</v>
      </c>
      <c r="DX81" s="135">
        <f>VLOOKUP(DW81,BASE!$P$3:$T$29,5,0)</f>
        <v>0.17</v>
      </c>
      <c r="DY81" s="126">
        <f>IFERROR(VLOOKUP($A81,$A:$AG,VLOOKUP(DX81,BASE!$K$2:$M$13,2,0),0),"")</f>
        <v>6.86</v>
      </c>
      <c r="DZ81" s="116">
        <f>IFERROR(VLOOKUP($A81,$A:$AG,VLOOKUP(DX81,BASE!$K$2:$M$13,3,0),0),"")</f>
        <v>9.48</v>
      </c>
      <c r="EA81" s="124" t="s">
        <v>77</v>
      </c>
      <c r="EB81" s="135">
        <f>VLOOKUP(EA81,BASE!$P$3:$T$29,5,0)</f>
        <v>0.12</v>
      </c>
      <c r="EC81" s="126">
        <f>IFERROR(VLOOKUP($A81,$A:$AG,VLOOKUP(EB81,BASE!$K$2:$M$13,2,0),0),"")</f>
        <v>6.47</v>
      </c>
      <c r="ED81" s="116">
        <f>IFERROR(VLOOKUP($A81,$A:$AG,VLOOKUP(EB81,BASE!$K$2:$M$13,3,0),0),"")</f>
        <v>8.94</v>
      </c>
      <c r="EE81" s="124" t="s">
        <v>78</v>
      </c>
      <c r="EF81" s="135">
        <f>VLOOKUP(EE81,BASE!$P$3:$T$29,5,0)</f>
        <v>0.18</v>
      </c>
      <c r="EG81" s="126">
        <f>IFERROR(VLOOKUP($A81,$A:$AG,VLOOKUP(EF81,BASE!$K$2:$M$13,2,0),0),"")</f>
        <v>6.94</v>
      </c>
      <c r="EH81" s="116">
        <f>IFERROR(VLOOKUP($A81,$A:$AG,VLOOKUP(EF81,BASE!$K$2:$M$13,3,0),0),"")</f>
        <v>9.6</v>
      </c>
      <c r="EI81" s="124" t="s">
        <v>79</v>
      </c>
      <c r="EJ81" s="135">
        <f>VLOOKUP(EI81,BASE!$P$3:$T$29,5,0)</f>
        <v>0.18</v>
      </c>
      <c r="EK81" s="126">
        <f>IFERROR(VLOOKUP($A81,$A:$AG,VLOOKUP(EJ81,BASE!$K$2:$M$13,2,0),0),"")</f>
        <v>6.94</v>
      </c>
      <c r="EL81" s="116">
        <f>IFERROR(VLOOKUP($A81,$A:$AG,VLOOKUP(EJ81,BASE!$K$2:$M$13,3,0),0),"")</f>
        <v>9.6</v>
      </c>
    </row>
    <row r="82" spans="1:142" s="27" customFormat="1" ht="14.1" customHeight="1" x14ac:dyDescent="0.2">
      <c r="A82" s="73">
        <v>1666</v>
      </c>
      <c r="B82" s="73"/>
      <c r="C82" s="68">
        <v>7896112116660</v>
      </c>
      <c r="D82" s="68">
        <v>1037004520186</v>
      </c>
      <c r="E82" s="69" t="s">
        <v>936</v>
      </c>
      <c r="F82" s="69" t="s">
        <v>938</v>
      </c>
      <c r="G82" s="69" t="s">
        <v>936</v>
      </c>
      <c r="H82" s="70" t="s">
        <v>347</v>
      </c>
      <c r="I82" s="68" t="s">
        <v>687</v>
      </c>
      <c r="J82" s="71" t="s">
        <v>724</v>
      </c>
      <c r="K82" s="120" t="s">
        <v>785</v>
      </c>
      <c r="L82" s="71" t="s">
        <v>387</v>
      </c>
      <c r="M82" s="71" t="s">
        <v>3</v>
      </c>
      <c r="N82" s="62">
        <f>IFERROR(IF(M82="*",BASE!$E$9,VLOOKUP(M82,BASE!$B$3:$E$16,4,0)),"")</f>
        <v>0</v>
      </c>
      <c r="O82" s="62">
        <f>IFERROR(IF(M82="*",BASE!$F$9,VLOOKUP(M82,BASE!$B$3:$F$16,5,0)),"")</f>
        <v>0</v>
      </c>
      <c r="P82" s="71" t="s">
        <v>808</v>
      </c>
      <c r="Q82" s="42">
        <v>5.59</v>
      </c>
      <c r="R82" s="42">
        <v>7.73</v>
      </c>
      <c r="S82" s="42">
        <v>5.93</v>
      </c>
      <c r="T82" s="42">
        <v>8.1999999999999993</v>
      </c>
      <c r="U82" s="42">
        <v>5.96</v>
      </c>
      <c r="V82" s="42">
        <v>8.24</v>
      </c>
      <c r="W82" s="42">
        <v>6</v>
      </c>
      <c r="X82" s="42">
        <v>8.2899999999999991</v>
      </c>
      <c r="Y82" s="42">
        <v>6.07</v>
      </c>
      <c r="Z82" s="42">
        <v>8.39</v>
      </c>
      <c r="AA82" s="42">
        <v>6.15</v>
      </c>
      <c r="AB82" s="42">
        <v>8.5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/>
      <c r="AI82" s="124" t="s">
        <v>53</v>
      </c>
      <c r="AJ82" s="125">
        <f>VLOOKUP(AI82,BASE!$P$3:$T$29,5,0)</f>
        <v>0.17</v>
      </c>
      <c r="AK82" s="126">
        <f>IFERROR(VLOOKUP($A82,$A:$AG,VLOOKUP(AJ82,BASE!$K$2:$M$13,2,0),0),"")</f>
        <v>5.93</v>
      </c>
      <c r="AL82" s="116">
        <f>IFERROR(VLOOKUP($A82,$A:$AG,VLOOKUP(AJ82,BASE!$K$2:$M$13,3,0),0),"")</f>
        <v>8.1999999999999993</v>
      </c>
      <c r="AM82" s="130" t="s">
        <v>54</v>
      </c>
      <c r="AN82" s="125">
        <f>VLOOKUP(AM82,BASE!$P$3:$T$29,5,0)</f>
        <v>0.17</v>
      </c>
      <c r="AO82" s="126">
        <f>IFERROR(VLOOKUP($A82,$A:$AG,VLOOKUP(AN82,BASE!$K$2:$M$13,2,0),0),"")</f>
        <v>5.93</v>
      </c>
      <c r="AP82" s="116">
        <f>IFERROR(VLOOKUP($A82,$A:$AG,VLOOKUP(AN82,BASE!$K$2:$M$13,3,0),0),"")</f>
        <v>8.1999999999999993</v>
      </c>
      <c r="AQ82" s="130" t="s">
        <v>55</v>
      </c>
      <c r="AR82" s="125">
        <f>VLOOKUP(AQ82,BASE!$P$3:$T$29,5,0)</f>
        <v>0.18</v>
      </c>
      <c r="AS82" s="126">
        <f>IFERROR(VLOOKUP($A82,$A:$AG,VLOOKUP(AR82,BASE!$K$2:$M$13,2,0),0),"")</f>
        <v>6</v>
      </c>
      <c r="AT82" s="116">
        <f>IFERROR(VLOOKUP($A82,$A:$AG,VLOOKUP(AR82,BASE!$K$2:$M$13,3,0),0),"")</f>
        <v>8.2899999999999991</v>
      </c>
      <c r="AU82" s="130" t="s">
        <v>56</v>
      </c>
      <c r="AV82" s="125">
        <f>VLOOKUP(AU82,BASE!$P$3:$T$29,5,0)</f>
        <v>0.18</v>
      </c>
      <c r="AW82" s="126">
        <f>IFERROR(VLOOKUP($A82,$A:$AG,VLOOKUP(AV82,BASE!$K$2:$M$13,2,0),0),"")</f>
        <v>6</v>
      </c>
      <c r="AX82" s="116">
        <f>IFERROR(VLOOKUP($A82,$A:$AG,VLOOKUP(AV82,BASE!$K$2:$M$13,3,0),0),"")</f>
        <v>8.2899999999999991</v>
      </c>
      <c r="AY82" s="127" t="s">
        <v>57</v>
      </c>
      <c r="AZ82" s="129">
        <f>VLOOKUP(AY82,BASE!$P$3:$T$29,5,0)</f>
        <v>0.18</v>
      </c>
      <c r="BA82" s="126">
        <f>IFERROR(VLOOKUP($A82,$A:$AG,VLOOKUP(AZ82,BASE!$K$2:$M$13,2,0),0),"")</f>
        <v>6</v>
      </c>
      <c r="BB82" s="116">
        <f>IFERROR(VLOOKUP($A82,$A:$AG,VLOOKUP(AZ82,BASE!$K$2:$M$13,3,0),0),"")</f>
        <v>8.2899999999999991</v>
      </c>
      <c r="BC82" s="124" t="s">
        <v>58</v>
      </c>
      <c r="BD82" s="125">
        <f>VLOOKUP(BC82,BASE!$P$3:$T$29,5,0)</f>
        <v>0.17</v>
      </c>
      <c r="BE82" s="126">
        <f>IFERROR(VLOOKUP($A82,$A:$AG,VLOOKUP(BD82,BASE!$K$2:$M$13,2,0),0),"")</f>
        <v>5.93</v>
      </c>
      <c r="BF82" s="116">
        <f>IFERROR(VLOOKUP($A82,$A:$AG,VLOOKUP(BD82,BASE!$K$2:$M$13,3,0),0),"")</f>
        <v>8.1999999999999993</v>
      </c>
      <c r="BG82" s="124" t="s">
        <v>59</v>
      </c>
      <c r="BH82" s="125">
        <f>VLOOKUP(BG82,BASE!$P$3:$T$29,5,0)</f>
        <v>0.17</v>
      </c>
      <c r="BI82" s="126">
        <f>IFERROR(VLOOKUP($A82,$A:$AG,VLOOKUP(BH82,BASE!$K$2:$M$13,2,0),0),"")</f>
        <v>5.93</v>
      </c>
      <c r="BJ82" s="116">
        <f>IFERROR(VLOOKUP($A82,$A:$AG,VLOOKUP(BH82,BASE!$K$2:$M$13,3,0),0),"")</f>
        <v>8.1999999999999993</v>
      </c>
      <c r="BK82" s="124" t="s">
        <v>60</v>
      </c>
      <c r="BL82" s="125">
        <f>VLOOKUP(BK82,BASE!$P$3:$T$29,5,0)</f>
        <v>0.17</v>
      </c>
      <c r="BM82" s="126">
        <f>IFERROR(VLOOKUP($A82,$A:$AG,VLOOKUP(BL82,BASE!$K$2:$M$13,2,0),0),"")</f>
        <v>5.93</v>
      </c>
      <c r="BN82" s="116">
        <f>IFERROR(VLOOKUP($A82,$A:$AG,VLOOKUP(BL82,BASE!$K$2:$M$13,3,0),0),"")</f>
        <v>8.1999999999999993</v>
      </c>
      <c r="BO82" s="124" t="s">
        <v>61</v>
      </c>
      <c r="BP82" s="125">
        <f>VLOOKUP(BO82,BASE!$P$3:$T$29,5,0)</f>
        <v>0.17</v>
      </c>
      <c r="BQ82" s="126">
        <f>IFERROR(VLOOKUP($A82,$A:$AG,VLOOKUP(BP82,BASE!$K$2:$M$13,2,0),0),"")</f>
        <v>5.93</v>
      </c>
      <c r="BR82" s="116">
        <f>IFERROR(VLOOKUP($A82,$A:$AG,VLOOKUP(BP82,BASE!$K$2:$M$13,3,0),0),"")</f>
        <v>8.1999999999999993</v>
      </c>
      <c r="BS82" s="124" t="s">
        <v>62</v>
      </c>
      <c r="BT82" s="125">
        <f>VLOOKUP(BS82,BASE!$P$3:$T$29,5,0)</f>
        <v>0.18</v>
      </c>
      <c r="BU82" s="126">
        <f>IFERROR(VLOOKUP($A82,$A:$AG,VLOOKUP(BT82,BASE!$K$2:$M$13,2,0),0),"")</f>
        <v>6</v>
      </c>
      <c r="BV82" s="116">
        <f>IFERROR(VLOOKUP($A82,$A:$AG,VLOOKUP(BT82,BASE!$K$2:$M$13,3,0),0),"")</f>
        <v>8.2899999999999991</v>
      </c>
      <c r="BW82" s="124" t="s">
        <v>63</v>
      </c>
      <c r="BX82" s="125">
        <f>VLOOKUP(BW82,BASE!$P$3:$T$29,5,0)</f>
        <v>0.17</v>
      </c>
      <c r="BY82" s="126">
        <f>IFERROR(VLOOKUP($A82,$A:$AG,VLOOKUP(BX82,BASE!$K$2:$M$13,2,0),0),"")</f>
        <v>5.93</v>
      </c>
      <c r="BZ82" s="116">
        <f>IFERROR(VLOOKUP($A82,$A:$AG,VLOOKUP(BX82,BASE!$K$2:$M$13,3,0),0),"")</f>
        <v>8.1999999999999993</v>
      </c>
      <c r="CA82" s="124" t="s">
        <v>64</v>
      </c>
      <c r="CB82" s="125">
        <f>VLOOKUP(CA82,BASE!$P$3:$T$29,5,0)</f>
        <v>0.17</v>
      </c>
      <c r="CC82" s="126">
        <f>IFERROR(VLOOKUP($A82,$A:$AG,VLOOKUP(CB82,BASE!$K$2:$M$13,2,0),0),"")</f>
        <v>5.93</v>
      </c>
      <c r="CD82" s="116">
        <f>IFERROR(VLOOKUP($A82,$A:$AG,VLOOKUP(CB82,BASE!$K$2:$M$13,3,0),0),"")</f>
        <v>8.1999999999999993</v>
      </c>
      <c r="CE82" s="124" t="s">
        <v>65</v>
      </c>
      <c r="CF82" s="125">
        <f>VLOOKUP(CE82,BASE!$P$3:$T$29,5,0)</f>
        <v>0.12</v>
      </c>
      <c r="CG82" s="126">
        <f>IFERROR(VLOOKUP($A82,$A:$AG,VLOOKUP(CF82,BASE!$K$2:$M$13,2,0),0),"")</f>
        <v>5.59</v>
      </c>
      <c r="CH82" s="116">
        <f>IFERROR(VLOOKUP($A82,$A:$AG,VLOOKUP(CF82,BASE!$K$2:$M$13,3,0),0),"")</f>
        <v>7.73</v>
      </c>
      <c r="CI82" s="124" t="s">
        <v>66</v>
      </c>
      <c r="CJ82" s="125">
        <f>VLOOKUP(CI82,BASE!$P$3:$T$29,5,0)</f>
        <v>0.17</v>
      </c>
      <c r="CK82" s="126">
        <f>IFERROR(VLOOKUP($A82,$A:$AG,VLOOKUP(CJ82,BASE!$K$2:$M$13,2,0),0),"")</f>
        <v>5.93</v>
      </c>
      <c r="CL82" s="116">
        <f>IFERROR(VLOOKUP($A82,$A:$AG,VLOOKUP(CJ82,BASE!$K$2:$M$13,3,0),0),"")</f>
        <v>8.1999999999999993</v>
      </c>
      <c r="CM82" s="124" t="s">
        <v>67</v>
      </c>
      <c r="CN82" s="125">
        <f>VLOOKUP(CM82,BASE!$P$3:$T$29,5,0)</f>
        <v>0.18</v>
      </c>
      <c r="CO82" s="126">
        <f>IFERROR(VLOOKUP($A82,$A:$AG,VLOOKUP(CN82,BASE!$K$2:$M$13,2,0),0),"")</f>
        <v>6</v>
      </c>
      <c r="CP82" s="116">
        <f>IFERROR(VLOOKUP($A82,$A:$AG,VLOOKUP(CN82,BASE!$K$2:$M$13,3,0),0),"")</f>
        <v>8.2899999999999991</v>
      </c>
      <c r="CQ82" s="124" t="s">
        <v>68</v>
      </c>
      <c r="CR82" s="125">
        <f>VLOOKUP(CQ82,BASE!$P$3:$T$29,5,0)</f>
        <v>0.18</v>
      </c>
      <c r="CS82" s="126">
        <f>IFERROR(VLOOKUP($A82,$A:$AG,VLOOKUP(CR82,BASE!$K$2:$M$13,2,0),0),"")</f>
        <v>6</v>
      </c>
      <c r="CT82" s="116">
        <f>IFERROR(VLOOKUP($A82,$A:$AG,VLOOKUP(CR82,BASE!$K$2:$M$13,3,0),0),"")</f>
        <v>8.2899999999999991</v>
      </c>
      <c r="CU82" s="124" t="s">
        <v>69</v>
      </c>
      <c r="CV82" s="125">
        <f>VLOOKUP(CU82,BASE!$P$3:$T$29,5,0)</f>
        <v>0.18</v>
      </c>
      <c r="CW82" s="126">
        <f>IFERROR(VLOOKUP($A82,$A:$AG,VLOOKUP(CV82,BASE!$K$2:$M$13,2,0),0),"")</f>
        <v>6</v>
      </c>
      <c r="CX82" s="116">
        <f>IFERROR(VLOOKUP($A82,$A:$AG,VLOOKUP(CV82,BASE!$K$2:$M$13,3,0),0),"")</f>
        <v>8.2899999999999991</v>
      </c>
      <c r="CY82" s="124" t="s">
        <v>70</v>
      </c>
      <c r="CZ82" s="125">
        <f>VLOOKUP(CY82,BASE!$P$3:$T$29,5,0)</f>
        <v>0.18</v>
      </c>
      <c r="DA82" s="126">
        <f>IFERROR(VLOOKUP($A82,$A:$AG,VLOOKUP(CZ82,BASE!$K$2:$M$13,2,0),0),"")</f>
        <v>6</v>
      </c>
      <c r="DB82" s="116">
        <f>IFERROR(VLOOKUP($A82,$A:$AG,VLOOKUP(CZ82,BASE!$K$2:$M$13,3,0),0),"")</f>
        <v>8.2899999999999991</v>
      </c>
      <c r="DC82" s="124" t="s">
        <v>71</v>
      </c>
      <c r="DD82" s="125">
        <f>VLOOKUP(DC82,BASE!$P$3:$T$29,5,0)</f>
        <v>0.2</v>
      </c>
      <c r="DE82" s="126">
        <f>IFERROR(VLOOKUP($A82,$A:$AG,VLOOKUP(DD82,BASE!$K$2:$M$13,2,0),0),"")</f>
        <v>6.15</v>
      </c>
      <c r="DF82" s="116">
        <f>IFERROR(VLOOKUP($A82,$A:$AG,VLOOKUP(DD82,BASE!$K$2:$M$13,3,0),0),"")</f>
        <v>8.5</v>
      </c>
      <c r="DG82" s="124" t="s">
        <v>72</v>
      </c>
      <c r="DH82" s="125">
        <f>VLOOKUP(DG82,BASE!$P$3:$T$29,5,0)</f>
        <v>0.18</v>
      </c>
      <c r="DI82" s="126">
        <f>IFERROR(VLOOKUP($A82,$A:$AG,VLOOKUP(DH82,BASE!$K$2:$M$13,2,0),0),"")</f>
        <v>6</v>
      </c>
      <c r="DJ82" s="116">
        <f>IFERROR(VLOOKUP($A82,$A:$AG,VLOOKUP(DH82,BASE!$K$2:$M$13,3,0),0),"")</f>
        <v>8.2899999999999991</v>
      </c>
      <c r="DK82" s="83" t="s">
        <v>73</v>
      </c>
      <c r="DL82" s="84">
        <f>VLOOKUP(DK82,BASE!$P$3:$T$29,5,0)</f>
        <v>0.18</v>
      </c>
      <c r="DM82" s="81">
        <f>IFERROR(VLOOKUP($A82,$A:$AG,VLOOKUP(DL82,BASE!$K$2:$M$13,2,0),0),"")</f>
        <v>6</v>
      </c>
      <c r="DN82" s="82">
        <f>IFERROR(VLOOKUP($A82,$A:$AG,VLOOKUP(DL82,BASE!$K$2:$M$13,3,0),0),"")</f>
        <v>8.2899999999999991</v>
      </c>
      <c r="DO82" s="124" t="s">
        <v>74</v>
      </c>
      <c r="DP82" s="134">
        <f>VLOOKUP(DO82,BASE!$P$3:$T$29,5,0)</f>
        <v>0.17499999999999999</v>
      </c>
      <c r="DQ82" s="126">
        <f>IFERROR(VLOOKUP($A82,$A:$AG,VLOOKUP(DP82,BASE!$K$2:$M$13,2,0),0),"")</f>
        <v>5.96</v>
      </c>
      <c r="DR82" s="116">
        <f>IFERROR(VLOOKUP($A82,$A:$AG,VLOOKUP(DP82,BASE!$K$2:$M$13,3,0),0),"")</f>
        <v>8.24</v>
      </c>
      <c r="DS82" s="124" t="s">
        <v>75</v>
      </c>
      <c r="DT82" s="135">
        <f>VLOOKUP(DS82,BASE!$P$3:$T$29,5,0)</f>
        <v>0.17</v>
      </c>
      <c r="DU82" s="126">
        <f>IFERROR(VLOOKUP($A82,$A:$AG,VLOOKUP(DT82,BASE!$K$2:$M$13,2,0),0),"")</f>
        <v>5.93</v>
      </c>
      <c r="DV82" s="116">
        <f>IFERROR(VLOOKUP($A82,$A:$AG,VLOOKUP(DT82,BASE!$K$2:$M$13,3,0),0),"")</f>
        <v>8.1999999999999993</v>
      </c>
      <c r="DW82" s="124" t="s">
        <v>76</v>
      </c>
      <c r="DX82" s="135">
        <f>VLOOKUP(DW82,BASE!$P$3:$T$29,5,0)</f>
        <v>0.17</v>
      </c>
      <c r="DY82" s="126">
        <f>IFERROR(VLOOKUP($A82,$A:$AG,VLOOKUP(DX82,BASE!$K$2:$M$13,2,0),0),"")</f>
        <v>5.93</v>
      </c>
      <c r="DZ82" s="116">
        <f>IFERROR(VLOOKUP($A82,$A:$AG,VLOOKUP(DX82,BASE!$K$2:$M$13,3,0),0),"")</f>
        <v>8.1999999999999993</v>
      </c>
      <c r="EA82" s="124" t="s">
        <v>77</v>
      </c>
      <c r="EB82" s="135">
        <f>VLOOKUP(EA82,BASE!$P$3:$T$29,5,0)</f>
        <v>0.12</v>
      </c>
      <c r="EC82" s="126">
        <f>IFERROR(VLOOKUP($A82,$A:$AG,VLOOKUP(EB82,BASE!$K$2:$M$13,2,0),0),"")</f>
        <v>5.59</v>
      </c>
      <c r="ED82" s="116">
        <f>IFERROR(VLOOKUP($A82,$A:$AG,VLOOKUP(EB82,BASE!$K$2:$M$13,3,0),0),"")</f>
        <v>7.73</v>
      </c>
      <c r="EE82" s="124" t="s">
        <v>78</v>
      </c>
      <c r="EF82" s="135">
        <f>VLOOKUP(EE82,BASE!$P$3:$T$29,5,0)</f>
        <v>0.18</v>
      </c>
      <c r="EG82" s="126">
        <f>IFERROR(VLOOKUP($A82,$A:$AG,VLOOKUP(EF82,BASE!$K$2:$M$13,2,0),0),"")</f>
        <v>6</v>
      </c>
      <c r="EH82" s="116">
        <f>IFERROR(VLOOKUP($A82,$A:$AG,VLOOKUP(EF82,BASE!$K$2:$M$13,3,0),0),"")</f>
        <v>8.2899999999999991</v>
      </c>
      <c r="EI82" s="124" t="s">
        <v>79</v>
      </c>
      <c r="EJ82" s="135">
        <f>VLOOKUP(EI82,BASE!$P$3:$T$29,5,0)</f>
        <v>0.18</v>
      </c>
      <c r="EK82" s="126">
        <f>IFERROR(VLOOKUP($A82,$A:$AG,VLOOKUP(EJ82,BASE!$K$2:$M$13,2,0),0),"")</f>
        <v>6</v>
      </c>
      <c r="EL82" s="116">
        <f>IFERROR(VLOOKUP($A82,$A:$AG,VLOOKUP(EJ82,BASE!$K$2:$M$13,3,0),0),"")</f>
        <v>8.2899999999999991</v>
      </c>
    </row>
    <row r="83" spans="1:142" s="27" customFormat="1" ht="14.1" customHeight="1" x14ac:dyDescent="0.2">
      <c r="A83" s="72">
        <v>1667</v>
      </c>
      <c r="B83" s="72"/>
      <c r="C83" s="68">
        <v>7896112116677</v>
      </c>
      <c r="D83" s="68">
        <v>1037004520291</v>
      </c>
      <c r="E83" s="69" t="s">
        <v>936</v>
      </c>
      <c r="F83" s="69" t="s">
        <v>939</v>
      </c>
      <c r="G83" s="69" t="s">
        <v>936</v>
      </c>
      <c r="H83" s="70" t="s">
        <v>348</v>
      </c>
      <c r="I83" s="68" t="s">
        <v>687</v>
      </c>
      <c r="J83" s="71" t="s">
        <v>724</v>
      </c>
      <c r="K83" s="120" t="s">
        <v>785</v>
      </c>
      <c r="L83" s="71" t="s">
        <v>387</v>
      </c>
      <c r="M83" s="71" t="s">
        <v>5</v>
      </c>
      <c r="N83" s="62">
        <f>IFERROR(IF(M83="*",BASE!$E$9,VLOOKUP(M83,BASE!$B$3:$E$16,4,0)),"")</f>
        <v>0</v>
      </c>
      <c r="O83" s="62">
        <f>IFERROR(IF(M83="*",BASE!$F$9,VLOOKUP(M83,BASE!$B$3:$F$16,5,0)),"")</f>
        <v>0</v>
      </c>
      <c r="P83" s="71" t="s">
        <v>808</v>
      </c>
      <c r="Q83" s="42">
        <v>20.04</v>
      </c>
      <c r="R83" s="42">
        <v>27.7</v>
      </c>
      <c r="S83" s="42">
        <v>21.25</v>
      </c>
      <c r="T83" s="42">
        <v>29.38</v>
      </c>
      <c r="U83" s="42">
        <v>21.38</v>
      </c>
      <c r="V83" s="42">
        <v>29.56</v>
      </c>
      <c r="W83" s="42">
        <v>21.51</v>
      </c>
      <c r="X83" s="42">
        <v>29.74</v>
      </c>
      <c r="Y83" s="42">
        <v>21.78</v>
      </c>
      <c r="Z83" s="42">
        <v>30.11</v>
      </c>
      <c r="AA83" s="42">
        <v>22.05</v>
      </c>
      <c r="AB83" s="42">
        <v>30.48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/>
      <c r="AI83" s="124" t="s">
        <v>53</v>
      </c>
      <c r="AJ83" s="125">
        <f>VLOOKUP(AI83,BASE!$P$3:$T$29,5,0)</f>
        <v>0.17</v>
      </c>
      <c r="AK83" s="126">
        <f>IFERROR(VLOOKUP($A83,$A:$AG,VLOOKUP(AJ83,BASE!$K$2:$M$13,2,0),0),"")</f>
        <v>21.25</v>
      </c>
      <c r="AL83" s="116">
        <f>IFERROR(VLOOKUP($A83,$A:$AG,VLOOKUP(AJ83,BASE!$K$2:$M$13,3,0),0),"")</f>
        <v>29.38</v>
      </c>
      <c r="AM83" s="130" t="s">
        <v>54</v>
      </c>
      <c r="AN83" s="125">
        <f>VLOOKUP(AM83,BASE!$P$3:$T$29,5,0)</f>
        <v>0.17</v>
      </c>
      <c r="AO83" s="126">
        <f>IFERROR(VLOOKUP($A83,$A:$AG,VLOOKUP(AN83,BASE!$K$2:$M$13,2,0),0),"")</f>
        <v>21.25</v>
      </c>
      <c r="AP83" s="116">
        <f>IFERROR(VLOOKUP($A83,$A:$AG,VLOOKUP(AN83,BASE!$K$2:$M$13,3,0),0),"")</f>
        <v>29.38</v>
      </c>
      <c r="AQ83" s="130" t="s">
        <v>55</v>
      </c>
      <c r="AR83" s="125">
        <f>VLOOKUP(AQ83,BASE!$P$3:$T$29,5,0)</f>
        <v>0.18</v>
      </c>
      <c r="AS83" s="126">
        <f>IFERROR(VLOOKUP($A83,$A:$AG,VLOOKUP(AR83,BASE!$K$2:$M$13,2,0),0),"")</f>
        <v>21.51</v>
      </c>
      <c r="AT83" s="116">
        <f>IFERROR(VLOOKUP($A83,$A:$AG,VLOOKUP(AR83,BASE!$K$2:$M$13,3,0),0),"")</f>
        <v>29.74</v>
      </c>
      <c r="AU83" s="130" t="s">
        <v>56</v>
      </c>
      <c r="AV83" s="125">
        <f>VLOOKUP(AU83,BASE!$P$3:$T$29,5,0)</f>
        <v>0.18</v>
      </c>
      <c r="AW83" s="126">
        <f>IFERROR(VLOOKUP($A83,$A:$AG,VLOOKUP(AV83,BASE!$K$2:$M$13,2,0),0),"")</f>
        <v>21.51</v>
      </c>
      <c r="AX83" s="116">
        <f>IFERROR(VLOOKUP($A83,$A:$AG,VLOOKUP(AV83,BASE!$K$2:$M$13,3,0),0),"")</f>
        <v>29.74</v>
      </c>
      <c r="AY83" s="127" t="s">
        <v>57</v>
      </c>
      <c r="AZ83" s="129">
        <f>VLOOKUP(AY83,BASE!$P$3:$T$29,5,0)</f>
        <v>0.18</v>
      </c>
      <c r="BA83" s="126">
        <f>IFERROR(VLOOKUP($A83,$A:$AG,VLOOKUP(AZ83,BASE!$K$2:$M$13,2,0),0),"")</f>
        <v>21.51</v>
      </c>
      <c r="BB83" s="116">
        <f>IFERROR(VLOOKUP($A83,$A:$AG,VLOOKUP(AZ83,BASE!$K$2:$M$13,3,0),0),"")</f>
        <v>29.74</v>
      </c>
      <c r="BC83" s="124" t="s">
        <v>58</v>
      </c>
      <c r="BD83" s="125">
        <f>VLOOKUP(BC83,BASE!$P$3:$T$29,5,0)</f>
        <v>0.17</v>
      </c>
      <c r="BE83" s="126">
        <f>IFERROR(VLOOKUP($A83,$A:$AG,VLOOKUP(BD83,BASE!$K$2:$M$13,2,0),0),"")</f>
        <v>21.25</v>
      </c>
      <c r="BF83" s="116">
        <f>IFERROR(VLOOKUP($A83,$A:$AG,VLOOKUP(BD83,BASE!$K$2:$M$13,3,0),0),"")</f>
        <v>29.38</v>
      </c>
      <c r="BG83" s="124" t="s">
        <v>59</v>
      </c>
      <c r="BH83" s="125">
        <f>VLOOKUP(BG83,BASE!$P$3:$T$29,5,0)</f>
        <v>0.17</v>
      </c>
      <c r="BI83" s="126">
        <f>IFERROR(VLOOKUP($A83,$A:$AG,VLOOKUP(BH83,BASE!$K$2:$M$13,2,0),0),"")</f>
        <v>21.25</v>
      </c>
      <c r="BJ83" s="116">
        <f>IFERROR(VLOOKUP($A83,$A:$AG,VLOOKUP(BH83,BASE!$K$2:$M$13,3,0),0),"")</f>
        <v>29.38</v>
      </c>
      <c r="BK83" s="124" t="s">
        <v>60</v>
      </c>
      <c r="BL83" s="125">
        <f>VLOOKUP(BK83,BASE!$P$3:$T$29,5,0)</f>
        <v>0.17</v>
      </c>
      <c r="BM83" s="126">
        <f>IFERROR(VLOOKUP($A83,$A:$AG,VLOOKUP(BL83,BASE!$K$2:$M$13,2,0),0),"")</f>
        <v>21.25</v>
      </c>
      <c r="BN83" s="116">
        <f>IFERROR(VLOOKUP($A83,$A:$AG,VLOOKUP(BL83,BASE!$K$2:$M$13,3,0),0),"")</f>
        <v>29.38</v>
      </c>
      <c r="BO83" s="124" t="s">
        <v>61</v>
      </c>
      <c r="BP83" s="125">
        <f>VLOOKUP(BO83,BASE!$P$3:$T$29,5,0)</f>
        <v>0.17</v>
      </c>
      <c r="BQ83" s="126">
        <f>IFERROR(VLOOKUP($A83,$A:$AG,VLOOKUP(BP83,BASE!$K$2:$M$13,2,0),0),"")</f>
        <v>21.25</v>
      </c>
      <c r="BR83" s="116">
        <f>IFERROR(VLOOKUP($A83,$A:$AG,VLOOKUP(BP83,BASE!$K$2:$M$13,3,0),0),"")</f>
        <v>29.38</v>
      </c>
      <c r="BS83" s="124" t="s">
        <v>62</v>
      </c>
      <c r="BT83" s="125">
        <f>VLOOKUP(BS83,BASE!$P$3:$T$29,5,0)</f>
        <v>0.18</v>
      </c>
      <c r="BU83" s="126">
        <f>IFERROR(VLOOKUP($A83,$A:$AG,VLOOKUP(BT83,BASE!$K$2:$M$13,2,0),0),"")</f>
        <v>21.51</v>
      </c>
      <c r="BV83" s="116">
        <f>IFERROR(VLOOKUP($A83,$A:$AG,VLOOKUP(BT83,BASE!$K$2:$M$13,3,0),0),"")</f>
        <v>29.74</v>
      </c>
      <c r="BW83" s="124" t="s">
        <v>63</v>
      </c>
      <c r="BX83" s="125">
        <f>VLOOKUP(BW83,BASE!$P$3:$T$29,5,0)</f>
        <v>0.17</v>
      </c>
      <c r="BY83" s="126">
        <f>IFERROR(VLOOKUP($A83,$A:$AG,VLOOKUP(BX83,BASE!$K$2:$M$13,2,0),0),"")</f>
        <v>21.25</v>
      </c>
      <c r="BZ83" s="116">
        <f>IFERROR(VLOOKUP($A83,$A:$AG,VLOOKUP(BX83,BASE!$K$2:$M$13,3,0),0),"")</f>
        <v>29.38</v>
      </c>
      <c r="CA83" s="124" t="s">
        <v>64</v>
      </c>
      <c r="CB83" s="125">
        <f>VLOOKUP(CA83,BASE!$P$3:$T$29,5,0)</f>
        <v>0.17</v>
      </c>
      <c r="CC83" s="126">
        <f>IFERROR(VLOOKUP($A83,$A:$AG,VLOOKUP(CB83,BASE!$K$2:$M$13,2,0),0),"")</f>
        <v>21.25</v>
      </c>
      <c r="CD83" s="116">
        <f>IFERROR(VLOOKUP($A83,$A:$AG,VLOOKUP(CB83,BASE!$K$2:$M$13,3,0),0),"")</f>
        <v>29.38</v>
      </c>
      <c r="CE83" s="124" t="s">
        <v>65</v>
      </c>
      <c r="CF83" s="125">
        <f>VLOOKUP(CE83,BASE!$P$3:$T$29,5,0)</f>
        <v>0.12</v>
      </c>
      <c r="CG83" s="126">
        <f>IFERROR(VLOOKUP($A83,$A:$AG,VLOOKUP(CF83,BASE!$K$2:$M$13,2,0),0),"")</f>
        <v>20.04</v>
      </c>
      <c r="CH83" s="116">
        <f>IFERROR(VLOOKUP($A83,$A:$AG,VLOOKUP(CF83,BASE!$K$2:$M$13,3,0),0),"")</f>
        <v>27.7</v>
      </c>
      <c r="CI83" s="124" t="s">
        <v>66</v>
      </c>
      <c r="CJ83" s="125">
        <f>VLOOKUP(CI83,BASE!$P$3:$T$29,5,0)</f>
        <v>0.17</v>
      </c>
      <c r="CK83" s="126">
        <f>IFERROR(VLOOKUP($A83,$A:$AG,VLOOKUP(CJ83,BASE!$K$2:$M$13,2,0),0),"")</f>
        <v>21.25</v>
      </c>
      <c r="CL83" s="116">
        <f>IFERROR(VLOOKUP($A83,$A:$AG,VLOOKUP(CJ83,BASE!$K$2:$M$13,3,0),0),"")</f>
        <v>29.38</v>
      </c>
      <c r="CM83" s="124" t="s">
        <v>67</v>
      </c>
      <c r="CN83" s="125">
        <f>VLOOKUP(CM83,BASE!$P$3:$T$29,5,0)</f>
        <v>0.18</v>
      </c>
      <c r="CO83" s="126">
        <f>IFERROR(VLOOKUP($A83,$A:$AG,VLOOKUP(CN83,BASE!$K$2:$M$13,2,0),0),"")</f>
        <v>21.51</v>
      </c>
      <c r="CP83" s="116">
        <f>IFERROR(VLOOKUP($A83,$A:$AG,VLOOKUP(CN83,BASE!$K$2:$M$13,3,0),0),"")</f>
        <v>29.74</v>
      </c>
      <c r="CQ83" s="124" t="s">
        <v>68</v>
      </c>
      <c r="CR83" s="125">
        <f>VLOOKUP(CQ83,BASE!$P$3:$T$29,5,0)</f>
        <v>0.18</v>
      </c>
      <c r="CS83" s="126">
        <f>IFERROR(VLOOKUP($A83,$A:$AG,VLOOKUP(CR83,BASE!$K$2:$M$13,2,0),0),"")</f>
        <v>21.51</v>
      </c>
      <c r="CT83" s="116">
        <f>IFERROR(VLOOKUP($A83,$A:$AG,VLOOKUP(CR83,BASE!$K$2:$M$13,3,0),0),"")</f>
        <v>29.74</v>
      </c>
      <c r="CU83" s="124" t="s">
        <v>69</v>
      </c>
      <c r="CV83" s="125">
        <f>VLOOKUP(CU83,BASE!$P$3:$T$29,5,0)</f>
        <v>0.18</v>
      </c>
      <c r="CW83" s="126">
        <f>IFERROR(VLOOKUP($A83,$A:$AG,VLOOKUP(CV83,BASE!$K$2:$M$13,2,0),0),"")</f>
        <v>21.51</v>
      </c>
      <c r="CX83" s="116">
        <f>IFERROR(VLOOKUP($A83,$A:$AG,VLOOKUP(CV83,BASE!$K$2:$M$13,3,0),0),"")</f>
        <v>29.74</v>
      </c>
      <c r="CY83" s="124" t="s">
        <v>70</v>
      </c>
      <c r="CZ83" s="125">
        <f>VLOOKUP(CY83,BASE!$P$3:$T$29,5,0)</f>
        <v>0.18</v>
      </c>
      <c r="DA83" s="126">
        <f>IFERROR(VLOOKUP($A83,$A:$AG,VLOOKUP(CZ83,BASE!$K$2:$M$13,2,0),0),"")</f>
        <v>21.51</v>
      </c>
      <c r="DB83" s="116">
        <f>IFERROR(VLOOKUP($A83,$A:$AG,VLOOKUP(CZ83,BASE!$K$2:$M$13,3,0),0),"")</f>
        <v>29.74</v>
      </c>
      <c r="DC83" s="124" t="s">
        <v>71</v>
      </c>
      <c r="DD83" s="125">
        <f>VLOOKUP(DC83,BASE!$P$3:$T$29,5,0)</f>
        <v>0.2</v>
      </c>
      <c r="DE83" s="126">
        <f>IFERROR(VLOOKUP($A83,$A:$AG,VLOOKUP(DD83,BASE!$K$2:$M$13,2,0),0),"")</f>
        <v>22.05</v>
      </c>
      <c r="DF83" s="116">
        <f>IFERROR(VLOOKUP($A83,$A:$AG,VLOOKUP(DD83,BASE!$K$2:$M$13,3,0),0),"")</f>
        <v>30.48</v>
      </c>
      <c r="DG83" s="124" t="s">
        <v>72</v>
      </c>
      <c r="DH83" s="125">
        <f>VLOOKUP(DG83,BASE!$P$3:$T$29,5,0)</f>
        <v>0.18</v>
      </c>
      <c r="DI83" s="126">
        <f>IFERROR(VLOOKUP($A83,$A:$AG,VLOOKUP(DH83,BASE!$K$2:$M$13,2,0),0),"")</f>
        <v>21.51</v>
      </c>
      <c r="DJ83" s="116">
        <f>IFERROR(VLOOKUP($A83,$A:$AG,VLOOKUP(DH83,BASE!$K$2:$M$13,3,0),0),"")</f>
        <v>29.74</v>
      </c>
      <c r="DK83" s="83" t="s">
        <v>73</v>
      </c>
      <c r="DL83" s="84">
        <f>VLOOKUP(DK83,BASE!$P$3:$T$29,5,0)</f>
        <v>0.18</v>
      </c>
      <c r="DM83" s="81">
        <f>IFERROR(VLOOKUP($A83,$A:$AG,VLOOKUP(DL83,BASE!$K$2:$M$13,2,0),0),"")</f>
        <v>21.51</v>
      </c>
      <c r="DN83" s="82">
        <f>IFERROR(VLOOKUP($A83,$A:$AG,VLOOKUP(DL83,BASE!$K$2:$M$13,3,0),0),"")</f>
        <v>29.74</v>
      </c>
      <c r="DO83" s="124" t="s">
        <v>74</v>
      </c>
      <c r="DP83" s="134">
        <f>VLOOKUP(DO83,BASE!$P$3:$T$29,5,0)</f>
        <v>0.17499999999999999</v>
      </c>
      <c r="DQ83" s="126">
        <f>IFERROR(VLOOKUP($A83,$A:$AG,VLOOKUP(DP83,BASE!$K$2:$M$13,2,0),0),"")</f>
        <v>21.38</v>
      </c>
      <c r="DR83" s="116">
        <f>IFERROR(VLOOKUP($A83,$A:$AG,VLOOKUP(DP83,BASE!$K$2:$M$13,3,0),0),"")</f>
        <v>29.56</v>
      </c>
      <c r="DS83" s="124" t="s">
        <v>75</v>
      </c>
      <c r="DT83" s="135">
        <f>VLOOKUP(DS83,BASE!$P$3:$T$29,5,0)</f>
        <v>0.17</v>
      </c>
      <c r="DU83" s="126">
        <f>IFERROR(VLOOKUP($A83,$A:$AG,VLOOKUP(DT83,BASE!$K$2:$M$13,2,0),0),"")</f>
        <v>21.25</v>
      </c>
      <c r="DV83" s="116">
        <f>IFERROR(VLOOKUP($A83,$A:$AG,VLOOKUP(DT83,BASE!$K$2:$M$13,3,0),0),"")</f>
        <v>29.38</v>
      </c>
      <c r="DW83" s="124" t="s">
        <v>76</v>
      </c>
      <c r="DX83" s="135">
        <f>VLOOKUP(DW83,BASE!$P$3:$T$29,5,0)</f>
        <v>0.17</v>
      </c>
      <c r="DY83" s="126">
        <f>IFERROR(VLOOKUP($A83,$A:$AG,VLOOKUP(DX83,BASE!$K$2:$M$13,2,0),0),"")</f>
        <v>21.25</v>
      </c>
      <c r="DZ83" s="116">
        <f>IFERROR(VLOOKUP($A83,$A:$AG,VLOOKUP(DX83,BASE!$K$2:$M$13,3,0),0),"")</f>
        <v>29.38</v>
      </c>
      <c r="EA83" s="124" t="s">
        <v>77</v>
      </c>
      <c r="EB83" s="135">
        <f>VLOOKUP(EA83,BASE!$P$3:$T$29,5,0)</f>
        <v>0.12</v>
      </c>
      <c r="EC83" s="126">
        <f>IFERROR(VLOOKUP($A83,$A:$AG,VLOOKUP(EB83,BASE!$K$2:$M$13,2,0),0),"")</f>
        <v>20.04</v>
      </c>
      <c r="ED83" s="116">
        <f>IFERROR(VLOOKUP($A83,$A:$AG,VLOOKUP(EB83,BASE!$K$2:$M$13,3,0),0),"")</f>
        <v>27.7</v>
      </c>
      <c r="EE83" s="124" t="s">
        <v>78</v>
      </c>
      <c r="EF83" s="135">
        <f>VLOOKUP(EE83,BASE!$P$3:$T$29,5,0)</f>
        <v>0.18</v>
      </c>
      <c r="EG83" s="126">
        <f>IFERROR(VLOOKUP($A83,$A:$AG,VLOOKUP(EF83,BASE!$K$2:$M$13,2,0),0),"")</f>
        <v>21.51</v>
      </c>
      <c r="EH83" s="116">
        <f>IFERROR(VLOOKUP($A83,$A:$AG,VLOOKUP(EF83,BASE!$K$2:$M$13,3,0),0),"")</f>
        <v>29.74</v>
      </c>
      <c r="EI83" s="124" t="s">
        <v>79</v>
      </c>
      <c r="EJ83" s="135">
        <f>VLOOKUP(EI83,BASE!$P$3:$T$29,5,0)</f>
        <v>0.18</v>
      </c>
      <c r="EK83" s="126">
        <f>IFERROR(VLOOKUP($A83,$A:$AG,VLOOKUP(EJ83,BASE!$K$2:$M$13,2,0),0),"")</f>
        <v>21.51</v>
      </c>
      <c r="EL83" s="116">
        <f>IFERROR(VLOOKUP($A83,$A:$AG,VLOOKUP(EJ83,BASE!$K$2:$M$13,3,0),0),"")</f>
        <v>29.74</v>
      </c>
    </row>
    <row r="84" spans="1:142" s="27" customFormat="1" ht="14.1" customHeight="1" x14ac:dyDescent="0.2">
      <c r="A84" s="72">
        <v>7646</v>
      </c>
      <c r="B84" s="72"/>
      <c r="C84" s="68">
        <v>7896112176466</v>
      </c>
      <c r="D84" s="68">
        <v>1037004520348</v>
      </c>
      <c r="E84" s="69" t="s">
        <v>936</v>
      </c>
      <c r="F84" s="69" t="s">
        <v>940</v>
      </c>
      <c r="G84" s="69" t="s">
        <v>936</v>
      </c>
      <c r="H84" s="70" t="s">
        <v>349</v>
      </c>
      <c r="I84" s="68" t="s">
        <v>687</v>
      </c>
      <c r="J84" s="71" t="s">
        <v>724</v>
      </c>
      <c r="K84" s="120" t="s">
        <v>785</v>
      </c>
      <c r="L84" s="71" t="s">
        <v>387</v>
      </c>
      <c r="M84" s="71" t="s">
        <v>5</v>
      </c>
      <c r="N84" s="62">
        <f>IFERROR(IF(M84="*",BASE!$E$9,VLOOKUP(M84,BASE!$B$3:$E$16,4,0)),"")</f>
        <v>0</v>
      </c>
      <c r="O84" s="62">
        <f>IFERROR(IF(M84="*",BASE!$F$9,VLOOKUP(M84,BASE!$B$3:$F$16,5,0)),"")</f>
        <v>0</v>
      </c>
      <c r="P84" s="71" t="s">
        <v>808</v>
      </c>
      <c r="Q84" s="42">
        <v>12.94</v>
      </c>
      <c r="R84" s="42">
        <v>17.89</v>
      </c>
      <c r="S84" s="42">
        <v>13.72</v>
      </c>
      <c r="T84" s="42">
        <v>18.97</v>
      </c>
      <c r="U84" s="42">
        <v>13.8</v>
      </c>
      <c r="V84" s="42">
        <v>19.079999999999998</v>
      </c>
      <c r="W84" s="42">
        <v>13.88</v>
      </c>
      <c r="X84" s="42">
        <v>19.190000000000001</v>
      </c>
      <c r="Y84" s="42">
        <v>14.05</v>
      </c>
      <c r="Z84" s="42">
        <v>19.420000000000002</v>
      </c>
      <c r="AA84" s="42">
        <v>14.23</v>
      </c>
      <c r="AB84" s="42">
        <v>19.670000000000002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/>
      <c r="AI84" s="124" t="s">
        <v>53</v>
      </c>
      <c r="AJ84" s="125">
        <f>VLOOKUP(AI84,BASE!$P$3:$T$29,5,0)</f>
        <v>0.17</v>
      </c>
      <c r="AK84" s="126">
        <f>IFERROR(VLOOKUP($A84,$A:$AG,VLOOKUP(AJ84,BASE!$K$2:$M$13,2,0),0),"")</f>
        <v>13.72</v>
      </c>
      <c r="AL84" s="116">
        <f>IFERROR(VLOOKUP($A84,$A:$AG,VLOOKUP(AJ84,BASE!$K$2:$M$13,3,0),0),"")</f>
        <v>18.97</v>
      </c>
      <c r="AM84" s="130" t="s">
        <v>54</v>
      </c>
      <c r="AN84" s="125">
        <f>VLOOKUP(AM84,BASE!$P$3:$T$29,5,0)</f>
        <v>0.17</v>
      </c>
      <c r="AO84" s="126">
        <f>IFERROR(VLOOKUP($A84,$A:$AG,VLOOKUP(AN84,BASE!$K$2:$M$13,2,0),0),"")</f>
        <v>13.72</v>
      </c>
      <c r="AP84" s="116">
        <f>IFERROR(VLOOKUP($A84,$A:$AG,VLOOKUP(AN84,BASE!$K$2:$M$13,3,0),0),"")</f>
        <v>18.97</v>
      </c>
      <c r="AQ84" s="130" t="s">
        <v>55</v>
      </c>
      <c r="AR84" s="125">
        <f>VLOOKUP(AQ84,BASE!$P$3:$T$29,5,0)</f>
        <v>0.18</v>
      </c>
      <c r="AS84" s="126">
        <f>IFERROR(VLOOKUP($A84,$A:$AG,VLOOKUP(AR84,BASE!$K$2:$M$13,2,0),0),"")</f>
        <v>13.88</v>
      </c>
      <c r="AT84" s="116">
        <f>IFERROR(VLOOKUP($A84,$A:$AG,VLOOKUP(AR84,BASE!$K$2:$M$13,3,0),0),"")</f>
        <v>19.190000000000001</v>
      </c>
      <c r="AU84" s="130" t="s">
        <v>56</v>
      </c>
      <c r="AV84" s="125">
        <f>VLOOKUP(AU84,BASE!$P$3:$T$29,5,0)</f>
        <v>0.18</v>
      </c>
      <c r="AW84" s="126">
        <f>IFERROR(VLOOKUP($A84,$A:$AG,VLOOKUP(AV84,BASE!$K$2:$M$13,2,0),0),"")</f>
        <v>13.88</v>
      </c>
      <c r="AX84" s="116">
        <f>IFERROR(VLOOKUP($A84,$A:$AG,VLOOKUP(AV84,BASE!$K$2:$M$13,3,0),0),"")</f>
        <v>19.190000000000001</v>
      </c>
      <c r="AY84" s="127" t="s">
        <v>57</v>
      </c>
      <c r="AZ84" s="129">
        <f>VLOOKUP(AY84,BASE!$P$3:$T$29,5,0)</f>
        <v>0.18</v>
      </c>
      <c r="BA84" s="126">
        <f>IFERROR(VLOOKUP($A84,$A:$AG,VLOOKUP(AZ84,BASE!$K$2:$M$13,2,0),0),"")</f>
        <v>13.88</v>
      </c>
      <c r="BB84" s="116">
        <f>IFERROR(VLOOKUP($A84,$A:$AG,VLOOKUP(AZ84,BASE!$K$2:$M$13,3,0),0),"")</f>
        <v>19.190000000000001</v>
      </c>
      <c r="BC84" s="124" t="s">
        <v>58</v>
      </c>
      <c r="BD84" s="125">
        <f>VLOOKUP(BC84,BASE!$P$3:$T$29,5,0)</f>
        <v>0.17</v>
      </c>
      <c r="BE84" s="126">
        <f>IFERROR(VLOOKUP($A84,$A:$AG,VLOOKUP(BD84,BASE!$K$2:$M$13,2,0),0),"")</f>
        <v>13.72</v>
      </c>
      <c r="BF84" s="116">
        <f>IFERROR(VLOOKUP($A84,$A:$AG,VLOOKUP(BD84,BASE!$K$2:$M$13,3,0),0),"")</f>
        <v>18.97</v>
      </c>
      <c r="BG84" s="124" t="s">
        <v>59</v>
      </c>
      <c r="BH84" s="125">
        <f>VLOOKUP(BG84,BASE!$P$3:$T$29,5,0)</f>
        <v>0.17</v>
      </c>
      <c r="BI84" s="126">
        <f>IFERROR(VLOOKUP($A84,$A:$AG,VLOOKUP(BH84,BASE!$K$2:$M$13,2,0),0),"")</f>
        <v>13.72</v>
      </c>
      <c r="BJ84" s="116">
        <f>IFERROR(VLOOKUP($A84,$A:$AG,VLOOKUP(BH84,BASE!$K$2:$M$13,3,0),0),"")</f>
        <v>18.97</v>
      </c>
      <c r="BK84" s="124" t="s">
        <v>60</v>
      </c>
      <c r="BL84" s="125">
        <f>VLOOKUP(BK84,BASE!$P$3:$T$29,5,0)</f>
        <v>0.17</v>
      </c>
      <c r="BM84" s="126">
        <f>IFERROR(VLOOKUP($A84,$A:$AG,VLOOKUP(BL84,BASE!$K$2:$M$13,2,0),0),"")</f>
        <v>13.72</v>
      </c>
      <c r="BN84" s="116">
        <f>IFERROR(VLOOKUP($A84,$A:$AG,VLOOKUP(BL84,BASE!$K$2:$M$13,3,0),0),"")</f>
        <v>18.97</v>
      </c>
      <c r="BO84" s="124" t="s">
        <v>61</v>
      </c>
      <c r="BP84" s="125">
        <f>VLOOKUP(BO84,BASE!$P$3:$T$29,5,0)</f>
        <v>0.17</v>
      </c>
      <c r="BQ84" s="126">
        <f>IFERROR(VLOOKUP($A84,$A:$AG,VLOOKUP(BP84,BASE!$K$2:$M$13,2,0),0),"")</f>
        <v>13.72</v>
      </c>
      <c r="BR84" s="116">
        <f>IFERROR(VLOOKUP($A84,$A:$AG,VLOOKUP(BP84,BASE!$K$2:$M$13,3,0),0),"")</f>
        <v>18.97</v>
      </c>
      <c r="BS84" s="124" t="s">
        <v>62</v>
      </c>
      <c r="BT84" s="125">
        <f>VLOOKUP(BS84,BASE!$P$3:$T$29,5,0)</f>
        <v>0.18</v>
      </c>
      <c r="BU84" s="126">
        <f>IFERROR(VLOOKUP($A84,$A:$AG,VLOOKUP(BT84,BASE!$K$2:$M$13,2,0),0),"")</f>
        <v>13.88</v>
      </c>
      <c r="BV84" s="116">
        <f>IFERROR(VLOOKUP($A84,$A:$AG,VLOOKUP(BT84,BASE!$K$2:$M$13,3,0),0),"")</f>
        <v>19.190000000000001</v>
      </c>
      <c r="BW84" s="124" t="s">
        <v>63</v>
      </c>
      <c r="BX84" s="125">
        <f>VLOOKUP(BW84,BASE!$P$3:$T$29,5,0)</f>
        <v>0.17</v>
      </c>
      <c r="BY84" s="126">
        <f>IFERROR(VLOOKUP($A84,$A:$AG,VLOOKUP(BX84,BASE!$K$2:$M$13,2,0),0),"")</f>
        <v>13.72</v>
      </c>
      <c r="BZ84" s="116">
        <f>IFERROR(VLOOKUP($A84,$A:$AG,VLOOKUP(BX84,BASE!$K$2:$M$13,3,0),0),"")</f>
        <v>18.97</v>
      </c>
      <c r="CA84" s="124" t="s">
        <v>64</v>
      </c>
      <c r="CB84" s="125">
        <f>VLOOKUP(CA84,BASE!$P$3:$T$29,5,0)</f>
        <v>0.17</v>
      </c>
      <c r="CC84" s="126">
        <f>IFERROR(VLOOKUP($A84,$A:$AG,VLOOKUP(CB84,BASE!$K$2:$M$13,2,0),0),"")</f>
        <v>13.72</v>
      </c>
      <c r="CD84" s="116">
        <f>IFERROR(VLOOKUP($A84,$A:$AG,VLOOKUP(CB84,BASE!$K$2:$M$13,3,0),0),"")</f>
        <v>18.97</v>
      </c>
      <c r="CE84" s="124" t="s">
        <v>65</v>
      </c>
      <c r="CF84" s="125">
        <f>VLOOKUP(CE84,BASE!$P$3:$T$29,5,0)</f>
        <v>0.12</v>
      </c>
      <c r="CG84" s="126">
        <f>IFERROR(VLOOKUP($A84,$A:$AG,VLOOKUP(CF84,BASE!$K$2:$M$13,2,0),0),"")</f>
        <v>12.94</v>
      </c>
      <c r="CH84" s="116">
        <f>IFERROR(VLOOKUP($A84,$A:$AG,VLOOKUP(CF84,BASE!$K$2:$M$13,3,0),0),"")</f>
        <v>17.89</v>
      </c>
      <c r="CI84" s="124" t="s">
        <v>66</v>
      </c>
      <c r="CJ84" s="125">
        <f>VLOOKUP(CI84,BASE!$P$3:$T$29,5,0)</f>
        <v>0.17</v>
      </c>
      <c r="CK84" s="126">
        <f>IFERROR(VLOOKUP($A84,$A:$AG,VLOOKUP(CJ84,BASE!$K$2:$M$13,2,0),0),"")</f>
        <v>13.72</v>
      </c>
      <c r="CL84" s="116">
        <f>IFERROR(VLOOKUP($A84,$A:$AG,VLOOKUP(CJ84,BASE!$K$2:$M$13,3,0),0),"")</f>
        <v>18.97</v>
      </c>
      <c r="CM84" s="124" t="s">
        <v>67</v>
      </c>
      <c r="CN84" s="125">
        <f>VLOOKUP(CM84,BASE!$P$3:$T$29,5,0)</f>
        <v>0.18</v>
      </c>
      <c r="CO84" s="126">
        <f>IFERROR(VLOOKUP($A84,$A:$AG,VLOOKUP(CN84,BASE!$K$2:$M$13,2,0),0),"")</f>
        <v>13.88</v>
      </c>
      <c r="CP84" s="116">
        <f>IFERROR(VLOOKUP($A84,$A:$AG,VLOOKUP(CN84,BASE!$K$2:$M$13,3,0),0),"")</f>
        <v>19.190000000000001</v>
      </c>
      <c r="CQ84" s="124" t="s">
        <v>68</v>
      </c>
      <c r="CR84" s="125">
        <f>VLOOKUP(CQ84,BASE!$P$3:$T$29,5,0)</f>
        <v>0.18</v>
      </c>
      <c r="CS84" s="126">
        <f>IFERROR(VLOOKUP($A84,$A:$AG,VLOOKUP(CR84,BASE!$K$2:$M$13,2,0),0),"")</f>
        <v>13.88</v>
      </c>
      <c r="CT84" s="116">
        <f>IFERROR(VLOOKUP($A84,$A:$AG,VLOOKUP(CR84,BASE!$K$2:$M$13,3,0),0),"")</f>
        <v>19.190000000000001</v>
      </c>
      <c r="CU84" s="124" t="s">
        <v>69</v>
      </c>
      <c r="CV84" s="125">
        <f>VLOOKUP(CU84,BASE!$P$3:$T$29,5,0)</f>
        <v>0.18</v>
      </c>
      <c r="CW84" s="126">
        <f>IFERROR(VLOOKUP($A84,$A:$AG,VLOOKUP(CV84,BASE!$K$2:$M$13,2,0),0),"")</f>
        <v>13.88</v>
      </c>
      <c r="CX84" s="116">
        <f>IFERROR(VLOOKUP($A84,$A:$AG,VLOOKUP(CV84,BASE!$K$2:$M$13,3,0),0),"")</f>
        <v>19.190000000000001</v>
      </c>
      <c r="CY84" s="124" t="s">
        <v>70</v>
      </c>
      <c r="CZ84" s="125">
        <f>VLOOKUP(CY84,BASE!$P$3:$T$29,5,0)</f>
        <v>0.18</v>
      </c>
      <c r="DA84" s="126">
        <f>IFERROR(VLOOKUP($A84,$A:$AG,VLOOKUP(CZ84,BASE!$K$2:$M$13,2,0),0),"")</f>
        <v>13.88</v>
      </c>
      <c r="DB84" s="116">
        <f>IFERROR(VLOOKUP($A84,$A:$AG,VLOOKUP(CZ84,BASE!$K$2:$M$13,3,0),0),"")</f>
        <v>19.190000000000001</v>
      </c>
      <c r="DC84" s="124" t="s">
        <v>71</v>
      </c>
      <c r="DD84" s="125">
        <f>VLOOKUP(DC84,BASE!$P$3:$T$29,5,0)</f>
        <v>0.2</v>
      </c>
      <c r="DE84" s="126">
        <f>IFERROR(VLOOKUP($A84,$A:$AG,VLOOKUP(DD84,BASE!$K$2:$M$13,2,0),0),"")</f>
        <v>14.23</v>
      </c>
      <c r="DF84" s="116">
        <f>IFERROR(VLOOKUP($A84,$A:$AG,VLOOKUP(DD84,BASE!$K$2:$M$13,3,0),0),"")</f>
        <v>19.670000000000002</v>
      </c>
      <c r="DG84" s="124" t="s">
        <v>72</v>
      </c>
      <c r="DH84" s="125">
        <f>VLOOKUP(DG84,BASE!$P$3:$T$29,5,0)</f>
        <v>0.18</v>
      </c>
      <c r="DI84" s="126">
        <f>IFERROR(VLOOKUP($A84,$A:$AG,VLOOKUP(DH84,BASE!$K$2:$M$13,2,0),0),"")</f>
        <v>13.88</v>
      </c>
      <c r="DJ84" s="116">
        <f>IFERROR(VLOOKUP($A84,$A:$AG,VLOOKUP(DH84,BASE!$K$2:$M$13,3,0),0),"")</f>
        <v>19.190000000000001</v>
      </c>
      <c r="DK84" s="83" t="s">
        <v>73</v>
      </c>
      <c r="DL84" s="84">
        <f>VLOOKUP(DK84,BASE!$P$3:$T$29,5,0)</f>
        <v>0.18</v>
      </c>
      <c r="DM84" s="81">
        <f>IFERROR(VLOOKUP($A84,$A:$AG,VLOOKUP(DL84,BASE!$K$2:$M$13,2,0),0),"")</f>
        <v>13.88</v>
      </c>
      <c r="DN84" s="82">
        <f>IFERROR(VLOOKUP($A84,$A:$AG,VLOOKUP(DL84,BASE!$K$2:$M$13,3,0),0),"")</f>
        <v>19.190000000000001</v>
      </c>
      <c r="DO84" s="124" t="s">
        <v>74</v>
      </c>
      <c r="DP84" s="134">
        <f>VLOOKUP(DO84,BASE!$P$3:$T$29,5,0)</f>
        <v>0.17499999999999999</v>
      </c>
      <c r="DQ84" s="126">
        <f>IFERROR(VLOOKUP($A84,$A:$AG,VLOOKUP(DP84,BASE!$K$2:$M$13,2,0),0),"")</f>
        <v>13.8</v>
      </c>
      <c r="DR84" s="116">
        <f>IFERROR(VLOOKUP($A84,$A:$AG,VLOOKUP(DP84,BASE!$K$2:$M$13,3,0),0),"")</f>
        <v>19.079999999999998</v>
      </c>
      <c r="DS84" s="124" t="s">
        <v>75</v>
      </c>
      <c r="DT84" s="135">
        <f>VLOOKUP(DS84,BASE!$P$3:$T$29,5,0)</f>
        <v>0.17</v>
      </c>
      <c r="DU84" s="126">
        <f>IFERROR(VLOOKUP($A84,$A:$AG,VLOOKUP(DT84,BASE!$K$2:$M$13,2,0),0),"")</f>
        <v>13.72</v>
      </c>
      <c r="DV84" s="116">
        <f>IFERROR(VLOOKUP($A84,$A:$AG,VLOOKUP(DT84,BASE!$K$2:$M$13,3,0),0),"")</f>
        <v>18.97</v>
      </c>
      <c r="DW84" s="124" t="s">
        <v>76</v>
      </c>
      <c r="DX84" s="135">
        <f>VLOOKUP(DW84,BASE!$P$3:$T$29,5,0)</f>
        <v>0.17</v>
      </c>
      <c r="DY84" s="126">
        <f>IFERROR(VLOOKUP($A84,$A:$AG,VLOOKUP(DX84,BASE!$K$2:$M$13,2,0),0),"")</f>
        <v>13.72</v>
      </c>
      <c r="DZ84" s="116">
        <f>IFERROR(VLOOKUP($A84,$A:$AG,VLOOKUP(DX84,BASE!$K$2:$M$13,3,0),0),"")</f>
        <v>18.97</v>
      </c>
      <c r="EA84" s="124" t="s">
        <v>77</v>
      </c>
      <c r="EB84" s="135">
        <f>VLOOKUP(EA84,BASE!$P$3:$T$29,5,0)</f>
        <v>0.12</v>
      </c>
      <c r="EC84" s="126">
        <f>IFERROR(VLOOKUP($A84,$A:$AG,VLOOKUP(EB84,BASE!$K$2:$M$13,2,0),0),"")</f>
        <v>12.94</v>
      </c>
      <c r="ED84" s="116">
        <f>IFERROR(VLOOKUP($A84,$A:$AG,VLOOKUP(EB84,BASE!$K$2:$M$13,3,0),0),"")</f>
        <v>17.89</v>
      </c>
      <c r="EE84" s="124" t="s">
        <v>78</v>
      </c>
      <c r="EF84" s="135">
        <f>VLOOKUP(EE84,BASE!$P$3:$T$29,5,0)</f>
        <v>0.18</v>
      </c>
      <c r="EG84" s="126">
        <f>IFERROR(VLOOKUP($A84,$A:$AG,VLOOKUP(EF84,BASE!$K$2:$M$13,2,0),0),"")</f>
        <v>13.88</v>
      </c>
      <c r="EH84" s="116">
        <f>IFERROR(VLOOKUP($A84,$A:$AG,VLOOKUP(EF84,BASE!$K$2:$M$13,3,0),0),"")</f>
        <v>19.190000000000001</v>
      </c>
      <c r="EI84" s="124" t="s">
        <v>79</v>
      </c>
      <c r="EJ84" s="135">
        <f>VLOOKUP(EI84,BASE!$P$3:$T$29,5,0)</f>
        <v>0.18</v>
      </c>
      <c r="EK84" s="126">
        <f>IFERROR(VLOOKUP($A84,$A:$AG,VLOOKUP(EJ84,BASE!$K$2:$M$13,2,0),0),"")</f>
        <v>13.88</v>
      </c>
      <c r="EL84" s="116">
        <f>IFERROR(VLOOKUP($A84,$A:$AG,VLOOKUP(EJ84,BASE!$K$2:$M$13,3,0),0),"")</f>
        <v>19.190000000000001</v>
      </c>
    </row>
    <row r="85" spans="1:142" s="27" customFormat="1" ht="14.1" customHeight="1" x14ac:dyDescent="0.2">
      <c r="A85" s="72">
        <v>7647</v>
      </c>
      <c r="B85" s="72"/>
      <c r="C85" s="68">
        <v>7896112176473</v>
      </c>
      <c r="D85" s="68">
        <v>1037004520356</v>
      </c>
      <c r="E85" s="69" t="s">
        <v>936</v>
      </c>
      <c r="F85" s="69" t="s">
        <v>941</v>
      </c>
      <c r="G85" s="69" t="s">
        <v>936</v>
      </c>
      <c r="H85" s="70" t="s">
        <v>350</v>
      </c>
      <c r="I85" s="68" t="s">
        <v>687</v>
      </c>
      <c r="J85" s="71" t="s">
        <v>724</v>
      </c>
      <c r="K85" s="120" t="s">
        <v>785</v>
      </c>
      <c r="L85" s="71" t="s">
        <v>387</v>
      </c>
      <c r="M85" s="71" t="s">
        <v>3</v>
      </c>
      <c r="N85" s="62">
        <f>IFERROR(IF(M85="*",BASE!$E$9,VLOOKUP(M85,BASE!$B$3:$E$16,4,0)),"")</f>
        <v>0</v>
      </c>
      <c r="O85" s="62">
        <f>IFERROR(IF(M85="*",BASE!$F$9,VLOOKUP(M85,BASE!$B$3:$F$16,5,0)),"")</f>
        <v>0</v>
      </c>
      <c r="P85" s="71" t="s">
        <v>808</v>
      </c>
      <c r="Q85" s="42">
        <v>11.18</v>
      </c>
      <c r="R85" s="42">
        <v>15.46</v>
      </c>
      <c r="S85" s="42">
        <v>11.86</v>
      </c>
      <c r="T85" s="42">
        <v>16.399999999999999</v>
      </c>
      <c r="U85" s="42">
        <v>11.93</v>
      </c>
      <c r="V85" s="42">
        <v>16.489999999999998</v>
      </c>
      <c r="W85" s="42">
        <v>12</v>
      </c>
      <c r="X85" s="42">
        <v>16.59</v>
      </c>
      <c r="Y85" s="42">
        <v>12.15</v>
      </c>
      <c r="Z85" s="42">
        <v>16.8</v>
      </c>
      <c r="AA85" s="42">
        <v>12.3</v>
      </c>
      <c r="AB85" s="42">
        <v>17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/>
      <c r="AI85" s="124" t="s">
        <v>53</v>
      </c>
      <c r="AJ85" s="125">
        <f>VLOOKUP(AI85,BASE!$P$3:$T$29,5,0)</f>
        <v>0.17</v>
      </c>
      <c r="AK85" s="126">
        <f>IFERROR(VLOOKUP($A85,$A:$AG,VLOOKUP(AJ85,BASE!$K$2:$M$13,2,0),0),"")</f>
        <v>11.86</v>
      </c>
      <c r="AL85" s="116">
        <f>IFERROR(VLOOKUP($A85,$A:$AG,VLOOKUP(AJ85,BASE!$K$2:$M$13,3,0),0),"")</f>
        <v>16.399999999999999</v>
      </c>
      <c r="AM85" s="130" t="s">
        <v>54</v>
      </c>
      <c r="AN85" s="125">
        <f>VLOOKUP(AM85,BASE!$P$3:$T$29,5,0)</f>
        <v>0.17</v>
      </c>
      <c r="AO85" s="126">
        <f>IFERROR(VLOOKUP($A85,$A:$AG,VLOOKUP(AN85,BASE!$K$2:$M$13,2,0),0),"")</f>
        <v>11.86</v>
      </c>
      <c r="AP85" s="116">
        <f>IFERROR(VLOOKUP($A85,$A:$AG,VLOOKUP(AN85,BASE!$K$2:$M$13,3,0),0),"")</f>
        <v>16.399999999999999</v>
      </c>
      <c r="AQ85" s="130" t="s">
        <v>55</v>
      </c>
      <c r="AR85" s="125">
        <f>VLOOKUP(AQ85,BASE!$P$3:$T$29,5,0)</f>
        <v>0.18</v>
      </c>
      <c r="AS85" s="126">
        <f>IFERROR(VLOOKUP($A85,$A:$AG,VLOOKUP(AR85,BASE!$K$2:$M$13,2,0),0),"")</f>
        <v>12</v>
      </c>
      <c r="AT85" s="116">
        <f>IFERROR(VLOOKUP($A85,$A:$AG,VLOOKUP(AR85,BASE!$K$2:$M$13,3,0),0),"")</f>
        <v>16.59</v>
      </c>
      <c r="AU85" s="130" t="s">
        <v>56</v>
      </c>
      <c r="AV85" s="125">
        <f>VLOOKUP(AU85,BASE!$P$3:$T$29,5,0)</f>
        <v>0.18</v>
      </c>
      <c r="AW85" s="126">
        <f>IFERROR(VLOOKUP($A85,$A:$AG,VLOOKUP(AV85,BASE!$K$2:$M$13,2,0),0),"")</f>
        <v>12</v>
      </c>
      <c r="AX85" s="116">
        <f>IFERROR(VLOOKUP($A85,$A:$AG,VLOOKUP(AV85,BASE!$K$2:$M$13,3,0),0),"")</f>
        <v>16.59</v>
      </c>
      <c r="AY85" s="127" t="s">
        <v>57</v>
      </c>
      <c r="AZ85" s="129">
        <f>VLOOKUP(AY85,BASE!$P$3:$T$29,5,0)</f>
        <v>0.18</v>
      </c>
      <c r="BA85" s="126">
        <f>IFERROR(VLOOKUP($A85,$A:$AG,VLOOKUP(AZ85,BASE!$K$2:$M$13,2,0),0),"")</f>
        <v>12</v>
      </c>
      <c r="BB85" s="116">
        <f>IFERROR(VLOOKUP($A85,$A:$AG,VLOOKUP(AZ85,BASE!$K$2:$M$13,3,0),0),"")</f>
        <v>16.59</v>
      </c>
      <c r="BC85" s="124" t="s">
        <v>58</v>
      </c>
      <c r="BD85" s="125">
        <f>VLOOKUP(BC85,BASE!$P$3:$T$29,5,0)</f>
        <v>0.17</v>
      </c>
      <c r="BE85" s="126">
        <f>IFERROR(VLOOKUP($A85,$A:$AG,VLOOKUP(BD85,BASE!$K$2:$M$13,2,0),0),"")</f>
        <v>11.86</v>
      </c>
      <c r="BF85" s="116">
        <f>IFERROR(VLOOKUP($A85,$A:$AG,VLOOKUP(BD85,BASE!$K$2:$M$13,3,0),0),"")</f>
        <v>16.399999999999999</v>
      </c>
      <c r="BG85" s="124" t="s">
        <v>59</v>
      </c>
      <c r="BH85" s="125">
        <f>VLOOKUP(BG85,BASE!$P$3:$T$29,5,0)</f>
        <v>0.17</v>
      </c>
      <c r="BI85" s="126">
        <f>IFERROR(VLOOKUP($A85,$A:$AG,VLOOKUP(BH85,BASE!$K$2:$M$13,2,0),0),"")</f>
        <v>11.86</v>
      </c>
      <c r="BJ85" s="116">
        <f>IFERROR(VLOOKUP($A85,$A:$AG,VLOOKUP(BH85,BASE!$K$2:$M$13,3,0),0),"")</f>
        <v>16.399999999999999</v>
      </c>
      <c r="BK85" s="124" t="s">
        <v>60</v>
      </c>
      <c r="BL85" s="125">
        <f>VLOOKUP(BK85,BASE!$P$3:$T$29,5,0)</f>
        <v>0.17</v>
      </c>
      <c r="BM85" s="126">
        <f>IFERROR(VLOOKUP($A85,$A:$AG,VLOOKUP(BL85,BASE!$K$2:$M$13,2,0),0),"")</f>
        <v>11.86</v>
      </c>
      <c r="BN85" s="116">
        <f>IFERROR(VLOOKUP($A85,$A:$AG,VLOOKUP(BL85,BASE!$K$2:$M$13,3,0),0),"")</f>
        <v>16.399999999999999</v>
      </c>
      <c r="BO85" s="124" t="s">
        <v>61</v>
      </c>
      <c r="BP85" s="125">
        <f>VLOOKUP(BO85,BASE!$P$3:$T$29,5,0)</f>
        <v>0.17</v>
      </c>
      <c r="BQ85" s="126">
        <f>IFERROR(VLOOKUP($A85,$A:$AG,VLOOKUP(BP85,BASE!$K$2:$M$13,2,0),0),"")</f>
        <v>11.86</v>
      </c>
      <c r="BR85" s="116">
        <f>IFERROR(VLOOKUP($A85,$A:$AG,VLOOKUP(BP85,BASE!$K$2:$M$13,3,0),0),"")</f>
        <v>16.399999999999999</v>
      </c>
      <c r="BS85" s="124" t="s">
        <v>62</v>
      </c>
      <c r="BT85" s="125">
        <f>VLOOKUP(BS85,BASE!$P$3:$T$29,5,0)</f>
        <v>0.18</v>
      </c>
      <c r="BU85" s="126">
        <f>IFERROR(VLOOKUP($A85,$A:$AG,VLOOKUP(BT85,BASE!$K$2:$M$13,2,0),0),"")</f>
        <v>12</v>
      </c>
      <c r="BV85" s="116">
        <f>IFERROR(VLOOKUP($A85,$A:$AG,VLOOKUP(BT85,BASE!$K$2:$M$13,3,0),0),"")</f>
        <v>16.59</v>
      </c>
      <c r="BW85" s="124" t="s">
        <v>63</v>
      </c>
      <c r="BX85" s="125">
        <f>VLOOKUP(BW85,BASE!$P$3:$T$29,5,0)</f>
        <v>0.17</v>
      </c>
      <c r="BY85" s="126">
        <f>IFERROR(VLOOKUP($A85,$A:$AG,VLOOKUP(BX85,BASE!$K$2:$M$13,2,0),0),"")</f>
        <v>11.86</v>
      </c>
      <c r="BZ85" s="116">
        <f>IFERROR(VLOOKUP($A85,$A:$AG,VLOOKUP(BX85,BASE!$K$2:$M$13,3,0),0),"")</f>
        <v>16.399999999999999</v>
      </c>
      <c r="CA85" s="124" t="s">
        <v>64</v>
      </c>
      <c r="CB85" s="125">
        <f>VLOOKUP(CA85,BASE!$P$3:$T$29,5,0)</f>
        <v>0.17</v>
      </c>
      <c r="CC85" s="126">
        <f>IFERROR(VLOOKUP($A85,$A:$AG,VLOOKUP(CB85,BASE!$K$2:$M$13,2,0),0),"")</f>
        <v>11.86</v>
      </c>
      <c r="CD85" s="116">
        <f>IFERROR(VLOOKUP($A85,$A:$AG,VLOOKUP(CB85,BASE!$K$2:$M$13,3,0),0),"")</f>
        <v>16.399999999999999</v>
      </c>
      <c r="CE85" s="124" t="s">
        <v>65</v>
      </c>
      <c r="CF85" s="125">
        <f>VLOOKUP(CE85,BASE!$P$3:$T$29,5,0)</f>
        <v>0.12</v>
      </c>
      <c r="CG85" s="126">
        <f>IFERROR(VLOOKUP($A85,$A:$AG,VLOOKUP(CF85,BASE!$K$2:$M$13,2,0),0),"")</f>
        <v>11.18</v>
      </c>
      <c r="CH85" s="116">
        <f>IFERROR(VLOOKUP($A85,$A:$AG,VLOOKUP(CF85,BASE!$K$2:$M$13,3,0),0),"")</f>
        <v>15.46</v>
      </c>
      <c r="CI85" s="124" t="s">
        <v>66</v>
      </c>
      <c r="CJ85" s="125">
        <f>VLOOKUP(CI85,BASE!$P$3:$T$29,5,0)</f>
        <v>0.17</v>
      </c>
      <c r="CK85" s="126">
        <f>IFERROR(VLOOKUP($A85,$A:$AG,VLOOKUP(CJ85,BASE!$K$2:$M$13,2,0),0),"")</f>
        <v>11.86</v>
      </c>
      <c r="CL85" s="116">
        <f>IFERROR(VLOOKUP($A85,$A:$AG,VLOOKUP(CJ85,BASE!$K$2:$M$13,3,0),0),"")</f>
        <v>16.399999999999999</v>
      </c>
      <c r="CM85" s="124" t="s">
        <v>67</v>
      </c>
      <c r="CN85" s="125">
        <f>VLOOKUP(CM85,BASE!$P$3:$T$29,5,0)</f>
        <v>0.18</v>
      </c>
      <c r="CO85" s="126">
        <f>IFERROR(VLOOKUP($A85,$A:$AG,VLOOKUP(CN85,BASE!$K$2:$M$13,2,0),0),"")</f>
        <v>12</v>
      </c>
      <c r="CP85" s="116">
        <f>IFERROR(VLOOKUP($A85,$A:$AG,VLOOKUP(CN85,BASE!$K$2:$M$13,3,0),0),"")</f>
        <v>16.59</v>
      </c>
      <c r="CQ85" s="124" t="s">
        <v>68</v>
      </c>
      <c r="CR85" s="125">
        <f>VLOOKUP(CQ85,BASE!$P$3:$T$29,5,0)</f>
        <v>0.18</v>
      </c>
      <c r="CS85" s="126">
        <f>IFERROR(VLOOKUP($A85,$A:$AG,VLOOKUP(CR85,BASE!$K$2:$M$13,2,0),0),"")</f>
        <v>12</v>
      </c>
      <c r="CT85" s="116">
        <f>IFERROR(VLOOKUP($A85,$A:$AG,VLOOKUP(CR85,BASE!$K$2:$M$13,3,0),0),"")</f>
        <v>16.59</v>
      </c>
      <c r="CU85" s="124" t="s">
        <v>69</v>
      </c>
      <c r="CV85" s="125">
        <f>VLOOKUP(CU85,BASE!$P$3:$T$29,5,0)</f>
        <v>0.18</v>
      </c>
      <c r="CW85" s="126">
        <f>IFERROR(VLOOKUP($A85,$A:$AG,VLOOKUP(CV85,BASE!$K$2:$M$13,2,0),0),"")</f>
        <v>12</v>
      </c>
      <c r="CX85" s="116">
        <f>IFERROR(VLOOKUP($A85,$A:$AG,VLOOKUP(CV85,BASE!$K$2:$M$13,3,0),0),"")</f>
        <v>16.59</v>
      </c>
      <c r="CY85" s="124" t="s">
        <v>70</v>
      </c>
      <c r="CZ85" s="125">
        <f>VLOOKUP(CY85,BASE!$P$3:$T$29,5,0)</f>
        <v>0.18</v>
      </c>
      <c r="DA85" s="126">
        <f>IFERROR(VLOOKUP($A85,$A:$AG,VLOOKUP(CZ85,BASE!$K$2:$M$13,2,0),0),"")</f>
        <v>12</v>
      </c>
      <c r="DB85" s="116">
        <f>IFERROR(VLOOKUP($A85,$A:$AG,VLOOKUP(CZ85,BASE!$K$2:$M$13,3,0),0),"")</f>
        <v>16.59</v>
      </c>
      <c r="DC85" s="124" t="s">
        <v>71</v>
      </c>
      <c r="DD85" s="125">
        <f>VLOOKUP(DC85,BASE!$P$3:$T$29,5,0)</f>
        <v>0.2</v>
      </c>
      <c r="DE85" s="126">
        <f>IFERROR(VLOOKUP($A85,$A:$AG,VLOOKUP(DD85,BASE!$K$2:$M$13,2,0),0),"")</f>
        <v>12.3</v>
      </c>
      <c r="DF85" s="116">
        <f>IFERROR(VLOOKUP($A85,$A:$AG,VLOOKUP(DD85,BASE!$K$2:$M$13,3,0),0),"")</f>
        <v>17</v>
      </c>
      <c r="DG85" s="124" t="s">
        <v>72</v>
      </c>
      <c r="DH85" s="125">
        <f>VLOOKUP(DG85,BASE!$P$3:$T$29,5,0)</f>
        <v>0.18</v>
      </c>
      <c r="DI85" s="126">
        <f>IFERROR(VLOOKUP($A85,$A:$AG,VLOOKUP(DH85,BASE!$K$2:$M$13,2,0),0),"")</f>
        <v>12</v>
      </c>
      <c r="DJ85" s="116">
        <f>IFERROR(VLOOKUP($A85,$A:$AG,VLOOKUP(DH85,BASE!$K$2:$M$13,3,0),0),"")</f>
        <v>16.59</v>
      </c>
      <c r="DK85" s="83" t="s">
        <v>73</v>
      </c>
      <c r="DL85" s="84">
        <f>VLOOKUP(DK85,BASE!$P$3:$T$29,5,0)</f>
        <v>0.18</v>
      </c>
      <c r="DM85" s="81">
        <f>IFERROR(VLOOKUP($A85,$A:$AG,VLOOKUP(DL85,BASE!$K$2:$M$13,2,0),0),"")</f>
        <v>12</v>
      </c>
      <c r="DN85" s="82">
        <f>IFERROR(VLOOKUP($A85,$A:$AG,VLOOKUP(DL85,BASE!$K$2:$M$13,3,0),0),"")</f>
        <v>16.59</v>
      </c>
      <c r="DO85" s="124" t="s">
        <v>74</v>
      </c>
      <c r="DP85" s="134">
        <f>VLOOKUP(DO85,BASE!$P$3:$T$29,5,0)</f>
        <v>0.17499999999999999</v>
      </c>
      <c r="DQ85" s="126">
        <f>IFERROR(VLOOKUP($A85,$A:$AG,VLOOKUP(DP85,BASE!$K$2:$M$13,2,0),0),"")</f>
        <v>11.93</v>
      </c>
      <c r="DR85" s="116">
        <f>IFERROR(VLOOKUP($A85,$A:$AG,VLOOKUP(DP85,BASE!$K$2:$M$13,3,0),0),"")</f>
        <v>16.489999999999998</v>
      </c>
      <c r="DS85" s="124" t="s">
        <v>75</v>
      </c>
      <c r="DT85" s="135">
        <f>VLOOKUP(DS85,BASE!$P$3:$T$29,5,0)</f>
        <v>0.17</v>
      </c>
      <c r="DU85" s="126">
        <f>IFERROR(VLOOKUP($A85,$A:$AG,VLOOKUP(DT85,BASE!$K$2:$M$13,2,0),0),"")</f>
        <v>11.86</v>
      </c>
      <c r="DV85" s="116">
        <f>IFERROR(VLOOKUP($A85,$A:$AG,VLOOKUP(DT85,BASE!$K$2:$M$13,3,0),0),"")</f>
        <v>16.399999999999999</v>
      </c>
      <c r="DW85" s="124" t="s">
        <v>76</v>
      </c>
      <c r="DX85" s="135">
        <f>VLOOKUP(DW85,BASE!$P$3:$T$29,5,0)</f>
        <v>0.17</v>
      </c>
      <c r="DY85" s="126">
        <f>IFERROR(VLOOKUP($A85,$A:$AG,VLOOKUP(DX85,BASE!$K$2:$M$13,2,0),0),"")</f>
        <v>11.86</v>
      </c>
      <c r="DZ85" s="116">
        <f>IFERROR(VLOOKUP($A85,$A:$AG,VLOOKUP(DX85,BASE!$K$2:$M$13,3,0),0),"")</f>
        <v>16.399999999999999</v>
      </c>
      <c r="EA85" s="124" t="s">
        <v>77</v>
      </c>
      <c r="EB85" s="135">
        <f>VLOOKUP(EA85,BASE!$P$3:$T$29,5,0)</f>
        <v>0.12</v>
      </c>
      <c r="EC85" s="126">
        <f>IFERROR(VLOOKUP($A85,$A:$AG,VLOOKUP(EB85,BASE!$K$2:$M$13,2,0),0),"")</f>
        <v>11.18</v>
      </c>
      <c r="ED85" s="116">
        <f>IFERROR(VLOOKUP($A85,$A:$AG,VLOOKUP(EB85,BASE!$K$2:$M$13,3,0),0),"")</f>
        <v>15.46</v>
      </c>
      <c r="EE85" s="124" t="s">
        <v>78</v>
      </c>
      <c r="EF85" s="135">
        <f>VLOOKUP(EE85,BASE!$P$3:$T$29,5,0)</f>
        <v>0.18</v>
      </c>
      <c r="EG85" s="126">
        <f>IFERROR(VLOOKUP($A85,$A:$AG,VLOOKUP(EF85,BASE!$K$2:$M$13,2,0),0),"")</f>
        <v>12</v>
      </c>
      <c r="EH85" s="116">
        <f>IFERROR(VLOOKUP($A85,$A:$AG,VLOOKUP(EF85,BASE!$K$2:$M$13,3,0),0),"")</f>
        <v>16.59</v>
      </c>
      <c r="EI85" s="124" t="s">
        <v>79</v>
      </c>
      <c r="EJ85" s="135">
        <f>VLOOKUP(EI85,BASE!$P$3:$T$29,5,0)</f>
        <v>0.18</v>
      </c>
      <c r="EK85" s="126">
        <f>IFERROR(VLOOKUP($A85,$A:$AG,VLOOKUP(EJ85,BASE!$K$2:$M$13,2,0),0),"")</f>
        <v>12</v>
      </c>
      <c r="EL85" s="116">
        <f>IFERROR(VLOOKUP($A85,$A:$AG,VLOOKUP(EJ85,BASE!$K$2:$M$13,3,0),0),"")</f>
        <v>16.59</v>
      </c>
    </row>
    <row r="86" spans="1:142" s="27" customFormat="1" ht="14.1" customHeight="1" x14ac:dyDescent="0.2">
      <c r="A86" s="72">
        <v>7648</v>
      </c>
      <c r="B86" s="72"/>
      <c r="C86" s="68">
        <v>7896112176480</v>
      </c>
      <c r="D86" s="68">
        <v>1037004520364</v>
      </c>
      <c r="E86" s="69" t="s">
        <v>936</v>
      </c>
      <c r="F86" s="69" t="s">
        <v>871</v>
      </c>
      <c r="G86" s="69" t="s">
        <v>936</v>
      </c>
      <c r="H86" s="70" t="s">
        <v>351</v>
      </c>
      <c r="I86" s="68" t="s">
        <v>687</v>
      </c>
      <c r="J86" s="71" t="s">
        <v>724</v>
      </c>
      <c r="K86" s="120" t="s">
        <v>785</v>
      </c>
      <c r="L86" s="71" t="s">
        <v>387</v>
      </c>
      <c r="M86" s="71" t="s">
        <v>5</v>
      </c>
      <c r="N86" s="62">
        <f>IFERROR(IF(M86="*",BASE!$E$9,VLOOKUP(M86,BASE!$B$3:$E$16,4,0)),"")</f>
        <v>0</v>
      </c>
      <c r="O86" s="62">
        <f>IFERROR(IF(M86="*",BASE!$F$9,VLOOKUP(M86,BASE!$B$3:$F$16,5,0)),"")</f>
        <v>0</v>
      </c>
      <c r="P86" s="71" t="s">
        <v>808</v>
      </c>
      <c r="Q86" s="42">
        <v>40.08</v>
      </c>
      <c r="R86" s="42">
        <v>55.41</v>
      </c>
      <c r="S86" s="42">
        <v>42.49</v>
      </c>
      <c r="T86" s="42">
        <v>58.74</v>
      </c>
      <c r="U86" s="42">
        <v>42.75</v>
      </c>
      <c r="V86" s="42">
        <v>59.1</v>
      </c>
      <c r="W86" s="42">
        <v>43.01</v>
      </c>
      <c r="X86" s="42">
        <v>59.46</v>
      </c>
      <c r="Y86" s="42">
        <v>43.54</v>
      </c>
      <c r="Z86" s="42">
        <v>60.19</v>
      </c>
      <c r="AA86" s="42">
        <v>44.09</v>
      </c>
      <c r="AB86" s="42">
        <v>60.95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/>
      <c r="AI86" s="124" t="s">
        <v>53</v>
      </c>
      <c r="AJ86" s="125">
        <f>VLOOKUP(AI86,BASE!$P$3:$T$29,5,0)</f>
        <v>0.17</v>
      </c>
      <c r="AK86" s="126">
        <f>IFERROR(VLOOKUP($A86,$A:$AG,VLOOKUP(AJ86,BASE!$K$2:$M$13,2,0),0),"")</f>
        <v>42.49</v>
      </c>
      <c r="AL86" s="116">
        <f>IFERROR(VLOOKUP($A86,$A:$AG,VLOOKUP(AJ86,BASE!$K$2:$M$13,3,0),0),"")</f>
        <v>58.74</v>
      </c>
      <c r="AM86" s="130" t="s">
        <v>54</v>
      </c>
      <c r="AN86" s="125">
        <f>VLOOKUP(AM86,BASE!$P$3:$T$29,5,0)</f>
        <v>0.17</v>
      </c>
      <c r="AO86" s="126">
        <f>IFERROR(VLOOKUP($A86,$A:$AG,VLOOKUP(AN86,BASE!$K$2:$M$13,2,0),0),"")</f>
        <v>42.49</v>
      </c>
      <c r="AP86" s="116">
        <f>IFERROR(VLOOKUP($A86,$A:$AG,VLOOKUP(AN86,BASE!$K$2:$M$13,3,0),0),"")</f>
        <v>58.74</v>
      </c>
      <c r="AQ86" s="130" t="s">
        <v>55</v>
      </c>
      <c r="AR86" s="125">
        <f>VLOOKUP(AQ86,BASE!$P$3:$T$29,5,0)</f>
        <v>0.18</v>
      </c>
      <c r="AS86" s="126">
        <f>IFERROR(VLOOKUP($A86,$A:$AG,VLOOKUP(AR86,BASE!$K$2:$M$13,2,0),0),"")</f>
        <v>43.01</v>
      </c>
      <c r="AT86" s="116">
        <f>IFERROR(VLOOKUP($A86,$A:$AG,VLOOKUP(AR86,BASE!$K$2:$M$13,3,0),0),"")</f>
        <v>59.46</v>
      </c>
      <c r="AU86" s="130" t="s">
        <v>56</v>
      </c>
      <c r="AV86" s="125">
        <f>VLOOKUP(AU86,BASE!$P$3:$T$29,5,0)</f>
        <v>0.18</v>
      </c>
      <c r="AW86" s="126">
        <f>IFERROR(VLOOKUP($A86,$A:$AG,VLOOKUP(AV86,BASE!$K$2:$M$13,2,0),0),"")</f>
        <v>43.01</v>
      </c>
      <c r="AX86" s="116">
        <f>IFERROR(VLOOKUP($A86,$A:$AG,VLOOKUP(AV86,BASE!$K$2:$M$13,3,0),0),"")</f>
        <v>59.46</v>
      </c>
      <c r="AY86" s="127" t="s">
        <v>57</v>
      </c>
      <c r="AZ86" s="129">
        <f>VLOOKUP(AY86,BASE!$P$3:$T$29,5,0)</f>
        <v>0.18</v>
      </c>
      <c r="BA86" s="126">
        <f>IFERROR(VLOOKUP($A86,$A:$AG,VLOOKUP(AZ86,BASE!$K$2:$M$13,2,0),0),"")</f>
        <v>43.01</v>
      </c>
      <c r="BB86" s="116">
        <f>IFERROR(VLOOKUP($A86,$A:$AG,VLOOKUP(AZ86,BASE!$K$2:$M$13,3,0),0),"")</f>
        <v>59.46</v>
      </c>
      <c r="BC86" s="124" t="s">
        <v>58</v>
      </c>
      <c r="BD86" s="125">
        <f>VLOOKUP(BC86,BASE!$P$3:$T$29,5,0)</f>
        <v>0.17</v>
      </c>
      <c r="BE86" s="126">
        <f>IFERROR(VLOOKUP($A86,$A:$AG,VLOOKUP(BD86,BASE!$K$2:$M$13,2,0),0),"")</f>
        <v>42.49</v>
      </c>
      <c r="BF86" s="116">
        <f>IFERROR(VLOOKUP($A86,$A:$AG,VLOOKUP(BD86,BASE!$K$2:$M$13,3,0),0),"")</f>
        <v>58.74</v>
      </c>
      <c r="BG86" s="124" t="s">
        <v>59</v>
      </c>
      <c r="BH86" s="125">
        <f>VLOOKUP(BG86,BASE!$P$3:$T$29,5,0)</f>
        <v>0.17</v>
      </c>
      <c r="BI86" s="126">
        <f>IFERROR(VLOOKUP($A86,$A:$AG,VLOOKUP(BH86,BASE!$K$2:$M$13,2,0),0),"")</f>
        <v>42.49</v>
      </c>
      <c r="BJ86" s="116">
        <f>IFERROR(VLOOKUP($A86,$A:$AG,VLOOKUP(BH86,BASE!$K$2:$M$13,3,0),0),"")</f>
        <v>58.74</v>
      </c>
      <c r="BK86" s="124" t="s">
        <v>60</v>
      </c>
      <c r="BL86" s="125">
        <f>VLOOKUP(BK86,BASE!$P$3:$T$29,5,0)</f>
        <v>0.17</v>
      </c>
      <c r="BM86" s="126">
        <f>IFERROR(VLOOKUP($A86,$A:$AG,VLOOKUP(BL86,BASE!$K$2:$M$13,2,0),0),"")</f>
        <v>42.49</v>
      </c>
      <c r="BN86" s="116">
        <f>IFERROR(VLOOKUP($A86,$A:$AG,VLOOKUP(BL86,BASE!$K$2:$M$13,3,0),0),"")</f>
        <v>58.74</v>
      </c>
      <c r="BO86" s="124" t="s">
        <v>61</v>
      </c>
      <c r="BP86" s="125">
        <f>VLOOKUP(BO86,BASE!$P$3:$T$29,5,0)</f>
        <v>0.17</v>
      </c>
      <c r="BQ86" s="126">
        <f>IFERROR(VLOOKUP($A86,$A:$AG,VLOOKUP(BP86,BASE!$K$2:$M$13,2,0),0),"")</f>
        <v>42.49</v>
      </c>
      <c r="BR86" s="116">
        <f>IFERROR(VLOOKUP($A86,$A:$AG,VLOOKUP(BP86,BASE!$K$2:$M$13,3,0),0),"")</f>
        <v>58.74</v>
      </c>
      <c r="BS86" s="124" t="s">
        <v>62</v>
      </c>
      <c r="BT86" s="125">
        <f>VLOOKUP(BS86,BASE!$P$3:$T$29,5,0)</f>
        <v>0.18</v>
      </c>
      <c r="BU86" s="126">
        <f>IFERROR(VLOOKUP($A86,$A:$AG,VLOOKUP(BT86,BASE!$K$2:$M$13,2,0),0),"")</f>
        <v>43.01</v>
      </c>
      <c r="BV86" s="116">
        <f>IFERROR(VLOOKUP($A86,$A:$AG,VLOOKUP(BT86,BASE!$K$2:$M$13,3,0),0),"")</f>
        <v>59.46</v>
      </c>
      <c r="BW86" s="124" t="s">
        <v>63</v>
      </c>
      <c r="BX86" s="125">
        <f>VLOOKUP(BW86,BASE!$P$3:$T$29,5,0)</f>
        <v>0.17</v>
      </c>
      <c r="BY86" s="126">
        <f>IFERROR(VLOOKUP($A86,$A:$AG,VLOOKUP(BX86,BASE!$K$2:$M$13,2,0),0),"")</f>
        <v>42.49</v>
      </c>
      <c r="BZ86" s="116">
        <f>IFERROR(VLOOKUP($A86,$A:$AG,VLOOKUP(BX86,BASE!$K$2:$M$13,3,0),0),"")</f>
        <v>58.74</v>
      </c>
      <c r="CA86" s="124" t="s">
        <v>64</v>
      </c>
      <c r="CB86" s="125">
        <f>VLOOKUP(CA86,BASE!$P$3:$T$29,5,0)</f>
        <v>0.17</v>
      </c>
      <c r="CC86" s="126">
        <f>IFERROR(VLOOKUP($A86,$A:$AG,VLOOKUP(CB86,BASE!$K$2:$M$13,2,0),0),"")</f>
        <v>42.49</v>
      </c>
      <c r="CD86" s="116">
        <f>IFERROR(VLOOKUP($A86,$A:$AG,VLOOKUP(CB86,BASE!$K$2:$M$13,3,0),0),"")</f>
        <v>58.74</v>
      </c>
      <c r="CE86" s="124" t="s">
        <v>65</v>
      </c>
      <c r="CF86" s="125">
        <f>VLOOKUP(CE86,BASE!$P$3:$T$29,5,0)</f>
        <v>0.12</v>
      </c>
      <c r="CG86" s="126">
        <f>IFERROR(VLOOKUP($A86,$A:$AG,VLOOKUP(CF86,BASE!$K$2:$M$13,2,0),0),"")</f>
        <v>40.08</v>
      </c>
      <c r="CH86" s="116">
        <f>IFERROR(VLOOKUP($A86,$A:$AG,VLOOKUP(CF86,BASE!$K$2:$M$13,3,0),0),"")</f>
        <v>55.41</v>
      </c>
      <c r="CI86" s="124" t="s">
        <v>66</v>
      </c>
      <c r="CJ86" s="125">
        <f>VLOOKUP(CI86,BASE!$P$3:$T$29,5,0)</f>
        <v>0.17</v>
      </c>
      <c r="CK86" s="126">
        <f>IFERROR(VLOOKUP($A86,$A:$AG,VLOOKUP(CJ86,BASE!$K$2:$M$13,2,0),0),"")</f>
        <v>42.49</v>
      </c>
      <c r="CL86" s="116">
        <f>IFERROR(VLOOKUP($A86,$A:$AG,VLOOKUP(CJ86,BASE!$K$2:$M$13,3,0),0),"")</f>
        <v>58.74</v>
      </c>
      <c r="CM86" s="124" t="s">
        <v>67</v>
      </c>
      <c r="CN86" s="125">
        <f>VLOOKUP(CM86,BASE!$P$3:$T$29,5,0)</f>
        <v>0.18</v>
      </c>
      <c r="CO86" s="126">
        <f>IFERROR(VLOOKUP($A86,$A:$AG,VLOOKUP(CN86,BASE!$K$2:$M$13,2,0),0),"")</f>
        <v>43.01</v>
      </c>
      <c r="CP86" s="116">
        <f>IFERROR(VLOOKUP($A86,$A:$AG,VLOOKUP(CN86,BASE!$K$2:$M$13,3,0),0),"")</f>
        <v>59.46</v>
      </c>
      <c r="CQ86" s="124" t="s">
        <v>68</v>
      </c>
      <c r="CR86" s="125">
        <f>VLOOKUP(CQ86,BASE!$P$3:$T$29,5,0)</f>
        <v>0.18</v>
      </c>
      <c r="CS86" s="126">
        <f>IFERROR(VLOOKUP($A86,$A:$AG,VLOOKUP(CR86,BASE!$K$2:$M$13,2,0),0),"")</f>
        <v>43.01</v>
      </c>
      <c r="CT86" s="116">
        <f>IFERROR(VLOOKUP($A86,$A:$AG,VLOOKUP(CR86,BASE!$K$2:$M$13,3,0),0),"")</f>
        <v>59.46</v>
      </c>
      <c r="CU86" s="124" t="s">
        <v>69</v>
      </c>
      <c r="CV86" s="125">
        <f>VLOOKUP(CU86,BASE!$P$3:$T$29,5,0)</f>
        <v>0.18</v>
      </c>
      <c r="CW86" s="126">
        <f>IFERROR(VLOOKUP($A86,$A:$AG,VLOOKUP(CV86,BASE!$K$2:$M$13,2,0),0),"")</f>
        <v>43.01</v>
      </c>
      <c r="CX86" s="116">
        <f>IFERROR(VLOOKUP($A86,$A:$AG,VLOOKUP(CV86,BASE!$K$2:$M$13,3,0),0),"")</f>
        <v>59.46</v>
      </c>
      <c r="CY86" s="124" t="s">
        <v>70</v>
      </c>
      <c r="CZ86" s="125">
        <f>VLOOKUP(CY86,BASE!$P$3:$T$29,5,0)</f>
        <v>0.18</v>
      </c>
      <c r="DA86" s="126">
        <f>IFERROR(VLOOKUP($A86,$A:$AG,VLOOKUP(CZ86,BASE!$K$2:$M$13,2,0),0),"")</f>
        <v>43.01</v>
      </c>
      <c r="DB86" s="116">
        <f>IFERROR(VLOOKUP($A86,$A:$AG,VLOOKUP(CZ86,BASE!$K$2:$M$13,3,0),0),"")</f>
        <v>59.46</v>
      </c>
      <c r="DC86" s="124" t="s">
        <v>71</v>
      </c>
      <c r="DD86" s="125">
        <f>VLOOKUP(DC86,BASE!$P$3:$T$29,5,0)</f>
        <v>0.2</v>
      </c>
      <c r="DE86" s="126">
        <f>IFERROR(VLOOKUP($A86,$A:$AG,VLOOKUP(DD86,BASE!$K$2:$M$13,2,0),0),"")</f>
        <v>44.09</v>
      </c>
      <c r="DF86" s="116">
        <f>IFERROR(VLOOKUP($A86,$A:$AG,VLOOKUP(DD86,BASE!$K$2:$M$13,3,0),0),"")</f>
        <v>60.95</v>
      </c>
      <c r="DG86" s="124" t="s">
        <v>72</v>
      </c>
      <c r="DH86" s="125">
        <f>VLOOKUP(DG86,BASE!$P$3:$T$29,5,0)</f>
        <v>0.18</v>
      </c>
      <c r="DI86" s="126">
        <f>IFERROR(VLOOKUP($A86,$A:$AG,VLOOKUP(DH86,BASE!$K$2:$M$13,2,0),0),"")</f>
        <v>43.01</v>
      </c>
      <c r="DJ86" s="116">
        <f>IFERROR(VLOOKUP($A86,$A:$AG,VLOOKUP(DH86,BASE!$K$2:$M$13,3,0),0),"")</f>
        <v>59.46</v>
      </c>
      <c r="DK86" s="83" t="s">
        <v>73</v>
      </c>
      <c r="DL86" s="84">
        <f>VLOOKUP(DK86,BASE!$P$3:$T$29,5,0)</f>
        <v>0.18</v>
      </c>
      <c r="DM86" s="81">
        <f>IFERROR(VLOOKUP($A86,$A:$AG,VLOOKUP(DL86,BASE!$K$2:$M$13,2,0),0),"")</f>
        <v>43.01</v>
      </c>
      <c r="DN86" s="82">
        <f>IFERROR(VLOOKUP($A86,$A:$AG,VLOOKUP(DL86,BASE!$K$2:$M$13,3,0),0),"")</f>
        <v>59.46</v>
      </c>
      <c r="DO86" s="124" t="s">
        <v>74</v>
      </c>
      <c r="DP86" s="134">
        <f>VLOOKUP(DO86,BASE!$P$3:$T$29,5,0)</f>
        <v>0.17499999999999999</v>
      </c>
      <c r="DQ86" s="126">
        <f>IFERROR(VLOOKUP($A86,$A:$AG,VLOOKUP(DP86,BASE!$K$2:$M$13,2,0),0),"")</f>
        <v>42.75</v>
      </c>
      <c r="DR86" s="116">
        <f>IFERROR(VLOOKUP($A86,$A:$AG,VLOOKUP(DP86,BASE!$K$2:$M$13,3,0),0),"")</f>
        <v>59.1</v>
      </c>
      <c r="DS86" s="124" t="s">
        <v>75</v>
      </c>
      <c r="DT86" s="135">
        <f>VLOOKUP(DS86,BASE!$P$3:$T$29,5,0)</f>
        <v>0.17</v>
      </c>
      <c r="DU86" s="126">
        <f>IFERROR(VLOOKUP($A86,$A:$AG,VLOOKUP(DT86,BASE!$K$2:$M$13,2,0),0),"")</f>
        <v>42.49</v>
      </c>
      <c r="DV86" s="116">
        <f>IFERROR(VLOOKUP($A86,$A:$AG,VLOOKUP(DT86,BASE!$K$2:$M$13,3,0),0),"")</f>
        <v>58.74</v>
      </c>
      <c r="DW86" s="124" t="s">
        <v>76</v>
      </c>
      <c r="DX86" s="135">
        <f>VLOOKUP(DW86,BASE!$P$3:$T$29,5,0)</f>
        <v>0.17</v>
      </c>
      <c r="DY86" s="126">
        <f>IFERROR(VLOOKUP($A86,$A:$AG,VLOOKUP(DX86,BASE!$K$2:$M$13,2,0),0),"")</f>
        <v>42.49</v>
      </c>
      <c r="DZ86" s="116">
        <f>IFERROR(VLOOKUP($A86,$A:$AG,VLOOKUP(DX86,BASE!$K$2:$M$13,3,0),0),"")</f>
        <v>58.74</v>
      </c>
      <c r="EA86" s="124" t="s">
        <v>77</v>
      </c>
      <c r="EB86" s="135">
        <f>VLOOKUP(EA86,BASE!$P$3:$T$29,5,0)</f>
        <v>0.12</v>
      </c>
      <c r="EC86" s="126">
        <f>IFERROR(VLOOKUP($A86,$A:$AG,VLOOKUP(EB86,BASE!$K$2:$M$13,2,0),0),"")</f>
        <v>40.08</v>
      </c>
      <c r="ED86" s="116">
        <f>IFERROR(VLOOKUP($A86,$A:$AG,VLOOKUP(EB86,BASE!$K$2:$M$13,3,0),0),"")</f>
        <v>55.41</v>
      </c>
      <c r="EE86" s="124" t="s">
        <v>78</v>
      </c>
      <c r="EF86" s="135">
        <f>VLOOKUP(EE86,BASE!$P$3:$T$29,5,0)</f>
        <v>0.18</v>
      </c>
      <c r="EG86" s="126">
        <f>IFERROR(VLOOKUP($A86,$A:$AG,VLOOKUP(EF86,BASE!$K$2:$M$13,2,0),0),"")</f>
        <v>43.01</v>
      </c>
      <c r="EH86" s="116">
        <f>IFERROR(VLOOKUP($A86,$A:$AG,VLOOKUP(EF86,BASE!$K$2:$M$13,3,0),0),"")</f>
        <v>59.46</v>
      </c>
      <c r="EI86" s="124" t="s">
        <v>79</v>
      </c>
      <c r="EJ86" s="135">
        <f>VLOOKUP(EI86,BASE!$P$3:$T$29,5,0)</f>
        <v>0.18</v>
      </c>
      <c r="EK86" s="126">
        <f>IFERROR(VLOOKUP($A86,$A:$AG,VLOOKUP(EJ86,BASE!$K$2:$M$13,2,0),0),"")</f>
        <v>43.01</v>
      </c>
      <c r="EL86" s="116">
        <f>IFERROR(VLOOKUP($A86,$A:$AG,VLOOKUP(EJ86,BASE!$K$2:$M$13,3,0),0),"")</f>
        <v>59.46</v>
      </c>
    </row>
    <row r="87" spans="1:142" s="27" customFormat="1" ht="14.1" customHeight="1" x14ac:dyDescent="0.2">
      <c r="A87" s="68">
        <v>1920</v>
      </c>
      <c r="B87" s="68"/>
      <c r="C87" s="68">
        <v>7896112119203</v>
      </c>
      <c r="D87" s="68">
        <v>1037004720010</v>
      </c>
      <c r="E87" s="69" t="s">
        <v>942</v>
      </c>
      <c r="F87" s="69" t="s">
        <v>850</v>
      </c>
      <c r="G87" s="69" t="s">
        <v>942</v>
      </c>
      <c r="H87" s="70" t="s">
        <v>352</v>
      </c>
      <c r="I87" s="68" t="s">
        <v>687</v>
      </c>
      <c r="J87" s="71" t="s">
        <v>714</v>
      </c>
      <c r="K87" s="120" t="s">
        <v>770</v>
      </c>
      <c r="L87" s="71" t="s">
        <v>388</v>
      </c>
      <c r="M87" s="71" t="s">
        <v>5</v>
      </c>
      <c r="N87" s="62">
        <f>IFERROR(IF(M87="*",BASE!$E$9,VLOOKUP(M87,BASE!$B$3:$E$16,4,0)),"")</f>
        <v>0</v>
      </c>
      <c r="O87" s="62">
        <f>IFERROR(IF(M87="*",BASE!$F$9,VLOOKUP(M87,BASE!$B$3:$F$16,5,0)),"")</f>
        <v>0</v>
      </c>
      <c r="P87" s="71" t="s">
        <v>808</v>
      </c>
      <c r="Q87" s="42">
        <v>7.43</v>
      </c>
      <c r="R87" s="42">
        <v>10.27</v>
      </c>
      <c r="S87" s="42">
        <v>7.88</v>
      </c>
      <c r="T87" s="42">
        <v>10.89</v>
      </c>
      <c r="U87" s="42">
        <v>7.92</v>
      </c>
      <c r="V87" s="42">
        <v>10.95</v>
      </c>
      <c r="W87" s="42">
        <v>7.97</v>
      </c>
      <c r="X87" s="42">
        <v>11.02</v>
      </c>
      <c r="Y87" s="42">
        <v>8.07</v>
      </c>
      <c r="Z87" s="42">
        <v>11.16</v>
      </c>
      <c r="AA87" s="42">
        <v>8.17</v>
      </c>
      <c r="AB87" s="42">
        <v>11.29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/>
      <c r="AI87" s="124" t="s">
        <v>53</v>
      </c>
      <c r="AJ87" s="125">
        <f>VLOOKUP(AI87,BASE!$P$3:$T$29,5,0)</f>
        <v>0.17</v>
      </c>
      <c r="AK87" s="126">
        <f>IFERROR(VLOOKUP($A87,$A:$AG,VLOOKUP(AJ87,BASE!$K$2:$M$13,2,0),0),"")</f>
        <v>7.88</v>
      </c>
      <c r="AL87" s="116">
        <f>IFERROR(VLOOKUP($A87,$A:$AG,VLOOKUP(AJ87,BASE!$K$2:$M$13,3,0),0),"")</f>
        <v>10.89</v>
      </c>
      <c r="AM87" s="130" t="s">
        <v>54</v>
      </c>
      <c r="AN87" s="125">
        <f>VLOOKUP(AM87,BASE!$P$3:$T$29,5,0)</f>
        <v>0.17</v>
      </c>
      <c r="AO87" s="126">
        <f>IFERROR(VLOOKUP($A87,$A:$AG,VLOOKUP(AN87,BASE!$K$2:$M$13,2,0),0),"")</f>
        <v>7.88</v>
      </c>
      <c r="AP87" s="116">
        <f>IFERROR(VLOOKUP($A87,$A:$AG,VLOOKUP(AN87,BASE!$K$2:$M$13,3,0),0),"")</f>
        <v>10.89</v>
      </c>
      <c r="AQ87" s="130" t="s">
        <v>55</v>
      </c>
      <c r="AR87" s="125">
        <f>VLOOKUP(AQ87,BASE!$P$3:$T$29,5,0)</f>
        <v>0.18</v>
      </c>
      <c r="AS87" s="126">
        <f>IFERROR(VLOOKUP($A87,$A:$AG,VLOOKUP(AR87,BASE!$K$2:$M$13,2,0),0),"")</f>
        <v>7.97</v>
      </c>
      <c r="AT87" s="116">
        <f>IFERROR(VLOOKUP($A87,$A:$AG,VLOOKUP(AR87,BASE!$K$2:$M$13,3,0),0),"")</f>
        <v>11.02</v>
      </c>
      <c r="AU87" s="130" t="s">
        <v>56</v>
      </c>
      <c r="AV87" s="125">
        <f>VLOOKUP(AU87,BASE!$P$3:$T$29,5,0)</f>
        <v>0.18</v>
      </c>
      <c r="AW87" s="126">
        <f>IFERROR(VLOOKUP($A87,$A:$AG,VLOOKUP(AV87,BASE!$K$2:$M$13,2,0),0),"")</f>
        <v>7.97</v>
      </c>
      <c r="AX87" s="116">
        <f>IFERROR(VLOOKUP($A87,$A:$AG,VLOOKUP(AV87,BASE!$K$2:$M$13,3,0),0),"")</f>
        <v>11.02</v>
      </c>
      <c r="AY87" s="127" t="s">
        <v>57</v>
      </c>
      <c r="AZ87" s="129">
        <f>VLOOKUP(AY87,BASE!$P$3:$T$29,5,0)</f>
        <v>0.18</v>
      </c>
      <c r="BA87" s="126">
        <f>IFERROR(VLOOKUP($A87,$A:$AG,VLOOKUP(AZ87,BASE!$K$2:$M$13,2,0),0),"")</f>
        <v>7.97</v>
      </c>
      <c r="BB87" s="116">
        <f>IFERROR(VLOOKUP($A87,$A:$AG,VLOOKUP(AZ87,BASE!$K$2:$M$13,3,0),0),"")</f>
        <v>11.02</v>
      </c>
      <c r="BC87" s="124" t="s">
        <v>58</v>
      </c>
      <c r="BD87" s="125">
        <f>VLOOKUP(BC87,BASE!$P$3:$T$29,5,0)</f>
        <v>0.17</v>
      </c>
      <c r="BE87" s="126">
        <f>IFERROR(VLOOKUP($A87,$A:$AG,VLOOKUP(BD87,BASE!$K$2:$M$13,2,0),0),"")</f>
        <v>7.88</v>
      </c>
      <c r="BF87" s="116">
        <f>IFERROR(VLOOKUP($A87,$A:$AG,VLOOKUP(BD87,BASE!$K$2:$M$13,3,0),0),"")</f>
        <v>10.89</v>
      </c>
      <c r="BG87" s="124" t="s">
        <v>59</v>
      </c>
      <c r="BH87" s="125">
        <f>VLOOKUP(BG87,BASE!$P$3:$T$29,5,0)</f>
        <v>0.17</v>
      </c>
      <c r="BI87" s="126">
        <f>IFERROR(VLOOKUP($A87,$A:$AG,VLOOKUP(BH87,BASE!$K$2:$M$13,2,0),0),"")</f>
        <v>7.88</v>
      </c>
      <c r="BJ87" s="116">
        <f>IFERROR(VLOOKUP($A87,$A:$AG,VLOOKUP(BH87,BASE!$K$2:$M$13,3,0),0),"")</f>
        <v>10.89</v>
      </c>
      <c r="BK87" s="124" t="s">
        <v>60</v>
      </c>
      <c r="BL87" s="125">
        <f>VLOOKUP(BK87,BASE!$P$3:$T$29,5,0)</f>
        <v>0.17</v>
      </c>
      <c r="BM87" s="126">
        <f>IFERROR(VLOOKUP($A87,$A:$AG,VLOOKUP(BL87,BASE!$K$2:$M$13,2,0),0),"")</f>
        <v>7.88</v>
      </c>
      <c r="BN87" s="116">
        <f>IFERROR(VLOOKUP($A87,$A:$AG,VLOOKUP(BL87,BASE!$K$2:$M$13,3,0),0),"")</f>
        <v>10.89</v>
      </c>
      <c r="BO87" s="124" t="s">
        <v>61</v>
      </c>
      <c r="BP87" s="125">
        <f>VLOOKUP(BO87,BASE!$P$3:$T$29,5,0)</f>
        <v>0.17</v>
      </c>
      <c r="BQ87" s="126">
        <f>IFERROR(VLOOKUP($A87,$A:$AG,VLOOKUP(BP87,BASE!$K$2:$M$13,2,0),0),"")</f>
        <v>7.88</v>
      </c>
      <c r="BR87" s="116">
        <f>IFERROR(VLOOKUP($A87,$A:$AG,VLOOKUP(BP87,BASE!$K$2:$M$13,3,0),0),"")</f>
        <v>10.89</v>
      </c>
      <c r="BS87" s="124" t="s">
        <v>62</v>
      </c>
      <c r="BT87" s="125">
        <f>VLOOKUP(BS87,BASE!$P$3:$T$29,5,0)</f>
        <v>0.18</v>
      </c>
      <c r="BU87" s="126">
        <f>IFERROR(VLOOKUP($A87,$A:$AG,VLOOKUP(BT87,BASE!$K$2:$M$13,2,0),0),"")</f>
        <v>7.97</v>
      </c>
      <c r="BV87" s="116">
        <f>IFERROR(VLOOKUP($A87,$A:$AG,VLOOKUP(BT87,BASE!$K$2:$M$13,3,0),0),"")</f>
        <v>11.02</v>
      </c>
      <c r="BW87" s="124" t="s">
        <v>63</v>
      </c>
      <c r="BX87" s="125">
        <f>VLOOKUP(BW87,BASE!$P$3:$T$29,5,0)</f>
        <v>0.17</v>
      </c>
      <c r="BY87" s="126">
        <f>IFERROR(VLOOKUP($A87,$A:$AG,VLOOKUP(BX87,BASE!$K$2:$M$13,2,0),0),"")</f>
        <v>7.88</v>
      </c>
      <c r="BZ87" s="116">
        <f>IFERROR(VLOOKUP($A87,$A:$AG,VLOOKUP(BX87,BASE!$K$2:$M$13,3,0),0),"")</f>
        <v>10.89</v>
      </c>
      <c r="CA87" s="124" t="s">
        <v>64</v>
      </c>
      <c r="CB87" s="125">
        <f>VLOOKUP(CA87,BASE!$P$3:$T$29,5,0)</f>
        <v>0.17</v>
      </c>
      <c r="CC87" s="126">
        <f>IFERROR(VLOOKUP($A87,$A:$AG,VLOOKUP(CB87,BASE!$K$2:$M$13,2,0),0),"")</f>
        <v>7.88</v>
      </c>
      <c r="CD87" s="116">
        <f>IFERROR(VLOOKUP($A87,$A:$AG,VLOOKUP(CB87,BASE!$K$2:$M$13,3,0),0),"")</f>
        <v>10.89</v>
      </c>
      <c r="CE87" s="124" t="s">
        <v>65</v>
      </c>
      <c r="CF87" s="125">
        <f>VLOOKUP(CE87,BASE!$P$3:$T$29,5,0)</f>
        <v>0.12</v>
      </c>
      <c r="CG87" s="126">
        <f>IFERROR(VLOOKUP($A87,$A:$AG,VLOOKUP(CF87,BASE!$K$2:$M$13,2,0),0),"")</f>
        <v>7.43</v>
      </c>
      <c r="CH87" s="116">
        <f>IFERROR(VLOOKUP($A87,$A:$AG,VLOOKUP(CF87,BASE!$K$2:$M$13,3,0),0),"")</f>
        <v>10.27</v>
      </c>
      <c r="CI87" s="124" t="s">
        <v>66</v>
      </c>
      <c r="CJ87" s="125">
        <f>VLOOKUP(CI87,BASE!$P$3:$T$29,5,0)</f>
        <v>0.17</v>
      </c>
      <c r="CK87" s="126">
        <f>IFERROR(VLOOKUP($A87,$A:$AG,VLOOKUP(CJ87,BASE!$K$2:$M$13,2,0),0),"")</f>
        <v>7.88</v>
      </c>
      <c r="CL87" s="116">
        <f>IFERROR(VLOOKUP($A87,$A:$AG,VLOOKUP(CJ87,BASE!$K$2:$M$13,3,0),0),"")</f>
        <v>10.89</v>
      </c>
      <c r="CM87" s="124" t="s">
        <v>67</v>
      </c>
      <c r="CN87" s="125">
        <f>VLOOKUP(CM87,BASE!$P$3:$T$29,5,0)</f>
        <v>0.18</v>
      </c>
      <c r="CO87" s="126">
        <f>IFERROR(VLOOKUP($A87,$A:$AG,VLOOKUP(CN87,BASE!$K$2:$M$13,2,0),0),"")</f>
        <v>7.97</v>
      </c>
      <c r="CP87" s="116">
        <f>IFERROR(VLOOKUP($A87,$A:$AG,VLOOKUP(CN87,BASE!$K$2:$M$13,3,0),0),"")</f>
        <v>11.02</v>
      </c>
      <c r="CQ87" s="124" t="s">
        <v>68</v>
      </c>
      <c r="CR87" s="125">
        <f>VLOOKUP(CQ87,BASE!$P$3:$T$29,5,0)</f>
        <v>0.18</v>
      </c>
      <c r="CS87" s="126">
        <f>IFERROR(VLOOKUP($A87,$A:$AG,VLOOKUP(CR87,BASE!$K$2:$M$13,2,0),0),"")</f>
        <v>7.97</v>
      </c>
      <c r="CT87" s="116">
        <f>IFERROR(VLOOKUP($A87,$A:$AG,VLOOKUP(CR87,BASE!$K$2:$M$13,3,0),0),"")</f>
        <v>11.02</v>
      </c>
      <c r="CU87" s="124" t="s">
        <v>69</v>
      </c>
      <c r="CV87" s="125">
        <f>VLOOKUP(CU87,BASE!$P$3:$T$29,5,0)</f>
        <v>0.18</v>
      </c>
      <c r="CW87" s="126">
        <f>IFERROR(VLOOKUP($A87,$A:$AG,VLOOKUP(CV87,BASE!$K$2:$M$13,2,0),0),"")</f>
        <v>7.97</v>
      </c>
      <c r="CX87" s="116">
        <f>IFERROR(VLOOKUP($A87,$A:$AG,VLOOKUP(CV87,BASE!$K$2:$M$13,3,0),0),"")</f>
        <v>11.02</v>
      </c>
      <c r="CY87" s="124" t="s">
        <v>70</v>
      </c>
      <c r="CZ87" s="125">
        <f>VLOOKUP(CY87,BASE!$P$3:$T$29,5,0)</f>
        <v>0.18</v>
      </c>
      <c r="DA87" s="126">
        <f>IFERROR(VLOOKUP($A87,$A:$AG,VLOOKUP(CZ87,BASE!$K$2:$M$13,2,0),0),"")</f>
        <v>7.97</v>
      </c>
      <c r="DB87" s="116">
        <f>IFERROR(VLOOKUP($A87,$A:$AG,VLOOKUP(CZ87,BASE!$K$2:$M$13,3,0),0),"")</f>
        <v>11.02</v>
      </c>
      <c r="DC87" s="124" t="s">
        <v>71</v>
      </c>
      <c r="DD87" s="125">
        <f>VLOOKUP(DC87,BASE!$P$3:$T$29,5,0)</f>
        <v>0.2</v>
      </c>
      <c r="DE87" s="126">
        <f>IFERROR(VLOOKUP($A87,$A:$AG,VLOOKUP(DD87,BASE!$K$2:$M$13,2,0),0),"")</f>
        <v>8.17</v>
      </c>
      <c r="DF87" s="116">
        <f>IFERROR(VLOOKUP($A87,$A:$AG,VLOOKUP(DD87,BASE!$K$2:$M$13,3,0),0),"")</f>
        <v>11.29</v>
      </c>
      <c r="DG87" s="124" t="s">
        <v>72</v>
      </c>
      <c r="DH87" s="125">
        <f>VLOOKUP(DG87,BASE!$P$3:$T$29,5,0)</f>
        <v>0.18</v>
      </c>
      <c r="DI87" s="126">
        <f>IFERROR(VLOOKUP($A87,$A:$AG,VLOOKUP(DH87,BASE!$K$2:$M$13,2,0),0),"")</f>
        <v>7.97</v>
      </c>
      <c r="DJ87" s="116">
        <f>IFERROR(VLOOKUP($A87,$A:$AG,VLOOKUP(DH87,BASE!$K$2:$M$13,3,0),0),"")</f>
        <v>11.02</v>
      </c>
      <c r="DK87" s="83" t="s">
        <v>73</v>
      </c>
      <c r="DL87" s="84">
        <f>VLOOKUP(DK87,BASE!$P$3:$T$29,5,0)</f>
        <v>0.18</v>
      </c>
      <c r="DM87" s="81">
        <f>IFERROR(VLOOKUP($A87,$A:$AG,VLOOKUP(DL87,BASE!$K$2:$M$13,2,0),0),"")</f>
        <v>7.97</v>
      </c>
      <c r="DN87" s="82">
        <f>IFERROR(VLOOKUP($A87,$A:$AG,VLOOKUP(DL87,BASE!$K$2:$M$13,3,0),0),"")</f>
        <v>11.02</v>
      </c>
      <c r="DO87" s="124" t="s">
        <v>74</v>
      </c>
      <c r="DP87" s="134">
        <f>VLOOKUP(DO87,BASE!$P$3:$T$29,5,0)</f>
        <v>0.17499999999999999</v>
      </c>
      <c r="DQ87" s="126">
        <f>IFERROR(VLOOKUP($A87,$A:$AG,VLOOKUP(DP87,BASE!$K$2:$M$13,2,0),0),"")</f>
        <v>7.92</v>
      </c>
      <c r="DR87" s="116">
        <f>IFERROR(VLOOKUP($A87,$A:$AG,VLOOKUP(DP87,BASE!$K$2:$M$13,3,0),0),"")</f>
        <v>10.95</v>
      </c>
      <c r="DS87" s="124" t="s">
        <v>75</v>
      </c>
      <c r="DT87" s="135">
        <f>VLOOKUP(DS87,BASE!$P$3:$T$29,5,0)</f>
        <v>0.17</v>
      </c>
      <c r="DU87" s="126">
        <f>IFERROR(VLOOKUP($A87,$A:$AG,VLOOKUP(DT87,BASE!$K$2:$M$13,2,0),0),"")</f>
        <v>7.88</v>
      </c>
      <c r="DV87" s="116">
        <f>IFERROR(VLOOKUP($A87,$A:$AG,VLOOKUP(DT87,BASE!$K$2:$M$13,3,0),0),"")</f>
        <v>10.89</v>
      </c>
      <c r="DW87" s="124" t="s">
        <v>76</v>
      </c>
      <c r="DX87" s="135">
        <f>VLOOKUP(DW87,BASE!$P$3:$T$29,5,0)</f>
        <v>0.17</v>
      </c>
      <c r="DY87" s="126">
        <f>IFERROR(VLOOKUP($A87,$A:$AG,VLOOKUP(DX87,BASE!$K$2:$M$13,2,0),0),"")</f>
        <v>7.88</v>
      </c>
      <c r="DZ87" s="116">
        <f>IFERROR(VLOOKUP($A87,$A:$AG,VLOOKUP(DX87,BASE!$K$2:$M$13,3,0),0),"")</f>
        <v>10.89</v>
      </c>
      <c r="EA87" s="124" t="s">
        <v>77</v>
      </c>
      <c r="EB87" s="135">
        <f>VLOOKUP(EA87,BASE!$P$3:$T$29,5,0)</f>
        <v>0.12</v>
      </c>
      <c r="EC87" s="126">
        <f>IFERROR(VLOOKUP($A87,$A:$AG,VLOOKUP(EB87,BASE!$K$2:$M$13,2,0),0),"")</f>
        <v>7.43</v>
      </c>
      <c r="ED87" s="116">
        <f>IFERROR(VLOOKUP($A87,$A:$AG,VLOOKUP(EB87,BASE!$K$2:$M$13,3,0),0),"")</f>
        <v>10.27</v>
      </c>
      <c r="EE87" s="124" t="s">
        <v>78</v>
      </c>
      <c r="EF87" s="135">
        <f>VLOOKUP(EE87,BASE!$P$3:$T$29,5,0)</f>
        <v>0.18</v>
      </c>
      <c r="EG87" s="126">
        <f>IFERROR(VLOOKUP($A87,$A:$AG,VLOOKUP(EF87,BASE!$K$2:$M$13,2,0),0),"")</f>
        <v>7.97</v>
      </c>
      <c r="EH87" s="116">
        <f>IFERROR(VLOOKUP($A87,$A:$AG,VLOOKUP(EF87,BASE!$K$2:$M$13,3,0),0),"")</f>
        <v>11.02</v>
      </c>
      <c r="EI87" s="124" t="s">
        <v>79</v>
      </c>
      <c r="EJ87" s="135">
        <f>VLOOKUP(EI87,BASE!$P$3:$T$29,5,0)</f>
        <v>0.18</v>
      </c>
      <c r="EK87" s="126">
        <f>IFERROR(VLOOKUP($A87,$A:$AG,VLOOKUP(EJ87,BASE!$K$2:$M$13,2,0),0),"")</f>
        <v>7.97</v>
      </c>
      <c r="EL87" s="116">
        <f>IFERROR(VLOOKUP($A87,$A:$AG,VLOOKUP(EJ87,BASE!$K$2:$M$13,3,0),0),"")</f>
        <v>11.02</v>
      </c>
    </row>
    <row r="88" spans="1:142" s="27" customFormat="1" ht="14.1" customHeight="1" x14ac:dyDescent="0.2">
      <c r="A88" s="68">
        <v>1924</v>
      </c>
      <c r="B88" s="68"/>
      <c r="C88" s="68">
        <v>7896112119241</v>
      </c>
      <c r="D88" s="68">
        <v>1037004720053</v>
      </c>
      <c r="E88" s="69" t="s">
        <v>942</v>
      </c>
      <c r="F88" s="69" t="s">
        <v>943</v>
      </c>
      <c r="G88" s="69" t="s">
        <v>942</v>
      </c>
      <c r="H88" s="70" t="s">
        <v>353</v>
      </c>
      <c r="I88" s="68" t="s">
        <v>687</v>
      </c>
      <c r="J88" s="71" t="s">
        <v>714</v>
      </c>
      <c r="K88" s="120" t="s">
        <v>770</v>
      </c>
      <c r="L88" s="71" t="s">
        <v>388</v>
      </c>
      <c r="M88" s="71" t="s">
        <v>5</v>
      </c>
      <c r="N88" s="62">
        <f>IFERROR(IF(M88="*",BASE!$E$9,VLOOKUP(M88,BASE!$B$3:$E$16,4,0)),"")</f>
        <v>0</v>
      </c>
      <c r="O88" s="62">
        <f>IFERROR(IF(M88="*",BASE!$F$9,VLOOKUP(M88,BASE!$B$3:$F$16,5,0)),"")</f>
        <v>0</v>
      </c>
      <c r="P88" s="71" t="s">
        <v>808</v>
      </c>
      <c r="Q88" s="42">
        <v>14.88</v>
      </c>
      <c r="R88" s="42">
        <v>20.57</v>
      </c>
      <c r="S88" s="42">
        <v>15.77</v>
      </c>
      <c r="T88" s="42">
        <v>21.8</v>
      </c>
      <c r="U88" s="42">
        <v>15.87</v>
      </c>
      <c r="V88" s="42">
        <v>21.94</v>
      </c>
      <c r="W88" s="42">
        <v>15.97</v>
      </c>
      <c r="X88" s="42">
        <v>22.08</v>
      </c>
      <c r="Y88" s="42">
        <v>16.16</v>
      </c>
      <c r="Z88" s="42">
        <v>22.34</v>
      </c>
      <c r="AA88" s="42">
        <v>16.36</v>
      </c>
      <c r="AB88" s="42">
        <v>22.62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/>
      <c r="AI88" s="124" t="s">
        <v>53</v>
      </c>
      <c r="AJ88" s="125">
        <f>VLOOKUP(AI88,BASE!$P$3:$T$29,5,0)</f>
        <v>0.17</v>
      </c>
      <c r="AK88" s="126">
        <f>IFERROR(VLOOKUP($A88,$A:$AG,VLOOKUP(AJ88,BASE!$K$2:$M$13,2,0),0),"")</f>
        <v>15.77</v>
      </c>
      <c r="AL88" s="116">
        <f>IFERROR(VLOOKUP($A88,$A:$AG,VLOOKUP(AJ88,BASE!$K$2:$M$13,3,0),0),"")</f>
        <v>21.8</v>
      </c>
      <c r="AM88" s="130" t="s">
        <v>54</v>
      </c>
      <c r="AN88" s="125">
        <f>VLOOKUP(AM88,BASE!$P$3:$T$29,5,0)</f>
        <v>0.17</v>
      </c>
      <c r="AO88" s="126">
        <f>IFERROR(VLOOKUP($A88,$A:$AG,VLOOKUP(AN88,BASE!$K$2:$M$13,2,0),0),"")</f>
        <v>15.77</v>
      </c>
      <c r="AP88" s="116">
        <f>IFERROR(VLOOKUP($A88,$A:$AG,VLOOKUP(AN88,BASE!$K$2:$M$13,3,0),0),"")</f>
        <v>21.8</v>
      </c>
      <c r="AQ88" s="130" t="s">
        <v>55</v>
      </c>
      <c r="AR88" s="125">
        <f>VLOOKUP(AQ88,BASE!$P$3:$T$29,5,0)</f>
        <v>0.18</v>
      </c>
      <c r="AS88" s="126">
        <f>IFERROR(VLOOKUP($A88,$A:$AG,VLOOKUP(AR88,BASE!$K$2:$M$13,2,0),0),"")</f>
        <v>15.97</v>
      </c>
      <c r="AT88" s="116">
        <f>IFERROR(VLOOKUP($A88,$A:$AG,VLOOKUP(AR88,BASE!$K$2:$M$13,3,0),0),"")</f>
        <v>22.08</v>
      </c>
      <c r="AU88" s="130" t="s">
        <v>56</v>
      </c>
      <c r="AV88" s="125">
        <f>VLOOKUP(AU88,BASE!$P$3:$T$29,5,0)</f>
        <v>0.18</v>
      </c>
      <c r="AW88" s="126">
        <f>IFERROR(VLOOKUP($A88,$A:$AG,VLOOKUP(AV88,BASE!$K$2:$M$13,2,0),0),"")</f>
        <v>15.97</v>
      </c>
      <c r="AX88" s="116">
        <f>IFERROR(VLOOKUP($A88,$A:$AG,VLOOKUP(AV88,BASE!$K$2:$M$13,3,0),0),"")</f>
        <v>22.08</v>
      </c>
      <c r="AY88" s="127" t="s">
        <v>57</v>
      </c>
      <c r="AZ88" s="129">
        <f>VLOOKUP(AY88,BASE!$P$3:$T$29,5,0)</f>
        <v>0.18</v>
      </c>
      <c r="BA88" s="126">
        <f>IFERROR(VLOOKUP($A88,$A:$AG,VLOOKUP(AZ88,BASE!$K$2:$M$13,2,0),0),"")</f>
        <v>15.97</v>
      </c>
      <c r="BB88" s="116">
        <f>IFERROR(VLOOKUP($A88,$A:$AG,VLOOKUP(AZ88,BASE!$K$2:$M$13,3,0),0),"")</f>
        <v>22.08</v>
      </c>
      <c r="BC88" s="124" t="s">
        <v>58</v>
      </c>
      <c r="BD88" s="125">
        <f>VLOOKUP(BC88,BASE!$P$3:$T$29,5,0)</f>
        <v>0.17</v>
      </c>
      <c r="BE88" s="126">
        <f>IFERROR(VLOOKUP($A88,$A:$AG,VLOOKUP(BD88,BASE!$K$2:$M$13,2,0),0),"")</f>
        <v>15.77</v>
      </c>
      <c r="BF88" s="116">
        <f>IFERROR(VLOOKUP($A88,$A:$AG,VLOOKUP(BD88,BASE!$K$2:$M$13,3,0),0),"")</f>
        <v>21.8</v>
      </c>
      <c r="BG88" s="124" t="s">
        <v>59</v>
      </c>
      <c r="BH88" s="125">
        <f>VLOOKUP(BG88,BASE!$P$3:$T$29,5,0)</f>
        <v>0.17</v>
      </c>
      <c r="BI88" s="126">
        <f>IFERROR(VLOOKUP($A88,$A:$AG,VLOOKUP(BH88,BASE!$K$2:$M$13,2,0),0),"")</f>
        <v>15.77</v>
      </c>
      <c r="BJ88" s="116">
        <f>IFERROR(VLOOKUP($A88,$A:$AG,VLOOKUP(BH88,BASE!$K$2:$M$13,3,0),0),"")</f>
        <v>21.8</v>
      </c>
      <c r="BK88" s="124" t="s">
        <v>60</v>
      </c>
      <c r="BL88" s="125">
        <f>VLOOKUP(BK88,BASE!$P$3:$T$29,5,0)</f>
        <v>0.17</v>
      </c>
      <c r="BM88" s="126">
        <f>IFERROR(VLOOKUP($A88,$A:$AG,VLOOKUP(BL88,BASE!$K$2:$M$13,2,0),0),"")</f>
        <v>15.77</v>
      </c>
      <c r="BN88" s="116">
        <f>IFERROR(VLOOKUP($A88,$A:$AG,VLOOKUP(BL88,BASE!$K$2:$M$13,3,0),0),"")</f>
        <v>21.8</v>
      </c>
      <c r="BO88" s="124" t="s">
        <v>61</v>
      </c>
      <c r="BP88" s="125">
        <f>VLOOKUP(BO88,BASE!$P$3:$T$29,5,0)</f>
        <v>0.17</v>
      </c>
      <c r="BQ88" s="126">
        <f>IFERROR(VLOOKUP($A88,$A:$AG,VLOOKUP(BP88,BASE!$K$2:$M$13,2,0),0),"")</f>
        <v>15.77</v>
      </c>
      <c r="BR88" s="116">
        <f>IFERROR(VLOOKUP($A88,$A:$AG,VLOOKUP(BP88,BASE!$K$2:$M$13,3,0),0),"")</f>
        <v>21.8</v>
      </c>
      <c r="BS88" s="124" t="s">
        <v>62</v>
      </c>
      <c r="BT88" s="125">
        <f>VLOOKUP(BS88,BASE!$P$3:$T$29,5,0)</f>
        <v>0.18</v>
      </c>
      <c r="BU88" s="126">
        <f>IFERROR(VLOOKUP($A88,$A:$AG,VLOOKUP(BT88,BASE!$K$2:$M$13,2,0),0),"")</f>
        <v>15.97</v>
      </c>
      <c r="BV88" s="116">
        <f>IFERROR(VLOOKUP($A88,$A:$AG,VLOOKUP(BT88,BASE!$K$2:$M$13,3,0),0),"")</f>
        <v>22.08</v>
      </c>
      <c r="BW88" s="124" t="s">
        <v>63</v>
      </c>
      <c r="BX88" s="125">
        <f>VLOOKUP(BW88,BASE!$P$3:$T$29,5,0)</f>
        <v>0.17</v>
      </c>
      <c r="BY88" s="126">
        <f>IFERROR(VLOOKUP($A88,$A:$AG,VLOOKUP(BX88,BASE!$K$2:$M$13,2,0),0),"")</f>
        <v>15.77</v>
      </c>
      <c r="BZ88" s="116">
        <f>IFERROR(VLOOKUP($A88,$A:$AG,VLOOKUP(BX88,BASE!$K$2:$M$13,3,0),0),"")</f>
        <v>21.8</v>
      </c>
      <c r="CA88" s="124" t="s">
        <v>64</v>
      </c>
      <c r="CB88" s="125">
        <f>VLOOKUP(CA88,BASE!$P$3:$T$29,5,0)</f>
        <v>0.17</v>
      </c>
      <c r="CC88" s="126">
        <f>IFERROR(VLOOKUP($A88,$A:$AG,VLOOKUP(CB88,BASE!$K$2:$M$13,2,0),0),"")</f>
        <v>15.77</v>
      </c>
      <c r="CD88" s="116">
        <f>IFERROR(VLOOKUP($A88,$A:$AG,VLOOKUP(CB88,BASE!$K$2:$M$13,3,0),0),"")</f>
        <v>21.8</v>
      </c>
      <c r="CE88" s="124" t="s">
        <v>65</v>
      </c>
      <c r="CF88" s="125">
        <f>VLOOKUP(CE88,BASE!$P$3:$T$29,5,0)</f>
        <v>0.12</v>
      </c>
      <c r="CG88" s="126">
        <f>IFERROR(VLOOKUP($A88,$A:$AG,VLOOKUP(CF88,BASE!$K$2:$M$13,2,0),0),"")</f>
        <v>14.88</v>
      </c>
      <c r="CH88" s="116">
        <f>IFERROR(VLOOKUP($A88,$A:$AG,VLOOKUP(CF88,BASE!$K$2:$M$13,3,0),0),"")</f>
        <v>20.57</v>
      </c>
      <c r="CI88" s="124" t="s">
        <v>66</v>
      </c>
      <c r="CJ88" s="125">
        <f>VLOOKUP(CI88,BASE!$P$3:$T$29,5,0)</f>
        <v>0.17</v>
      </c>
      <c r="CK88" s="126">
        <f>IFERROR(VLOOKUP($A88,$A:$AG,VLOOKUP(CJ88,BASE!$K$2:$M$13,2,0),0),"")</f>
        <v>15.77</v>
      </c>
      <c r="CL88" s="116">
        <f>IFERROR(VLOOKUP($A88,$A:$AG,VLOOKUP(CJ88,BASE!$K$2:$M$13,3,0),0),"")</f>
        <v>21.8</v>
      </c>
      <c r="CM88" s="124" t="s">
        <v>67</v>
      </c>
      <c r="CN88" s="125">
        <f>VLOOKUP(CM88,BASE!$P$3:$T$29,5,0)</f>
        <v>0.18</v>
      </c>
      <c r="CO88" s="126">
        <f>IFERROR(VLOOKUP($A88,$A:$AG,VLOOKUP(CN88,BASE!$K$2:$M$13,2,0),0),"")</f>
        <v>15.97</v>
      </c>
      <c r="CP88" s="116">
        <f>IFERROR(VLOOKUP($A88,$A:$AG,VLOOKUP(CN88,BASE!$K$2:$M$13,3,0),0),"")</f>
        <v>22.08</v>
      </c>
      <c r="CQ88" s="124" t="s">
        <v>68</v>
      </c>
      <c r="CR88" s="125">
        <f>VLOOKUP(CQ88,BASE!$P$3:$T$29,5,0)</f>
        <v>0.18</v>
      </c>
      <c r="CS88" s="126">
        <f>IFERROR(VLOOKUP($A88,$A:$AG,VLOOKUP(CR88,BASE!$K$2:$M$13,2,0),0),"")</f>
        <v>15.97</v>
      </c>
      <c r="CT88" s="116">
        <f>IFERROR(VLOOKUP($A88,$A:$AG,VLOOKUP(CR88,BASE!$K$2:$M$13,3,0),0),"")</f>
        <v>22.08</v>
      </c>
      <c r="CU88" s="124" t="s">
        <v>69</v>
      </c>
      <c r="CV88" s="125">
        <f>VLOOKUP(CU88,BASE!$P$3:$T$29,5,0)</f>
        <v>0.18</v>
      </c>
      <c r="CW88" s="126">
        <f>IFERROR(VLOOKUP($A88,$A:$AG,VLOOKUP(CV88,BASE!$K$2:$M$13,2,0),0),"")</f>
        <v>15.97</v>
      </c>
      <c r="CX88" s="116">
        <f>IFERROR(VLOOKUP($A88,$A:$AG,VLOOKUP(CV88,BASE!$K$2:$M$13,3,0),0),"")</f>
        <v>22.08</v>
      </c>
      <c r="CY88" s="124" t="s">
        <v>70</v>
      </c>
      <c r="CZ88" s="125">
        <f>VLOOKUP(CY88,BASE!$P$3:$T$29,5,0)</f>
        <v>0.18</v>
      </c>
      <c r="DA88" s="126">
        <f>IFERROR(VLOOKUP($A88,$A:$AG,VLOOKUP(CZ88,BASE!$K$2:$M$13,2,0),0),"")</f>
        <v>15.97</v>
      </c>
      <c r="DB88" s="116">
        <f>IFERROR(VLOOKUP($A88,$A:$AG,VLOOKUP(CZ88,BASE!$K$2:$M$13,3,0),0),"")</f>
        <v>22.08</v>
      </c>
      <c r="DC88" s="124" t="s">
        <v>71</v>
      </c>
      <c r="DD88" s="125">
        <f>VLOOKUP(DC88,BASE!$P$3:$T$29,5,0)</f>
        <v>0.2</v>
      </c>
      <c r="DE88" s="126">
        <f>IFERROR(VLOOKUP($A88,$A:$AG,VLOOKUP(DD88,BASE!$K$2:$M$13,2,0),0),"")</f>
        <v>16.36</v>
      </c>
      <c r="DF88" s="116">
        <f>IFERROR(VLOOKUP($A88,$A:$AG,VLOOKUP(DD88,BASE!$K$2:$M$13,3,0),0),"")</f>
        <v>22.62</v>
      </c>
      <c r="DG88" s="124" t="s">
        <v>72</v>
      </c>
      <c r="DH88" s="125">
        <f>VLOOKUP(DG88,BASE!$P$3:$T$29,5,0)</f>
        <v>0.18</v>
      </c>
      <c r="DI88" s="126">
        <f>IFERROR(VLOOKUP($A88,$A:$AG,VLOOKUP(DH88,BASE!$K$2:$M$13,2,0),0),"")</f>
        <v>15.97</v>
      </c>
      <c r="DJ88" s="116">
        <f>IFERROR(VLOOKUP($A88,$A:$AG,VLOOKUP(DH88,BASE!$K$2:$M$13,3,0),0),"")</f>
        <v>22.08</v>
      </c>
      <c r="DK88" s="83" t="s">
        <v>73</v>
      </c>
      <c r="DL88" s="84">
        <f>VLOOKUP(DK88,BASE!$P$3:$T$29,5,0)</f>
        <v>0.18</v>
      </c>
      <c r="DM88" s="81">
        <f>IFERROR(VLOOKUP($A88,$A:$AG,VLOOKUP(DL88,BASE!$K$2:$M$13,2,0),0),"")</f>
        <v>15.97</v>
      </c>
      <c r="DN88" s="82">
        <f>IFERROR(VLOOKUP($A88,$A:$AG,VLOOKUP(DL88,BASE!$K$2:$M$13,3,0),0),"")</f>
        <v>22.08</v>
      </c>
      <c r="DO88" s="124" t="s">
        <v>74</v>
      </c>
      <c r="DP88" s="134">
        <f>VLOOKUP(DO88,BASE!$P$3:$T$29,5,0)</f>
        <v>0.17499999999999999</v>
      </c>
      <c r="DQ88" s="126">
        <f>IFERROR(VLOOKUP($A88,$A:$AG,VLOOKUP(DP88,BASE!$K$2:$M$13,2,0),0),"")</f>
        <v>15.87</v>
      </c>
      <c r="DR88" s="116">
        <f>IFERROR(VLOOKUP($A88,$A:$AG,VLOOKUP(DP88,BASE!$K$2:$M$13,3,0),0),"")</f>
        <v>21.94</v>
      </c>
      <c r="DS88" s="124" t="s">
        <v>75</v>
      </c>
      <c r="DT88" s="135">
        <f>VLOOKUP(DS88,BASE!$P$3:$T$29,5,0)</f>
        <v>0.17</v>
      </c>
      <c r="DU88" s="126">
        <f>IFERROR(VLOOKUP($A88,$A:$AG,VLOOKUP(DT88,BASE!$K$2:$M$13,2,0),0),"")</f>
        <v>15.77</v>
      </c>
      <c r="DV88" s="116">
        <f>IFERROR(VLOOKUP($A88,$A:$AG,VLOOKUP(DT88,BASE!$K$2:$M$13,3,0),0),"")</f>
        <v>21.8</v>
      </c>
      <c r="DW88" s="124" t="s">
        <v>76</v>
      </c>
      <c r="DX88" s="135">
        <f>VLOOKUP(DW88,BASE!$P$3:$T$29,5,0)</f>
        <v>0.17</v>
      </c>
      <c r="DY88" s="126">
        <f>IFERROR(VLOOKUP($A88,$A:$AG,VLOOKUP(DX88,BASE!$K$2:$M$13,2,0),0),"")</f>
        <v>15.77</v>
      </c>
      <c r="DZ88" s="116">
        <f>IFERROR(VLOOKUP($A88,$A:$AG,VLOOKUP(DX88,BASE!$K$2:$M$13,3,0),0),"")</f>
        <v>21.8</v>
      </c>
      <c r="EA88" s="124" t="s">
        <v>77</v>
      </c>
      <c r="EB88" s="135">
        <f>VLOOKUP(EA88,BASE!$P$3:$T$29,5,0)</f>
        <v>0.12</v>
      </c>
      <c r="EC88" s="126">
        <f>IFERROR(VLOOKUP($A88,$A:$AG,VLOOKUP(EB88,BASE!$K$2:$M$13,2,0),0),"")</f>
        <v>14.88</v>
      </c>
      <c r="ED88" s="116">
        <f>IFERROR(VLOOKUP($A88,$A:$AG,VLOOKUP(EB88,BASE!$K$2:$M$13,3,0),0),"")</f>
        <v>20.57</v>
      </c>
      <c r="EE88" s="124" t="s">
        <v>78</v>
      </c>
      <c r="EF88" s="135">
        <f>VLOOKUP(EE88,BASE!$P$3:$T$29,5,0)</f>
        <v>0.18</v>
      </c>
      <c r="EG88" s="126">
        <f>IFERROR(VLOOKUP($A88,$A:$AG,VLOOKUP(EF88,BASE!$K$2:$M$13,2,0),0),"")</f>
        <v>15.97</v>
      </c>
      <c r="EH88" s="116">
        <f>IFERROR(VLOOKUP($A88,$A:$AG,VLOOKUP(EF88,BASE!$K$2:$M$13,3,0),0),"")</f>
        <v>22.08</v>
      </c>
      <c r="EI88" s="124" t="s">
        <v>79</v>
      </c>
      <c r="EJ88" s="135">
        <f>VLOOKUP(EI88,BASE!$P$3:$T$29,5,0)</f>
        <v>0.18</v>
      </c>
      <c r="EK88" s="126">
        <f>IFERROR(VLOOKUP($A88,$A:$AG,VLOOKUP(EJ88,BASE!$K$2:$M$13,2,0),0),"")</f>
        <v>15.97</v>
      </c>
      <c r="EL88" s="116">
        <f>IFERROR(VLOOKUP($A88,$A:$AG,VLOOKUP(EJ88,BASE!$K$2:$M$13,3,0),0),"")</f>
        <v>22.08</v>
      </c>
    </row>
    <row r="89" spans="1:142" s="27" customFormat="1" ht="14.1" customHeight="1" x14ac:dyDescent="0.2">
      <c r="A89" s="74">
        <v>1921</v>
      </c>
      <c r="B89" s="74"/>
      <c r="C89" s="68">
        <v>7896112119210</v>
      </c>
      <c r="D89" s="68">
        <v>1037004720029</v>
      </c>
      <c r="E89" s="69" t="s">
        <v>942</v>
      </c>
      <c r="F89" s="69" t="s">
        <v>944</v>
      </c>
      <c r="G89" s="69" t="s">
        <v>942</v>
      </c>
      <c r="H89" s="70" t="s">
        <v>354</v>
      </c>
      <c r="I89" s="68" t="s">
        <v>687</v>
      </c>
      <c r="J89" s="71" t="s">
        <v>714</v>
      </c>
      <c r="K89" s="120" t="s">
        <v>770</v>
      </c>
      <c r="L89" s="71" t="s">
        <v>388</v>
      </c>
      <c r="M89" s="71" t="s">
        <v>5</v>
      </c>
      <c r="N89" s="62">
        <f>IFERROR(IF(M89="*",BASE!$E$9,VLOOKUP(M89,BASE!$B$3:$E$16,4,0)),"")</f>
        <v>0</v>
      </c>
      <c r="O89" s="62">
        <f>IFERROR(IF(M89="*",BASE!$F$9,VLOOKUP(M89,BASE!$B$3:$F$16,5,0)),"")</f>
        <v>0</v>
      </c>
      <c r="P89" s="71" t="s">
        <v>808</v>
      </c>
      <c r="Q89" s="42">
        <v>11.14</v>
      </c>
      <c r="R89" s="42">
        <v>15.4</v>
      </c>
      <c r="S89" s="42">
        <v>11.81</v>
      </c>
      <c r="T89" s="42">
        <v>16.329999999999998</v>
      </c>
      <c r="U89" s="42">
        <v>11.88</v>
      </c>
      <c r="V89" s="42">
        <v>16.420000000000002</v>
      </c>
      <c r="W89" s="42">
        <v>11.95</v>
      </c>
      <c r="X89" s="42">
        <v>16.52</v>
      </c>
      <c r="Y89" s="42">
        <v>12.1</v>
      </c>
      <c r="Z89" s="42">
        <v>16.73</v>
      </c>
      <c r="AA89" s="42">
        <v>12.25</v>
      </c>
      <c r="AB89" s="42">
        <v>16.93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86"/>
      <c r="AI89" s="127" t="s">
        <v>53</v>
      </c>
      <c r="AJ89" s="125">
        <f>VLOOKUP(AI89,BASE!$P$3:$T$29,5,0)</f>
        <v>0.17</v>
      </c>
      <c r="AK89" s="128">
        <f>IFERROR(VLOOKUP($A89,$A:$AG,VLOOKUP(AJ89,BASE!$K$2:$M$13,2,0),0),"")</f>
        <v>11.81</v>
      </c>
      <c r="AL89" s="116">
        <f>IFERROR(VLOOKUP($A89,$A:$AG,VLOOKUP(AJ89,BASE!$K$2:$M$13,3,0),0),"")</f>
        <v>16.329999999999998</v>
      </c>
      <c r="AM89" s="131" t="s">
        <v>54</v>
      </c>
      <c r="AN89" s="125">
        <f>VLOOKUP(AM89,BASE!$P$3:$T$29,5,0)</f>
        <v>0.17</v>
      </c>
      <c r="AO89" s="128">
        <f>IFERROR(VLOOKUP($A89,$A:$AG,VLOOKUP(AN89,BASE!$K$2:$M$13,2,0),0),"")</f>
        <v>11.81</v>
      </c>
      <c r="AP89" s="116">
        <f>IFERROR(VLOOKUP($A89,$A:$AG,VLOOKUP(AN89,BASE!$K$2:$M$13,3,0),0),"")</f>
        <v>16.329999999999998</v>
      </c>
      <c r="AQ89" s="131" t="s">
        <v>55</v>
      </c>
      <c r="AR89" s="125">
        <f>VLOOKUP(AQ89,BASE!$P$3:$T$29,5,0)</f>
        <v>0.18</v>
      </c>
      <c r="AS89" s="128">
        <f>IFERROR(VLOOKUP($A89,$A:$AG,VLOOKUP(AR89,BASE!$K$2:$M$13,2,0),0),"")</f>
        <v>11.95</v>
      </c>
      <c r="AT89" s="116">
        <f>IFERROR(VLOOKUP($A89,$A:$AG,VLOOKUP(AR89,BASE!$K$2:$M$13,3,0),0),"")</f>
        <v>16.52</v>
      </c>
      <c r="AU89" s="131" t="s">
        <v>56</v>
      </c>
      <c r="AV89" s="125">
        <f>VLOOKUP(AU89,BASE!$P$3:$T$29,5,0)</f>
        <v>0.18</v>
      </c>
      <c r="AW89" s="128">
        <f>IFERROR(VLOOKUP($A89,$A:$AG,VLOOKUP(AV89,BASE!$K$2:$M$13,2,0),0),"")</f>
        <v>11.95</v>
      </c>
      <c r="AX89" s="117">
        <f>IFERROR(VLOOKUP($A89,$A:$AG,VLOOKUP(AV89,BASE!$K$2:$M$13,3,0),0),"")</f>
        <v>16.52</v>
      </c>
      <c r="AY89" s="127" t="s">
        <v>57</v>
      </c>
      <c r="AZ89" s="129">
        <f>VLOOKUP(AY89,BASE!$P$3:$T$29,5,0)</f>
        <v>0.18</v>
      </c>
      <c r="BA89" s="128">
        <f>IFERROR(VLOOKUP($A89,$A:$AG,VLOOKUP(AZ89,BASE!$K$2:$M$13,2,0),0),"")</f>
        <v>11.95</v>
      </c>
      <c r="BB89" s="117">
        <f>IFERROR(VLOOKUP($A89,$A:$AG,VLOOKUP(AZ89,BASE!$K$2:$M$13,3,0),0),"")</f>
        <v>16.52</v>
      </c>
      <c r="BC89" s="127" t="s">
        <v>58</v>
      </c>
      <c r="BD89" s="125">
        <f>VLOOKUP(BC89,BASE!$P$3:$T$29,5,0)</f>
        <v>0.17</v>
      </c>
      <c r="BE89" s="128">
        <f>IFERROR(VLOOKUP($A89,$A:$AG,VLOOKUP(BD89,BASE!$K$2:$M$13,2,0),0),"")</f>
        <v>11.81</v>
      </c>
      <c r="BF89" s="117">
        <f>IFERROR(VLOOKUP($A89,$A:$AG,VLOOKUP(BD89,BASE!$K$2:$M$13,3,0),0),"")</f>
        <v>16.329999999999998</v>
      </c>
      <c r="BG89" s="127" t="s">
        <v>59</v>
      </c>
      <c r="BH89" s="125">
        <f>VLOOKUP(BG89,BASE!$P$3:$T$29,5,0)</f>
        <v>0.17</v>
      </c>
      <c r="BI89" s="128">
        <f>IFERROR(VLOOKUP($A89,$A:$AG,VLOOKUP(BH89,BASE!$K$2:$M$13,2,0),0),"")</f>
        <v>11.81</v>
      </c>
      <c r="BJ89" s="117">
        <f>IFERROR(VLOOKUP($A89,$A:$AG,VLOOKUP(BH89,BASE!$K$2:$M$13,3,0),0),"")</f>
        <v>16.329999999999998</v>
      </c>
      <c r="BK89" s="127" t="s">
        <v>60</v>
      </c>
      <c r="BL89" s="125">
        <f>VLOOKUP(BK89,BASE!$P$3:$T$29,5,0)</f>
        <v>0.17</v>
      </c>
      <c r="BM89" s="128">
        <f>IFERROR(VLOOKUP($A89,$A:$AG,VLOOKUP(BL89,BASE!$K$2:$M$13,2,0),0),"")</f>
        <v>11.81</v>
      </c>
      <c r="BN89" s="117">
        <f>IFERROR(VLOOKUP($A89,$A:$AG,VLOOKUP(BL89,BASE!$K$2:$M$13,3,0),0),"")</f>
        <v>16.329999999999998</v>
      </c>
      <c r="BO89" s="127" t="s">
        <v>61</v>
      </c>
      <c r="BP89" s="125">
        <f>VLOOKUP(BO89,BASE!$P$3:$T$29,5,0)</f>
        <v>0.17</v>
      </c>
      <c r="BQ89" s="128">
        <f>IFERROR(VLOOKUP($A89,$A:$AG,VLOOKUP(BP89,BASE!$K$2:$M$13,2,0),0),"")</f>
        <v>11.81</v>
      </c>
      <c r="BR89" s="117">
        <f>IFERROR(VLOOKUP($A89,$A:$AG,VLOOKUP(BP89,BASE!$K$2:$M$13,3,0),0),"")</f>
        <v>16.329999999999998</v>
      </c>
      <c r="BS89" s="127" t="s">
        <v>62</v>
      </c>
      <c r="BT89" s="125">
        <f>VLOOKUP(BS89,BASE!$P$3:$T$29,5,0)</f>
        <v>0.18</v>
      </c>
      <c r="BU89" s="128">
        <f>IFERROR(VLOOKUP($A89,$A:$AG,VLOOKUP(BT89,BASE!$K$2:$M$13,2,0),0),"")</f>
        <v>11.95</v>
      </c>
      <c r="BV89" s="117">
        <f>IFERROR(VLOOKUP($A89,$A:$AG,VLOOKUP(BT89,BASE!$K$2:$M$13,3,0),0),"")</f>
        <v>16.52</v>
      </c>
      <c r="BW89" s="127" t="s">
        <v>63</v>
      </c>
      <c r="BX89" s="125">
        <f>VLOOKUP(BW89,BASE!$P$3:$T$29,5,0)</f>
        <v>0.17</v>
      </c>
      <c r="BY89" s="128">
        <f>IFERROR(VLOOKUP($A89,$A:$AG,VLOOKUP(BX89,BASE!$K$2:$M$13,2,0),0),"")</f>
        <v>11.81</v>
      </c>
      <c r="BZ89" s="117">
        <f>IFERROR(VLOOKUP($A89,$A:$AG,VLOOKUP(BX89,BASE!$K$2:$M$13,3,0),0),"")</f>
        <v>16.329999999999998</v>
      </c>
      <c r="CA89" s="127" t="s">
        <v>64</v>
      </c>
      <c r="CB89" s="125">
        <f>VLOOKUP(CA89,BASE!$P$3:$T$29,5,0)</f>
        <v>0.17</v>
      </c>
      <c r="CC89" s="128">
        <f>IFERROR(VLOOKUP($A89,$A:$AG,VLOOKUP(CB89,BASE!$K$2:$M$13,2,0),0),"")</f>
        <v>11.81</v>
      </c>
      <c r="CD89" s="117">
        <f>IFERROR(VLOOKUP($A89,$A:$AG,VLOOKUP(CB89,BASE!$K$2:$M$13,3,0),0),"")</f>
        <v>16.329999999999998</v>
      </c>
      <c r="CE89" s="127" t="s">
        <v>65</v>
      </c>
      <c r="CF89" s="125">
        <f>VLOOKUP(CE89,BASE!$P$3:$T$29,5,0)</f>
        <v>0.12</v>
      </c>
      <c r="CG89" s="128">
        <f>IFERROR(VLOOKUP($A89,$A:$AG,VLOOKUP(CF89,BASE!$K$2:$M$13,2,0),0),"")</f>
        <v>11.14</v>
      </c>
      <c r="CH89" s="117">
        <f>IFERROR(VLOOKUP($A89,$A:$AG,VLOOKUP(CF89,BASE!$K$2:$M$13,3,0),0),"")</f>
        <v>15.4</v>
      </c>
      <c r="CI89" s="127" t="s">
        <v>66</v>
      </c>
      <c r="CJ89" s="125">
        <f>VLOOKUP(CI89,BASE!$P$3:$T$29,5,0)</f>
        <v>0.17</v>
      </c>
      <c r="CK89" s="128">
        <f>IFERROR(VLOOKUP($A89,$A:$AG,VLOOKUP(CJ89,BASE!$K$2:$M$13,2,0),0),"")</f>
        <v>11.81</v>
      </c>
      <c r="CL89" s="117">
        <f>IFERROR(VLOOKUP($A89,$A:$AG,VLOOKUP(CJ89,BASE!$K$2:$M$13,3,0),0),"")</f>
        <v>16.329999999999998</v>
      </c>
      <c r="CM89" s="127" t="s">
        <v>67</v>
      </c>
      <c r="CN89" s="125">
        <f>VLOOKUP(CM89,BASE!$P$3:$T$29,5,0)</f>
        <v>0.18</v>
      </c>
      <c r="CO89" s="128">
        <f>IFERROR(VLOOKUP($A89,$A:$AG,VLOOKUP(CN89,BASE!$K$2:$M$13,2,0),0),"")</f>
        <v>11.95</v>
      </c>
      <c r="CP89" s="117">
        <f>IFERROR(VLOOKUP($A89,$A:$AG,VLOOKUP(CN89,BASE!$K$2:$M$13,3,0),0),"")</f>
        <v>16.52</v>
      </c>
      <c r="CQ89" s="127" t="s">
        <v>68</v>
      </c>
      <c r="CR89" s="125">
        <f>VLOOKUP(CQ89,BASE!$P$3:$T$29,5,0)</f>
        <v>0.18</v>
      </c>
      <c r="CS89" s="128">
        <f>IFERROR(VLOOKUP($A89,$A:$AG,VLOOKUP(CR89,BASE!$K$2:$M$13,2,0),0),"")</f>
        <v>11.95</v>
      </c>
      <c r="CT89" s="117">
        <f>IFERROR(VLOOKUP($A89,$A:$AG,VLOOKUP(CR89,BASE!$K$2:$M$13,3,0),0),"")</f>
        <v>16.52</v>
      </c>
      <c r="CU89" s="127" t="s">
        <v>69</v>
      </c>
      <c r="CV89" s="125">
        <f>VLOOKUP(CU89,BASE!$P$3:$T$29,5,0)</f>
        <v>0.18</v>
      </c>
      <c r="CW89" s="128">
        <f>IFERROR(VLOOKUP($A89,$A:$AG,VLOOKUP(CV89,BASE!$K$2:$M$13,2,0),0),"")</f>
        <v>11.95</v>
      </c>
      <c r="CX89" s="117">
        <f>IFERROR(VLOOKUP($A89,$A:$AG,VLOOKUP(CV89,BASE!$K$2:$M$13,3,0),0),"")</f>
        <v>16.52</v>
      </c>
      <c r="CY89" s="127" t="s">
        <v>70</v>
      </c>
      <c r="CZ89" s="125">
        <f>VLOOKUP(CY89,BASE!$P$3:$T$29,5,0)</f>
        <v>0.18</v>
      </c>
      <c r="DA89" s="128">
        <f>IFERROR(VLOOKUP($A89,$A:$AG,VLOOKUP(CZ89,BASE!$K$2:$M$13,2,0),0),"")</f>
        <v>11.95</v>
      </c>
      <c r="DB89" s="117">
        <f>IFERROR(VLOOKUP($A89,$A:$AG,VLOOKUP(CZ89,BASE!$K$2:$M$13,3,0),0),"")</f>
        <v>16.52</v>
      </c>
      <c r="DC89" s="127" t="s">
        <v>71</v>
      </c>
      <c r="DD89" s="125">
        <f>VLOOKUP(DC89,BASE!$P$3:$T$29,5,0)</f>
        <v>0.2</v>
      </c>
      <c r="DE89" s="128">
        <f>IFERROR(VLOOKUP($A89,$A:$AG,VLOOKUP(DD89,BASE!$K$2:$M$13,2,0),0),"")</f>
        <v>12.25</v>
      </c>
      <c r="DF89" s="117">
        <f>IFERROR(VLOOKUP($A89,$A:$AG,VLOOKUP(DD89,BASE!$K$2:$M$13,3,0),0),"")</f>
        <v>16.93</v>
      </c>
      <c r="DG89" s="127" t="s">
        <v>72</v>
      </c>
      <c r="DH89" s="125">
        <f>VLOOKUP(DG89,BASE!$P$3:$T$29,5,0)</f>
        <v>0.18</v>
      </c>
      <c r="DI89" s="128">
        <f>IFERROR(VLOOKUP($A89,$A:$AG,VLOOKUP(DH89,BASE!$K$2:$M$13,2,0),0),"")</f>
        <v>11.95</v>
      </c>
      <c r="DJ89" s="117">
        <f>IFERROR(VLOOKUP($A89,$A:$AG,VLOOKUP(DH89,BASE!$K$2:$M$13,3,0),0),"")</f>
        <v>16.52</v>
      </c>
      <c r="DK89" s="87" t="s">
        <v>73</v>
      </c>
      <c r="DL89" s="84">
        <f>VLOOKUP(DK89,BASE!$P$3:$T$29,5,0)</f>
        <v>0.18</v>
      </c>
      <c r="DM89" s="88">
        <f>IFERROR(VLOOKUP($A89,$A:$AG,VLOOKUP(DL89,BASE!$K$2:$M$13,2,0),0),"")</f>
        <v>11.95</v>
      </c>
      <c r="DN89" s="89">
        <f>IFERROR(VLOOKUP($A89,$A:$AG,VLOOKUP(DL89,BASE!$K$2:$M$13,3,0),0),"")</f>
        <v>16.52</v>
      </c>
      <c r="DO89" s="127" t="s">
        <v>74</v>
      </c>
      <c r="DP89" s="134">
        <f>VLOOKUP(DO89,BASE!$P$3:$T$29,5,0)</f>
        <v>0.17499999999999999</v>
      </c>
      <c r="DQ89" s="128">
        <f>IFERROR(VLOOKUP($A89,$A:$AG,VLOOKUP(DP89,BASE!$K$2:$M$13,2,0),0),"")</f>
        <v>11.88</v>
      </c>
      <c r="DR89" s="117">
        <f>IFERROR(VLOOKUP($A89,$A:$AG,VLOOKUP(DP89,BASE!$K$2:$M$13,3,0),0),"")</f>
        <v>16.420000000000002</v>
      </c>
      <c r="DS89" s="127" t="s">
        <v>75</v>
      </c>
      <c r="DT89" s="135">
        <f>VLOOKUP(DS89,BASE!$P$3:$T$29,5,0)</f>
        <v>0.17</v>
      </c>
      <c r="DU89" s="128">
        <f>IFERROR(VLOOKUP($A89,$A:$AG,VLOOKUP(DT89,BASE!$K$2:$M$13,2,0),0),"")</f>
        <v>11.81</v>
      </c>
      <c r="DV89" s="117">
        <f>IFERROR(VLOOKUP($A89,$A:$AG,VLOOKUP(DT89,BASE!$K$2:$M$13,3,0),0),"")</f>
        <v>16.329999999999998</v>
      </c>
      <c r="DW89" s="127" t="s">
        <v>76</v>
      </c>
      <c r="DX89" s="135">
        <f>VLOOKUP(DW89,BASE!$P$3:$T$29,5,0)</f>
        <v>0.17</v>
      </c>
      <c r="DY89" s="128">
        <f>IFERROR(VLOOKUP($A89,$A:$AG,VLOOKUP(DX89,BASE!$K$2:$M$13,2,0),0),"")</f>
        <v>11.81</v>
      </c>
      <c r="DZ89" s="117">
        <f>IFERROR(VLOOKUP($A89,$A:$AG,VLOOKUP(DX89,BASE!$K$2:$M$13,3,0),0),"")</f>
        <v>16.329999999999998</v>
      </c>
      <c r="EA89" s="127" t="s">
        <v>77</v>
      </c>
      <c r="EB89" s="135">
        <f>VLOOKUP(EA89,BASE!$P$3:$T$29,5,0)</f>
        <v>0.12</v>
      </c>
      <c r="EC89" s="128">
        <f>IFERROR(VLOOKUP($A89,$A:$AG,VLOOKUP(EB89,BASE!$K$2:$M$13,2,0),0),"")</f>
        <v>11.14</v>
      </c>
      <c r="ED89" s="117">
        <f>IFERROR(VLOOKUP($A89,$A:$AG,VLOOKUP(EB89,BASE!$K$2:$M$13,3,0),0),"")</f>
        <v>15.4</v>
      </c>
      <c r="EE89" s="127" t="s">
        <v>78</v>
      </c>
      <c r="EF89" s="135">
        <f>VLOOKUP(EE89,BASE!$P$3:$T$29,5,0)</f>
        <v>0.18</v>
      </c>
      <c r="EG89" s="128">
        <f>IFERROR(VLOOKUP($A89,$A:$AG,VLOOKUP(EF89,BASE!$K$2:$M$13,2,0),0),"")</f>
        <v>11.95</v>
      </c>
      <c r="EH89" s="117">
        <f>IFERROR(VLOOKUP($A89,$A:$AG,VLOOKUP(EF89,BASE!$K$2:$M$13,3,0),0),"")</f>
        <v>16.52</v>
      </c>
      <c r="EI89" s="127" t="s">
        <v>79</v>
      </c>
      <c r="EJ89" s="135">
        <f>VLOOKUP(EI89,BASE!$P$3:$T$29,5,0)</f>
        <v>0.18</v>
      </c>
      <c r="EK89" s="128">
        <f>IFERROR(VLOOKUP($A89,$A:$AG,VLOOKUP(EJ89,BASE!$K$2:$M$13,2,0),0),"")</f>
        <v>11.95</v>
      </c>
      <c r="EL89" s="117">
        <f>IFERROR(VLOOKUP($A89,$A:$AG,VLOOKUP(EJ89,BASE!$K$2:$M$13,3,0),0),"")</f>
        <v>16.52</v>
      </c>
    </row>
    <row r="90" spans="1:142" s="27" customFormat="1" ht="14.1" customHeight="1" x14ac:dyDescent="0.2">
      <c r="A90" s="74">
        <v>1925</v>
      </c>
      <c r="B90" s="74"/>
      <c r="C90" s="68">
        <v>7896112119258</v>
      </c>
      <c r="D90" s="68">
        <v>1037004720061</v>
      </c>
      <c r="E90" s="69" t="s">
        <v>942</v>
      </c>
      <c r="F90" s="69" t="s">
        <v>945</v>
      </c>
      <c r="G90" s="69" t="s">
        <v>942</v>
      </c>
      <c r="H90" s="70" t="s">
        <v>355</v>
      </c>
      <c r="I90" s="68" t="s">
        <v>687</v>
      </c>
      <c r="J90" s="71" t="s">
        <v>714</v>
      </c>
      <c r="K90" s="120" t="s">
        <v>770</v>
      </c>
      <c r="L90" s="71" t="s">
        <v>388</v>
      </c>
      <c r="M90" s="71" t="s">
        <v>5</v>
      </c>
      <c r="N90" s="62">
        <f>IFERROR(IF(M90="*",BASE!$E$9,VLOOKUP(M90,BASE!$B$3:$E$16,4,0)),"")</f>
        <v>0</v>
      </c>
      <c r="O90" s="62">
        <f>IFERROR(IF(M90="*",BASE!$F$9,VLOOKUP(M90,BASE!$B$3:$F$16,5,0)),"")</f>
        <v>0</v>
      </c>
      <c r="P90" s="71" t="s">
        <v>808</v>
      </c>
      <c r="Q90" s="42">
        <v>22.33</v>
      </c>
      <c r="R90" s="42">
        <v>30.87</v>
      </c>
      <c r="S90" s="42">
        <v>23.67</v>
      </c>
      <c r="T90" s="42">
        <v>32.72</v>
      </c>
      <c r="U90" s="42">
        <v>23.81</v>
      </c>
      <c r="V90" s="42">
        <v>32.92</v>
      </c>
      <c r="W90" s="42">
        <v>23.96</v>
      </c>
      <c r="X90" s="42">
        <v>33.119999999999997</v>
      </c>
      <c r="Y90" s="42">
        <v>24.25</v>
      </c>
      <c r="Z90" s="42">
        <v>33.520000000000003</v>
      </c>
      <c r="AA90" s="42">
        <v>24.56</v>
      </c>
      <c r="AB90" s="42">
        <v>33.950000000000003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86"/>
      <c r="AI90" s="127" t="s">
        <v>53</v>
      </c>
      <c r="AJ90" s="125">
        <f>VLOOKUP(AI90,BASE!$P$3:$T$29,5,0)</f>
        <v>0.17</v>
      </c>
      <c r="AK90" s="128">
        <f>IFERROR(VLOOKUP($A90,$A:$AG,VLOOKUP(AJ90,BASE!$K$2:$M$13,2,0),0),"")</f>
        <v>23.67</v>
      </c>
      <c r="AL90" s="116">
        <f>IFERROR(VLOOKUP($A90,$A:$AG,VLOOKUP(AJ90,BASE!$K$2:$M$13,3,0),0),"")</f>
        <v>32.72</v>
      </c>
      <c r="AM90" s="131" t="s">
        <v>54</v>
      </c>
      <c r="AN90" s="125">
        <f>VLOOKUP(AM90,BASE!$P$3:$T$29,5,0)</f>
        <v>0.17</v>
      </c>
      <c r="AO90" s="128">
        <f>IFERROR(VLOOKUP($A90,$A:$AG,VLOOKUP(AN90,BASE!$K$2:$M$13,2,0),0),"")</f>
        <v>23.67</v>
      </c>
      <c r="AP90" s="116">
        <f>IFERROR(VLOOKUP($A90,$A:$AG,VLOOKUP(AN90,BASE!$K$2:$M$13,3,0),0),"")</f>
        <v>32.72</v>
      </c>
      <c r="AQ90" s="131" t="s">
        <v>55</v>
      </c>
      <c r="AR90" s="125">
        <f>VLOOKUP(AQ90,BASE!$P$3:$T$29,5,0)</f>
        <v>0.18</v>
      </c>
      <c r="AS90" s="128">
        <f>IFERROR(VLOOKUP($A90,$A:$AG,VLOOKUP(AR90,BASE!$K$2:$M$13,2,0),0),"")</f>
        <v>23.96</v>
      </c>
      <c r="AT90" s="116">
        <f>IFERROR(VLOOKUP($A90,$A:$AG,VLOOKUP(AR90,BASE!$K$2:$M$13,3,0),0),"")</f>
        <v>33.119999999999997</v>
      </c>
      <c r="AU90" s="131" t="s">
        <v>56</v>
      </c>
      <c r="AV90" s="125">
        <f>VLOOKUP(AU90,BASE!$P$3:$T$29,5,0)</f>
        <v>0.18</v>
      </c>
      <c r="AW90" s="128">
        <f>IFERROR(VLOOKUP($A90,$A:$AG,VLOOKUP(AV90,BASE!$K$2:$M$13,2,0),0),"")</f>
        <v>23.96</v>
      </c>
      <c r="AX90" s="117">
        <f>IFERROR(VLOOKUP($A90,$A:$AG,VLOOKUP(AV90,BASE!$K$2:$M$13,3,0),0),"")</f>
        <v>33.119999999999997</v>
      </c>
      <c r="AY90" s="127" t="s">
        <v>57</v>
      </c>
      <c r="AZ90" s="129">
        <f>VLOOKUP(AY90,BASE!$P$3:$T$29,5,0)</f>
        <v>0.18</v>
      </c>
      <c r="BA90" s="128">
        <f>IFERROR(VLOOKUP($A90,$A:$AG,VLOOKUP(AZ90,BASE!$K$2:$M$13,2,0),0),"")</f>
        <v>23.96</v>
      </c>
      <c r="BB90" s="117">
        <f>IFERROR(VLOOKUP($A90,$A:$AG,VLOOKUP(AZ90,BASE!$K$2:$M$13,3,0),0),"")</f>
        <v>33.119999999999997</v>
      </c>
      <c r="BC90" s="127" t="s">
        <v>58</v>
      </c>
      <c r="BD90" s="125">
        <f>VLOOKUP(BC90,BASE!$P$3:$T$29,5,0)</f>
        <v>0.17</v>
      </c>
      <c r="BE90" s="128">
        <f>IFERROR(VLOOKUP($A90,$A:$AG,VLOOKUP(BD90,BASE!$K$2:$M$13,2,0),0),"")</f>
        <v>23.67</v>
      </c>
      <c r="BF90" s="117">
        <f>IFERROR(VLOOKUP($A90,$A:$AG,VLOOKUP(BD90,BASE!$K$2:$M$13,3,0),0),"")</f>
        <v>32.72</v>
      </c>
      <c r="BG90" s="127" t="s">
        <v>59</v>
      </c>
      <c r="BH90" s="125">
        <f>VLOOKUP(BG90,BASE!$P$3:$T$29,5,0)</f>
        <v>0.17</v>
      </c>
      <c r="BI90" s="128">
        <f>IFERROR(VLOOKUP($A90,$A:$AG,VLOOKUP(BH90,BASE!$K$2:$M$13,2,0),0),"")</f>
        <v>23.67</v>
      </c>
      <c r="BJ90" s="117">
        <f>IFERROR(VLOOKUP($A90,$A:$AG,VLOOKUP(BH90,BASE!$K$2:$M$13,3,0),0),"")</f>
        <v>32.72</v>
      </c>
      <c r="BK90" s="127" t="s">
        <v>60</v>
      </c>
      <c r="BL90" s="125">
        <f>VLOOKUP(BK90,BASE!$P$3:$T$29,5,0)</f>
        <v>0.17</v>
      </c>
      <c r="BM90" s="128">
        <f>IFERROR(VLOOKUP($A90,$A:$AG,VLOOKUP(BL90,BASE!$K$2:$M$13,2,0),0),"")</f>
        <v>23.67</v>
      </c>
      <c r="BN90" s="117">
        <f>IFERROR(VLOOKUP($A90,$A:$AG,VLOOKUP(BL90,BASE!$K$2:$M$13,3,0),0),"")</f>
        <v>32.72</v>
      </c>
      <c r="BO90" s="127" t="s">
        <v>61</v>
      </c>
      <c r="BP90" s="125">
        <f>VLOOKUP(BO90,BASE!$P$3:$T$29,5,0)</f>
        <v>0.17</v>
      </c>
      <c r="BQ90" s="128">
        <f>IFERROR(VLOOKUP($A90,$A:$AG,VLOOKUP(BP90,BASE!$K$2:$M$13,2,0),0),"")</f>
        <v>23.67</v>
      </c>
      <c r="BR90" s="117">
        <f>IFERROR(VLOOKUP($A90,$A:$AG,VLOOKUP(BP90,BASE!$K$2:$M$13,3,0),0),"")</f>
        <v>32.72</v>
      </c>
      <c r="BS90" s="127" t="s">
        <v>62</v>
      </c>
      <c r="BT90" s="125">
        <f>VLOOKUP(BS90,BASE!$P$3:$T$29,5,0)</f>
        <v>0.18</v>
      </c>
      <c r="BU90" s="128">
        <f>IFERROR(VLOOKUP($A90,$A:$AG,VLOOKUP(BT90,BASE!$K$2:$M$13,2,0),0),"")</f>
        <v>23.96</v>
      </c>
      <c r="BV90" s="117">
        <f>IFERROR(VLOOKUP($A90,$A:$AG,VLOOKUP(BT90,BASE!$K$2:$M$13,3,0),0),"")</f>
        <v>33.119999999999997</v>
      </c>
      <c r="BW90" s="127" t="s">
        <v>63</v>
      </c>
      <c r="BX90" s="125">
        <f>VLOOKUP(BW90,BASE!$P$3:$T$29,5,0)</f>
        <v>0.17</v>
      </c>
      <c r="BY90" s="128">
        <f>IFERROR(VLOOKUP($A90,$A:$AG,VLOOKUP(BX90,BASE!$K$2:$M$13,2,0),0),"")</f>
        <v>23.67</v>
      </c>
      <c r="BZ90" s="117">
        <f>IFERROR(VLOOKUP($A90,$A:$AG,VLOOKUP(BX90,BASE!$K$2:$M$13,3,0),0),"")</f>
        <v>32.72</v>
      </c>
      <c r="CA90" s="127" t="s">
        <v>64</v>
      </c>
      <c r="CB90" s="125">
        <f>VLOOKUP(CA90,BASE!$P$3:$T$29,5,0)</f>
        <v>0.17</v>
      </c>
      <c r="CC90" s="128">
        <f>IFERROR(VLOOKUP($A90,$A:$AG,VLOOKUP(CB90,BASE!$K$2:$M$13,2,0),0),"")</f>
        <v>23.67</v>
      </c>
      <c r="CD90" s="117">
        <f>IFERROR(VLOOKUP($A90,$A:$AG,VLOOKUP(CB90,BASE!$K$2:$M$13,3,0),0),"")</f>
        <v>32.72</v>
      </c>
      <c r="CE90" s="127" t="s">
        <v>65</v>
      </c>
      <c r="CF90" s="125">
        <f>VLOOKUP(CE90,BASE!$P$3:$T$29,5,0)</f>
        <v>0.12</v>
      </c>
      <c r="CG90" s="128">
        <f>IFERROR(VLOOKUP($A90,$A:$AG,VLOOKUP(CF90,BASE!$K$2:$M$13,2,0),0),"")</f>
        <v>22.33</v>
      </c>
      <c r="CH90" s="117">
        <f>IFERROR(VLOOKUP($A90,$A:$AG,VLOOKUP(CF90,BASE!$K$2:$M$13,3,0),0),"")</f>
        <v>30.87</v>
      </c>
      <c r="CI90" s="127" t="s">
        <v>66</v>
      </c>
      <c r="CJ90" s="125">
        <f>VLOOKUP(CI90,BASE!$P$3:$T$29,5,0)</f>
        <v>0.17</v>
      </c>
      <c r="CK90" s="128">
        <f>IFERROR(VLOOKUP($A90,$A:$AG,VLOOKUP(CJ90,BASE!$K$2:$M$13,2,0),0),"")</f>
        <v>23.67</v>
      </c>
      <c r="CL90" s="117">
        <f>IFERROR(VLOOKUP($A90,$A:$AG,VLOOKUP(CJ90,BASE!$K$2:$M$13,3,0),0),"")</f>
        <v>32.72</v>
      </c>
      <c r="CM90" s="127" t="s">
        <v>67</v>
      </c>
      <c r="CN90" s="125">
        <f>VLOOKUP(CM90,BASE!$P$3:$T$29,5,0)</f>
        <v>0.18</v>
      </c>
      <c r="CO90" s="128">
        <f>IFERROR(VLOOKUP($A90,$A:$AG,VLOOKUP(CN90,BASE!$K$2:$M$13,2,0),0),"")</f>
        <v>23.96</v>
      </c>
      <c r="CP90" s="117">
        <f>IFERROR(VLOOKUP($A90,$A:$AG,VLOOKUP(CN90,BASE!$K$2:$M$13,3,0),0),"")</f>
        <v>33.119999999999997</v>
      </c>
      <c r="CQ90" s="127" t="s">
        <v>68</v>
      </c>
      <c r="CR90" s="125">
        <f>VLOOKUP(CQ90,BASE!$P$3:$T$29,5,0)</f>
        <v>0.18</v>
      </c>
      <c r="CS90" s="128">
        <f>IFERROR(VLOOKUP($A90,$A:$AG,VLOOKUP(CR90,BASE!$K$2:$M$13,2,0),0),"")</f>
        <v>23.96</v>
      </c>
      <c r="CT90" s="117">
        <f>IFERROR(VLOOKUP($A90,$A:$AG,VLOOKUP(CR90,BASE!$K$2:$M$13,3,0),0),"")</f>
        <v>33.119999999999997</v>
      </c>
      <c r="CU90" s="127" t="s">
        <v>69</v>
      </c>
      <c r="CV90" s="125">
        <f>VLOOKUP(CU90,BASE!$P$3:$T$29,5,0)</f>
        <v>0.18</v>
      </c>
      <c r="CW90" s="128">
        <f>IFERROR(VLOOKUP($A90,$A:$AG,VLOOKUP(CV90,BASE!$K$2:$M$13,2,0),0),"")</f>
        <v>23.96</v>
      </c>
      <c r="CX90" s="117">
        <f>IFERROR(VLOOKUP($A90,$A:$AG,VLOOKUP(CV90,BASE!$K$2:$M$13,3,0),0),"")</f>
        <v>33.119999999999997</v>
      </c>
      <c r="CY90" s="127" t="s">
        <v>70</v>
      </c>
      <c r="CZ90" s="125">
        <f>VLOOKUP(CY90,BASE!$P$3:$T$29,5,0)</f>
        <v>0.18</v>
      </c>
      <c r="DA90" s="128">
        <f>IFERROR(VLOOKUP($A90,$A:$AG,VLOOKUP(CZ90,BASE!$K$2:$M$13,2,0),0),"")</f>
        <v>23.96</v>
      </c>
      <c r="DB90" s="117">
        <f>IFERROR(VLOOKUP($A90,$A:$AG,VLOOKUP(CZ90,BASE!$K$2:$M$13,3,0),0),"")</f>
        <v>33.119999999999997</v>
      </c>
      <c r="DC90" s="127" t="s">
        <v>71</v>
      </c>
      <c r="DD90" s="125">
        <f>VLOOKUP(DC90,BASE!$P$3:$T$29,5,0)</f>
        <v>0.2</v>
      </c>
      <c r="DE90" s="128">
        <f>IFERROR(VLOOKUP($A90,$A:$AG,VLOOKUP(DD90,BASE!$K$2:$M$13,2,0),0),"")</f>
        <v>24.56</v>
      </c>
      <c r="DF90" s="117">
        <f>IFERROR(VLOOKUP($A90,$A:$AG,VLOOKUP(DD90,BASE!$K$2:$M$13,3,0),0),"")</f>
        <v>33.950000000000003</v>
      </c>
      <c r="DG90" s="127" t="s">
        <v>72</v>
      </c>
      <c r="DH90" s="125">
        <f>VLOOKUP(DG90,BASE!$P$3:$T$29,5,0)</f>
        <v>0.18</v>
      </c>
      <c r="DI90" s="128">
        <f>IFERROR(VLOOKUP($A90,$A:$AG,VLOOKUP(DH90,BASE!$K$2:$M$13,2,0),0),"")</f>
        <v>23.96</v>
      </c>
      <c r="DJ90" s="117">
        <f>IFERROR(VLOOKUP($A90,$A:$AG,VLOOKUP(DH90,BASE!$K$2:$M$13,3,0),0),"")</f>
        <v>33.119999999999997</v>
      </c>
      <c r="DK90" s="87" t="s">
        <v>73</v>
      </c>
      <c r="DL90" s="84">
        <f>VLOOKUP(DK90,BASE!$P$3:$T$29,5,0)</f>
        <v>0.18</v>
      </c>
      <c r="DM90" s="88">
        <f>IFERROR(VLOOKUP($A90,$A:$AG,VLOOKUP(DL90,BASE!$K$2:$M$13,2,0),0),"")</f>
        <v>23.96</v>
      </c>
      <c r="DN90" s="89">
        <f>IFERROR(VLOOKUP($A90,$A:$AG,VLOOKUP(DL90,BASE!$K$2:$M$13,3,0),0),"")</f>
        <v>33.119999999999997</v>
      </c>
      <c r="DO90" s="127" t="s">
        <v>74</v>
      </c>
      <c r="DP90" s="134">
        <f>VLOOKUP(DO90,BASE!$P$3:$T$29,5,0)</f>
        <v>0.17499999999999999</v>
      </c>
      <c r="DQ90" s="128">
        <f>IFERROR(VLOOKUP($A90,$A:$AG,VLOOKUP(DP90,BASE!$K$2:$M$13,2,0),0),"")</f>
        <v>23.81</v>
      </c>
      <c r="DR90" s="117">
        <f>IFERROR(VLOOKUP($A90,$A:$AG,VLOOKUP(DP90,BASE!$K$2:$M$13,3,0),0),"")</f>
        <v>32.92</v>
      </c>
      <c r="DS90" s="127" t="s">
        <v>75</v>
      </c>
      <c r="DT90" s="135">
        <f>VLOOKUP(DS90,BASE!$P$3:$T$29,5,0)</f>
        <v>0.17</v>
      </c>
      <c r="DU90" s="128">
        <f>IFERROR(VLOOKUP($A90,$A:$AG,VLOOKUP(DT90,BASE!$K$2:$M$13,2,0),0),"")</f>
        <v>23.67</v>
      </c>
      <c r="DV90" s="117">
        <f>IFERROR(VLOOKUP($A90,$A:$AG,VLOOKUP(DT90,BASE!$K$2:$M$13,3,0),0),"")</f>
        <v>32.72</v>
      </c>
      <c r="DW90" s="127" t="s">
        <v>76</v>
      </c>
      <c r="DX90" s="135">
        <f>VLOOKUP(DW90,BASE!$P$3:$T$29,5,0)</f>
        <v>0.17</v>
      </c>
      <c r="DY90" s="128">
        <f>IFERROR(VLOOKUP($A90,$A:$AG,VLOOKUP(DX90,BASE!$K$2:$M$13,2,0),0),"")</f>
        <v>23.67</v>
      </c>
      <c r="DZ90" s="117">
        <f>IFERROR(VLOOKUP($A90,$A:$AG,VLOOKUP(DX90,BASE!$K$2:$M$13,3,0),0),"")</f>
        <v>32.72</v>
      </c>
      <c r="EA90" s="127" t="s">
        <v>77</v>
      </c>
      <c r="EB90" s="135">
        <f>VLOOKUP(EA90,BASE!$P$3:$T$29,5,0)</f>
        <v>0.12</v>
      </c>
      <c r="EC90" s="128">
        <f>IFERROR(VLOOKUP($A90,$A:$AG,VLOOKUP(EB90,BASE!$K$2:$M$13,2,0),0),"")</f>
        <v>22.33</v>
      </c>
      <c r="ED90" s="117">
        <f>IFERROR(VLOOKUP($A90,$A:$AG,VLOOKUP(EB90,BASE!$K$2:$M$13,3,0),0),"")</f>
        <v>30.87</v>
      </c>
      <c r="EE90" s="127" t="s">
        <v>78</v>
      </c>
      <c r="EF90" s="135">
        <f>VLOOKUP(EE90,BASE!$P$3:$T$29,5,0)</f>
        <v>0.18</v>
      </c>
      <c r="EG90" s="128">
        <f>IFERROR(VLOOKUP($A90,$A:$AG,VLOOKUP(EF90,BASE!$K$2:$M$13,2,0),0),"")</f>
        <v>23.96</v>
      </c>
      <c r="EH90" s="117">
        <f>IFERROR(VLOOKUP($A90,$A:$AG,VLOOKUP(EF90,BASE!$K$2:$M$13,3,0),0),"")</f>
        <v>33.119999999999997</v>
      </c>
      <c r="EI90" s="127" t="s">
        <v>79</v>
      </c>
      <c r="EJ90" s="135">
        <f>VLOOKUP(EI90,BASE!$P$3:$T$29,5,0)</f>
        <v>0.18</v>
      </c>
      <c r="EK90" s="128">
        <f>IFERROR(VLOOKUP($A90,$A:$AG,VLOOKUP(EJ90,BASE!$K$2:$M$13,2,0),0),"")</f>
        <v>23.96</v>
      </c>
      <c r="EL90" s="117">
        <f>IFERROR(VLOOKUP($A90,$A:$AG,VLOOKUP(EJ90,BASE!$K$2:$M$13,3,0),0),"")</f>
        <v>33.119999999999997</v>
      </c>
    </row>
    <row r="91" spans="1:142" s="27" customFormat="1" ht="14.1" customHeight="1" x14ac:dyDescent="0.2">
      <c r="A91" s="72">
        <v>1365</v>
      </c>
      <c r="B91" s="72"/>
      <c r="C91" s="68">
        <v>7896112113652</v>
      </c>
      <c r="D91" s="68">
        <v>1037003970013</v>
      </c>
      <c r="E91" s="69" t="s">
        <v>946</v>
      </c>
      <c r="F91" s="69" t="s">
        <v>947</v>
      </c>
      <c r="G91" s="69" t="s">
        <v>946</v>
      </c>
      <c r="H91" s="70" t="s">
        <v>356</v>
      </c>
      <c r="I91" s="68" t="s">
        <v>686</v>
      </c>
      <c r="J91" s="71" t="s">
        <v>688</v>
      </c>
      <c r="K91" s="120" t="s">
        <v>741</v>
      </c>
      <c r="L91" s="71" t="s">
        <v>61</v>
      </c>
      <c r="M91" s="71" t="s">
        <v>6</v>
      </c>
      <c r="N91" s="62">
        <f>IFERROR(IF(M91="*",BASE!$E$9,VLOOKUP(M91,BASE!$B$3:$E$16,4,0)),"")</f>
        <v>0.12</v>
      </c>
      <c r="O91" s="62">
        <f>IFERROR(IF(M91="*",BASE!$F$9,VLOOKUP(M91,BASE!$B$3:$F$16,5,0)),"")</f>
        <v>0</v>
      </c>
      <c r="P91" s="71" t="s">
        <v>808</v>
      </c>
      <c r="Q91" s="42">
        <v>10.6</v>
      </c>
      <c r="R91" s="42">
        <v>14.16</v>
      </c>
      <c r="S91" s="42">
        <v>11.33</v>
      </c>
      <c r="T91" s="42">
        <v>15.1</v>
      </c>
      <c r="U91" s="42">
        <v>11.41</v>
      </c>
      <c r="V91" s="42">
        <v>15.21</v>
      </c>
      <c r="W91" s="42">
        <v>11.49</v>
      </c>
      <c r="X91" s="42">
        <v>15.31</v>
      </c>
      <c r="Y91" s="42">
        <v>11.66</v>
      </c>
      <c r="Z91" s="42">
        <v>15.53</v>
      </c>
      <c r="AA91" s="42">
        <v>11.82</v>
      </c>
      <c r="AB91" s="42">
        <v>15.73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/>
      <c r="AI91" s="124" t="s">
        <v>53</v>
      </c>
      <c r="AJ91" s="125">
        <f>VLOOKUP(AI91,BASE!$P$3:$T$29,5,0)</f>
        <v>0.17</v>
      </c>
      <c r="AK91" s="126">
        <f>IFERROR(VLOOKUP($A91,$A:$AG,VLOOKUP(AJ91,BASE!$K$2:$M$13,2,0),0),"")</f>
        <v>11.33</v>
      </c>
      <c r="AL91" s="116">
        <f>IFERROR(VLOOKUP($A91,$A:$AG,VLOOKUP(AJ91,BASE!$K$2:$M$13,3,0),0),"")</f>
        <v>15.1</v>
      </c>
      <c r="AM91" s="130" t="s">
        <v>54</v>
      </c>
      <c r="AN91" s="125">
        <f>VLOOKUP(AM91,BASE!$P$3:$T$29,5,0)</f>
        <v>0.17</v>
      </c>
      <c r="AO91" s="126">
        <f>IFERROR(VLOOKUP($A91,$A:$AG,VLOOKUP(AN91,BASE!$K$2:$M$13,2,0),0),"")</f>
        <v>11.33</v>
      </c>
      <c r="AP91" s="116">
        <f>IFERROR(VLOOKUP($A91,$A:$AG,VLOOKUP(AN91,BASE!$K$2:$M$13,3,0),0),"")</f>
        <v>15.1</v>
      </c>
      <c r="AQ91" s="130" t="s">
        <v>55</v>
      </c>
      <c r="AR91" s="125">
        <f>VLOOKUP(AQ91,BASE!$P$3:$T$29,5,0)</f>
        <v>0.18</v>
      </c>
      <c r="AS91" s="126">
        <f>IFERROR(VLOOKUP($A91,$A:$AG,VLOOKUP(AR91,BASE!$K$2:$M$13,2,0),0),"")</f>
        <v>11.49</v>
      </c>
      <c r="AT91" s="116">
        <f>IFERROR(VLOOKUP($A91,$A:$AG,VLOOKUP(AR91,BASE!$K$2:$M$13,3,0),0),"")</f>
        <v>15.31</v>
      </c>
      <c r="AU91" s="130" t="s">
        <v>56</v>
      </c>
      <c r="AV91" s="125">
        <f>VLOOKUP(AU91,BASE!$P$3:$T$29,5,0)</f>
        <v>0.18</v>
      </c>
      <c r="AW91" s="126">
        <f>IFERROR(VLOOKUP($A91,$A:$AG,VLOOKUP(AV91,BASE!$K$2:$M$13,2,0),0),"")</f>
        <v>11.49</v>
      </c>
      <c r="AX91" s="116">
        <f>IFERROR(VLOOKUP($A91,$A:$AG,VLOOKUP(AV91,BASE!$K$2:$M$13,3,0),0),"")</f>
        <v>15.31</v>
      </c>
      <c r="AY91" s="127" t="s">
        <v>57</v>
      </c>
      <c r="AZ91" s="129">
        <f>VLOOKUP(AY91,BASE!$P$3:$T$29,5,0)</f>
        <v>0.18</v>
      </c>
      <c r="BA91" s="126">
        <f>IFERROR(VLOOKUP($A91,$A:$AG,VLOOKUP(AZ91,BASE!$K$2:$M$13,2,0),0),"")</f>
        <v>11.49</v>
      </c>
      <c r="BB91" s="116">
        <f>IFERROR(VLOOKUP($A91,$A:$AG,VLOOKUP(AZ91,BASE!$K$2:$M$13,3,0),0),"")</f>
        <v>15.31</v>
      </c>
      <c r="BC91" s="124" t="s">
        <v>58</v>
      </c>
      <c r="BD91" s="125">
        <f>VLOOKUP(BC91,BASE!$P$3:$T$29,5,0)</f>
        <v>0.17</v>
      </c>
      <c r="BE91" s="126">
        <f>IFERROR(VLOOKUP($A91,$A:$AG,VLOOKUP(BD91,BASE!$K$2:$M$13,2,0),0),"")</f>
        <v>11.33</v>
      </c>
      <c r="BF91" s="116">
        <f>IFERROR(VLOOKUP($A91,$A:$AG,VLOOKUP(BD91,BASE!$K$2:$M$13,3,0),0),"")</f>
        <v>15.1</v>
      </c>
      <c r="BG91" s="124" t="s">
        <v>59</v>
      </c>
      <c r="BH91" s="125">
        <f>VLOOKUP(BG91,BASE!$P$3:$T$29,5,0)</f>
        <v>0.17</v>
      </c>
      <c r="BI91" s="126">
        <f>IFERROR(VLOOKUP($A91,$A:$AG,VLOOKUP(BH91,BASE!$K$2:$M$13,2,0),0),"")</f>
        <v>11.33</v>
      </c>
      <c r="BJ91" s="116">
        <f>IFERROR(VLOOKUP($A91,$A:$AG,VLOOKUP(BH91,BASE!$K$2:$M$13,3,0),0),"")</f>
        <v>15.1</v>
      </c>
      <c r="BK91" s="124" t="s">
        <v>60</v>
      </c>
      <c r="BL91" s="125">
        <f>VLOOKUP(BK91,BASE!$P$3:$T$29,5,0)</f>
        <v>0.17</v>
      </c>
      <c r="BM91" s="126">
        <f>IFERROR(VLOOKUP($A91,$A:$AG,VLOOKUP(BL91,BASE!$K$2:$M$13,2,0),0),"")</f>
        <v>11.33</v>
      </c>
      <c r="BN91" s="116">
        <f>IFERROR(VLOOKUP($A91,$A:$AG,VLOOKUP(BL91,BASE!$K$2:$M$13,3,0),0),"")</f>
        <v>15.1</v>
      </c>
      <c r="BO91" s="124" t="s">
        <v>61</v>
      </c>
      <c r="BP91" s="125">
        <f>VLOOKUP(BO91,BASE!$P$3:$T$29,5,0)</f>
        <v>0.17</v>
      </c>
      <c r="BQ91" s="126">
        <f>IFERROR(VLOOKUP($A91,$A:$AG,VLOOKUP(BP91,BASE!$K$2:$M$13,2,0),0),"")</f>
        <v>11.33</v>
      </c>
      <c r="BR91" s="116">
        <f>IFERROR(VLOOKUP($A91,$A:$AG,VLOOKUP(BP91,BASE!$K$2:$M$13,3,0),0),"")</f>
        <v>15.1</v>
      </c>
      <c r="BS91" s="124" t="s">
        <v>62</v>
      </c>
      <c r="BT91" s="125">
        <f>VLOOKUP(BS91,BASE!$P$3:$T$29,5,0)</f>
        <v>0.18</v>
      </c>
      <c r="BU91" s="126">
        <f>IFERROR(VLOOKUP($A91,$A:$AG,VLOOKUP(BT91,BASE!$K$2:$M$13,2,0),0),"")</f>
        <v>11.49</v>
      </c>
      <c r="BV91" s="116">
        <f>IFERROR(VLOOKUP($A91,$A:$AG,VLOOKUP(BT91,BASE!$K$2:$M$13,3,0),0),"")</f>
        <v>15.31</v>
      </c>
      <c r="BW91" s="124" t="s">
        <v>63</v>
      </c>
      <c r="BX91" s="125">
        <f>VLOOKUP(BW91,BASE!$P$3:$T$29,5,0)</f>
        <v>0.17</v>
      </c>
      <c r="BY91" s="126">
        <f>IFERROR(VLOOKUP($A91,$A:$AG,VLOOKUP(BX91,BASE!$K$2:$M$13,2,0),0),"")</f>
        <v>11.33</v>
      </c>
      <c r="BZ91" s="116">
        <f>IFERROR(VLOOKUP($A91,$A:$AG,VLOOKUP(BX91,BASE!$K$2:$M$13,3,0),0),"")</f>
        <v>15.1</v>
      </c>
      <c r="CA91" s="124" t="s">
        <v>64</v>
      </c>
      <c r="CB91" s="125">
        <f>VLOOKUP(CA91,BASE!$P$3:$T$29,5,0)</f>
        <v>0.17</v>
      </c>
      <c r="CC91" s="126">
        <f>IFERROR(VLOOKUP($A91,$A:$AG,VLOOKUP(CB91,BASE!$K$2:$M$13,2,0),0),"")</f>
        <v>11.33</v>
      </c>
      <c r="CD91" s="116">
        <f>IFERROR(VLOOKUP($A91,$A:$AG,VLOOKUP(CB91,BASE!$K$2:$M$13,3,0),0),"")</f>
        <v>15.1</v>
      </c>
      <c r="CE91" s="124" t="s">
        <v>65</v>
      </c>
      <c r="CF91" s="125">
        <f>VLOOKUP(CE91,BASE!$P$3:$T$29,5,0)</f>
        <v>0.12</v>
      </c>
      <c r="CG91" s="126">
        <f>IFERROR(VLOOKUP($A91,$A:$AG,VLOOKUP(CF91,BASE!$K$2:$M$13,2,0),0),"")</f>
        <v>10.6</v>
      </c>
      <c r="CH91" s="116">
        <f>IFERROR(VLOOKUP($A91,$A:$AG,VLOOKUP(CF91,BASE!$K$2:$M$13,3,0),0),"")</f>
        <v>14.16</v>
      </c>
      <c r="CI91" s="124" t="s">
        <v>66</v>
      </c>
      <c r="CJ91" s="125">
        <f>VLOOKUP(CI91,BASE!$P$3:$T$29,5,0)</f>
        <v>0.17</v>
      </c>
      <c r="CK91" s="126">
        <f>IFERROR(VLOOKUP($A91,$A:$AG,VLOOKUP(CJ91,BASE!$K$2:$M$13,2,0),0),"")</f>
        <v>11.33</v>
      </c>
      <c r="CL91" s="116">
        <f>IFERROR(VLOOKUP($A91,$A:$AG,VLOOKUP(CJ91,BASE!$K$2:$M$13,3,0),0),"")</f>
        <v>15.1</v>
      </c>
      <c r="CM91" s="124" t="s">
        <v>67</v>
      </c>
      <c r="CN91" s="125">
        <f>VLOOKUP(CM91,BASE!$P$3:$T$29,5,0)</f>
        <v>0.18</v>
      </c>
      <c r="CO91" s="126">
        <f>IFERROR(VLOOKUP($A91,$A:$AG,VLOOKUP(CN91,BASE!$K$2:$M$13,2,0),0),"")</f>
        <v>11.49</v>
      </c>
      <c r="CP91" s="116">
        <f>IFERROR(VLOOKUP($A91,$A:$AG,VLOOKUP(CN91,BASE!$K$2:$M$13,3,0),0),"")</f>
        <v>15.31</v>
      </c>
      <c r="CQ91" s="124" t="s">
        <v>68</v>
      </c>
      <c r="CR91" s="125">
        <f>VLOOKUP(CQ91,BASE!$P$3:$T$29,5,0)</f>
        <v>0.18</v>
      </c>
      <c r="CS91" s="126">
        <f>IFERROR(VLOOKUP($A91,$A:$AG,VLOOKUP(CR91,BASE!$K$2:$M$13,2,0),0),"")</f>
        <v>11.49</v>
      </c>
      <c r="CT91" s="116">
        <f>IFERROR(VLOOKUP($A91,$A:$AG,VLOOKUP(CR91,BASE!$K$2:$M$13,3,0),0),"")</f>
        <v>15.31</v>
      </c>
      <c r="CU91" s="124" t="s">
        <v>69</v>
      </c>
      <c r="CV91" s="125">
        <f>VLOOKUP(CU91,BASE!$P$3:$T$29,5,0)</f>
        <v>0.18</v>
      </c>
      <c r="CW91" s="126">
        <f>IFERROR(VLOOKUP($A91,$A:$AG,VLOOKUP(CV91,BASE!$K$2:$M$13,2,0),0),"")</f>
        <v>11.49</v>
      </c>
      <c r="CX91" s="116">
        <f>IFERROR(VLOOKUP($A91,$A:$AG,VLOOKUP(CV91,BASE!$K$2:$M$13,3,0),0),"")</f>
        <v>15.31</v>
      </c>
      <c r="CY91" s="124" t="s">
        <v>70</v>
      </c>
      <c r="CZ91" s="125">
        <f>VLOOKUP(CY91,BASE!$P$3:$T$29,5,0)</f>
        <v>0.18</v>
      </c>
      <c r="DA91" s="126">
        <f>IFERROR(VLOOKUP($A91,$A:$AG,VLOOKUP(CZ91,BASE!$K$2:$M$13,2,0),0),"")</f>
        <v>11.49</v>
      </c>
      <c r="DB91" s="116">
        <f>IFERROR(VLOOKUP($A91,$A:$AG,VLOOKUP(CZ91,BASE!$K$2:$M$13,3,0),0),"")</f>
        <v>15.31</v>
      </c>
      <c r="DC91" s="124" t="s">
        <v>71</v>
      </c>
      <c r="DD91" s="125">
        <f>VLOOKUP(DC91,BASE!$P$3:$T$29,5,0)</f>
        <v>0.2</v>
      </c>
      <c r="DE91" s="126">
        <f>IFERROR(VLOOKUP($A91,$A:$AG,VLOOKUP(DD91,BASE!$K$2:$M$13,2,0),0),"")</f>
        <v>11.82</v>
      </c>
      <c r="DF91" s="116">
        <f>IFERROR(VLOOKUP($A91,$A:$AG,VLOOKUP(DD91,BASE!$K$2:$M$13,3,0),0),"")</f>
        <v>15.73</v>
      </c>
      <c r="DG91" s="124" t="s">
        <v>72</v>
      </c>
      <c r="DH91" s="125">
        <f>VLOOKUP(DG91,BASE!$P$3:$T$29,5,0)</f>
        <v>0.18</v>
      </c>
      <c r="DI91" s="126">
        <f>IFERROR(VLOOKUP($A91,$A:$AG,VLOOKUP(DH91,BASE!$K$2:$M$13,2,0),0),"")</f>
        <v>11.49</v>
      </c>
      <c r="DJ91" s="116">
        <f>IFERROR(VLOOKUP($A91,$A:$AG,VLOOKUP(DH91,BASE!$K$2:$M$13,3,0),0),"")</f>
        <v>15.31</v>
      </c>
      <c r="DK91" s="83" t="s">
        <v>73</v>
      </c>
      <c r="DL91" s="84">
        <f>VLOOKUP(DK91,BASE!$P$3:$T$29,5,0)</f>
        <v>0.18</v>
      </c>
      <c r="DM91" s="81">
        <f>IFERROR(VLOOKUP($A91,$A:$AG,VLOOKUP(DL91,BASE!$K$2:$M$13,2,0),0),"")</f>
        <v>11.49</v>
      </c>
      <c r="DN91" s="82">
        <f>IFERROR(VLOOKUP($A91,$A:$AG,VLOOKUP(DL91,BASE!$K$2:$M$13,3,0),0),"")</f>
        <v>15.31</v>
      </c>
      <c r="DO91" s="124" t="s">
        <v>74</v>
      </c>
      <c r="DP91" s="134">
        <f>VLOOKUP(DO91,BASE!$P$3:$T$29,5,0)</f>
        <v>0.17499999999999999</v>
      </c>
      <c r="DQ91" s="126">
        <f>IFERROR(VLOOKUP($A91,$A:$AG,VLOOKUP(DP91,BASE!$K$2:$M$13,2,0),0),"")</f>
        <v>11.41</v>
      </c>
      <c r="DR91" s="116">
        <f>IFERROR(VLOOKUP($A91,$A:$AG,VLOOKUP(DP91,BASE!$K$2:$M$13,3,0),0),"")</f>
        <v>15.21</v>
      </c>
      <c r="DS91" s="124" t="s">
        <v>75</v>
      </c>
      <c r="DT91" s="135">
        <f>VLOOKUP(DS91,BASE!$P$3:$T$29,5,0)</f>
        <v>0.17</v>
      </c>
      <c r="DU91" s="126">
        <f>IFERROR(VLOOKUP($A91,$A:$AG,VLOOKUP(DT91,BASE!$K$2:$M$13,2,0),0),"")</f>
        <v>11.33</v>
      </c>
      <c r="DV91" s="116">
        <f>IFERROR(VLOOKUP($A91,$A:$AG,VLOOKUP(DT91,BASE!$K$2:$M$13,3,0),0),"")</f>
        <v>15.1</v>
      </c>
      <c r="DW91" s="124" t="s">
        <v>76</v>
      </c>
      <c r="DX91" s="135">
        <f>VLOOKUP(DW91,BASE!$P$3:$T$29,5,0)</f>
        <v>0.17</v>
      </c>
      <c r="DY91" s="126">
        <f>IFERROR(VLOOKUP($A91,$A:$AG,VLOOKUP(DX91,BASE!$K$2:$M$13,2,0),0),"")</f>
        <v>11.33</v>
      </c>
      <c r="DZ91" s="116">
        <f>IFERROR(VLOOKUP($A91,$A:$AG,VLOOKUP(DX91,BASE!$K$2:$M$13,3,0),0),"")</f>
        <v>15.1</v>
      </c>
      <c r="EA91" s="124" t="s">
        <v>77</v>
      </c>
      <c r="EB91" s="135">
        <f>VLOOKUP(EA91,BASE!$P$3:$T$29,5,0)</f>
        <v>0.12</v>
      </c>
      <c r="EC91" s="126">
        <f>IFERROR(VLOOKUP($A91,$A:$AG,VLOOKUP(EB91,BASE!$K$2:$M$13,2,0),0),"")</f>
        <v>10.6</v>
      </c>
      <c r="ED91" s="116">
        <f>IFERROR(VLOOKUP($A91,$A:$AG,VLOOKUP(EB91,BASE!$K$2:$M$13,3,0),0),"")</f>
        <v>14.16</v>
      </c>
      <c r="EE91" s="124" t="s">
        <v>78</v>
      </c>
      <c r="EF91" s="135">
        <f>VLOOKUP(EE91,BASE!$P$3:$T$29,5,0)</f>
        <v>0.18</v>
      </c>
      <c r="EG91" s="126">
        <f>IFERROR(VLOOKUP($A91,$A:$AG,VLOOKUP(EF91,BASE!$K$2:$M$13,2,0),0),"")</f>
        <v>11.49</v>
      </c>
      <c r="EH91" s="116">
        <f>IFERROR(VLOOKUP($A91,$A:$AG,VLOOKUP(EF91,BASE!$K$2:$M$13,3,0),0),"")</f>
        <v>15.31</v>
      </c>
      <c r="EI91" s="124" t="s">
        <v>79</v>
      </c>
      <c r="EJ91" s="135">
        <f>VLOOKUP(EI91,BASE!$P$3:$T$29,5,0)</f>
        <v>0.18</v>
      </c>
      <c r="EK91" s="126">
        <f>IFERROR(VLOOKUP($A91,$A:$AG,VLOOKUP(EJ91,BASE!$K$2:$M$13,2,0),0),"")</f>
        <v>11.49</v>
      </c>
      <c r="EL91" s="116">
        <f>IFERROR(VLOOKUP($A91,$A:$AG,VLOOKUP(EJ91,BASE!$K$2:$M$13,3,0),0),"")</f>
        <v>15.31</v>
      </c>
    </row>
    <row r="92" spans="1:142" s="27" customFormat="1" ht="14.1" customHeight="1" x14ac:dyDescent="0.2">
      <c r="A92" s="72">
        <v>1366</v>
      </c>
      <c r="B92" s="72"/>
      <c r="C92" s="68">
        <v>7896112113669</v>
      </c>
      <c r="D92" s="68">
        <v>1037003970056</v>
      </c>
      <c r="E92" s="69" t="s">
        <v>946</v>
      </c>
      <c r="F92" s="69" t="s">
        <v>948</v>
      </c>
      <c r="G92" s="69" t="s">
        <v>946</v>
      </c>
      <c r="H92" s="70" t="s">
        <v>357</v>
      </c>
      <c r="I92" s="68" t="s">
        <v>686</v>
      </c>
      <c r="J92" s="71" t="s">
        <v>688</v>
      </c>
      <c r="K92" s="120" t="s">
        <v>741</v>
      </c>
      <c r="L92" s="71" t="s">
        <v>61</v>
      </c>
      <c r="M92" s="71" t="s">
        <v>6</v>
      </c>
      <c r="N92" s="62">
        <f>IFERROR(IF(M92="*",BASE!$E$9,VLOOKUP(M92,BASE!$B$3:$E$16,4,0)),"")</f>
        <v>0.12</v>
      </c>
      <c r="O92" s="62">
        <f>IFERROR(IF(M92="*",BASE!$F$9,VLOOKUP(M92,BASE!$B$3:$F$16,5,0)),"")</f>
        <v>0</v>
      </c>
      <c r="P92" s="71" t="s">
        <v>808</v>
      </c>
      <c r="Q92" s="42">
        <v>16.04</v>
      </c>
      <c r="R92" s="42">
        <v>21.43</v>
      </c>
      <c r="S92" s="42">
        <v>17.16</v>
      </c>
      <c r="T92" s="42">
        <v>22.87</v>
      </c>
      <c r="U92" s="42">
        <v>17.28</v>
      </c>
      <c r="V92" s="42">
        <v>23.03</v>
      </c>
      <c r="W92" s="42">
        <v>17.399999999999999</v>
      </c>
      <c r="X92" s="42">
        <v>23.18</v>
      </c>
      <c r="Y92" s="42">
        <v>17.649999999999999</v>
      </c>
      <c r="Z92" s="42">
        <v>23.5</v>
      </c>
      <c r="AA92" s="42">
        <v>17.899999999999999</v>
      </c>
      <c r="AB92" s="42">
        <v>23.83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/>
      <c r="AI92" s="124" t="s">
        <v>53</v>
      </c>
      <c r="AJ92" s="125">
        <f>VLOOKUP(AI92,BASE!$P$3:$T$29,5,0)</f>
        <v>0.17</v>
      </c>
      <c r="AK92" s="126">
        <f>IFERROR(VLOOKUP($A92,$A:$AG,VLOOKUP(AJ92,BASE!$K$2:$M$13,2,0),0),"")</f>
        <v>17.16</v>
      </c>
      <c r="AL92" s="116">
        <f>IFERROR(VLOOKUP($A92,$A:$AG,VLOOKUP(AJ92,BASE!$K$2:$M$13,3,0),0),"")</f>
        <v>22.87</v>
      </c>
      <c r="AM92" s="130" t="s">
        <v>54</v>
      </c>
      <c r="AN92" s="125">
        <f>VLOOKUP(AM92,BASE!$P$3:$T$29,5,0)</f>
        <v>0.17</v>
      </c>
      <c r="AO92" s="126">
        <f>IFERROR(VLOOKUP($A92,$A:$AG,VLOOKUP(AN92,BASE!$K$2:$M$13,2,0),0),"")</f>
        <v>17.16</v>
      </c>
      <c r="AP92" s="116">
        <f>IFERROR(VLOOKUP($A92,$A:$AG,VLOOKUP(AN92,BASE!$K$2:$M$13,3,0),0),"")</f>
        <v>22.87</v>
      </c>
      <c r="AQ92" s="130" t="s">
        <v>55</v>
      </c>
      <c r="AR92" s="125">
        <f>VLOOKUP(AQ92,BASE!$P$3:$T$29,5,0)</f>
        <v>0.18</v>
      </c>
      <c r="AS92" s="126">
        <f>IFERROR(VLOOKUP($A92,$A:$AG,VLOOKUP(AR92,BASE!$K$2:$M$13,2,0),0),"")</f>
        <v>17.399999999999999</v>
      </c>
      <c r="AT92" s="116">
        <f>IFERROR(VLOOKUP($A92,$A:$AG,VLOOKUP(AR92,BASE!$K$2:$M$13,3,0),0),"")</f>
        <v>23.18</v>
      </c>
      <c r="AU92" s="130" t="s">
        <v>56</v>
      </c>
      <c r="AV92" s="125">
        <f>VLOOKUP(AU92,BASE!$P$3:$T$29,5,0)</f>
        <v>0.18</v>
      </c>
      <c r="AW92" s="126">
        <f>IFERROR(VLOOKUP($A92,$A:$AG,VLOOKUP(AV92,BASE!$K$2:$M$13,2,0),0),"")</f>
        <v>17.399999999999999</v>
      </c>
      <c r="AX92" s="116">
        <f>IFERROR(VLOOKUP($A92,$A:$AG,VLOOKUP(AV92,BASE!$K$2:$M$13,3,0),0),"")</f>
        <v>23.18</v>
      </c>
      <c r="AY92" s="127" t="s">
        <v>57</v>
      </c>
      <c r="AZ92" s="129">
        <f>VLOOKUP(AY92,BASE!$P$3:$T$29,5,0)</f>
        <v>0.18</v>
      </c>
      <c r="BA92" s="126">
        <f>IFERROR(VLOOKUP($A92,$A:$AG,VLOOKUP(AZ92,BASE!$K$2:$M$13,2,0),0),"")</f>
        <v>17.399999999999999</v>
      </c>
      <c r="BB92" s="116">
        <f>IFERROR(VLOOKUP($A92,$A:$AG,VLOOKUP(AZ92,BASE!$K$2:$M$13,3,0),0),"")</f>
        <v>23.18</v>
      </c>
      <c r="BC92" s="124" t="s">
        <v>58</v>
      </c>
      <c r="BD92" s="125">
        <f>VLOOKUP(BC92,BASE!$P$3:$T$29,5,0)</f>
        <v>0.17</v>
      </c>
      <c r="BE92" s="126">
        <f>IFERROR(VLOOKUP($A92,$A:$AG,VLOOKUP(BD92,BASE!$K$2:$M$13,2,0),0),"")</f>
        <v>17.16</v>
      </c>
      <c r="BF92" s="116">
        <f>IFERROR(VLOOKUP($A92,$A:$AG,VLOOKUP(BD92,BASE!$K$2:$M$13,3,0),0),"")</f>
        <v>22.87</v>
      </c>
      <c r="BG92" s="124" t="s">
        <v>59</v>
      </c>
      <c r="BH92" s="125">
        <f>VLOOKUP(BG92,BASE!$P$3:$T$29,5,0)</f>
        <v>0.17</v>
      </c>
      <c r="BI92" s="126">
        <f>IFERROR(VLOOKUP($A92,$A:$AG,VLOOKUP(BH92,BASE!$K$2:$M$13,2,0),0),"")</f>
        <v>17.16</v>
      </c>
      <c r="BJ92" s="116">
        <f>IFERROR(VLOOKUP($A92,$A:$AG,VLOOKUP(BH92,BASE!$K$2:$M$13,3,0),0),"")</f>
        <v>22.87</v>
      </c>
      <c r="BK92" s="124" t="s">
        <v>60</v>
      </c>
      <c r="BL92" s="125">
        <f>VLOOKUP(BK92,BASE!$P$3:$T$29,5,0)</f>
        <v>0.17</v>
      </c>
      <c r="BM92" s="126">
        <f>IFERROR(VLOOKUP($A92,$A:$AG,VLOOKUP(BL92,BASE!$K$2:$M$13,2,0),0),"")</f>
        <v>17.16</v>
      </c>
      <c r="BN92" s="116">
        <f>IFERROR(VLOOKUP($A92,$A:$AG,VLOOKUP(BL92,BASE!$K$2:$M$13,3,0),0),"")</f>
        <v>22.87</v>
      </c>
      <c r="BO92" s="124" t="s">
        <v>61</v>
      </c>
      <c r="BP92" s="125">
        <f>VLOOKUP(BO92,BASE!$P$3:$T$29,5,0)</f>
        <v>0.17</v>
      </c>
      <c r="BQ92" s="126">
        <f>IFERROR(VLOOKUP($A92,$A:$AG,VLOOKUP(BP92,BASE!$K$2:$M$13,2,0),0),"")</f>
        <v>17.16</v>
      </c>
      <c r="BR92" s="116">
        <f>IFERROR(VLOOKUP($A92,$A:$AG,VLOOKUP(BP92,BASE!$K$2:$M$13,3,0),0),"")</f>
        <v>22.87</v>
      </c>
      <c r="BS92" s="124" t="s">
        <v>62</v>
      </c>
      <c r="BT92" s="125">
        <f>VLOOKUP(BS92,BASE!$P$3:$T$29,5,0)</f>
        <v>0.18</v>
      </c>
      <c r="BU92" s="126">
        <f>IFERROR(VLOOKUP($A92,$A:$AG,VLOOKUP(BT92,BASE!$K$2:$M$13,2,0),0),"")</f>
        <v>17.399999999999999</v>
      </c>
      <c r="BV92" s="116">
        <f>IFERROR(VLOOKUP($A92,$A:$AG,VLOOKUP(BT92,BASE!$K$2:$M$13,3,0),0),"")</f>
        <v>23.18</v>
      </c>
      <c r="BW92" s="124" t="s">
        <v>63</v>
      </c>
      <c r="BX92" s="125">
        <f>VLOOKUP(BW92,BASE!$P$3:$T$29,5,0)</f>
        <v>0.17</v>
      </c>
      <c r="BY92" s="126">
        <f>IFERROR(VLOOKUP($A92,$A:$AG,VLOOKUP(BX92,BASE!$K$2:$M$13,2,0),0),"")</f>
        <v>17.16</v>
      </c>
      <c r="BZ92" s="116">
        <f>IFERROR(VLOOKUP($A92,$A:$AG,VLOOKUP(BX92,BASE!$K$2:$M$13,3,0),0),"")</f>
        <v>22.87</v>
      </c>
      <c r="CA92" s="124" t="s">
        <v>64</v>
      </c>
      <c r="CB92" s="125">
        <f>VLOOKUP(CA92,BASE!$P$3:$T$29,5,0)</f>
        <v>0.17</v>
      </c>
      <c r="CC92" s="126">
        <f>IFERROR(VLOOKUP($A92,$A:$AG,VLOOKUP(CB92,BASE!$K$2:$M$13,2,0),0),"")</f>
        <v>17.16</v>
      </c>
      <c r="CD92" s="116">
        <f>IFERROR(VLOOKUP($A92,$A:$AG,VLOOKUP(CB92,BASE!$K$2:$M$13,3,0),0),"")</f>
        <v>22.87</v>
      </c>
      <c r="CE92" s="124" t="s">
        <v>65</v>
      </c>
      <c r="CF92" s="125">
        <f>VLOOKUP(CE92,BASE!$P$3:$T$29,5,0)</f>
        <v>0.12</v>
      </c>
      <c r="CG92" s="126">
        <f>IFERROR(VLOOKUP($A92,$A:$AG,VLOOKUP(CF92,BASE!$K$2:$M$13,2,0),0),"")</f>
        <v>16.04</v>
      </c>
      <c r="CH92" s="116">
        <f>IFERROR(VLOOKUP($A92,$A:$AG,VLOOKUP(CF92,BASE!$K$2:$M$13,3,0),0),"")</f>
        <v>21.43</v>
      </c>
      <c r="CI92" s="124" t="s">
        <v>66</v>
      </c>
      <c r="CJ92" s="125">
        <f>VLOOKUP(CI92,BASE!$P$3:$T$29,5,0)</f>
        <v>0.17</v>
      </c>
      <c r="CK92" s="126">
        <f>IFERROR(VLOOKUP($A92,$A:$AG,VLOOKUP(CJ92,BASE!$K$2:$M$13,2,0),0),"")</f>
        <v>17.16</v>
      </c>
      <c r="CL92" s="116">
        <f>IFERROR(VLOOKUP($A92,$A:$AG,VLOOKUP(CJ92,BASE!$K$2:$M$13,3,0),0),"")</f>
        <v>22.87</v>
      </c>
      <c r="CM92" s="124" t="s">
        <v>67</v>
      </c>
      <c r="CN92" s="125">
        <f>VLOOKUP(CM92,BASE!$P$3:$T$29,5,0)</f>
        <v>0.18</v>
      </c>
      <c r="CO92" s="126">
        <f>IFERROR(VLOOKUP($A92,$A:$AG,VLOOKUP(CN92,BASE!$K$2:$M$13,2,0),0),"")</f>
        <v>17.399999999999999</v>
      </c>
      <c r="CP92" s="116">
        <f>IFERROR(VLOOKUP($A92,$A:$AG,VLOOKUP(CN92,BASE!$K$2:$M$13,3,0),0),"")</f>
        <v>23.18</v>
      </c>
      <c r="CQ92" s="124" t="s">
        <v>68</v>
      </c>
      <c r="CR92" s="125">
        <f>VLOOKUP(CQ92,BASE!$P$3:$T$29,5,0)</f>
        <v>0.18</v>
      </c>
      <c r="CS92" s="126">
        <f>IFERROR(VLOOKUP($A92,$A:$AG,VLOOKUP(CR92,BASE!$K$2:$M$13,2,0),0),"")</f>
        <v>17.399999999999999</v>
      </c>
      <c r="CT92" s="116">
        <f>IFERROR(VLOOKUP($A92,$A:$AG,VLOOKUP(CR92,BASE!$K$2:$M$13,3,0),0),"")</f>
        <v>23.18</v>
      </c>
      <c r="CU92" s="124" t="s">
        <v>69</v>
      </c>
      <c r="CV92" s="125">
        <f>VLOOKUP(CU92,BASE!$P$3:$T$29,5,0)</f>
        <v>0.18</v>
      </c>
      <c r="CW92" s="126">
        <f>IFERROR(VLOOKUP($A92,$A:$AG,VLOOKUP(CV92,BASE!$K$2:$M$13,2,0),0),"")</f>
        <v>17.399999999999999</v>
      </c>
      <c r="CX92" s="116">
        <f>IFERROR(VLOOKUP($A92,$A:$AG,VLOOKUP(CV92,BASE!$K$2:$M$13,3,0),0),"")</f>
        <v>23.18</v>
      </c>
      <c r="CY92" s="124" t="s">
        <v>70</v>
      </c>
      <c r="CZ92" s="125">
        <f>VLOOKUP(CY92,BASE!$P$3:$T$29,5,0)</f>
        <v>0.18</v>
      </c>
      <c r="DA92" s="126">
        <f>IFERROR(VLOOKUP($A92,$A:$AG,VLOOKUP(CZ92,BASE!$K$2:$M$13,2,0),0),"")</f>
        <v>17.399999999999999</v>
      </c>
      <c r="DB92" s="116">
        <f>IFERROR(VLOOKUP($A92,$A:$AG,VLOOKUP(CZ92,BASE!$K$2:$M$13,3,0),0),"")</f>
        <v>23.18</v>
      </c>
      <c r="DC92" s="124" t="s">
        <v>71</v>
      </c>
      <c r="DD92" s="125">
        <f>VLOOKUP(DC92,BASE!$P$3:$T$29,5,0)</f>
        <v>0.2</v>
      </c>
      <c r="DE92" s="126">
        <f>IFERROR(VLOOKUP($A92,$A:$AG,VLOOKUP(DD92,BASE!$K$2:$M$13,2,0),0),"")</f>
        <v>17.899999999999999</v>
      </c>
      <c r="DF92" s="116">
        <f>IFERROR(VLOOKUP($A92,$A:$AG,VLOOKUP(DD92,BASE!$K$2:$M$13,3,0),0),"")</f>
        <v>23.83</v>
      </c>
      <c r="DG92" s="124" t="s">
        <v>72</v>
      </c>
      <c r="DH92" s="125">
        <f>VLOOKUP(DG92,BASE!$P$3:$T$29,5,0)</f>
        <v>0.18</v>
      </c>
      <c r="DI92" s="126">
        <f>IFERROR(VLOOKUP($A92,$A:$AG,VLOOKUP(DH92,BASE!$K$2:$M$13,2,0),0),"")</f>
        <v>17.399999999999999</v>
      </c>
      <c r="DJ92" s="116">
        <f>IFERROR(VLOOKUP($A92,$A:$AG,VLOOKUP(DH92,BASE!$K$2:$M$13,3,0),0),"")</f>
        <v>23.18</v>
      </c>
      <c r="DK92" s="83" t="s">
        <v>73</v>
      </c>
      <c r="DL92" s="84">
        <f>VLOOKUP(DK92,BASE!$P$3:$T$29,5,0)</f>
        <v>0.18</v>
      </c>
      <c r="DM92" s="81">
        <f>IFERROR(VLOOKUP($A92,$A:$AG,VLOOKUP(DL92,BASE!$K$2:$M$13,2,0),0),"")</f>
        <v>17.399999999999999</v>
      </c>
      <c r="DN92" s="82">
        <f>IFERROR(VLOOKUP($A92,$A:$AG,VLOOKUP(DL92,BASE!$K$2:$M$13,3,0),0),"")</f>
        <v>23.18</v>
      </c>
      <c r="DO92" s="124" t="s">
        <v>74</v>
      </c>
      <c r="DP92" s="134">
        <f>VLOOKUP(DO92,BASE!$P$3:$T$29,5,0)</f>
        <v>0.17499999999999999</v>
      </c>
      <c r="DQ92" s="126">
        <f>IFERROR(VLOOKUP($A92,$A:$AG,VLOOKUP(DP92,BASE!$K$2:$M$13,2,0),0),"")</f>
        <v>17.28</v>
      </c>
      <c r="DR92" s="116">
        <f>IFERROR(VLOOKUP($A92,$A:$AG,VLOOKUP(DP92,BASE!$K$2:$M$13,3,0),0),"")</f>
        <v>23.03</v>
      </c>
      <c r="DS92" s="124" t="s">
        <v>75</v>
      </c>
      <c r="DT92" s="135">
        <f>VLOOKUP(DS92,BASE!$P$3:$T$29,5,0)</f>
        <v>0.17</v>
      </c>
      <c r="DU92" s="126">
        <f>IFERROR(VLOOKUP($A92,$A:$AG,VLOOKUP(DT92,BASE!$K$2:$M$13,2,0),0),"")</f>
        <v>17.16</v>
      </c>
      <c r="DV92" s="116">
        <f>IFERROR(VLOOKUP($A92,$A:$AG,VLOOKUP(DT92,BASE!$K$2:$M$13,3,0),0),"")</f>
        <v>22.87</v>
      </c>
      <c r="DW92" s="124" t="s">
        <v>76</v>
      </c>
      <c r="DX92" s="135">
        <f>VLOOKUP(DW92,BASE!$P$3:$T$29,5,0)</f>
        <v>0.17</v>
      </c>
      <c r="DY92" s="126">
        <f>IFERROR(VLOOKUP($A92,$A:$AG,VLOOKUP(DX92,BASE!$K$2:$M$13,2,0),0),"")</f>
        <v>17.16</v>
      </c>
      <c r="DZ92" s="116">
        <f>IFERROR(VLOOKUP($A92,$A:$AG,VLOOKUP(DX92,BASE!$K$2:$M$13,3,0),0),"")</f>
        <v>22.87</v>
      </c>
      <c r="EA92" s="124" t="s">
        <v>77</v>
      </c>
      <c r="EB92" s="135">
        <f>VLOOKUP(EA92,BASE!$P$3:$T$29,5,0)</f>
        <v>0.12</v>
      </c>
      <c r="EC92" s="126">
        <f>IFERROR(VLOOKUP($A92,$A:$AG,VLOOKUP(EB92,BASE!$K$2:$M$13,2,0),0),"")</f>
        <v>16.04</v>
      </c>
      <c r="ED92" s="116">
        <f>IFERROR(VLOOKUP($A92,$A:$AG,VLOOKUP(EB92,BASE!$K$2:$M$13,3,0),0),"")</f>
        <v>21.43</v>
      </c>
      <c r="EE92" s="124" t="s">
        <v>78</v>
      </c>
      <c r="EF92" s="135">
        <f>VLOOKUP(EE92,BASE!$P$3:$T$29,5,0)</f>
        <v>0.18</v>
      </c>
      <c r="EG92" s="126">
        <f>IFERROR(VLOOKUP($A92,$A:$AG,VLOOKUP(EF92,BASE!$K$2:$M$13,2,0),0),"")</f>
        <v>17.399999999999999</v>
      </c>
      <c r="EH92" s="116">
        <f>IFERROR(VLOOKUP($A92,$A:$AG,VLOOKUP(EF92,BASE!$K$2:$M$13,3,0),0),"")</f>
        <v>23.18</v>
      </c>
      <c r="EI92" s="124" t="s">
        <v>79</v>
      </c>
      <c r="EJ92" s="135">
        <f>VLOOKUP(EI92,BASE!$P$3:$T$29,5,0)</f>
        <v>0.18</v>
      </c>
      <c r="EK92" s="126">
        <f>IFERROR(VLOOKUP($A92,$A:$AG,VLOOKUP(EJ92,BASE!$K$2:$M$13,2,0),0),"")</f>
        <v>17.399999999999999</v>
      </c>
      <c r="EL92" s="116">
        <f>IFERROR(VLOOKUP($A92,$A:$AG,VLOOKUP(EJ92,BASE!$K$2:$M$13,3,0),0),"")</f>
        <v>23.18</v>
      </c>
    </row>
    <row r="93" spans="1:142" s="27" customFormat="1" ht="14.1" customHeight="1" x14ac:dyDescent="0.2">
      <c r="A93" s="72">
        <v>3019</v>
      </c>
      <c r="B93" s="72"/>
      <c r="C93" s="68">
        <v>7896112130192</v>
      </c>
      <c r="D93" s="68">
        <v>1037005370048</v>
      </c>
      <c r="E93" s="69" t="s">
        <v>952</v>
      </c>
      <c r="F93" s="69" t="s">
        <v>949</v>
      </c>
      <c r="G93" s="69" t="s">
        <v>950</v>
      </c>
      <c r="H93" s="70" t="s">
        <v>358</v>
      </c>
      <c r="I93" s="68" t="s">
        <v>687</v>
      </c>
      <c r="J93" s="71">
        <v>0</v>
      </c>
      <c r="K93" s="120" t="s">
        <v>951</v>
      </c>
      <c r="L93" s="71" t="s">
        <v>387</v>
      </c>
      <c r="M93" s="71" t="s">
        <v>5</v>
      </c>
      <c r="N93" s="62">
        <f>IFERROR(IF(M93="*",BASE!$E$9,VLOOKUP(M93,BASE!$B$3:$E$16,4,0)),"")</f>
        <v>0</v>
      </c>
      <c r="O93" s="62">
        <f>IFERROR(IF(M93="*",BASE!$F$9,VLOOKUP(M93,BASE!$B$3:$F$16,5,0)),"")</f>
        <v>0</v>
      </c>
      <c r="P93" s="71" t="s">
        <v>808</v>
      </c>
      <c r="Q93" s="42">
        <v>39.19</v>
      </c>
      <c r="R93" s="42">
        <v>54.18</v>
      </c>
      <c r="S93" s="42">
        <v>41.55</v>
      </c>
      <c r="T93" s="42">
        <v>57.44</v>
      </c>
      <c r="U93" s="42">
        <v>41.81</v>
      </c>
      <c r="V93" s="42">
        <v>57.8</v>
      </c>
      <c r="W93" s="42">
        <v>42.06</v>
      </c>
      <c r="X93" s="42">
        <v>58.15</v>
      </c>
      <c r="Y93" s="42">
        <v>42.58</v>
      </c>
      <c r="Z93" s="42">
        <v>58.86</v>
      </c>
      <c r="AA93" s="42">
        <v>43.11</v>
      </c>
      <c r="AB93" s="42">
        <v>59.6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/>
      <c r="AI93" s="124" t="s">
        <v>53</v>
      </c>
      <c r="AJ93" s="125">
        <f>VLOOKUP(AI93,BASE!$P$3:$T$29,5,0)</f>
        <v>0.17</v>
      </c>
      <c r="AK93" s="126">
        <f>IFERROR(VLOOKUP($A93,$A:$AG,VLOOKUP(AJ93,BASE!$K$2:$M$13,2,0),0),"")</f>
        <v>41.55</v>
      </c>
      <c r="AL93" s="116">
        <f>IFERROR(VLOOKUP($A93,$A:$AG,VLOOKUP(AJ93,BASE!$K$2:$M$13,3,0),0),"")</f>
        <v>57.44</v>
      </c>
      <c r="AM93" s="130" t="s">
        <v>54</v>
      </c>
      <c r="AN93" s="125">
        <f>VLOOKUP(AM93,BASE!$P$3:$T$29,5,0)</f>
        <v>0.17</v>
      </c>
      <c r="AO93" s="126">
        <f>IFERROR(VLOOKUP($A93,$A:$AG,VLOOKUP(AN93,BASE!$K$2:$M$13,2,0),0),"")</f>
        <v>41.55</v>
      </c>
      <c r="AP93" s="116">
        <f>IFERROR(VLOOKUP($A93,$A:$AG,VLOOKUP(AN93,BASE!$K$2:$M$13,3,0),0),"")</f>
        <v>57.44</v>
      </c>
      <c r="AQ93" s="130" t="s">
        <v>55</v>
      </c>
      <c r="AR93" s="125">
        <f>VLOOKUP(AQ93,BASE!$P$3:$T$29,5,0)</f>
        <v>0.18</v>
      </c>
      <c r="AS93" s="126">
        <f>IFERROR(VLOOKUP($A93,$A:$AG,VLOOKUP(AR93,BASE!$K$2:$M$13,2,0),0),"")</f>
        <v>42.06</v>
      </c>
      <c r="AT93" s="116">
        <f>IFERROR(VLOOKUP($A93,$A:$AG,VLOOKUP(AR93,BASE!$K$2:$M$13,3,0),0),"")</f>
        <v>58.15</v>
      </c>
      <c r="AU93" s="130" t="s">
        <v>56</v>
      </c>
      <c r="AV93" s="125">
        <f>VLOOKUP(AU93,BASE!$P$3:$T$29,5,0)</f>
        <v>0.18</v>
      </c>
      <c r="AW93" s="126">
        <f>IFERROR(VLOOKUP($A93,$A:$AG,VLOOKUP(AV93,BASE!$K$2:$M$13,2,0),0),"")</f>
        <v>42.06</v>
      </c>
      <c r="AX93" s="116">
        <f>IFERROR(VLOOKUP($A93,$A:$AG,VLOOKUP(AV93,BASE!$K$2:$M$13,3,0),0),"")</f>
        <v>58.15</v>
      </c>
      <c r="AY93" s="127" t="s">
        <v>57</v>
      </c>
      <c r="AZ93" s="129">
        <f>VLOOKUP(AY93,BASE!$P$3:$T$29,5,0)</f>
        <v>0.18</v>
      </c>
      <c r="BA93" s="126">
        <f>IFERROR(VLOOKUP($A93,$A:$AG,VLOOKUP(AZ93,BASE!$K$2:$M$13,2,0),0),"")</f>
        <v>42.06</v>
      </c>
      <c r="BB93" s="116">
        <f>IFERROR(VLOOKUP($A93,$A:$AG,VLOOKUP(AZ93,BASE!$K$2:$M$13,3,0),0),"")</f>
        <v>58.15</v>
      </c>
      <c r="BC93" s="124" t="s">
        <v>58</v>
      </c>
      <c r="BD93" s="125">
        <f>VLOOKUP(BC93,BASE!$P$3:$T$29,5,0)</f>
        <v>0.17</v>
      </c>
      <c r="BE93" s="126">
        <f>IFERROR(VLOOKUP($A93,$A:$AG,VLOOKUP(BD93,BASE!$K$2:$M$13,2,0),0),"")</f>
        <v>41.55</v>
      </c>
      <c r="BF93" s="116">
        <f>IFERROR(VLOOKUP($A93,$A:$AG,VLOOKUP(BD93,BASE!$K$2:$M$13,3,0),0),"")</f>
        <v>57.44</v>
      </c>
      <c r="BG93" s="124" t="s">
        <v>59</v>
      </c>
      <c r="BH93" s="125">
        <f>VLOOKUP(BG93,BASE!$P$3:$T$29,5,0)</f>
        <v>0.17</v>
      </c>
      <c r="BI93" s="126">
        <f>IFERROR(VLOOKUP($A93,$A:$AG,VLOOKUP(BH93,BASE!$K$2:$M$13,2,0),0),"")</f>
        <v>41.55</v>
      </c>
      <c r="BJ93" s="116">
        <f>IFERROR(VLOOKUP($A93,$A:$AG,VLOOKUP(BH93,BASE!$K$2:$M$13,3,0),0),"")</f>
        <v>57.44</v>
      </c>
      <c r="BK93" s="124" t="s">
        <v>60</v>
      </c>
      <c r="BL93" s="125">
        <f>VLOOKUP(BK93,BASE!$P$3:$T$29,5,0)</f>
        <v>0.17</v>
      </c>
      <c r="BM93" s="126">
        <f>IFERROR(VLOOKUP($A93,$A:$AG,VLOOKUP(BL93,BASE!$K$2:$M$13,2,0),0),"")</f>
        <v>41.55</v>
      </c>
      <c r="BN93" s="116">
        <f>IFERROR(VLOOKUP($A93,$A:$AG,VLOOKUP(BL93,BASE!$K$2:$M$13,3,0),0),"")</f>
        <v>57.44</v>
      </c>
      <c r="BO93" s="124" t="s">
        <v>61</v>
      </c>
      <c r="BP93" s="125">
        <f>VLOOKUP(BO93,BASE!$P$3:$T$29,5,0)</f>
        <v>0.17</v>
      </c>
      <c r="BQ93" s="126">
        <f>IFERROR(VLOOKUP($A93,$A:$AG,VLOOKUP(BP93,BASE!$K$2:$M$13,2,0),0),"")</f>
        <v>41.55</v>
      </c>
      <c r="BR93" s="116">
        <f>IFERROR(VLOOKUP($A93,$A:$AG,VLOOKUP(BP93,BASE!$K$2:$M$13,3,0),0),"")</f>
        <v>57.44</v>
      </c>
      <c r="BS93" s="124" t="s">
        <v>62</v>
      </c>
      <c r="BT93" s="125">
        <f>VLOOKUP(BS93,BASE!$P$3:$T$29,5,0)</f>
        <v>0.18</v>
      </c>
      <c r="BU93" s="126">
        <f>IFERROR(VLOOKUP($A93,$A:$AG,VLOOKUP(BT93,BASE!$K$2:$M$13,2,0),0),"")</f>
        <v>42.06</v>
      </c>
      <c r="BV93" s="116">
        <f>IFERROR(VLOOKUP($A93,$A:$AG,VLOOKUP(BT93,BASE!$K$2:$M$13,3,0),0),"")</f>
        <v>58.15</v>
      </c>
      <c r="BW93" s="124" t="s">
        <v>63</v>
      </c>
      <c r="BX93" s="125">
        <f>VLOOKUP(BW93,BASE!$P$3:$T$29,5,0)</f>
        <v>0.17</v>
      </c>
      <c r="BY93" s="126">
        <f>IFERROR(VLOOKUP($A93,$A:$AG,VLOOKUP(BX93,BASE!$K$2:$M$13,2,0),0),"")</f>
        <v>41.55</v>
      </c>
      <c r="BZ93" s="116">
        <f>IFERROR(VLOOKUP($A93,$A:$AG,VLOOKUP(BX93,BASE!$K$2:$M$13,3,0),0),"")</f>
        <v>57.44</v>
      </c>
      <c r="CA93" s="124" t="s">
        <v>64</v>
      </c>
      <c r="CB93" s="125">
        <f>VLOOKUP(CA93,BASE!$P$3:$T$29,5,0)</f>
        <v>0.17</v>
      </c>
      <c r="CC93" s="126">
        <f>IFERROR(VLOOKUP($A93,$A:$AG,VLOOKUP(CB93,BASE!$K$2:$M$13,2,0),0),"")</f>
        <v>41.55</v>
      </c>
      <c r="CD93" s="116">
        <f>IFERROR(VLOOKUP($A93,$A:$AG,VLOOKUP(CB93,BASE!$K$2:$M$13,3,0),0),"")</f>
        <v>57.44</v>
      </c>
      <c r="CE93" s="124" t="s">
        <v>65</v>
      </c>
      <c r="CF93" s="125">
        <f>VLOOKUP(CE93,BASE!$P$3:$T$29,5,0)</f>
        <v>0.12</v>
      </c>
      <c r="CG93" s="126">
        <f>IFERROR(VLOOKUP($A93,$A:$AG,VLOOKUP(CF93,BASE!$K$2:$M$13,2,0),0),"")</f>
        <v>39.19</v>
      </c>
      <c r="CH93" s="116">
        <f>IFERROR(VLOOKUP($A93,$A:$AG,VLOOKUP(CF93,BASE!$K$2:$M$13,3,0),0),"")</f>
        <v>54.18</v>
      </c>
      <c r="CI93" s="124" t="s">
        <v>66</v>
      </c>
      <c r="CJ93" s="125">
        <f>VLOOKUP(CI93,BASE!$P$3:$T$29,5,0)</f>
        <v>0.17</v>
      </c>
      <c r="CK93" s="126">
        <f>IFERROR(VLOOKUP($A93,$A:$AG,VLOOKUP(CJ93,BASE!$K$2:$M$13,2,0),0),"")</f>
        <v>41.55</v>
      </c>
      <c r="CL93" s="116">
        <f>IFERROR(VLOOKUP($A93,$A:$AG,VLOOKUP(CJ93,BASE!$K$2:$M$13,3,0),0),"")</f>
        <v>57.44</v>
      </c>
      <c r="CM93" s="124" t="s">
        <v>67</v>
      </c>
      <c r="CN93" s="125">
        <f>VLOOKUP(CM93,BASE!$P$3:$T$29,5,0)</f>
        <v>0.18</v>
      </c>
      <c r="CO93" s="126">
        <f>IFERROR(VLOOKUP($A93,$A:$AG,VLOOKUP(CN93,BASE!$K$2:$M$13,2,0),0),"")</f>
        <v>42.06</v>
      </c>
      <c r="CP93" s="116">
        <f>IFERROR(VLOOKUP($A93,$A:$AG,VLOOKUP(CN93,BASE!$K$2:$M$13,3,0),0),"")</f>
        <v>58.15</v>
      </c>
      <c r="CQ93" s="124" t="s">
        <v>68</v>
      </c>
      <c r="CR93" s="125">
        <f>VLOOKUP(CQ93,BASE!$P$3:$T$29,5,0)</f>
        <v>0.18</v>
      </c>
      <c r="CS93" s="126">
        <f>IFERROR(VLOOKUP($A93,$A:$AG,VLOOKUP(CR93,BASE!$K$2:$M$13,2,0),0),"")</f>
        <v>42.06</v>
      </c>
      <c r="CT93" s="116">
        <f>IFERROR(VLOOKUP($A93,$A:$AG,VLOOKUP(CR93,BASE!$K$2:$M$13,3,0),0),"")</f>
        <v>58.15</v>
      </c>
      <c r="CU93" s="124" t="s">
        <v>69</v>
      </c>
      <c r="CV93" s="125">
        <f>VLOOKUP(CU93,BASE!$P$3:$T$29,5,0)</f>
        <v>0.18</v>
      </c>
      <c r="CW93" s="126">
        <f>IFERROR(VLOOKUP($A93,$A:$AG,VLOOKUP(CV93,BASE!$K$2:$M$13,2,0),0),"")</f>
        <v>42.06</v>
      </c>
      <c r="CX93" s="116">
        <f>IFERROR(VLOOKUP($A93,$A:$AG,VLOOKUP(CV93,BASE!$K$2:$M$13,3,0),0),"")</f>
        <v>58.15</v>
      </c>
      <c r="CY93" s="124" t="s">
        <v>70</v>
      </c>
      <c r="CZ93" s="125">
        <f>VLOOKUP(CY93,BASE!$P$3:$T$29,5,0)</f>
        <v>0.18</v>
      </c>
      <c r="DA93" s="126">
        <f>IFERROR(VLOOKUP($A93,$A:$AG,VLOOKUP(CZ93,BASE!$K$2:$M$13,2,0),0),"")</f>
        <v>42.06</v>
      </c>
      <c r="DB93" s="116">
        <f>IFERROR(VLOOKUP($A93,$A:$AG,VLOOKUP(CZ93,BASE!$K$2:$M$13,3,0),0),"")</f>
        <v>58.15</v>
      </c>
      <c r="DC93" s="124" t="s">
        <v>71</v>
      </c>
      <c r="DD93" s="125">
        <f>VLOOKUP(DC93,BASE!$P$3:$T$29,5,0)</f>
        <v>0.2</v>
      </c>
      <c r="DE93" s="126">
        <f>IFERROR(VLOOKUP($A93,$A:$AG,VLOOKUP(DD93,BASE!$K$2:$M$13,2,0),0),"")</f>
        <v>43.11</v>
      </c>
      <c r="DF93" s="116">
        <f>IFERROR(VLOOKUP($A93,$A:$AG,VLOOKUP(DD93,BASE!$K$2:$M$13,3,0),0),"")</f>
        <v>59.6</v>
      </c>
      <c r="DG93" s="124" t="s">
        <v>72</v>
      </c>
      <c r="DH93" s="125">
        <f>VLOOKUP(DG93,BASE!$P$3:$T$29,5,0)</f>
        <v>0.18</v>
      </c>
      <c r="DI93" s="126">
        <f>IFERROR(VLOOKUP($A93,$A:$AG,VLOOKUP(DH93,BASE!$K$2:$M$13,2,0),0),"")</f>
        <v>42.06</v>
      </c>
      <c r="DJ93" s="116">
        <f>IFERROR(VLOOKUP($A93,$A:$AG,VLOOKUP(DH93,BASE!$K$2:$M$13,3,0),0),"")</f>
        <v>58.15</v>
      </c>
      <c r="DK93" s="83" t="s">
        <v>73</v>
      </c>
      <c r="DL93" s="84">
        <f>VLOOKUP(DK93,BASE!$P$3:$T$29,5,0)</f>
        <v>0.18</v>
      </c>
      <c r="DM93" s="81">
        <f>IFERROR(VLOOKUP($A93,$A:$AG,VLOOKUP(DL93,BASE!$K$2:$M$13,2,0),0),"")</f>
        <v>42.06</v>
      </c>
      <c r="DN93" s="82">
        <f>IFERROR(VLOOKUP($A93,$A:$AG,VLOOKUP(DL93,BASE!$K$2:$M$13,3,0),0),"")</f>
        <v>58.15</v>
      </c>
      <c r="DO93" s="124" t="s">
        <v>74</v>
      </c>
      <c r="DP93" s="134">
        <f>VLOOKUP(DO93,BASE!$P$3:$T$29,5,0)</f>
        <v>0.17499999999999999</v>
      </c>
      <c r="DQ93" s="126">
        <f>IFERROR(VLOOKUP($A93,$A:$AG,VLOOKUP(DP93,BASE!$K$2:$M$13,2,0),0),"")</f>
        <v>41.81</v>
      </c>
      <c r="DR93" s="116">
        <f>IFERROR(VLOOKUP($A93,$A:$AG,VLOOKUP(DP93,BASE!$K$2:$M$13,3,0),0),"")</f>
        <v>57.8</v>
      </c>
      <c r="DS93" s="124" t="s">
        <v>75</v>
      </c>
      <c r="DT93" s="135">
        <f>VLOOKUP(DS93,BASE!$P$3:$T$29,5,0)</f>
        <v>0.17</v>
      </c>
      <c r="DU93" s="126">
        <f>IFERROR(VLOOKUP($A93,$A:$AG,VLOOKUP(DT93,BASE!$K$2:$M$13,2,0),0),"")</f>
        <v>41.55</v>
      </c>
      <c r="DV93" s="116">
        <f>IFERROR(VLOOKUP($A93,$A:$AG,VLOOKUP(DT93,BASE!$K$2:$M$13,3,0),0),"")</f>
        <v>57.44</v>
      </c>
      <c r="DW93" s="124" t="s">
        <v>76</v>
      </c>
      <c r="DX93" s="135">
        <f>VLOOKUP(DW93,BASE!$P$3:$T$29,5,0)</f>
        <v>0.17</v>
      </c>
      <c r="DY93" s="126">
        <f>IFERROR(VLOOKUP($A93,$A:$AG,VLOOKUP(DX93,BASE!$K$2:$M$13,2,0),0),"")</f>
        <v>41.55</v>
      </c>
      <c r="DZ93" s="116">
        <f>IFERROR(VLOOKUP($A93,$A:$AG,VLOOKUP(DX93,BASE!$K$2:$M$13,3,0),0),"")</f>
        <v>57.44</v>
      </c>
      <c r="EA93" s="124" t="s">
        <v>77</v>
      </c>
      <c r="EB93" s="135">
        <f>VLOOKUP(EA93,BASE!$P$3:$T$29,5,0)</f>
        <v>0.12</v>
      </c>
      <c r="EC93" s="126">
        <f>IFERROR(VLOOKUP($A93,$A:$AG,VLOOKUP(EB93,BASE!$K$2:$M$13,2,0),0),"")</f>
        <v>39.19</v>
      </c>
      <c r="ED93" s="116">
        <f>IFERROR(VLOOKUP($A93,$A:$AG,VLOOKUP(EB93,BASE!$K$2:$M$13,3,0),0),"")</f>
        <v>54.18</v>
      </c>
      <c r="EE93" s="124" t="s">
        <v>78</v>
      </c>
      <c r="EF93" s="135">
        <f>VLOOKUP(EE93,BASE!$P$3:$T$29,5,0)</f>
        <v>0.18</v>
      </c>
      <c r="EG93" s="126">
        <f>IFERROR(VLOOKUP($A93,$A:$AG,VLOOKUP(EF93,BASE!$K$2:$M$13,2,0),0),"")</f>
        <v>42.06</v>
      </c>
      <c r="EH93" s="116">
        <f>IFERROR(VLOOKUP($A93,$A:$AG,VLOOKUP(EF93,BASE!$K$2:$M$13,3,0),0),"")</f>
        <v>58.15</v>
      </c>
      <c r="EI93" s="124" t="s">
        <v>79</v>
      </c>
      <c r="EJ93" s="135">
        <f>VLOOKUP(EI93,BASE!$P$3:$T$29,5,0)</f>
        <v>0.18</v>
      </c>
      <c r="EK93" s="126">
        <f>IFERROR(VLOOKUP($A93,$A:$AG,VLOOKUP(EJ93,BASE!$K$2:$M$13,2,0),0),"")</f>
        <v>42.06</v>
      </c>
      <c r="EL93" s="116">
        <f>IFERROR(VLOOKUP($A93,$A:$AG,VLOOKUP(EJ93,BASE!$K$2:$M$13,3,0),0),"")</f>
        <v>58.15</v>
      </c>
    </row>
    <row r="94" spans="1:142" s="27" customFormat="1" ht="14.1" customHeight="1" x14ac:dyDescent="0.2">
      <c r="A94" s="72">
        <v>2886</v>
      </c>
      <c r="B94" s="72"/>
      <c r="C94" s="68">
        <v>7896112128861</v>
      </c>
      <c r="D94" s="68">
        <v>1037005090029</v>
      </c>
      <c r="E94" s="69" t="s">
        <v>953</v>
      </c>
      <c r="F94" s="69" t="s">
        <v>956</v>
      </c>
      <c r="G94" s="69" t="s">
        <v>953</v>
      </c>
      <c r="H94" s="70" t="s">
        <v>359</v>
      </c>
      <c r="I94" s="68" t="s">
        <v>687</v>
      </c>
      <c r="J94" s="71" t="s">
        <v>954</v>
      </c>
      <c r="K94" s="120" t="s">
        <v>890</v>
      </c>
      <c r="L94" s="71" t="s">
        <v>387</v>
      </c>
      <c r="M94" s="71" t="s">
        <v>5</v>
      </c>
      <c r="N94" s="62">
        <f>IFERROR(IF(M94="*",BASE!$E$9,VLOOKUP(M94,BASE!$B$3:$E$16,4,0)),"")</f>
        <v>0</v>
      </c>
      <c r="O94" s="62">
        <f>IFERROR(IF(M94="*",BASE!$F$9,VLOOKUP(M94,BASE!$B$3:$F$16,5,0)),"")</f>
        <v>0</v>
      </c>
      <c r="P94" s="71" t="s">
        <v>808</v>
      </c>
      <c r="Q94" s="42">
        <v>24.94</v>
      </c>
      <c r="R94" s="42">
        <v>34.479999999999997</v>
      </c>
      <c r="S94" s="42">
        <v>26.44</v>
      </c>
      <c r="T94" s="42">
        <v>36.549999999999997</v>
      </c>
      <c r="U94" s="42">
        <v>26.6</v>
      </c>
      <c r="V94" s="42">
        <v>36.770000000000003</v>
      </c>
      <c r="W94" s="42">
        <v>26.77</v>
      </c>
      <c r="X94" s="42">
        <v>37.01</v>
      </c>
      <c r="Y94" s="42">
        <v>27.1</v>
      </c>
      <c r="Z94" s="42">
        <v>37.46</v>
      </c>
      <c r="AA94" s="42">
        <v>27.44</v>
      </c>
      <c r="AB94" s="42">
        <v>37.93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/>
      <c r="AI94" s="124" t="s">
        <v>53</v>
      </c>
      <c r="AJ94" s="125">
        <f>VLOOKUP(AI94,BASE!$P$3:$T$29,5,0)</f>
        <v>0.17</v>
      </c>
      <c r="AK94" s="126">
        <f>IFERROR(VLOOKUP($A94,$A:$AG,VLOOKUP(AJ94,BASE!$K$2:$M$13,2,0),0),"")</f>
        <v>26.44</v>
      </c>
      <c r="AL94" s="116">
        <f>IFERROR(VLOOKUP($A94,$A:$AG,VLOOKUP(AJ94,BASE!$K$2:$M$13,3,0),0),"")</f>
        <v>36.549999999999997</v>
      </c>
      <c r="AM94" s="130" t="s">
        <v>54</v>
      </c>
      <c r="AN94" s="125">
        <f>VLOOKUP(AM94,BASE!$P$3:$T$29,5,0)</f>
        <v>0.17</v>
      </c>
      <c r="AO94" s="126">
        <f>IFERROR(VLOOKUP($A94,$A:$AG,VLOOKUP(AN94,BASE!$K$2:$M$13,2,0),0),"")</f>
        <v>26.44</v>
      </c>
      <c r="AP94" s="116">
        <f>IFERROR(VLOOKUP($A94,$A:$AG,VLOOKUP(AN94,BASE!$K$2:$M$13,3,0),0),"")</f>
        <v>36.549999999999997</v>
      </c>
      <c r="AQ94" s="130" t="s">
        <v>55</v>
      </c>
      <c r="AR94" s="125">
        <f>VLOOKUP(AQ94,BASE!$P$3:$T$29,5,0)</f>
        <v>0.18</v>
      </c>
      <c r="AS94" s="126">
        <f>IFERROR(VLOOKUP($A94,$A:$AG,VLOOKUP(AR94,BASE!$K$2:$M$13,2,0),0),"")</f>
        <v>26.77</v>
      </c>
      <c r="AT94" s="116">
        <f>IFERROR(VLOOKUP($A94,$A:$AG,VLOOKUP(AR94,BASE!$K$2:$M$13,3,0),0),"")</f>
        <v>37.01</v>
      </c>
      <c r="AU94" s="130" t="s">
        <v>56</v>
      </c>
      <c r="AV94" s="125">
        <f>VLOOKUP(AU94,BASE!$P$3:$T$29,5,0)</f>
        <v>0.18</v>
      </c>
      <c r="AW94" s="126">
        <f>IFERROR(VLOOKUP($A94,$A:$AG,VLOOKUP(AV94,BASE!$K$2:$M$13,2,0),0),"")</f>
        <v>26.77</v>
      </c>
      <c r="AX94" s="116">
        <f>IFERROR(VLOOKUP($A94,$A:$AG,VLOOKUP(AV94,BASE!$K$2:$M$13,3,0),0),"")</f>
        <v>37.01</v>
      </c>
      <c r="AY94" s="127" t="s">
        <v>57</v>
      </c>
      <c r="AZ94" s="129">
        <f>VLOOKUP(AY94,BASE!$P$3:$T$29,5,0)</f>
        <v>0.18</v>
      </c>
      <c r="BA94" s="126">
        <f>IFERROR(VLOOKUP($A94,$A:$AG,VLOOKUP(AZ94,BASE!$K$2:$M$13,2,0),0),"")</f>
        <v>26.77</v>
      </c>
      <c r="BB94" s="116">
        <f>IFERROR(VLOOKUP($A94,$A:$AG,VLOOKUP(AZ94,BASE!$K$2:$M$13,3,0),0),"")</f>
        <v>37.01</v>
      </c>
      <c r="BC94" s="124" t="s">
        <v>58</v>
      </c>
      <c r="BD94" s="125">
        <f>VLOOKUP(BC94,BASE!$P$3:$T$29,5,0)</f>
        <v>0.17</v>
      </c>
      <c r="BE94" s="126">
        <f>IFERROR(VLOOKUP($A94,$A:$AG,VLOOKUP(BD94,BASE!$K$2:$M$13,2,0),0),"")</f>
        <v>26.44</v>
      </c>
      <c r="BF94" s="116">
        <f>IFERROR(VLOOKUP($A94,$A:$AG,VLOOKUP(BD94,BASE!$K$2:$M$13,3,0),0),"")</f>
        <v>36.549999999999997</v>
      </c>
      <c r="BG94" s="124" t="s">
        <v>59</v>
      </c>
      <c r="BH94" s="125">
        <f>VLOOKUP(BG94,BASE!$P$3:$T$29,5,0)</f>
        <v>0.17</v>
      </c>
      <c r="BI94" s="126">
        <f>IFERROR(VLOOKUP($A94,$A:$AG,VLOOKUP(BH94,BASE!$K$2:$M$13,2,0),0),"")</f>
        <v>26.44</v>
      </c>
      <c r="BJ94" s="116">
        <f>IFERROR(VLOOKUP($A94,$A:$AG,VLOOKUP(BH94,BASE!$K$2:$M$13,3,0),0),"")</f>
        <v>36.549999999999997</v>
      </c>
      <c r="BK94" s="124" t="s">
        <v>60</v>
      </c>
      <c r="BL94" s="125">
        <f>VLOOKUP(BK94,BASE!$P$3:$T$29,5,0)</f>
        <v>0.17</v>
      </c>
      <c r="BM94" s="126">
        <f>IFERROR(VLOOKUP($A94,$A:$AG,VLOOKUP(BL94,BASE!$K$2:$M$13,2,0),0),"")</f>
        <v>26.44</v>
      </c>
      <c r="BN94" s="116">
        <f>IFERROR(VLOOKUP($A94,$A:$AG,VLOOKUP(BL94,BASE!$K$2:$M$13,3,0),0),"")</f>
        <v>36.549999999999997</v>
      </c>
      <c r="BO94" s="124" t="s">
        <v>61</v>
      </c>
      <c r="BP94" s="125">
        <f>VLOOKUP(BO94,BASE!$P$3:$T$29,5,0)</f>
        <v>0.17</v>
      </c>
      <c r="BQ94" s="126">
        <f>IFERROR(VLOOKUP($A94,$A:$AG,VLOOKUP(BP94,BASE!$K$2:$M$13,2,0),0),"")</f>
        <v>26.44</v>
      </c>
      <c r="BR94" s="116">
        <f>IFERROR(VLOOKUP($A94,$A:$AG,VLOOKUP(BP94,BASE!$K$2:$M$13,3,0),0),"")</f>
        <v>36.549999999999997</v>
      </c>
      <c r="BS94" s="124" t="s">
        <v>62</v>
      </c>
      <c r="BT94" s="125">
        <f>VLOOKUP(BS94,BASE!$P$3:$T$29,5,0)</f>
        <v>0.18</v>
      </c>
      <c r="BU94" s="126">
        <f>IFERROR(VLOOKUP($A94,$A:$AG,VLOOKUP(BT94,BASE!$K$2:$M$13,2,0),0),"")</f>
        <v>26.77</v>
      </c>
      <c r="BV94" s="116">
        <f>IFERROR(VLOOKUP($A94,$A:$AG,VLOOKUP(BT94,BASE!$K$2:$M$13,3,0),0),"")</f>
        <v>37.01</v>
      </c>
      <c r="BW94" s="124" t="s">
        <v>63</v>
      </c>
      <c r="BX94" s="125">
        <f>VLOOKUP(BW94,BASE!$P$3:$T$29,5,0)</f>
        <v>0.17</v>
      </c>
      <c r="BY94" s="126">
        <f>IFERROR(VLOOKUP($A94,$A:$AG,VLOOKUP(BX94,BASE!$K$2:$M$13,2,0),0),"")</f>
        <v>26.44</v>
      </c>
      <c r="BZ94" s="116">
        <f>IFERROR(VLOOKUP($A94,$A:$AG,VLOOKUP(BX94,BASE!$K$2:$M$13,3,0),0),"")</f>
        <v>36.549999999999997</v>
      </c>
      <c r="CA94" s="124" t="s">
        <v>64</v>
      </c>
      <c r="CB94" s="125">
        <f>VLOOKUP(CA94,BASE!$P$3:$T$29,5,0)</f>
        <v>0.17</v>
      </c>
      <c r="CC94" s="126">
        <f>IFERROR(VLOOKUP($A94,$A:$AG,VLOOKUP(CB94,BASE!$K$2:$M$13,2,0),0),"")</f>
        <v>26.44</v>
      </c>
      <c r="CD94" s="116">
        <f>IFERROR(VLOOKUP($A94,$A:$AG,VLOOKUP(CB94,BASE!$K$2:$M$13,3,0),0),"")</f>
        <v>36.549999999999997</v>
      </c>
      <c r="CE94" s="124" t="s">
        <v>65</v>
      </c>
      <c r="CF94" s="125">
        <f>VLOOKUP(CE94,BASE!$P$3:$T$29,5,0)</f>
        <v>0.12</v>
      </c>
      <c r="CG94" s="126">
        <f>IFERROR(VLOOKUP($A94,$A:$AG,VLOOKUP(CF94,BASE!$K$2:$M$13,2,0),0),"")</f>
        <v>24.94</v>
      </c>
      <c r="CH94" s="116">
        <f>IFERROR(VLOOKUP($A94,$A:$AG,VLOOKUP(CF94,BASE!$K$2:$M$13,3,0),0),"")</f>
        <v>34.479999999999997</v>
      </c>
      <c r="CI94" s="124" t="s">
        <v>66</v>
      </c>
      <c r="CJ94" s="125">
        <f>VLOOKUP(CI94,BASE!$P$3:$T$29,5,0)</f>
        <v>0.17</v>
      </c>
      <c r="CK94" s="126">
        <f>IFERROR(VLOOKUP($A94,$A:$AG,VLOOKUP(CJ94,BASE!$K$2:$M$13,2,0),0),"")</f>
        <v>26.44</v>
      </c>
      <c r="CL94" s="116">
        <f>IFERROR(VLOOKUP($A94,$A:$AG,VLOOKUP(CJ94,BASE!$K$2:$M$13,3,0),0),"")</f>
        <v>36.549999999999997</v>
      </c>
      <c r="CM94" s="124" t="s">
        <v>67</v>
      </c>
      <c r="CN94" s="125">
        <f>VLOOKUP(CM94,BASE!$P$3:$T$29,5,0)</f>
        <v>0.18</v>
      </c>
      <c r="CO94" s="126">
        <f>IFERROR(VLOOKUP($A94,$A:$AG,VLOOKUP(CN94,BASE!$K$2:$M$13,2,0),0),"")</f>
        <v>26.77</v>
      </c>
      <c r="CP94" s="116">
        <f>IFERROR(VLOOKUP($A94,$A:$AG,VLOOKUP(CN94,BASE!$K$2:$M$13,3,0),0),"")</f>
        <v>37.01</v>
      </c>
      <c r="CQ94" s="124" t="s">
        <v>68</v>
      </c>
      <c r="CR94" s="125">
        <f>VLOOKUP(CQ94,BASE!$P$3:$T$29,5,0)</f>
        <v>0.18</v>
      </c>
      <c r="CS94" s="126">
        <f>IFERROR(VLOOKUP($A94,$A:$AG,VLOOKUP(CR94,BASE!$K$2:$M$13,2,0),0),"")</f>
        <v>26.77</v>
      </c>
      <c r="CT94" s="116">
        <f>IFERROR(VLOOKUP($A94,$A:$AG,VLOOKUP(CR94,BASE!$K$2:$M$13,3,0),0),"")</f>
        <v>37.01</v>
      </c>
      <c r="CU94" s="124" t="s">
        <v>69</v>
      </c>
      <c r="CV94" s="125">
        <f>VLOOKUP(CU94,BASE!$P$3:$T$29,5,0)</f>
        <v>0.18</v>
      </c>
      <c r="CW94" s="126">
        <f>IFERROR(VLOOKUP($A94,$A:$AG,VLOOKUP(CV94,BASE!$K$2:$M$13,2,0),0),"")</f>
        <v>26.77</v>
      </c>
      <c r="CX94" s="116">
        <f>IFERROR(VLOOKUP($A94,$A:$AG,VLOOKUP(CV94,BASE!$K$2:$M$13,3,0),0),"")</f>
        <v>37.01</v>
      </c>
      <c r="CY94" s="124" t="s">
        <v>70</v>
      </c>
      <c r="CZ94" s="125">
        <f>VLOOKUP(CY94,BASE!$P$3:$T$29,5,0)</f>
        <v>0.18</v>
      </c>
      <c r="DA94" s="126">
        <f>IFERROR(VLOOKUP($A94,$A:$AG,VLOOKUP(CZ94,BASE!$K$2:$M$13,2,0),0),"")</f>
        <v>26.77</v>
      </c>
      <c r="DB94" s="116">
        <f>IFERROR(VLOOKUP($A94,$A:$AG,VLOOKUP(CZ94,BASE!$K$2:$M$13,3,0),0),"")</f>
        <v>37.01</v>
      </c>
      <c r="DC94" s="124" t="s">
        <v>71</v>
      </c>
      <c r="DD94" s="125">
        <f>VLOOKUP(DC94,BASE!$P$3:$T$29,5,0)</f>
        <v>0.2</v>
      </c>
      <c r="DE94" s="126">
        <f>IFERROR(VLOOKUP($A94,$A:$AG,VLOOKUP(DD94,BASE!$K$2:$M$13,2,0),0),"")</f>
        <v>27.44</v>
      </c>
      <c r="DF94" s="116">
        <f>IFERROR(VLOOKUP($A94,$A:$AG,VLOOKUP(DD94,BASE!$K$2:$M$13,3,0),0),"")</f>
        <v>37.93</v>
      </c>
      <c r="DG94" s="124" t="s">
        <v>72</v>
      </c>
      <c r="DH94" s="125">
        <f>VLOOKUP(DG94,BASE!$P$3:$T$29,5,0)</f>
        <v>0.18</v>
      </c>
      <c r="DI94" s="126">
        <f>IFERROR(VLOOKUP($A94,$A:$AG,VLOOKUP(DH94,BASE!$K$2:$M$13,2,0),0),"")</f>
        <v>26.77</v>
      </c>
      <c r="DJ94" s="116">
        <f>IFERROR(VLOOKUP($A94,$A:$AG,VLOOKUP(DH94,BASE!$K$2:$M$13,3,0),0),"")</f>
        <v>37.01</v>
      </c>
      <c r="DK94" s="83" t="s">
        <v>73</v>
      </c>
      <c r="DL94" s="84">
        <f>VLOOKUP(DK94,BASE!$P$3:$T$29,5,0)</f>
        <v>0.18</v>
      </c>
      <c r="DM94" s="81">
        <f>IFERROR(VLOOKUP($A94,$A:$AG,VLOOKUP(DL94,BASE!$K$2:$M$13,2,0),0),"")</f>
        <v>26.77</v>
      </c>
      <c r="DN94" s="82">
        <f>IFERROR(VLOOKUP($A94,$A:$AG,VLOOKUP(DL94,BASE!$K$2:$M$13,3,0),0),"")</f>
        <v>37.01</v>
      </c>
      <c r="DO94" s="124" t="s">
        <v>74</v>
      </c>
      <c r="DP94" s="134">
        <f>VLOOKUP(DO94,BASE!$P$3:$T$29,5,0)</f>
        <v>0.17499999999999999</v>
      </c>
      <c r="DQ94" s="126">
        <f>IFERROR(VLOOKUP($A94,$A:$AG,VLOOKUP(DP94,BASE!$K$2:$M$13,2,0),0),"")</f>
        <v>26.6</v>
      </c>
      <c r="DR94" s="116">
        <f>IFERROR(VLOOKUP($A94,$A:$AG,VLOOKUP(DP94,BASE!$K$2:$M$13,3,0),0),"")</f>
        <v>36.770000000000003</v>
      </c>
      <c r="DS94" s="124" t="s">
        <v>75</v>
      </c>
      <c r="DT94" s="135">
        <f>VLOOKUP(DS94,BASE!$P$3:$T$29,5,0)</f>
        <v>0.17</v>
      </c>
      <c r="DU94" s="126">
        <f>IFERROR(VLOOKUP($A94,$A:$AG,VLOOKUP(DT94,BASE!$K$2:$M$13,2,0),0),"")</f>
        <v>26.44</v>
      </c>
      <c r="DV94" s="116">
        <f>IFERROR(VLOOKUP($A94,$A:$AG,VLOOKUP(DT94,BASE!$K$2:$M$13,3,0),0),"")</f>
        <v>36.549999999999997</v>
      </c>
      <c r="DW94" s="124" t="s">
        <v>76</v>
      </c>
      <c r="DX94" s="135">
        <f>VLOOKUP(DW94,BASE!$P$3:$T$29,5,0)</f>
        <v>0.17</v>
      </c>
      <c r="DY94" s="126">
        <f>IFERROR(VLOOKUP($A94,$A:$AG,VLOOKUP(DX94,BASE!$K$2:$M$13,2,0),0),"")</f>
        <v>26.44</v>
      </c>
      <c r="DZ94" s="116">
        <f>IFERROR(VLOOKUP($A94,$A:$AG,VLOOKUP(DX94,BASE!$K$2:$M$13,3,0),0),"")</f>
        <v>36.549999999999997</v>
      </c>
      <c r="EA94" s="124" t="s">
        <v>77</v>
      </c>
      <c r="EB94" s="135">
        <f>VLOOKUP(EA94,BASE!$P$3:$T$29,5,0)</f>
        <v>0.12</v>
      </c>
      <c r="EC94" s="126">
        <f>IFERROR(VLOOKUP($A94,$A:$AG,VLOOKUP(EB94,BASE!$K$2:$M$13,2,0),0),"")</f>
        <v>24.94</v>
      </c>
      <c r="ED94" s="116">
        <f>IFERROR(VLOOKUP($A94,$A:$AG,VLOOKUP(EB94,BASE!$K$2:$M$13,3,0),0),"")</f>
        <v>34.479999999999997</v>
      </c>
      <c r="EE94" s="124" t="s">
        <v>78</v>
      </c>
      <c r="EF94" s="135">
        <f>VLOOKUP(EE94,BASE!$P$3:$T$29,5,0)</f>
        <v>0.18</v>
      </c>
      <c r="EG94" s="126">
        <f>IFERROR(VLOOKUP($A94,$A:$AG,VLOOKUP(EF94,BASE!$K$2:$M$13,2,0),0),"")</f>
        <v>26.77</v>
      </c>
      <c r="EH94" s="116">
        <f>IFERROR(VLOOKUP($A94,$A:$AG,VLOOKUP(EF94,BASE!$K$2:$M$13,3,0),0),"")</f>
        <v>37.01</v>
      </c>
      <c r="EI94" s="124" t="s">
        <v>79</v>
      </c>
      <c r="EJ94" s="135">
        <f>VLOOKUP(EI94,BASE!$P$3:$T$29,5,0)</f>
        <v>0.18</v>
      </c>
      <c r="EK94" s="126">
        <f>IFERROR(VLOOKUP($A94,$A:$AG,VLOOKUP(EJ94,BASE!$K$2:$M$13,2,0),0),"")</f>
        <v>26.77</v>
      </c>
      <c r="EL94" s="116">
        <f>IFERROR(VLOOKUP($A94,$A:$AG,VLOOKUP(EJ94,BASE!$K$2:$M$13,3,0),0),"")</f>
        <v>37.01</v>
      </c>
    </row>
    <row r="95" spans="1:142" s="27" customFormat="1" ht="14.1" customHeight="1" x14ac:dyDescent="0.2">
      <c r="A95" s="73">
        <v>942</v>
      </c>
      <c r="B95" s="73"/>
      <c r="C95" s="68">
        <v>7896112149422</v>
      </c>
      <c r="D95" s="68">
        <v>1037003820021</v>
      </c>
      <c r="E95" s="69" t="s">
        <v>953</v>
      </c>
      <c r="F95" s="69" t="s">
        <v>957</v>
      </c>
      <c r="G95" s="69" t="s">
        <v>953</v>
      </c>
      <c r="H95" s="70" t="s">
        <v>360</v>
      </c>
      <c r="I95" s="68" t="s">
        <v>687</v>
      </c>
      <c r="J95" s="71" t="s">
        <v>954</v>
      </c>
      <c r="K95" s="120" t="s">
        <v>955</v>
      </c>
      <c r="L95" s="71" t="s">
        <v>387</v>
      </c>
      <c r="M95" s="71" t="s">
        <v>5</v>
      </c>
      <c r="N95" s="62">
        <f>IFERROR(IF(M95="*",BASE!$E$9,VLOOKUP(M95,BASE!$B$3:$E$16,4,0)),"")</f>
        <v>0</v>
      </c>
      <c r="O95" s="62">
        <f>IFERROR(IF(M95="*",BASE!$F$9,VLOOKUP(M95,BASE!$B$3:$F$16,5,0)),"")</f>
        <v>0</v>
      </c>
      <c r="P95" s="71" t="s">
        <v>808</v>
      </c>
      <c r="Q95" s="42">
        <v>55.24</v>
      </c>
      <c r="R95" s="42">
        <v>76.37</v>
      </c>
      <c r="S95" s="42">
        <v>58.57</v>
      </c>
      <c r="T95" s="42">
        <v>80.97</v>
      </c>
      <c r="U95" s="42">
        <v>58.92</v>
      </c>
      <c r="V95" s="42">
        <v>81.45</v>
      </c>
      <c r="W95" s="42">
        <v>59.28</v>
      </c>
      <c r="X95" s="42">
        <v>81.95</v>
      </c>
      <c r="Y95" s="42">
        <v>60.02</v>
      </c>
      <c r="Z95" s="42">
        <v>82.97</v>
      </c>
      <c r="AA95" s="42">
        <v>60.77</v>
      </c>
      <c r="AB95" s="42">
        <v>84.01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/>
      <c r="AI95" s="124" t="s">
        <v>53</v>
      </c>
      <c r="AJ95" s="125">
        <f>VLOOKUP(AI95,BASE!$P$3:$T$29,5,0)</f>
        <v>0.17</v>
      </c>
      <c r="AK95" s="126">
        <f>IFERROR(VLOOKUP($A95,$A:$AG,VLOOKUP(AJ95,BASE!$K$2:$M$13,2,0),0),"")</f>
        <v>58.57</v>
      </c>
      <c r="AL95" s="116">
        <f>IFERROR(VLOOKUP($A95,$A:$AG,VLOOKUP(AJ95,BASE!$K$2:$M$13,3,0),0),"")</f>
        <v>80.97</v>
      </c>
      <c r="AM95" s="130" t="s">
        <v>54</v>
      </c>
      <c r="AN95" s="125">
        <f>VLOOKUP(AM95,BASE!$P$3:$T$29,5,0)</f>
        <v>0.17</v>
      </c>
      <c r="AO95" s="126">
        <f>IFERROR(VLOOKUP($A95,$A:$AG,VLOOKUP(AN95,BASE!$K$2:$M$13,2,0),0),"")</f>
        <v>58.57</v>
      </c>
      <c r="AP95" s="116">
        <f>IFERROR(VLOOKUP($A95,$A:$AG,VLOOKUP(AN95,BASE!$K$2:$M$13,3,0),0),"")</f>
        <v>80.97</v>
      </c>
      <c r="AQ95" s="130" t="s">
        <v>55</v>
      </c>
      <c r="AR95" s="125">
        <f>VLOOKUP(AQ95,BASE!$P$3:$T$29,5,0)</f>
        <v>0.18</v>
      </c>
      <c r="AS95" s="126">
        <f>IFERROR(VLOOKUP($A95,$A:$AG,VLOOKUP(AR95,BASE!$K$2:$M$13,2,0),0),"")</f>
        <v>59.28</v>
      </c>
      <c r="AT95" s="116">
        <f>IFERROR(VLOOKUP($A95,$A:$AG,VLOOKUP(AR95,BASE!$K$2:$M$13,3,0),0),"")</f>
        <v>81.95</v>
      </c>
      <c r="AU95" s="130" t="s">
        <v>56</v>
      </c>
      <c r="AV95" s="125">
        <f>VLOOKUP(AU95,BASE!$P$3:$T$29,5,0)</f>
        <v>0.18</v>
      </c>
      <c r="AW95" s="126">
        <f>IFERROR(VLOOKUP($A95,$A:$AG,VLOOKUP(AV95,BASE!$K$2:$M$13,2,0),0),"")</f>
        <v>59.28</v>
      </c>
      <c r="AX95" s="116">
        <f>IFERROR(VLOOKUP($A95,$A:$AG,VLOOKUP(AV95,BASE!$K$2:$M$13,3,0),0),"")</f>
        <v>81.95</v>
      </c>
      <c r="AY95" s="127" t="s">
        <v>57</v>
      </c>
      <c r="AZ95" s="129">
        <f>VLOOKUP(AY95,BASE!$P$3:$T$29,5,0)</f>
        <v>0.18</v>
      </c>
      <c r="BA95" s="126">
        <f>IFERROR(VLOOKUP($A95,$A:$AG,VLOOKUP(AZ95,BASE!$K$2:$M$13,2,0),0),"")</f>
        <v>59.28</v>
      </c>
      <c r="BB95" s="116">
        <f>IFERROR(VLOOKUP($A95,$A:$AG,VLOOKUP(AZ95,BASE!$K$2:$M$13,3,0),0),"")</f>
        <v>81.95</v>
      </c>
      <c r="BC95" s="124" t="s">
        <v>58</v>
      </c>
      <c r="BD95" s="125">
        <f>VLOOKUP(BC95,BASE!$P$3:$T$29,5,0)</f>
        <v>0.17</v>
      </c>
      <c r="BE95" s="126">
        <f>IFERROR(VLOOKUP($A95,$A:$AG,VLOOKUP(BD95,BASE!$K$2:$M$13,2,0),0),"")</f>
        <v>58.57</v>
      </c>
      <c r="BF95" s="116">
        <f>IFERROR(VLOOKUP($A95,$A:$AG,VLOOKUP(BD95,BASE!$K$2:$M$13,3,0),0),"")</f>
        <v>80.97</v>
      </c>
      <c r="BG95" s="124" t="s">
        <v>59</v>
      </c>
      <c r="BH95" s="125">
        <f>VLOOKUP(BG95,BASE!$P$3:$T$29,5,0)</f>
        <v>0.17</v>
      </c>
      <c r="BI95" s="126">
        <f>IFERROR(VLOOKUP($A95,$A:$AG,VLOOKUP(BH95,BASE!$K$2:$M$13,2,0),0),"")</f>
        <v>58.57</v>
      </c>
      <c r="BJ95" s="116">
        <f>IFERROR(VLOOKUP($A95,$A:$AG,VLOOKUP(BH95,BASE!$K$2:$M$13,3,0),0),"")</f>
        <v>80.97</v>
      </c>
      <c r="BK95" s="124" t="s">
        <v>60</v>
      </c>
      <c r="BL95" s="125">
        <f>VLOOKUP(BK95,BASE!$P$3:$T$29,5,0)</f>
        <v>0.17</v>
      </c>
      <c r="BM95" s="126">
        <f>IFERROR(VLOOKUP($A95,$A:$AG,VLOOKUP(BL95,BASE!$K$2:$M$13,2,0),0),"")</f>
        <v>58.57</v>
      </c>
      <c r="BN95" s="116">
        <f>IFERROR(VLOOKUP($A95,$A:$AG,VLOOKUP(BL95,BASE!$K$2:$M$13,3,0),0),"")</f>
        <v>80.97</v>
      </c>
      <c r="BO95" s="124" t="s">
        <v>61</v>
      </c>
      <c r="BP95" s="125">
        <f>VLOOKUP(BO95,BASE!$P$3:$T$29,5,0)</f>
        <v>0.17</v>
      </c>
      <c r="BQ95" s="126">
        <f>IFERROR(VLOOKUP($A95,$A:$AG,VLOOKUP(BP95,BASE!$K$2:$M$13,2,0),0),"")</f>
        <v>58.57</v>
      </c>
      <c r="BR95" s="116">
        <f>IFERROR(VLOOKUP($A95,$A:$AG,VLOOKUP(BP95,BASE!$K$2:$M$13,3,0),0),"")</f>
        <v>80.97</v>
      </c>
      <c r="BS95" s="124" t="s">
        <v>62</v>
      </c>
      <c r="BT95" s="125">
        <f>VLOOKUP(BS95,BASE!$P$3:$T$29,5,0)</f>
        <v>0.18</v>
      </c>
      <c r="BU95" s="126">
        <f>IFERROR(VLOOKUP($A95,$A:$AG,VLOOKUP(BT95,BASE!$K$2:$M$13,2,0),0),"")</f>
        <v>59.28</v>
      </c>
      <c r="BV95" s="116">
        <f>IFERROR(VLOOKUP($A95,$A:$AG,VLOOKUP(BT95,BASE!$K$2:$M$13,3,0),0),"")</f>
        <v>81.95</v>
      </c>
      <c r="BW95" s="124" t="s">
        <v>63</v>
      </c>
      <c r="BX95" s="125">
        <f>VLOOKUP(BW95,BASE!$P$3:$T$29,5,0)</f>
        <v>0.17</v>
      </c>
      <c r="BY95" s="126">
        <f>IFERROR(VLOOKUP($A95,$A:$AG,VLOOKUP(BX95,BASE!$K$2:$M$13,2,0),0),"")</f>
        <v>58.57</v>
      </c>
      <c r="BZ95" s="116">
        <f>IFERROR(VLOOKUP($A95,$A:$AG,VLOOKUP(BX95,BASE!$K$2:$M$13,3,0),0),"")</f>
        <v>80.97</v>
      </c>
      <c r="CA95" s="124" t="s">
        <v>64</v>
      </c>
      <c r="CB95" s="125">
        <f>VLOOKUP(CA95,BASE!$P$3:$T$29,5,0)</f>
        <v>0.17</v>
      </c>
      <c r="CC95" s="126">
        <f>IFERROR(VLOOKUP($A95,$A:$AG,VLOOKUP(CB95,BASE!$K$2:$M$13,2,0),0),"")</f>
        <v>58.57</v>
      </c>
      <c r="CD95" s="116">
        <f>IFERROR(VLOOKUP($A95,$A:$AG,VLOOKUP(CB95,BASE!$K$2:$M$13,3,0),0),"")</f>
        <v>80.97</v>
      </c>
      <c r="CE95" s="124" t="s">
        <v>65</v>
      </c>
      <c r="CF95" s="125">
        <f>VLOOKUP(CE95,BASE!$P$3:$T$29,5,0)</f>
        <v>0.12</v>
      </c>
      <c r="CG95" s="126">
        <f>IFERROR(VLOOKUP($A95,$A:$AG,VLOOKUP(CF95,BASE!$K$2:$M$13,2,0),0),"")</f>
        <v>55.24</v>
      </c>
      <c r="CH95" s="116">
        <f>IFERROR(VLOOKUP($A95,$A:$AG,VLOOKUP(CF95,BASE!$K$2:$M$13,3,0),0),"")</f>
        <v>76.37</v>
      </c>
      <c r="CI95" s="124" t="s">
        <v>66</v>
      </c>
      <c r="CJ95" s="125">
        <f>VLOOKUP(CI95,BASE!$P$3:$T$29,5,0)</f>
        <v>0.17</v>
      </c>
      <c r="CK95" s="126">
        <f>IFERROR(VLOOKUP($A95,$A:$AG,VLOOKUP(CJ95,BASE!$K$2:$M$13,2,0),0),"")</f>
        <v>58.57</v>
      </c>
      <c r="CL95" s="116">
        <f>IFERROR(VLOOKUP($A95,$A:$AG,VLOOKUP(CJ95,BASE!$K$2:$M$13,3,0),0),"")</f>
        <v>80.97</v>
      </c>
      <c r="CM95" s="124" t="s">
        <v>67</v>
      </c>
      <c r="CN95" s="125">
        <f>VLOOKUP(CM95,BASE!$P$3:$T$29,5,0)</f>
        <v>0.18</v>
      </c>
      <c r="CO95" s="126">
        <f>IFERROR(VLOOKUP($A95,$A:$AG,VLOOKUP(CN95,BASE!$K$2:$M$13,2,0),0),"")</f>
        <v>59.28</v>
      </c>
      <c r="CP95" s="116">
        <f>IFERROR(VLOOKUP($A95,$A:$AG,VLOOKUP(CN95,BASE!$K$2:$M$13,3,0),0),"")</f>
        <v>81.95</v>
      </c>
      <c r="CQ95" s="124" t="s">
        <v>68</v>
      </c>
      <c r="CR95" s="125">
        <f>VLOOKUP(CQ95,BASE!$P$3:$T$29,5,0)</f>
        <v>0.18</v>
      </c>
      <c r="CS95" s="126">
        <f>IFERROR(VLOOKUP($A95,$A:$AG,VLOOKUP(CR95,BASE!$K$2:$M$13,2,0),0),"")</f>
        <v>59.28</v>
      </c>
      <c r="CT95" s="116">
        <f>IFERROR(VLOOKUP($A95,$A:$AG,VLOOKUP(CR95,BASE!$K$2:$M$13,3,0),0),"")</f>
        <v>81.95</v>
      </c>
      <c r="CU95" s="124" t="s">
        <v>69</v>
      </c>
      <c r="CV95" s="125">
        <f>VLOOKUP(CU95,BASE!$P$3:$T$29,5,0)</f>
        <v>0.18</v>
      </c>
      <c r="CW95" s="126">
        <f>IFERROR(VLOOKUP($A95,$A:$AG,VLOOKUP(CV95,BASE!$K$2:$M$13,2,0),0),"")</f>
        <v>59.28</v>
      </c>
      <c r="CX95" s="116">
        <f>IFERROR(VLOOKUP($A95,$A:$AG,VLOOKUP(CV95,BASE!$K$2:$M$13,3,0),0),"")</f>
        <v>81.95</v>
      </c>
      <c r="CY95" s="124" t="s">
        <v>70</v>
      </c>
      <c r="CZ95" s="125">
        <f>VLOOKUP(CY95,BASE!$P$3:$T$29,5,0)</f>
        <v>0.18</v>
      </c>
      <c r="DA95" s="126">
        <f>IFERROR(VLOOKUP($A95,$A:$AG,VLOOKUP(CZ95,BASE!$K$2:$M$13,2,0),0),"")</f>
        <v>59.28</v>
      </c>
      <c r="DB95" s="116">
        <f>IFERROR(VLOOKUP($A95,$A:$AG,VLOOKUP(CZ95,BASE!$K$2:$M$13,3,0),0),"")</f>
        <v>81.95</v>
      </c>
      <c r="DC95" s="124" t="s">
        <v>71</v>
      </c>
      <c r="DD95" s="125">
        <f>VLOOKUP(DC95,BASE!$P$3:$T$29,5,0)</f>
        <v>0.2</v>
      </c>
      <c r="DE95" s="126">
        <f>IFERROR(VLOOKUP($A95,$A:$AG,VLOOKUP(DD95,BASE!$K$2:$M$13,2,0),0),"")</f>
        <v>60.77</v>
      </c>
      <c r="DF95" s="116">
        <f>IFERROR(VLOOKUP($A95,$A:$AG,VLOOKUP(DD95,BASE!$K$2:$M$13,3,0),0),"")</f>
        <v>84.01</v>
      </c>
      <c r="DG95" s="124" t="s">
        <v>72</v>
      </c>
      <c r="DH95" s="125">
        <f>VLOOKUP(DG95,BASE!$P$3:$T$29,5,0)</f>
        <v>0.18</v>
      </c>
      <c r="DI95" s="126">
        <f>IFERROR(VLOOKUP($A95,$A:$AG,VLOOKUP(DH95,BASE!$K$2:$M$13,2,0),0),"")</f>
        <v>59.28</v>
      </c>
      <c r="DJ95" s="116">
        <f>IFERROR(VLOOKUP($A95,$A:$AG,VLOOKUP(DH95,BASE!$K$2:$M$13,3,0),0),"")</f>
        <v>81.95</v>
      </c>
      <c r="DK95" s="83" t="s">
        <v>73</v>
      </c>
      <c r="DL95" s="84">
        <f>VLOOKUP(DK95,BASE!$P$3:$T$29,5,0)</f>
        <v>0.18</v>
      </c>
      <c r="DM95" s="81">
        <f>IFERROR(VLOOKUP($A95,$A:$AG,VLOOKUP(DL95,BASE!$K$2:$M$13,2,0),0),"")</f>
        <v>59.28</v>
      </c>
      <c r="DN95" s="82">
        <f>IFERROR(VLOOKUP($A95,$A:$AG,VLOOKUP(DL95,BASE!$K$2:$M$13,3,0),0),"")</f>
        <v>81.95</v>
      </c>
      <c r="DO95" s="124" t="s">
        <v>74</v>
      </c>
      <c r="DP95" s="134">
        <f>VLOOKUP(DO95,BASE!$P$3:$T$29,5,0)</f>
        <v>0.17499999999999999</v>
      </c>
      <c r="DQ95" s="126">
        <f>IFERROR(VLOOKUP($A95,$A:$AG,VLOOKUP(DP95,BASE!$K$2:$M$13,2,0),0),"")</f>
        <v>58.92</v>
      </c>
      <c r="DR95" s="116">
        <f>IFERROR(VLOOKUP($A95,$A:$AG,VLOOKUP(DP95,BASE!$K$2:$M$13,3,0),0),"")</f>
        <v>81.45</v>
      </c>
      <c r="DS95" s="124" t="s">
        <v>75</v>
      </c>
      <c r="DT95" s="135">
        <f>VLOOKUP(DS95,BASE!$P$3:$T$29,5,0)</f>
        <v>0.17</v>
      </c>
      <c r="DU95" s="126">
        <f>IFERROR(VLOOKUP($A95,$A:$AG,VLOOKUP(DT95,BASE!$K$2:$M$13,2,0),0),"")</f>
        <v>58.57</v>
      </c>
      <c r="DV95" s="116">
        <f>IFERROR(VLOOKUP($A95,$A:$AG,VLOOKUP(DT95,BASE!$K$2:$M$13,3,0),0),"")</f>
        <v>80.97</v>
      </c>
      <c r="DW95" s="124" t="s">
        <v>76</v>
      </c>
      <c r="DX95" s="135">
        <f>VLOOKUP(DW95,BASE!$P$3:$T$29,5,0)</f>
        <v>0.17</v>
      </c>
      <c r="DY95" s="126">
        <f>IFERROR(VLOOKUP($A95,$A:$AG,VLOOKUP(DX95,BASE!$K$2:$M$13,2,0),0),"")</f>
        <v>58.57</v>
      </c>
      <c r="DZ95" s="116">
        <f>IFERROR(VLOOKUP($A95,$A:$AG,VLOOKUP(DX95,BASE!$K$2:$M$13,3,0),0),"")</f>
        <v>80.97</v>
      </c>
      <c r="EA95" s="124" t="s">
        <v>77</v>
      </c>
      <c r="EB95" s="135">
        <f>VLOOKUP(EA95,BASE!$P$3:$T$29,5,0)</f>
        <v>0.12</v>
      </c>
      <c r="EC95" s="126">
        <f>IFERROR(VLOOKUP($A95,$A:$AG,VLOOKUP(EB95,BASE!$K$2:$M$13,2,0),0),"")</f>
        <v>55.24</v>
      </c>
      <c r="ED95" s="116">
        <f>IFERROR(VLOOKUP($A95,$A:$AG,VLOOKUP(EB95,BASE!$K$2:$M$13,3,0),0),"")</f>
        <v>76.37</v>
      </c>
      <c r="EE95" s="124" t="s">
        <v>78</v>
      </c>
      <c r="EF95" s="135">
        <f>VLOOKUP(EE95,BASE!$P$3:$T$29,5,0)</f>
        <v>0.18</v>
      </c>
      <c r="EG95" s="126">
        <f>IFERROR(VLOOKUP($A95,$A:$AG,VLOOKUP(EF95,BASE!$K$2:$M$13,2,0),0),"")</f>
        <v>59.28</v>
      </c>
      <c r="EH95" s="116">
        <f>IFERROR(VLOOKUP($A95,$A:$AG,VLOOKUP(EF95,BASE!$K$2:$M$13,3,0),0),"")</f>
        <v>81.95</v>
      </c>
      <c r="EI95" s="124" t="s">
        <v>79</v>
      </c>
      <c r="EJ95" s="135">
        <f>VLOOKUP(EI95,BASE!$P$3:$T$29,5,0)</f>
        <v>0.18</v>
      </c>
      <c r="EK95" s="126">
        <f>IFERROR(VLOOKUP($A95,$A:$AG,VLOOKUP(EJ95,BASE!$K$2:$M$13,2,0),0),"")</f>
        <v>59.28</v>
      </c>
      <c r="EL95" s="116">
        <f>IFERROR(VLOOKUP($A95,$A:$AG,VLOOKUP(EJ95,BASE!$K$2:$M$13,3,0),0),"")</f>
        <v>81.95</v>
      </c>
    </row>
    <row r="96" spans="1:142" s="27" customFormat="1" ht="14.1" customHeight="1" x14ac:dyDescent="0.2">
      <c r="A96" s="73">
        <v>941</v>
      </c>
      <c r="B96" s="73"/>
      <c r="C96" s="68">
        <v>7896112149415</v>
      </c>
      <c r="D96" s="68">
        <v>1037003820011</v>
      </c>
      <c r="E96" s="69" t="s">
        <v>953</v>
      </c>
      <c r="F96" s="69" t="s">
        <v>958</v>
      </c>
      <c r="G96" s="69" t="s">
        <v>953</v>
      </c>
      <c r="H96" s="70" t="s">
        <v>361</v>
      </c>
      <c r="I96" s="68" t="s">
        <v>687</v>
      </c>
      <c r="J96" s="71" t="s">
        <v>954</v>
      </c>
      <c r="K96" s="120" t="s">
        <v>955</v>
      </c>
      <c r="L96" s="71" t="s">
        <v>387</v>
      </c>
      <c r="M96" s="71" t="s">
        <v>5</v>
      </c>
      <c r="N96" s="62">
        <f>IFERROR(IF(M96="*",BASE!$E$9,VLOOKUP(M96,BASE!$B$3:$E$16,4,0)),"")</f>
        <v>0</v>
      </c>
      <c r="O96" s="62">
        <f>IFERROR(IF(M96="*",BASE!$F$9,VLOOKUP(M96,BASE!$B$3:$F$16,5,0)),"")</f>
        <v>0</v>
      </c>
      <c r="P96" s="71" t="s">
        <v>808</v>
      </c>
      <c r="Q96" s="42">
        <v>11.61</v>
      </c>
      <c r="R96" s="42">
        <v>16.05</v>
      </c>
      <c r="S96" s="42">
        <v>12.31</v>
      </c>
      <c r="T96" s="42">
        <v>17.02</v>
      </c>
      <c r="U96" s="42">
        <v>12.38</v>
      </c>
      <c r="V96" s="42">
        <v>17.11</v>
      </c>
      <c r="W96" s="42">
        <v>12.46</v>
      </c>
      <c r="X96" s="42">
        <v>17.23</v>
      </c>
      <c r="Y96" s="42">
        <v>12.61</v>
      </c>
      <c r="Z96" s="42">
        <v>17.43</v>
      </c>
      <c r="AA96" s="42">
        <v>12.77</v>
      </c>
      <c r="AB96" s="42">
        <v>17.649999999999999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/>
      <c r="AI96" s="124" t="s">
        <v>53</v>
      </c>
      <c r="AJ96" s="125">
        <f>VLOOKUP(AI96,BASE!$P$3:$T$29,5,0)</f>
        <v>0.17</v>
      </c>
      <c r="AK96" s="126">
        <f>IFERROR(VLOOKUP($A96,$A:$AG,VLOOKUP(AJ96,BASE!$K$2:$M$13,2,0),0),"")</f>
        <v>12.31</v>
      </c>
      <c r="AL96" s="116">
        <f>IFERROR(VLOOKUP($A96,$A:$AG,VLOOKUP(AJ96,BASE!$K$2:$M$13,3,0),0),"")</f>
        <v>17.02</v>
      </c>
      <c r="AM96" s="130" t="s">
        <v>54</v>
      </c>
      <c r="AN96" s="125">
        <f>VLOOKUP(AM96,BASE!$P$3:$T$29,5,0)</f>
        <v>0.17</v>
      </c>
      <c r="AO96" s="126">
        <f>IFERROR(VLOOKUP($A96,$A:$AG,VLOOKUP(AN96,BASE!$K$2:$M$13,2,0),0),"")</f>
        <v>12.31</v>
      </c>
      <c r="AP96" s="116">
        <f>IFERROR(VLOOKUP($A96,$A:$AG,VLOOKUP(AN96,BASE!$K$2:$M$13,3,0),0),"")</f>
        <v>17.02</v>
      </c>
      <c r="AQ96" s="130" t="s">
        <v>55</v>
      </c>
      <c r="AR96" s="125">
        <f>VLOOKUP(AQ96,BASE!$P$3:$T$29,5,0)</f>
        <v>0.18</v>
      </c>
      <c r="AS96" s="126">
        <f>IFERROR(VLOOKUP($A96,$A:$AG,VLOOKUP(AR96,BASE!$K$2:$M$13,2,0),0),"")</f>
        <v>12.46</v>
      </c>
      <c r="AT96" s="116">
        <f>IFERROR(VLOOKUP($A96,$A:$AG,VLOOKUP(AR96,BASE!$K$2:$M$13,3,0),0),"")</f>
        <v>17.23</v>
      </c>
      <c r="AU96" s="130" t="s">
        <v>56</v>
      </c>
      <c r="AV96" s="125">
        <f>VLOOKUP(AU96,BASE!$P$3:$T$29,5,0)</f>
        <v>0.18</v>
      </c>
      <c r="AW96" s="126">
        <f>IFERROR(VLOOKUP($A96,$A:$AG,VLOOKUP(AV96,BASE!$K$2:$M$13,2,0),0),"")</f>
        <v>12.46</v>
      </c>
      <c r="AX96" s="116">
        <f>IFERROR(VLOOKUP($A96,$A:$AG,VLOOKUP(AV96,BASE!$K$2:$M$13,3,0),0),"")</f>
        <v>17.23</v>
      </c>
      <c r="AY96" s="127" t="s">
        <v>57</v>
      </c>
      <c r="AZ96" s="129">
        <f>VLOOKUP(AY96,BASE!$P$3:$T$29,5,0)</f>
        <v>0.18</v>
      </c>
      <c r="BA96" s="126">
        <f>IFERROR(VLOOKUP($A96,$A:$AG,VLOOKUP(AZ96,BASE!$K$2:$M$13,2,0),0),"")</f>
        <v>12.46</v>
      </c>
      <c r="BB96" s="116">
        <f>IFERROR(VLOOKUP($A96,$A:$AG,VLOOKUP(AZ96,BASE!$K$2:$M$13,3,0),0),"")</f>
        <v>17.23</v>
      </c>
      <c r="BC96" s="124" t="s">
        <v>58</v>
      </c>
      <c r="BD96" s="125">
        <f>VLOOKUP(BC96,BASE!$P$3:$T$29,5,0)</f>
        <v>0.17</v>
      </c>
      <c r="BE96" s="126">
        <f>IFERROR(VLOOKUP($A96,$A:$AG,VLOOKUP(BD96,BASE!$K$2:$M$13,2,0),0),"")</f>
        <v>12.31</v>
      </c>
      <c r="BF96" s="116">
        <f>IFERROR(VLOOKUP($A96,$A:$AG,VLOOKUP(BD96,BASE!$K$2:$M$13,3,0),0),"")</f>
        <v>17.02</v>
      </c>
      <c r="BG96" s="124" t="s">
        <v>59</v>
      </c>
      <c r="BH96" s="125">
        <f>VLOOKUP(BG96,BASE!$P$3:$T$29,5,0)</f>
        <v>0.17</v>
      </c>
      <c r="BI96" s="126">
        <f>IFERROR(VLOOKUP($A96,$A:$AG,VLOOKUP(BH96,BASE!$K$2:$M$13,2,0),0),"")</f>
        <v>12.31</v>
      </c>
      <c r="BJ96" s="116">
        <f>IFERROR(VLOOKUP($A96,$A:$AG,VLOOKUP(BH96,BASE!$K$2:$M$13,3,0),0),"")</f>
        <v>17.02</v>
      </c>
      <c r="BK96" s="124" t="s">
        <v>60</v>
      </c>
      <c r="BL96" s="125">
        <f>VLOOKUP(BK96,BASE!$P$3:$T$29,5,0)</f>
        <v>0.17</v>
      </c>
      <c r="BM96" s="126">
        <f>IFERROR(VLOOKUP($A96,$A:$AG,VLOOKUP(BL96,BASE!$K$2:$M$13,2,0),0),"")</f>
        <v>12.31</v>
      </c>
      <c r="BN96" s="116">
        <f>IFERROR(VLOOKUP($A96,$A:$AG,VLOOKUP(BL96,BASE!$K$2:$M$13,3,0),0),"")</f>
        <v>17.02</v>
      </c>
      <c r="BO96" s="124" t="s">
        <v>61</v>
      </c>
      <c r="BP96" s="125">
        <f>VLOOKUP(BO96,BASE!$P$3:$T$29,5,0)</f>
        <v>0.17</v>
      </c>
      <c r="BQ96" s="126">
        <f>IFERROR(VLOOKUP($A96,$A:$AG,VLOOKUP(BP96,BASE!$K$2:$M$13,2,0),0),"")</f>
        <v>12.31</v>
      </c>
      <c r="BR96" s="116">
        <f>IFERROR(VLOOKUP($A96,$A:$AG,VLOOKUP(BP96,BASE!$K$2:$M$13,3,0),0),"")</f>
        <v>17.02</v>
      </c>
      <c r="BS96" s="124" t="s">
        <v>62</v>
      </c>
      <c r="BT96" s="125">
        <f>VLOOKUP(BS96,BASE!$P$3:$T$29,5,0)</f>
        <v>0.18</v>
      </c>
      <c r="BU96" s="126">
        <f>IFERROR(VLOOKUP($A96,$A:$AG,VLOOKUP(BT96,BASE!$K$2:$M$13,2,0),0),"")</f>
        <v>12.46</v>
      </c>
      <c r="BV96" s="116">
        <f>IFERROR(VLOOKUP($A96,$A:$AG,VLOOKUP(BT96,BASE!$K$2:$M$13,3,0),0),"")</f>
        <v>17.23</v>
      </c>
      <c r="BW96" s="124" t="s">
        <v>63</v>
      </c>
      <c r="BX96" s="125">
        <f>VLOOKUP(BW96,BASE!$P$3:$T$29,5,0)</f>
        <v>0.17</v>
      </c>
      <c r="BY96" s="126">
        <f>IFERROR(VLOOKUP($A96,$A:$AG,VLOOKUP(BX96,BASE!$K$2:$M$13,2,0),0),"")</f>
        <v>12.31</v>
      </c>
      <c r="BZ96" s="116">
        <f>IFERROR(VLOOKUP($A96,$A:$AG,VLOOKUP(BX96,BASE!$K$2:$M$13,3,0),0),"")</f>
        <v>17.02</v>
      </c>
      <c r="CA96" s="124" t="s">
        <v>64</v>
      </c>
      <c r="CB96" s="125">
        <f>VLOOKUP(CA96,BASE!$P$3:$T$29,5,0)</f>
        <v>0.17</v>
      </c>
      <c r="CC96" s="126">
        <f>IFERROR(VLOOKUP($A96,$A:$AG,VLOOKUP(CB96,BASE!$K$2:$M$13,2,0),0),"")</f>
        <v>12.31</v>
      </c>
      <c r="CD96" s="116">
        <f>IFERROR(VLOOKUP($A96,$A:$AG,VLOOKUP(CB96,BASE!$K$2:$M$13,3,0),0),"")</f>
        <v>17.02</v>
      </c>
      <c r="CE96" s="124" t="s">
        <v>65</v>
      </c>
      <c r="CF96" s="125">
        <f>VLOOKUP(CE96,BASE!$P$3:$T$29,5,0)</f>
        <v>0.12</v>
      </c>
      <c r="CG96" s="126">
        <f>IFERROR(VLOOKUP($A96,$A:$AG,VLOOKUP(CF96,BASE!$K$2:$M$13,2,0),0),"")</f>
        <v>11.61</v>
      </c>
      <c r="CH96" s="116">
        <f>IFERROR(VLOOKUP($A96,$A:$AG,VLOOKUP(CF96,BASE!$K$2:$M$13,3,0),0),"")</f>
        <v>16.05</v>
      </c>
      <c r="CI96" s="124" t="s">
        <v>66</v>
      </c>
      <c r="CJ96" s="125">
        <f>VLOOKUP(CI96,BASE!$P$3:$T$29,5,0)</f>
        <v>0.17</v>
      </c>
      <c r="CK96" s="126">
        <f>IFERROR(VLOOKUP($A96,$A:$AG,VLOOKUP(CJ96,BASE!$K$2:$M$13,2,0),0),"")</f>
        <v>12.31</v>
      </c>
      <c r="CL96" s="116">
        <f>IFERROR(VLOOKUP($A96,$A:$AG,VLOOKUP(CJ96,BASE!$K$2:$M$13,3,0),0),"")</f>
        <v>17.02</v>
      </c>
      <c r="CM96" s="124" t="s">
        <v>67</v>
      </c>
      <c r="CN96" s="125">
        <f>VLOOKUP(CM96,BASE!$P$3:$T$29,5,0)</f>
        <v>0.18</v>
      </c>
      <c r="CO96" s="126">
        <f>IFERROR(VLOOKUP($A96,$A:$AG,VLOOKUP(CN96,BASE!$K$2:$M$13,2,0),0),"")</f>
        <v>12.46</v>
      </c>
      <c r="CP96" s="116">
        <f>IFERROR(VLOOKUP($A96,$A:$AG,VLOOKUP(CN96,BASE!$K$2:$M$13,3,0),0),"")</f>
        <v>17.23</v>
      </c>
      <c r="CQ96" s="124" t="s">
        <v>68</v>
      </c>
      <c r="CR96" s="125">
        <f>VLOOKUP(CQ96,BASE!$P$3:$T$29,5,0)</f>
        <v>0.18</v>
      </c>
      <c r="CS96" s="126">
        <f>IFERROR(VLOOKUP($A96,$A:$AG,VLOOKUP(CR96,BASE!$K$2:$M$13,2,0),0),"")</f>
        <v>12.46</v>
      </c>
      <c r="CT96" s="116">
        <f>IFERROR(VLOOKUP($A96,$A:$AG,VLOOKUP(CR96,BASE!$K$2:$M$13,3,0),0),"")</f>
        <v>17.23</v>
      </c>
      <c r="CU96" s="124" t="s">
        <v>69</v>
      </c>
      <c r="CV96" s="125">
        <f>VLOOKUP(CU96,BASE!$P$3:$T$29,5,0)</f>
        <v>0.18</v>
      </c>
      <c r="CW96" s="126">
        <f>IFERROR(VLOOKUP($A96,$A:$AG,VLOOKUP(CV96,BASE!$K$2:$M$13,2,0),0),"")</f>
        <v>12.46</v>
      </c>
      <c r="CX96" s="116">
        <f>IFERROR(VLOOKUP($A96,$A:$AG,VLOOKUP(CV96,BASE!$K$2:$M$13,3,0),0),"")</f>
        <v>17.23</v>
      </c>
      <c r="CY96" s="124" t="s">
        <v>70</v>
      </c>
      <c r="CZ96" s="125">
        <f>VLOOKUP(CY96,BASE!$P$3:$T$29,5,0)</f>
        <v>0.18</v>
      </c>
      <c r="DA96" s="126">
        <f>IFERROR(VLOOKUP($A96,$A:$AG,VLOOKUP(CZ96,BASE!$K$2:$M$13,2,0),0),"")</f>
        <v>12.46</v>
      </c>
      <c r="DB96" s="116">
        <f>IFERROR(VLOOKUP($A96,$A:$AG,VLOOKUP(CZ96,BASE!$K$2:$M$13,3,0),0),"")</f>
        <v>17.23</v>
      </c>
      <c r="DC96" s="124" t="s">
        <v>71</v>
      </c>
      <c r="DD96" s="125">
        <f>VLOOKUP(DC96,BASE!$P$3:$T$29,5,0)</f>
        <v>0.2</v>
      </c>
      <c r="DE96" s="126">
        <f>IFERROR(VLOOKUP($A96,$A:$AG,VLOOKUP(DD96,BASE!$K$2:$M$13,2,0),0),"")</f>
        <v>12.77</v>
      </c>
      <c r="DF96" s="116">
        <f>IFERROR(VLOOKUP($A96,$A:$AG,VLOOKUP(DD96,BASE!$K$2:$M$13,3,0),0),"")</f>
        <v>17.649999999999999</v>
      </c>
      <c r="DG96" s="124" t="s">
        <v>72</v>
      </c>
      <c r="DH96" s="125">
        <f>VLOOKUP(DG96,BASE!$P$3:$T$29,5,0)</f>
        <v>0.18</v>
      </c>
      <c r="DI96" s="126">
        <f>IFERROR(VLOOKUP($A96,$A:$AG,VLOOKUP(DH96,BASE!$K$2:$M$13,2,0),0),"")</f>
        <v>12.46</v>
      </c>
      <c r="DJ96" s="116">
        <f>IFERROR(VLOOKUP($A96,$A:$AG,VLOOKUP(DH96,BASE!$K$2:$M$13,3,0),0),"")</f>
        <v>17.23</v>
      </c>
      <c r="DK96" s="83" t="s">
        <v>73</v>
      </c>
      <c r="DL96" s="84">
        <f>VLOOKUP(DK96,BASE!$P$3:$T$29,5,0)</f>
        <v>0.18</v>
      </c>
      <c r="DM96" s="81">
        <f>IFERROR(VLOOKUP($A96,$A:$AG,VLOOKUP(DL96,BASE!$K$2:$M$13,2,0),0),"")</f>
        <v>12.46</v>
      </c>
      <c r="DN96" s="82">
        <f>IFERROR(VLOOKUP($A96,$A:$AG,VLOOKUP(DL96,BASE!$K$2:$M$13,3,0),0),"")</f>
        <v>17.23</v>
      </c>
      <c r="DO96" s="124" t="s">
        <v>74</v>
      </c>
      <c r="DP96" s="134">
        <f>VLOOKUP(DO96,BASE!$P$3:$T$29,5,0)</f>
        <v>0.17499999999999999</v>
      </c>
      <c r="DQ96" s="126">
        <f>IFERROR(VLOOKUP($A96,$A:$AG,VLOOKUP(DP96,BASE!$K$2:$M$13,2,0),0),"")</f>
        <v>12.38</v>
      </c>
      <c r="DR96" s="116">
        <f>IFERROR(VLOOKUP($A96,$A:$AG,VLOOKUP(DP96,BASE!$K$2:$M$13,3,0),0),"")</f>
        <v>17.11</v>
      </c>
      <c r="DS96" s="124" t="s">
        <v>75</v>
      </c>
      <c r="DT96" s="135">
        <f>VLOOKUP(DS96,BASE!$P$3:$T$29,5,0)</f>
        <v>0.17</v>
      </c>
      <c r="DU96" s="126">
        <f>IFERROR(VLOOKUP($A96,$A:$AG,VLOOKUP(DT96,BASE!$K$2:$M$13,2,0),0),"")</f>
        <v>12.31</v>
      </c>
      <c r="DV96" s="116">
        <f>IFERROR(VLOOKUP($A96,$A:$AG,VLOOKUP(DT96,BASE!$K$2:$M$13,3,0),0),"")</f>
        <v>17.02</v>
      </c>
      <c r="DW96" s="124" t="s">
        <v>76</v>
      </c>
      <c r="DX96" s="135">
        <f>VLOOKUP(DW96,BASE!$P$3:$T$29,5,0)</f>
        <v>0.17</v>
      </c>
      <c r="DY96" s="126">
        <f>IFERROR(VLOOKUP($A96,$A:$AG,VLOOKUP(DX96,BASE!$K$2:$M$13,2,0),0),"")</f>
        <v>12.31</v>
      </c>
      <c r="DZ96" s="116">
        <f>IFERROR(VLOOKUP($A96,$A:$AG,VLOOKUP(DX96,BASE!$K$2:$M$13,3,0),0),"")</f>
        <v>17.02</v>
      </c>
      <c r="EA96" s="124" t="s">
        <v>77</v>
      </c>
      <c r="EB96" s="135">
        <f>VLOOKUP(EA96,BASE!$P$3:$T$29,5,0)</f>
        <v>0.12</v>
      </c>
      <c r="EC96" s="126">
        <f>IFERROR(VLOOKUP($A96,$A:$AG,VLOOKUP(EB96,BASE!$K$2:$M$13,2,0),0),"")</f>
        <v>11.61</v>
      </c>
      <c r="ED96" s="116">
        <f>IFERROR(VLOOKUP($A96,$A:$AG,VLOOKUP(EB96,BASE!$K$2:$M$13,3,0),0),"")</f>
        <v>16.05</v>
      </c>
      <c r="EE96" s="124" t="s">
        <v>78</v>
      </c>
      <c r="EF96" s="135">
        <f>VLOOKUP(EE96,BASE!$P$3:$T$29,5,0)</f>
        <v>0.18</v>
      </c>
      <c r="EG96" s="126">
        <f>IFERROR(VLOOKUP($A96,$A:$AG,VLOOKUP(EF96,BASE!$K$2:$M$13,2,0),0),"")</f>
        <v>12.46</v>
      </c>
      <c r="EH96" s="116">
        <f>IFERROR(VLOOKUP($A96,$A:$AG,VLOOKUP(EF96,BASE!$K$2:$M$13,3,0),0),"")</f>
        <v>17.23</v>
      </c>
      <c r="EI96" s="124" t="s">
        <v>79</v>
      </c>
      <c r="EJ96" s="135">
        <f>VLOOKUP(EI96,BASE!$P$3:$T$29,5,0)</f>
        <v>0.18</v>
      </c>
      <c r="EK96" s="126">
        <f>IFERROR(VLOOKUP($A96,$A:$AG,VLOOKUP(EJ96,BASE!$K$2:$M$13,2,0),0),"")</f>
        <v>12.46</v>
      </c>
      <c r="EL96" s="116">
        <f>IFERROR(VLOOKUP($A96,$A:$AG,VLOOKUP(EJ96,BASE!$K$2:$M$13,3,0),0),"")</f>
        <v>17.23</v>
      </c>
    </row>
    <row r="97" spans="1:142" s="27" customFormat="1" ht="14.1" customHeight="1" x14ac:dyDescent="0.2">
      <c r="A97" s="72">
        <v>3421</v>
      </c>
      <c r="B97" s="72"/>
      <c r="C97" s="68">
        <v>7896112134213</v>
      </c>
      <c r="D97" s="68">
        <v>1037003820070</v>
      </c>
      <c r="E97" s="69" t="s">
        <v>953</v>
      </c>
      <c r="F97" s="69" t="s">
        <v>959</v>
      </c>
      <c r="G97" s="69" t="s">
        <v>953</v>
      </c>
      <c r="H97" s="70" t="s">
        <v>362</v>
      </c>
      <c r="I97" s="68" t="s">
        <v>687</v>
      </c>
      <c r="J97" s="71" t="s">
        <v>954</v>
      </c>
      <c r="K97" s="120">
        <v>0</v>
      </c>
      <c r="L97" s="71" t="s">
        <v>387</v>
      </c>
      <c r="M97" s="71" t="s">
        <v>5</v>
      </c>
      <c r="N97" s="62">
        <f>IFERROR(IF(M97="*",BASE!$E$9,VLOOKUP(M97,BASE!$B$3:$E$16,4,0)),"")</f>
        <v>0</v>
      </c>
      <c r="O97" s="62">
        <f>IFERROR(IF(M97="*",BASE!$F$9,VLOOKUP(M97,BASE!$B$3:$F$16,5,0)),"")</f>
        <v>0</v>
      </c>
      <c r="P97" s="71" t="s">
        <v>808</v>
      </c>
      <c r="Q97" s="42">
        <v>14.22</v>
      </c>
      <c r="R97" s="42">
        <v>19.66</v>
      </c>
      <c r="S97" s="42">
        <v>15.08</v>
      </c>
      <c r="T97" s="42">
        <v>20.85</v>
      </c>
      <c r="U97" s="42">
        <v>15.17</v>
      </c>
      <c r="V97" s="42">
        <v>20.97</v>
      </c>
      <c r="W97" s="42">
        <v>15.26</v>
      </c>
      <c r="X97" s="42">
        <v>21.1</v>
      </c>
      <c r="Y97" s="42">
        <v>15.45</v>
      </c>
      <c r="Z97" s="42">
        <v>21.36</v>
      </c>
      <c r="AA97" s="42">
        <v>15.65</v>
      </c>
      <c r="AB97" s="42">
        <v>21.64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/>
      <c r="AI97" s="124" t="s">
        <v>53</v>
      </c>
      <c r="AJ97" s="125">
        <f>VLOOKUP(AI97,BASE!$P$3:$T$29,5,0)</f>
        <v>0.17</v>
      </c>
      <c r="AK97" s="126">
        <f>IFERROR(VLOOKUP($A97,$A:$AG,VLOOKUP(AJ97,BASE!$K$2:$M$13,2,0),0),"")</f>
        <v>15.08</v>
      </c>
      <c r="AL97" s="116">
        <f>IFERROR(VLOOKUP($A97,$A:$AG,VLOOKUP(AJ97,BASE!$K$2:$M$13,3,0),0),"")</f>
        <v>20.85</v>
      </c>
      <c r="AM97" s="130" t="s">
        <v>54</v>
      </c>
      <c r="AN97" s="125">
        <f>VLOOKUP(AM97,BASE!$P$3:$T$29,5,0)</f>
        <v>0.17</v>
      </c>
      <c r="AO97" s="126">
        <f>IFERROR(VLOOKUP($A97,$A:$AG,VLOOKUP(AN97,BASE!$K$2:$M$13,2,0),0),"")</f>
        <v>15.08</v>
      </c>
      <c r="AP97" s="116">
        <f>IFERROR(VLOOKUP($A97,$A:$AG,VLOOKUP(AN97,BASE!$K$2:$M$13,3,0),0),"")</f>
        <v>20.85</v>
      </c>
      <c r="AQ97" s="130" t="s">
        <v>55</v>
      </c>
      <c r="AR97" s="125">
        <f>VLOOKUP(AQ97,BASE!$P$3:$T$29,5,0)</f>
        <v>0.18</v>
      </c>
      <c r="AS97" s="126">
        <f>IFERROR(VLOOKUP($A97,$A:$AG,VLOOKUP(AR97,BASE!$K$2:$M$13,2,0),0),"")</f>
        <v>15.26</v>
      </c>
      <c r="AT97" s="116">
        <f>IFERROR(VLOOKUP($A97,$A:$AG,VLOOKUP(AR97,BASE!$K$2:$M$13,3,0),0),"")</f>
        <v>21.1</v>
      </c>
      <c r="AU97" s="130" t="s">
        <v>56</v>
      </c>
      <c r="AV97" s="125">
        <f>VLOOKUP(AU97,BASE!$P$3:$T$29,5,0)</f>
        <v>0.18</v>
      </c>
      <c r="AW97" s="126">
        <f>IFERROR(VLOOKUP($A97,$A:$AG,VLOOKUP(AV97,BASE!$K$2:$M$13,2,0),0),"")</f>
        <v>15.26</v>
      </c>
      <c r="AX97" s="116">
        <f>IFERROR(VLOOKUP($A97,$A:$AG,VLOOKUP(AV97,BASE!$K$2:$M$13,3,0),0),"")</f>
        <v>21.1</v>
      </c>
      <c r="AY97" s="127" t="s">
        <v>57</v>
      </c>
      <c r="AZ97" s="129">
        <f>VLOOKUP(AY97,BASE!$P$3:$T$29,5,0)</f>
        <v>0.18</v>
      </c>
      <c r="BA97" s="126">
        <f>IFERROR(VLOOKUP($A97,$A:$AG,VLOOKUP(AZ97,BASE!$K$2:$M$13,2,0),0),"")</f>
        <v>15.26</v>
      </c>
      <c r="BB97" s="116">
        <f>IFERROR(VLOOKUP($A97,$A:$AG,VLOOKUP(AZ97,BASE!$K$2:$M$13,3,0),0),"")</f>
        <v>21.1</v>
      </c>
      <c r="BC97" s="124" t="s">
        <v>58</v>
      </c>
      <c r="BD97" s="125">
        <f>VLOOKUP(BC97,BASE!$P$3:$T$29,5,0)</f>
        <v>0.17</v>
      </c>
      <c r="BE97" s="126">
        <f>IFERROR(VLOOKUP($A97,$A:$AG,VLOOKUP(BD97,BASE!$K$2:$M$13,2,0),0),"")</f>
        <v>15.08</v>
      </c>
      <c r="BF97" s="116">
        <f>IFERROR(VLOOKUP($A97,$A:$AG,VLOOKUP(BD97,BASE!$K$2:$M$13,3,0),0),"")</f>
        <v>20.85</v>
      </c>
      <c r="BG97" s="124" t="s">
        <v>59</v>
      </c>
      <c r="BH97" s="125">
        <f>VLOOKUP(BG97,BASE!$P$3:$T$29,5,0)</f>
        <v>0.17</v>
      </c>
      <c r="BI97" s="126">
        <f>IFERROR(VLOOKUP($A97,$A:$AG,VLOOKUP(BH97,BASE!$K$2:$M$13,2,0),0),"")</f>
        <v>15.08</v>
      </c>
      <c r="BJ97" s="116">
        <f>IFERROR(VLOOKUP($A97,$A:$AG,VLOOKUP(BH97,BASE!$K$2:$M$13,3,0),0),"")</f>
        <v>20.85</v>
      </c>
      <c r="BK97" s="124" t="s">
        <v>60</v>
      </c>
      <c r="BL97" s="125">
        <f>VLOOKUP(BK97,BASE!$P$3:$T$29,5,0)</f>
        <v>0.17</v>
      </c>
      <c r="BM97" s="126">
        <f>IFERROR(VLOOKUP($A97,$A:$AG,VLOOKUP(BL97,BASE!$K$2:$M$13,2,0),0),"")</f>
        <v>15.08</v>
      </c>
      <c r="BN97" s="116">
        <f>IFERROR(VLOOKUP($A97,$A:$AG,VLOOKUP(BL97,BASE!$K$2:$M$13,3,0),0),"")</f>
        <v>20.85</v>
      </c>
      <c r="BO97" s="124" t="s">
        <v>61</v>
      </c>
      <c r="BP97" s="125">
        <f>VLOOKUP(BO97,BASE!$P$3:$T$29,5,0)</f>
        <v>0.17</v>
      </c>
      <c r="BQ97" s="126">
        <f>IFERROR(VLOOKUP($A97,$A:$AG,VLOOKUP(BP97,BASE!$K$2:$M$13,2,0),0),"")</f>
        <v>15.08</v>
      </c>
      <c r="BR97" s="116">
        <f>IFERROR(VLOOKUP($A97,$A:$AG,VLOOKUP(BP97,BASE!$K$2:$M$13,3,0),0),"")</f>
        <v>20.85</v>
      </c>
      <c r="BS97" s="124" t="s">
        <v>62</v>
      </c>
      <c r="BT97" s="125">
        <f>VLOOKUP(BS97,BASE!$P$3:$T$29,5,0)</f>
        <v>0.18</v>
      </c>
      <c r="BU97" s="126">
        <f>IFERROR(VLOOKUP($A97,$A:$AG,VLOOKUP(BT97,BASE!$K$2:$M$13,2,0),0),"")</f>
        <v>15.26</v>
      </c>
      <c r="BV97" s="116">
        <f>IFERROR(VLOOKUP($A97,$A:$AG,VLOOKUP(BT97,BASE!$K$2:$M$13,3,0),0),"")</f>
        <v>21.1</v>
      </c>
      <c r="BW97" s="124" t="s">
        <v>63</v>
      </c>
      <c r="BX97" s="125">
        <f>VLOOKUP(BW97,BASE!$P$3:$T$29,5,0)</f>
        <v>0.17</v>
      </c>
      <c r="BY97" s="126">
        <f>IFERROR(VLOOKUP($A97,$A:$AG,VLOOKUP(BX97,BASE!$K$2:$M$13,2,0),0),"")</f>
        <v>15.08</v>
      </c>
      <c r="BZ97" s="116">
        <f>IFERROR(VLOOKUP($A97,$A:$AG,VLOOKUP(BX97,BASE!$K$2:$M$13,3,0),0),"")</f>
        <v>20.85</v>
      </c>
      <c r="CA97" s="124" t="s">
        <v>64</v>
      </c>
      <c r="CB97" s="125">
        <f>VLOOKUP(CA97,BASE!$P$3:$T$29,5,0)</f>
        <v>0.17</v>
      </c>
      <c r="CC97" s="126">
        <f>IFERROR(VLOOKUP($A97,$A:$AG,VLOOKUP(CB97,BASE!$K$2:$M$13,2,0),0),"")</f>
        <v>15.08</v>
      </c>
      <c r="CD97" s="116">
        <f>IFERROR(VLOOKUP($A97,$A:$AG,VLOOKUP(CB97,BASE!$K$2:$M$13,3,0),0),"")</f>
        <v>20.85</v>
      </c>
      <c r="CE97" s="124" t="s">
        <v>65</v>
      </c>
      <c r="CF97" s="125">
        <f>VLOOKUP(CE97,BASE!$P$3:$T$29,5,0)</f>
        <v>0.12</v>
      </c>
      <c r="CG97" s="126">
        <f>IFERROR(VLOOKUP($A97,$A:$AG,VLOOKUP(CF97,BASE!$K$2:$M$13,2,0),0),"")</f>
        <v>14.22</v>
      </c>
      <c r="CH97" s="116">
        <f>IFERROR(VLOOKUP($A97,$A:$AG,VLOOKUP(CF97,BASE!$K$2:$M$13,3,0),0),"")</f>
        <v>19.66</v>
      </c>
      <c r="CI97" s="124" t="s">
        <v>66</v>
      </c>
      <c r="CJ97" s="125">
        <f>VLOOKUP(CI97,BASE!$P$3:$T$29,5,0)</f>
        <v>0.17</v>
      </c>
      <c r="CK97" s="126">
        <f>IFERROR(VLOOKUP($A97,$A:$AG,VLOOKUP(CJ97,BASE!$K$2:$M$13,2,0),0),"")</f>
        <v>15.08</v>
      </c>
      <c r="CL97" s="116">
        <f>IFERROR(VLOOKUP($A97,$A:$AG,VLOOKUP(CJ97,BASE!$K$2:$M$13,3,0),0),"")</f>
        <v>20.85</v>
      </c>
      <c r="CM97" s="124" t="s">
        <v>67</v>
      </c>
      <c r="CN97" s="125">
        <f>VLOOKUP(CM97,BASE!$P$3:$T$29,5,0)</f>
        <v>0.18</v>
      </c>
      <c r="CO97" s="126">
        <f>IFERROR(VLOOKUP($A97,$A:$AG,VLOOKUP(CN97,BASE!$K$2:$M$13,2,0),0),"")</f>
        <v>15.26</v>
      </c>
      <c r="CP97" s="116">
        <f>IFERROR(VLOOKUP($A97,$A:$AG,VLOOKUP(CN97,BASE!$K$2:$M$13,3,0),0),"")</f>
        <v>21.1</v>
      </c>
      <c r="CQ97" s="124" t="s">
        <v>68</v>
      </c>
      <c r="CR97" s="125">
        <f>VLOOKUP(CQ97,BASE!$P$3:$T$29,5,0)</f>
        <v>0.18</v>
      </c>
      <c r="CS97" s="126">
        <f>IFERROR(VLOOKUP($A97,$A:$AG,VLOOKUP(CR97,BASE!$K$2:$M$13,2,0),0),"")</f>
        <v>15.26</v>
      </c>
      <c r="CT97" s="116">
        <f>IFERROR(VLOOKUP($A97,$A:$AG,VLOOKUP(CR97,BASE!$K$2:$M$13,3,0),0),"")</f>
        <v>21.1</v>
      </c>
      <c r="CU97" s="124" t="s">
        <v>69</v>
      </c>
      <c r="CV97" s="125">
        <f>VLOOKUP(CU97,BASE!$P$3:$T$29,5,0)</f>
        <v>0.18</v>
      </c>
      <c r="CW97" s="126">
        <f>IFERROR(VLOOKUP($A97,$A:$AG,VLOOKUP(CV97,BASE!$K$2:$M$13,2,0),0),"")</f>
        <v>15.26</v>
      </c>
      <c r="CX97" s="116">
        <f>IFERROR(VLOOKUP($A97,$A:$AG,VLOOKUP(CV97,BASE!$K$2:$M$13,3,0),0),"")</f>
        <v>21.1</v>
      </c>
      <c r="CY97" s="124" t="s">
        <v>70</v>
      </c>
      <c r="CZ97" s="125">
        <f>VLOOKUP(CY97,BASE!$P$3:$T$29,5,0)</f>
        <v>0.18</v>
      </c>
      <c r="DA97" s="126">
        <f>IFERROR(VLOOKUP($A97,$A:$AG,VLOOKUP(CZ97,BASE!$K$2:$M$13,2,0),0),"")</f>
        <v>15.26</v>
      </c>
      <c r="DB97" s="116">
        <f>IFERROR(VLOOKUP($A97,$A:$AG,VLOOKUP(CZ97,BASE!$K$2:$M$13,3,0),0),"")</f>
        <v>21.1</v>
      </c>
      <c r="DC97" s="124" t="s">
        <v>71</v>
      </c>
      <c r="DD97" s="125">
        <f>VLOOKUP(DC97,BASE!$P$3:$T$29,5,0)</f>
        <v>0.2</v>
      </c>
      <c r="DE97" s="126">
        <f>IFERROR(VLOOKUP($A97,$A:$AG,VLOOKUP(DD97,BASE!$K$2:$M$13,2,0),0),"")</f>
        <v>15.65</v>
      </c>
      <c r="DF97" s="116">
        <f>IFERROR(VLOOKUP($A97,$A:$AG,VLOOKUP(DD97,BASE!$K$2:$M$13,3,0),0),"")</f>
        <v>21.64</v>
      </c>
      <c r="DG97" s="124" t="s">
        <v>72</v>
      </c>
      <c r="DH97" s="125">
        <f>VLOOKUP(DG97,BASE!$P$3:$T$29,5,0)</f>
        <v>0.18</v>
      </c>
      <c r="DI97" s="126">
        <f>IFERROR(VLOOKUP($A97,$A:$AG,VLOOKUP(DH97,BASE!$K$2:$M$13,2,0),0),"")</f>
        <v>15.26</v>
      </c>
      <c r="DJ97" s="116">
        <f>IFERROR(VLOOKUP($A97,$A:$AG,VLOOKUP(DH97,BASE!$K$2:$M$13,3,0),0),"")</f>
        <v>21.1</v>
      </c>
      <c r="DK97" s="83" t="s">
        <v>73</v>
      </c>
      <c r="DL97" s="84">
        <f>VLOOKUP(DK97,BASE!$P$3:$T$29,5,0)</f>
        <v>0.18</v>
      </c>
      <c r="DM97" s="81">
        <f>IFERROR(VLOOKUP($A97,$A:$AG,VLOOKUP(DL97,BASE!$K$2:$M$13,2,0),0),"")</f>
        <v>15.26</v>
      </c>
      <c r="DN97" s="82">
        <f>IFERROR(VLOOKUP($A97,$A:$AG,VLOOKUP(DL97,BASE!$K$2:$M$13,3,0),0),"")</f>
        <v>21.1</v>
      </c>
      <c r="DO97" s="124" t="s">
        <v>74</v>
      </c>
      <c r="DP97" s="134">
        <f>VLOOKUP(DO97,BASE!$P$3:$T$29,5,0)</f>
        <v>0.17499999999999999</v>
      </c>
      <c r="DQ97" s="126">
        <f>IFERROR(VLOOKUP($A97,$A:$AG,VLOOKUP(DP97,BASE!$K$2:$M$13,2,0),0),"")</f>
        <v>15.17</v>
      </c>
      <c r="DR97" s="116">
        <f>IFERROR(VLOOKUP($A97,$A:$AG,VLOOKUP(DP97,BASE!$K$2:$M$13,3,0),0),"")</f>
        <v>20.97</v>
      </c>
      <c r="DS97" s="124" t="s">
        <v>75</v>
      </c>
      <c r="DT97" s="135">
        <f>VLOOKUP(DS97,BASE!$P$3:$T$29,5,0)</f>
        <v>0.17</v>
      </c>
      <c r="DU97" s="126">
        <f>IFERROR(VLOOKUP($A97,$A:$AG,VLOOKUP(DT97,BASE!$K$2:$M$13,2,0),0),"")</f>
        <v>15.08</v>
      </c>
      <c r="DV97" s="116">
        <f>IFERROR(VLOOKUP($A97,$A:$AG,VLOOKUP(DT97,BASE!$K$2:$M$13,3,0),0),"")</f>
        <v>20.85</v>
      </c>
      <c r="DW97" s="124" t="s">
        <v>76</v>
      </c>
      <c r="DX97" s="135">
        <f>VLOOKUP(DW97,BASE!$P$3:$T$29,5,0)</f>
        <v>0.17</v>
      </c>
      <c r="DY97" s="126">
        <f>IFERROR(VLOOKUP($A97,$A:$AG,VLOOKUP(DX97,BASE!$K$2:$M$13,2,0),0),"")</f>
        <v>15.08</v>
      </c>
      <c r="DZ97" s="116">
        <f>IFERROR(VLOOKUP($A97,$A:$AG,VLOOKUP(DX97,BASE!$K$2:$M$13,3,0),0),"")</f>
        <v>20.85</v>
      </c>
      <c r="EA97" s="124" t="s">
        <v>77</v>
      </c>
      <c r="EB97" s="135">
        <f>VLOOKUP(EA97,BASE!$P$3:$T$29,5,0)</f>
        <v>0.12</v>
      </c>
      <c r="EC97" s="126">
        <f>IFERROR(VLOOKUP($A97,$A:$AG,VLOOKUP(EB97,BASE!$K$2:$M$13,2,0),0),"")</f>
        <v>14.22</v>
      </c>
      <c r="ED97" s="116">
        <f>IFERROR(VLOOKUP($A97,$A:$AG,VLOOKUP(EB97,BASE!$K$2:$M$13,3,0),0),"")</f>
        <v>19.66</v>
      </c>
      <c r="EE97" s="124" t="s">
        <v>78</v>
      </c>
      <c r="EF97" s="135">
        <f>VLOOKUP(EE97,BASE!$P$3:$T$29,5,0)</f>
        <v>0.18</v>
      </c>
      <c r="EG97" s="126">
        <f>IFERROR(VLOOKUP($A97,$A:$AG,VLOOKUP(EF97,BASE!$K$2:$M$13,2,0),0),"")</f>
        <v>15.26</v>
      </c>
      <c r="EH97" s="116">
        <f>IFERROR(VLOOKUP($A97,$A:$AG,VLOOKUP(EF97,BASE!$K$2:$M$13,3,0),0),"")</f>
        <v>21.1</v>
      </c>
      <c r="EI97" s="124" t="s">
        <v>79</v>
      </c>
      <c r="EJ97" s="135">
        <f>VLOOKUP(EI97,BASE!$P$3:$T$29,5,0)</f>
        <v>0.18</v>
      </c>
      <c r="EK97" s="126">
        <f>IFERROR(VLOOKUP($A97,$A:$AG,VLOOKUP(EJ97,BASE!$K$2:$M$13,2,0),0),"")</f>
        <v>15.26</v>
      </c>
      <c r="EL97" s="116">
        <f>IFERROR(VLOOKUP($A97,$A:$AG,VLOOKUP(EJ97,BASE!$K$2:$M$13,3,0),0),"")</f>
        <v>21.1</v>
      </c>
    </row>
    <row r="98" spans="1:142" s="27" customFormat="1" ht="14.1" customHeight="1" x14ac:dyDescent="0.2">
      <c r="A98" s="73">
        <v>6483</v>
      </c>
      <c r="B98" s="42"/>
      <c r="C98" s="68">
        <v>7896112164838</v>
      </c>
      <c r="D98" s="68">
        <v>1037005980091</v>
      </c>
      <c r="E98" s="69" t="s">
        <v>960</v>
      </c>
      <c r="F98" s="69" t="s">
        <v>961</v>
      </c>
      <c r="G98" s="69" t="s">
        <v>960</v>
      </c>
      <c r="H98" s="70" t="s">
        <v>363</v>
      </c>
      <c r="I98" s="68" t="s">
        <v>687</v>
      </c>
      <c r="J98" s="71">
        <v>0</v>
      </c>
      <c r="K98" s="120">
        <v>0</v>
      </c>
      <c r="L98" s="71" t="s">
        <v>390</v>
      </c>
      <c r="M98" s="71" t="s">
        <v>5</v>
      </c>
      <c r="N98" s="62">
        <f>IFERROR(IF(M98="*",BASE!$E$9,VLOOKUP(M98,BASE!$B$3:$E$16,4,0)),"")</f>
        <v>0</v>
      </c>
      <c r="O98" s="62">
        <f>IFERROR(IF(M98="*",BASE!$F$9,VLOOKUP(M98,BASE!$B$3:$F$16,5,0)),"")</f>
        <v>0</v>
      </c>
      <c r="P98" s="71" t="s">
        <v>808</v>
      </c>
      <c r="Q98" s="42">
        <v>23.71</v>
      </c>
      <c r="R98" s="42">
        <v>32.78</v>
      </c>
      <c r="S98" s="42">
        <v>25.13</v>
      </c>
      <c r="T98" s="42">
        <v>34.74</v>
      </c>
      <c r="U98" s="42">
        <v>25.29</v>
      </c>
      <c r="V98" s="42">
        <v>34.96</v>
      </c>
      <c r="W98" s="42">
        <v>25.44</v>
      </c>
      <c r="X98" s="42">
        <v>35.17</v>
      </c>
      <c r="Y98" s="42">
        <v>25.76</v>
      </c>
      <c r="Z98" s="42">
        <v>35.61</v>
      </c>
      <c r="AA98" s="42">
        <v>26.08</v>
      </c>
      <c r="AB98" s="42">
        <v>36.049999999999997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/>
      <c r="AI98" s="124" t="s">
        <v>53</v>
      </c>
      <c r="AJ98" s="125">
        <f>VLOOKUP(AI98,BASE!$P$3:$T$29,5,0)</f>
        <v>0.17</v>
      </c>
      <c r="AK98" s="126">
        <f>IFERROR(VLOOKUP($A98,$A:$AG,VLOOKUP(AJ98,BASE!$K$2:$M$13,2,0),0),"")</f>
        <v>25.13</v>
      </c>
      <c r="AL98" s="116">
        <f>IFERROR(VLOOKUP($A98,$A:$AG,VLOOKUP(AJ98,BASE!$K$2:$M$13,3,0),0),"")</f>
        <v>34.74</v>
      </c>
      <c r="AM98" s="130" t="s">
        <v>54</v>
      </c>
      <c r="AN98" s="125">
        <f>VLOOKUP(AM98,BASE!$P$3:$T$29,5,0)</f>
        <v>0.17</v>
      </c>
      <c r="AO98" s="126">
        <f>IFERROR(VLOOKUP($A98,$A:$AG,VLOOKUP(AN98,BASE!$K$2:$M$13,2,0),0),"")</f>
        <v>25.13</v>
      </c>
      <c r="AP98" s="116">
        <f>IFERROR(VLOOKUP($A98,$A:$AG,VLOOKUP(AN98,BASE!$K$2:$M$13,3,0),0),"")</f>
        <v>34.74</v>
      </c>
      <c r="AQ98" s="130" t="s">
        <v>55</v>
      </c>
      <c r="AR98" s="125">
        <f>VLOOKUP(AQ98,BASE!$P$3:$T$29,5,0)</f>
        <v>0.18</v>
      </c>
      <c r="AS98" s="126">
        <f>IFERROR(VLOOKUP($A98,$A:$AG,VLOOKUP(AR98,BASE!$K$2:$M$13,2,0),0),"")</f>
        <v>25.44</v>
      </c>
      <c r="AT98" s="116">
        <f>IFERROR(VLOOKUP($A98,$A:$AG,VLOOKUP(AR98,BASE!$K$2:$M$13,3,0),0),"")</f>
        <v>35.17</v>
      </c>
      <c r="AU98" s="130" t="s">
        <v>56</v>
      </c>
      <c r="AV98" s="125">
        <f>VLOOKUP(AU98,BASE!$P$3:$T$29,5,0)</f>
        <v>0.18</v>
      </c>
      <c r="AW98" s="126">
        <f>IFERROR(VLOOKUP($A98,$A:$AG,VLOOKUP(AV98,BASE!$K$2:$M$13,2,0),0),"")</f>
        <v>25.44</v>
      </c>
      <c r="AX98" s="116">
        <f>IFERROR(VLOOKUP($A98,$A:$AG,VLOOKUP(AV98,BASE!$K$2:$M$13,3,0),0),"")</f>
        <v>35.17</v>
      </c>
      <c r="AY98" s="127" t="s">
        <v>57</v>
      </c>
      <c r="AZ98" s="129">
        <f>VLOOKUP(AY98,BASE!$P$3:$T$29,5,0)</f>
        <v>0.18</v>
      </c>
      <c r="BA98" s="126">
        <f>IFERROR(VLOOKUP($A98,$A:$AG,VLOOKUP(AZ98,BASE!$K$2:$M$13,2,0),0),"")</f>
        <v>25.44</v>
      </c>
      <c r="BB98" s="116">
        <f>IFERROR(VLOOKUP($A98,$A:$AG,VLOOKUP(AZ98,BASE!$K$2:$M$13,3,0),0),"")</f>
        <v>35.17</v>
      </c>
      <c r="BC98" s="124" t="s">
        <v>58</v>
      </c>
      <c r="BD98" s="125">
        <f>VLOOKUP(BC98,BASE!$P$3:$T$29,5,0)</f>
        <v>0.17</v>
      </c>
      <c r="BE98" s="126">
        <f>IFERROR(VLOOKUP($A98,$A:$AG,VLOOKUP(BD98,BASE!$K$2:$M$13,2,0),0),"")</f>
        <v>25.13</v>
      </c>
      <c r="BF98" s="116">
        <f>IFERROR(VLOOKUP($A98,$A:$AG,VLOOKUP(BD98,BASE!$K$2:$M$13,3,0),0),"")</f>
        <v>34.74</v>
      </c>
      <c r="BG98" s="124" t="s">
        <v>59</v>
      </c>
      <c r="BH98" s="125">
        <f>VLOOKUP(BG98,BASE!$P$3:$T$29,5,0)</f>
        <v>0.17</v>
      </c>
      <c r="BI98" s="126">
        <f>IFERROR(VLOOKUP($A98,$A:$AG,VLOOKUP(BH98,BASE!$K$2:$M$13,2,0),0),"")</f>
        <v>25.13</v>
      </c>
      <c r="BJ98" s="116">
        <f>IFERROR(VLOOKUP($A98,$A:$AG,VLOOKUP(BH98,BASE!$K$2:$M$13,3,0),0),"")</f>
        <v>34.74</v>
      </c>
      <c r="BK98" s="124" t="s">
        <v>60</v>
      </c>
      <c r="BL98" s="125">
        <f>VLOOKUP(BK98,BASE!$P$3:$T$29,5,0)</f>
        <v>0.17</v>
      </c>
      <c r="BM98" s="126">
        <f>IFERROR(VLOOKUP($A98,$A:$AG,VLOOKUP(BL98,BASE!$K$2:$M$13,2,0),0),"")</f>
        <v>25.13</v>
      </c>
      <c r="BN98" s="116">
        <f>IFERROR(VLOOKUP($A98,$A:$AG,VLOOKUP(BL98,BASE!$K$2:$M$13,3,0),0),"")</f>
        <v>34.74</v>
      </c>
      <c r="BO98" s="124" t="s">
        <v>61</v>
      </c>
      <c r="BP98" s="125">
        <f>VLOOKUP(BO98,BASE!$P$3:$T$29,5,0)</f>
        <v>0.17</v>
      </c>
      <c r="BQ98" s="126">
        <f>IFERROR(VLOOKUP($A98,$A:$AG,VLOOKUP(BP98,BASE!$K$2:$M$13,2,0),0),"")</f>
        <v>25.13</v>
      </c>
      <c r="BR98" s="116">
        <f>IFERROR(VLOOKUP($A98,$A:$AG,VLOOKUP(BP98,BASE!$K$2:$M$13,3,0),0),"")</f>
        <v>34.74</v>
      </c>
      <c r="BS98" s="124" t="s">
        <v>62</v>
      </c>
      <c r="BT98" s="125">
        <f>VLOOKUP(BS98,BASE!$P$3:$T$29,5,0)</f>
        <v>0.18</v>
      </c>
      <c r="BU98" s="126">
        <f>IFERROR(VLOOKUP($A98,$A:$AG,VLOOKUP(BT98,BASE!$K$2:$M$13,2,0),0),"")</f>
        <v>25.44</v>
      </c>
      <c r="BV98" s="116">
        <f>IFERROR(VLOOKUP($A98,$A:$AG,VLOOKUP(BT98,BASE!$K$2:$M$13,3,0),0),"")</f>
        <v>35.17</v>
      </c>
      <c r="BW98" s="124" t="s">
        <v>63</v>
      </c>
      <c r="BX98" s="125">
        <f>VLOOKUP(BW98,BASE!$P$3:$T$29,5,0)</f>
        <v>0.17</v>
      </c>
      <c r="BY98" s="126">
        <f>IFERROR(VLOOKUP($A98,$A:$AG,VLOOKUP(BX98,BASE!$K$2:$M$13,2,0),0),"")</f>
        <v>25.13</v>
      </c>
      <c r="BZ98" s="116">
        <f>IFERROR(VLOOKUP($A98,$A:$AG,VLOOKUP(BX98,BASE!$K$2:$M$13,3,0),0),"")</f>
        <v>34.74</v>
      </c>
      <c r="CA98" s="124" t="s">
        <v>64</v>
      </c>
      <c r="CB98" s="125">
        <f>VLOOKUP(CA98,BASE!$P$3:$T$29,5,0)</f>
        <v>0.17</v>
      </c>
      <c r="CC98" s="126">
        <f>IFERROR(VLOOKUP($A98,$A:$AG,VLOOKUP(CB98,BASE!$K$2:$M$13,2,0),0),"")</f>
        <v>25.13</v>
      </c>
      <c r="CD98" s="116">
        <f>IFERROR(VLOOKUP($A98,$A:$AG,VLOOKUP(CB98,BASE!$K$2:$M$13,3,0),0),"")</f>
        <v>34.74</v>
      </c>
      <c r="CE98" s="124" t="s">
        <v>65</v>
      </c>
      <c r="CF98" s="125">
        <f>VLOOKUP(CE98,BASE!$P$3:$T$29,5,0)</f>
        <v>0.12</v>
      </c>
      <c r="CG98" s="126">
        <f>IFERROR(VLOOKUP($A98,$A:$AG,VLOOKUP(CF98,BASE!$K$2:$M$13,2,0),0),"")</f>
        <v>23.71</v>
      </c>
      <c r="CH98" s="116">
        <f>IFERROR(VLOOKUP($A98,$A:$AG,VLOOKUP(CF98,BASE!$K$2:$M$13,3,0),0),"")</f>
        <v>32.78</v>
      </c>
      <c r="CI98" s="124" t="s">
        <v>66</v>
      </c>
      <c r="CJ98" s="125">
        <f>VLOOKUP(CI98,BASE!$P$3:$T$29,5,0)</f>
        <v>0.17</v>
      </c>
      <c r="CK98" s="126">
        <f>IFERROR(VLOOKUP($A98,$A:$AG,VLOOKUP(CJ98,BASE!$K$2:$M$13,2,0),0),"")</f>
        <v>25.13</v>
      </c>
      <c r="CL98" s="116">
        <f>IFERROR(VLOOKUP($A98,$A:$AG,VLOOKUP(CJ98,BASE!$K$2:$M$13,3,0),0),"")</f>
        <v>34.74</v>
      </c>
      <c r="CM98" s="124" t="s">
        <v>67</v>
      </c>
      <c r="CN98" s="125">
        <f>VLOOKUP(CM98,BASE!$P$3:$T$29,5,0)</f>
        <v>0.18</v>
      </c>
      <c r="CO98" s="126">
        <f>IFERROR(VLOOKUP($A98,$A:$AG,VLOOKUP(CN98,BASE!$K$2:$M$13,2,0),0),"")</f>
        <v>25.44</v>
      </c>
      <c r="CP98" s="116">
        <f>IFERROR(VLOOKUP($A98,$A:$AG,VLOOKUP(CN98,BASE!$K$2:$M$13,3,0),0),"")</f>
        <v>35.17</v>
      </c>
      <c r="CQ98" s="124" t="s">
        <v>68</v>
      </c>
      <c r="CR98" s="125">
        <f>VLOOKUP(CQ98,BASE!$P$3:$T$29,5,0)</f>
        <v>0.18</v>
      </c>
      <c r="CS98" s="126">
        <f>IFERROR(VLOOKUP($A98,$A:$AG,VLOOKUP(CR98,BASE!$K$2:$M$13,2,0),0),"")</f>
        <v>25.44</v>
      </c>
      <c r="CT98" s="116">
        <f>IFERROR(VLOOKUP($A98,$A:$AG,VLOOKUP(CR98,BASE!$K$2:$M$13,3,0),0),"")</f>
        <v>35.17</v>
      </c>
      <c r="CU98" s="124" t="s">
        <v>69</v>
      </c>
      <c r="CV98" s="125">
        <f>VLOOKUP(CU98,BASE!$P$3:$T$29,5,0)</f>
        <v>0.18</v>
      </c>
      <c r="CW98" s="126">
        <f>IFERROR(VLOOKUP($A98,$A:$AG,VLOOKUP(CV98,BASE!$K$2:$M$13,2,0),0),"")</f>
        <v>25.44</v>
      </c>
      <c r="CX98" s="116">
        <f>IFERROR(VLOOKUP($A98,$A:$AG,VLOOKUP(CV98,BASE!$K$2:$M$13,3,0),0),"")</f>
        <v>35.17</v>
      </c>
      <c r="CY98" s="124" t="s">
        <v>70</v>
      </c>
      <c r="CZ98" s="125">
        <f>VLOOKUP(CY98,BASE!$P$3:$T$29,5,0)</f>
        <v>0.18</v>
      </c>
      <c r="DA98" s="126">
        <f>IFERROR(VLOOKUP($A98,$A:$AG,VLOOKUP(CZ98,BASE!$K$2:$M$13,2,0),0),"")</f>
        <v>25.44</v>
      </c>
      <c r="DB98" s="116">
        <f>IFERROR(VLOOKUP($A98,$A:$AG,VLOOKUP(CZ98,BASE!$K$2:$M$13,3,0),0),"")</f>
        <v>35.17</v>
      </c>
      <c r="DC98" s="124" t="s">
        <v>71</v>
      </c>
      <c r="DD98" s="125">
        <f>VLOOKUP(DC98,BASE!$P$3:$T$29,5,0)</f>
        <v>0.2</v>
      </c>
      <c r="DE98" s="126">
        <f>IFERROR(VLOOKUP($A98,$A:$AG,VLOOKUP(DD98,BASE!$K$2:$M$13,2,0),0),"")</f>
        <v>26.08</v>
      </c>
      <c r="DF98" s="116">
        <f>IFERROR(VLOOKUP($A98,$A:$AG,VLOOKUP(DD98,BASE!$K$2:$M$13,3,0),0),"")</f>
        <v>36.049999999999997</v>
      </c>
      <c r="DG98" s="124" t="s">
        <v>72</v>
      </c>
      <c r="DH98" s="125">
        <f>VLOOKUP(DG98,BASE!$P$3:$T$29,5,0)</f>
        <v>0.18</v>
      </c>
      <c r="DI98" s="126">
        <f>IFERROR(VLOOKUP($A98,$A:$AG,VLOOKUP(DH98,BASE!$K$2:$M$13,2,0),0),"")</f>
        <v>25.44</v>
      </c>
      <c r="DJ98" s="116">
        <f>IFERROR(VLOOKUP($A98,$A:$AG,VLOOKUP(DH98,BASE!$K$2:$M$13,3,0),0),"")</f>
        <v>35.17</v>
      </c>
      <c r="DK98" s="83" t="s">
        <v>73</v>
      </c>
      <c r="DL98" s="84">
        <f>VLOOKUP(DK98,BASE!$P$3:$T$29,5,0)</f>
        <v>0.18</v>
      </c>
      <c r="DM98" s="81">
        <f>IFERROR(VLOOKUP($A98,$A:$AG,VLOOKUP(DL98,BASE!$K$2:$M$13,2,0),0),"")</f>
        <v>25.44</v>
      </c>
      <c r="DN98" s="82">
        <f>IFERROR(VLOOKUP($A98,$A:$AG,VLOOKUP(DL98,BASE!$K$2:$M$13,3,0),0),"")</f>
        <v>35.17</v>
      </c>
      <c r="DO98" s="124" t="s">
        <v>74</v>
      </c>
      <c r="DP98" s="134">
        <f>VLOOKUP(DO98,BASE!$P$3:$T$29,5,0)</f>
        <v>0.17499999999999999</v>
      </c>
      <c r="DQ98" s="126">
        <f>IFERROR(VLOOKUP($A98,$A:$AG,VLOOKUP(DP98,BASE!$K$2:$M$13,2,0),0),"")</f>
        <v>25.29</v>
      </c>
      <c r="DR98" s="116">
        <f>IFERROR(VLOOKUP($A98,$A:$AG,VLOOKUP(DP98,BASE!$K$2:$M$13,3,0),0),"")</f>
        <v>34.96</v>
      </c>
      <c r="DS98" s="124" t="s">
        <v>75</v>
      </c>
      <c r="DT98" s="135">
        <f>VLOOKUP(DS98,BASE!$P$3:$T$29,5,0)</f>
        <v>0.17</v>
      </c>
      <c r="DU98" s="126">
        <f>IFERROR(VLOOKUP($A98,$A:$AG,VLOOKUP(DT98,BASE!$K$2:$M$13,2,0),0),"")</f>
        <v>25.13</v>
      </c>
      <c r="DV98" s="116">
        <f>IFERROR(VLOOKUP($A98,$A:$AG,VLOOKUP(DT98,BASE!$K$2:$M$13,3,0),0),"")</f>
        <v>34.74</v>
      </c>
      <c r="DW98" s="124" t="s">
        <v>76</v>
      </c>
      <c r="DX98" s="135">
        <f>VLOOKUP(DW98,BASE!$P$3:$T$29,5,0)</f>
        <v>0.17</v>
      </c>
      <c r="DY98" s="126">
        <f>IFERROR(VLOOKUP($A98,$A:$AG,VLOOKUP(DX98,BASE!$K$2:$M$13,2,0),0),"")</f>
        <v>25.13</v>
      </c>
      <c r="DZ98" s="116">
        <f>IFERROR(VLOOKUP($A98,$A:$AG,VLOOKUP(DX98,BASE!$K$2:$M$13,3,0),0),"")</f>
        <v>34.74</v>
      </c>
      <c r="EA98" s="124" t="s">
        <v>77</v>
      </c>
      <c r="EB98" s="135">
        <f>VLOOKUP(EA98,BASE!$P$3:$T$29,5,0)</f>
        <v>0.12</v>
      </c>
      <c r="EC98" s="126">
        <f>IFERROR(VLOOKUP($A98,$A:$AG,VLOOKUP(EB98,BASE!$K$2:$M$13,2,0),0),"")</f>
        <v>23.71</v>
      </c>
      <c r="ED98" s="116">
        <f>IFERROR(VLOOKUP($A98,$A:$AG,VLOOKUP(EB98,BASE!$K$2:$M$13,3,0),0),"")</f>
        <v>32.78</v>
      </c>
      <c r="EE98" s="124" t="s">
        <v>78</v>
      </c>
      <c r="EF98" s="135">
        <f>VLOOKUP(EE98,BASE!$P$3:$T$29,5,0)</f>
        <v>0.18</v>
      </c>
      <c r="EG98" s="126">
        <f>IFERROR(VLOOKUP($A98,$A:$AG,VLOOKUP(EF98,BASE!$K$2:$M$13,2,0),0),"")</f>
        <v>25.44</v>
      </c>
      <c r="EH98" s="116">
        <f>IFERROR(VLOOKUP($A98,$A:$AG,VLOOKUP(EF98,BASE!$K$2:$M$13,3,0),0),"")</f>
        <v>35.17</v>
      </c>
      <c r="EI98" s="124" t="s">
        <v>79</v>
      </c>
      <c r="EJ98" s="135">
        <f>VLOOKUP(EI98,BASE!$P$3:$T$29,5,0)</f>
        <v>0.18</v>
      </c>
      <c r="EK98" s="126">
        <f>IFERROR(VLOOKUP($A98,$A:$AG,VLOOKUP(EJ98,BASE!$K$2:$M$13,2,0),0),"")</f>
        <v>25.44</v>
      </c>
      <c r="EL98" s="116">
        <f>IFERROR(VLOOKUP($A98,$A:$AG,VLOOKUP(EJ98,BASE!$K$2:$M$13,3,0),0),"")</f>
        <v>35.17</v>
      </c>
    </row>
    <row r="99" spans="1:142" s="27" customFormat="1" ht="14.1" customHeight="1" x14ac:dyDescent="0.2">
      <c r="A99" s="73">
        <v>8184</v>
      </c>
      <c r="B99" s="42"/>
      <c r="C99" s="68">
        <v>7896112181842</v>
      </c>
      <c r="D99" s="68">
        <v>1037005980105</v>
      </c>
      <c r="E99" s="69" t="s">
        <v>960</v>
      </c>
      <c r="F99" s="69" t="s">
        <v>962</v>
      </c>
      <c r="G99" s="69" t="s">
        <v>960</v>
      </c>
      <c r="H99" s="70" t="s">
        <v>364</v>
      </c>
      <c r="I99" s="68" t="s">
        <v>687</v>
      </c>
      <c r="J99" s="71">
        <v>0</v>
      </c>
      <c r="K99" s="120">
        <v>0</v>
      </c>
      <c r="L99" s="71" t="s">
        <v>390</v>
      </c>
      <c r="M99" s="71" t="s">
        <v>5</v>
      </c>
      <c r="N99" s="62">
        <f>IFERROR(IF(M99="*",BASE!$E$9,VLOOKUP(M99,BASE!$B$3:$E$16,4,0)),"")</f>
        <v>0</v>
      </c>
      <c r="O99" s="62">
        <f>IFERROR(IF(M99="*",BASE!$F$9,VLOOKUP(M99,BASE!$B$3:$F$16,5,0)),"")</f>
        <v>0</v>
      </c>
      <c r="P99" s="71" t="s">
        <v>808</v>
      </c>
      <c r="Q99" s="42">
        <v>33.17</v>
      </c>
      <c r="R99" s="42">
        <v>45.86</v>
      </c>
      <c r="S99" s="42">
        <v>35.17</v>
      </c>
      <c r="T99" s="42">
        <v>48.62</v>
      </c>
      <c r="U99" s="42">
        <v>35.380000000000003</v>
      </c>
      <c r="V99" s="42">
        <v>48.91</v>
      </c>
      <c r="W99" s="42">
        <v>35.6</v>
      </c>
      <c r="X99" s="42">
        <v>49.21</v>
      </c>
      <c r="Y99" s="42">
        <v>36.04</v>
      </c>
      <c r="Z99" s="42">
        <v>49.82</v>
      </c>
      <c r="AA99" s="42">
        <v>36.49</v>
      </c>
      <c r="AB99" s="42">
        <v>50.45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/>
      <c r="AI99" s="124" t="s">
        <v>53</v>
      </c>
      <c r="AJ99" s="125">
        <f>VLOOKUP(AI99,BASE!$P$3:$T$29,5,0)</f>
        <v>0.17</v>
      </c>
      <c r="AK99" s="126">
        <f>IFERROR(VLOOKUP($A99,$A:$AG,VLOOKUP(AJ99,BASE!$K$2:$M$13,2,0),0),"")</f>
        <v>35.17</v>
      </c>
      <c r="AL99" s="116">
        <f>IFERROR(VLOOKUP($A99,$A:$AG,VLOOKUP(AJ99,BASE!$K$2:$M$13,3,0),0),"")</f>
        <v>48.62</v>
      </c>
      <c r="AM99" s="130" t="s">
        <v>54</v>
      </c>
      <c r="AN99" s="125">
        <f>VLOOKUP(AM99,BASE!$P$3:$T$29,5,0)</f>
        <v>0.17</v>
      </c>
      <c r="AO99" s="126">
        <f>IFERROR(VLOOKUP($A99,$A:$AG,VLOOKUP(AN99,BASE!$K$2:$M$13,2,0),0),"")</f>
        <v>35.17</v>
      </c>
      <c r="AP99" s="116">
        <f>IFERROR(VLOOKUP($A99,$A:$AG,VLOOKUP(AN99,BASE!$K$2:$M$13,3,0),0),"")</f>
        <v>48.62</v>
      </c>
      <c r="AQ99" s="130" t="s">
        <v>55</v>
      </c>
      <c r="AR99" s="125">
        <f>VLOOKUP(AQ99,BASE!$P$3:$T$29,5,0)</f>
        <v>0.18</v>
      </c>
      <c r="AS99" s="126">
        <f>IFERROR(VLOOKUP($A99,$A:$AG,VLOOKUP(AR99,BASE!$K$2:$M$13,2,0),0),"")</f>
        <v>35.6</v>
      </c>
      <c r="AT99" s="116">
        <f>IFERROR(VLOOKUP($A99,$A:$AG,VLOOKUP(AR99,BASE!$K$2:$M$13,3,0),0),"")</f>
        <v>49.21</v>
      </c>
      <c r="AU99" s="130" t="s">
        <v>56</v>
      </c>
      <c r="AV99" s="125">
        <f>VLOOKUP(AU99,BASE!$P$3:$T$29,5,0)</f>
        <v>0.18</v>
      </c>
      <c r="AW99" s="126">
        <f>IFERROR(VLOOKUP($A99,$A:$AG,VLOOKUP(AV99,BASE!$K$2:$M$13,2,0),0),"")</f>
        <v>35.6</v>
      </c>
      <c r="AX99" s="116">
        <f>IFERROR(VLOOKUP($A99,$A:$AG,VLOOKUP(AV99,BASE!$K$2:$M$13,3,0),0),"")</f>
        <v>49.21</v>
      </c>
      <c r="AY99" s="127" t="s">
        <v>57</v>
      </c>
      <c r="AZ99" s="129">
        <f>VLOOKUP(AY99,BASE!$P$3:$T$29,5,0)</f>
        <v>0.18</v>
      </c>
      <c r="BA99" s="126">
        <f>IFERROR(VLOOKUP($A99,$A:$AG,VLOOKUP(AZ99,BASE!$K$2:$M$13,2,0),0),"")</f>
        <v>35.6</v>
      </c>
      <c r="BB99" s="116">
        <f>IFERROR(VLOOKUP($A99,$A:$AG,VLOOKUP(AZ99,BASE!$K$2:$M$13,3,0),0),"")</f>
        <v>49.21</v>
      </c>
      <c r="BC99" s="124" t="s">
        <v>58</v>
      </c>
      <c r="BD99" s="125">
        <f>VLOOKUP(BC99,BASE!$P$3:$T$29,5,0)</f>
        <v>0.17</v>
      </c>
      <c r="BE99" s="126">
        <f>IFERROR(VLOOKUP($A99,$A:$AG,VLOOKUP(BD99,BASE!$K$2:$M$13,2,0),0),"")</f>
        <v>35.17</v>
      </c>
      <c r="BF99" s="116">
        <f>IFERROR(VLOOKUP($A99,$A:$AG,VLOOKUP(BD99,BASE!$K$2:$M$13,3,0),0),"")</f>
        <v>48.62</v>
      </c>
      <c r="BG99" s="124" t="s">
        <v>59</v>
      </c>
      <c r="BH99" s="125">
        <f>VLOOKUP(BG99,BASE!$P$3:$T$29,5,0)</f>
        <v>0.17</v>
      </c>
      <c r="BI99" s="126">
        <f>IFERROR(VLOOKUP($A99,$A:$AG,VLOOKUP(BH99,BASE!$K$2:$M$13,2,0),0),"")</f>
        <v>35.17</v>
      </c>
      <c r="BJ99" s="116">
        <f>IFERROR(VLOOKUP($A99,$A:$AG,VLOOKUP(BH99,BASE!$K$2:$M$13,3,0),0),"")</f>
        <v>48.62</v>
      </c>
      <c r="BK99" s="124" t="s">
        <v>60</v>
      </c>
      <c r="BL99" s="125">
        <f>VLOOKUP(BK99,BASE!$P$3:$T$29,5,0)</f>
        <v>0.17</v>
      </c>
      <c r="BM99" s="126">
        <f>IFERROR(VLOOKUP($A99,$A:$AG,VLOOKUP(BL99,BASE!$K$2:$M$13,2,0),0),"")</f>
        <v>35.17</v>
      </c>
      <c r="BN99" s="116">
        <f>IFERROR(VLOOKUP($A99,$A:$AG,VLOOKUP(BL99,BASE!$K$2:$M$13,3,0),0),"")</f>
        <v>48.62</v>
      </c>
      <c r="BO99" s="124" t="s">
        <v>61</v>
      </c>
      <c r="BP99" s="125">
        <f>VLOOKUP(BO99,BASE!$P$3:$T$29,5,0)</f>
        <v>0.17</v>
      </c>
      <c r="BQ99" s="126">
        <f>IFERROR(VLOOKUP($A99,$A:$AG,VLOOKUP(BP99,BASE!$K$2:$M$13,2,0),0),"")</f>
        <v>35.17</v>
      </c>
      <c r="BR99" s="116">
        <f>IFERROR(VLOOKUP($A99,$A:$AG,VLOOKUP(BP99,BASE!$K$2:$M$13,3,0),0),"")</f>
        <v>48.62</v>
      </c>
      <c r="BS99" s="124" t="s">
        <v>62</v>
      </c>
      <c r="BT99" s="125">
        <f>VLOOKUP(BS99,BASE!$P$3:$T$29,5,0)</f>
        <v>0.18</v>
      </c>
      <c r="BU99" s="126">
        <f>IFERROR(VLOOKUP($A99,$A:$AG,VLOOKUP(BT99,BASE!$K$2:$M$13,2,0),0),"")</f>
        <v>35.6</v>
      </c>
      <c r="BV99" s="116">
        <f>IFERROR(VLOOKUP($A99,$A:$AG,VLOOKUP(BT99,BASE!$K$2:$M$13,3,0),0),"")</f>
        <v>49.21</v>
      </c>
      <c r="BW99" s="124" t="s">
        <v>63</v>
      </c>
      <c r="BX99" s="125">
        <f>VLOOKUP(BW99,BASE!$P$3:$T$29,5,0)</f>
        <v>0.17</v>
      </c>
      <c r="BY99" s="126">
        <f>IFERROR(VLOOKUP($A99,$A:$AG,VLOOKUP(BX99,BASE!$K$2:$M$13,2,0),0),"")</f>
        <v>35.17</v>
      </c>
      <c r="BZ99" s="116">
        <f>IFERROR(VLOOKUP($A99,$A:$AG,VLOOKUP(BX99,BASE!$K$2:$M$13,3,0),0),"")</f>
        <v>48.62</v>
      </c>
      <c r="CA99" s="124" t="s">
        <v>64</v>
      </c>
      <c r="CB99" s="125">
        <f>VLOOKUP(CA99,BASE!$P$3:$T$29,5,0)</f>
        <v>0.17</v>
      </c>
      <c r="CC99" s="126">
        <f>IFERROR(VLOOKUP($A99,$A:$AG,VLOOKUP(CB99,BASE!$K$2:$M$13,2,0),0),"")</f>
        <v>35.17</v>
      </c>
      <c r="CD99" s="116">
        <f>IFERROR(VLOOKUP($A99,$A:$AG,VLOOKUP(CB99,BASE!$K$2:$M$13,3,0),0),"")</f>
        <v>48.62</v>
      </c>
      <c r="CE99" s="124" t="s">
        <v>65</v>
      </c>
      <c r="CF99" s="125">
        <f>VLOOKUP(CE99,BASE!$P$3:$T$29,5,0)</f>
        <v>0.12</v>
      </c>
      <c r="CG99" s="126">
        <f>IFERROR(VLOOKUP($A99,$A:$AG,VLOOKUP(CF99,BASE!$K$2:$M$13,2,0),0),"")</f>
        <v>33.17</v>
      </c>
      <c r="CH99" s="116">
        <f>IFERROR(VLOOKUP($A99,$A:$AG,VLOOKUP(CF99,BASE!$K$2:$M$13,3,0),0),"")</f>
        <v>45.86</v>
      </c>
      <c r="CI99" s="124" t="s">
        <v>66</v>
      </c>
      <c r="CJ99" s="125">
        <f>VLOOKUP(CI99,BASE!$P$3:$T$29,5,0)</f>
        <v>0.17</v>
      </c>
      <c r="CK99" s="126">
        <f>IFERROR(VLOOKUP($A99,$A:$AG,VLOOKUP(CJ99,BASE!$K$2:$M$13,2,0),0),"")</f>
        <v>35.17</v>
      </c>
      <c r="CL99" s="116">
        <f>IFERROR(VLOOKUP($A99,$A:$AG,VLOOKUP(CJ99,BASE!$K$2:$M$13,3,0),0),"")</f>
        <v>48.62</v>
      </c>
      <c r="CM99" s="124" t="s">
        <v>67</v>
      </c>
      <c r="CN99" s="125">
        <f>VLOOKUP(CM99,BASE!$P$3:$T$29,5,0)</f>
        <v>0.18</v>
      </c>
      <c r="CO99" s="126">
        <f>IFERROR(VLOOKUP($A99,$A:$AG,VLOOKUP(CN99,BASE!$K$2:$M$13,2,0),0),"")</f>
        <v>35.6</v>
      </c>
      <c r="CP99" s="116">
        <f>IFERROR(VLOOKUP($A99,$A:$AG,VLOOKUP(CN99,BASE!$K$2:$M$13,3,0),0),"")</f>
        <v>49.21</v>
      </c>
      <c r="CQ99" s="124" t="s">
        <v>68</v>
      </c>
      <c r="CR99" s="125">
        <f>VLOOKUP(CQ99,BASE!$P$3:$T$29,5,0)</f>
        <v>0.18</v>
      </c>
      <c r="CS99" s="126">
        <f>IFERROR(VLOOKUP($A99,$A:$AG,VLOOKUP(CR99,BASE!$K$2:$M$13,2,0),0),"")</f>
        <v>35.6</v>
      </c>
      <c r="CT99" s="116">
        <f>IFERROR(VLOOKUP($A99,$A:$AG,VLOOKUP(CR99,BASE!$K$2:$M$13,3,0),0),"")</f>
        <v>49.21</v>
      </c>
      <c r="CU99" s="124" t="s">
        <v>69</v>
      </c>
      <c r="CV99" s="125">
        <f>VLOOKUP(CU99,BASE!$P$3:$T$29,5,0)</f>
        <v>0.18</v>
      </c>
      <c r="CW99" s="126">
        <f>IFERROR(VLOOKUP($A99,$A:$AG,VLOOKUP(CV99,BASE!$K$2:$M$13,2,0),0),"")</f>
        <v>35.6</v>
      </c>
      <c r="CX99" s="116">
        <f>IFERROR(VLOOKUP($A99,$A:$AG,VLOOKUP(CV99,BASE!$K$2:$M$13,3,0),0),"")</f>
        <v>49.21</v>
      </c>
      <c r="CY99" s="124" t="s">
        <v>70</v>
      </c>
      <c r="CZ99" s="125">
        <f>VLOOKUP(CY99,BASE!$P$3:$T$29,5,0)</f>
        <v>0.18</v>
      </c>
      <c r="DA99" s="126">
        <f>IFERROR(VLOOKUP($A99,$A:$AG,VLOOKUP(CZ99,BASE!$K$2:$M$13,2,0),0),"")</f>
        <v>35.6</v>
      </c>
      <c r="DB99" s="116">
        <f>IFERROR(VLOOKUP($A99,$A:$AG,VLOOKUP(CZ99,BASE!$K$2:$M$13,3,0),0),"")</f>
        <v>49.21</v>
      </c>
      <c r="DC99" s="124" t="s">
        <v>71</v>
      </c>
      <c r="DD99" s="125">
        <f>VLOOKUP(DC99,BASE!$P$3:$T$29,5,0)</f>
        <v>0.2</v>
      </c>
      <c r="DE99" s="126">
        <f>IFERROR(VLOOKUP($A99,$A:$AG,VLOOKUP(DD99,BASE!$K$2:$M$13,2,0),0),"")</f>
        <v>36.49</v>
      </c>
      <c r="DF99" s="116">
        <f>IFERROR(VLOOKUP($A99,$A:$AG,VLOOKUP(DD99,BASE!$K$2:$M$13,3,0),0),"")</f>
        <v>50.45</v>
      </c>
      <c r="DG99" s="124" t="s">
        <v>72</v>
      </c>
      <c r="DH99" s="125">
        <f>VLOOKUP(DG99,BASE!$P$3:$T$29,5,0)</f>
        <v>0.18</v>
      </c>
      <c r="DI99" s="126">
        <f>IFERROR(VLOOKUP($A99,$A:$AG,VLOOKUP(DH99,BASE!$K$2:$M$13,2,0),0),"")</f>
        <v>35.6</v>
      </c>
      <c r="DJ99" s="116">
        <f>IFERROR(VLOOKUP($A99,$A:$AG,VLOOKUP(DH99,BASE!$K$2:$M$13,3,0),0),"")</f>
        <v>49.21</v>
      </c>
      <c r="DK99" s="83" t="s">
        <v>73</v>
      </c>
      <c r="DL99" s="84">
        <f>VLOOKUP(DK99,BASE!$P$3:$T$29,5,0)</f>
        <v>0.18</v>
      </c>
      <c r="DM99" s="81">
        <f>IFERROR(VLOOKUP($A99,$A:$AG,VLOOKUP(DL99,BASE!$K$2:$M$13,2,0),0),"")</f>
        <v>35.6</v>
      </c>
      <c r="DN99" s="82">
        <f>IFERROR(VLOOKUP($A99,$A:$AG,VLOOKUP(DL99,BASE!$K$2:$M$13,3,0),0),"")</f>
        <v>49.21</v>
      </c>
      <c r="DO99" s="124" t="s">
        <v>74</v>
      </c>
      <c r="DP99" s="134">
        <f>VLOOKUP(DO99,BASE!$P$3:$T$29,5,0)</f>
        <v>0.17499999999999999</v>
      </c>
      <c r="DQ99" s="126">
        <f>IFERROR(VLOOKUP($A99,$A:$AG,VLOOKUP(DP99,BASE!$K$2:$M$13,2,0),0),"")</f>
        <v>35.380000000000003</v>
      </c>
      <c r="DR99" s="116">
        <f>IFERROR(VLOOKUP($A99,$A:$AG,VLOOKUP(DP99,BASE!$K$2:$M$13,3,0),0),"")</f>
        <v>48.91</v>
      </c>
      <c r="DS99" s="124" t="s">
        <v>75</v>
      </c>
      <c r="DT99" s="135">
        <f>VLOOKUP(DS99,BASE!$P$3:$T$29,5,0)</f>
        <v>0.17</v>
      </c>
      <c r="DU99" s="126">
        <f>IFERROR(VLOOKUP($A99,$A:$AG,VLOOKUP(DT99,BASE!$K$2:$M$13,2,0),0),"")</f>
        <v>35.17</v>
      </c>
      <c r="DV99" s="116">
        <f>IFERROR(VLOOKUP($A99,$A:$AG,VLOOKUP(DT99,BASE!$K$2:$M$13,3,0),0),"")</f>
        <v>48.62</v>
      </c>
      <c r="DW99" s="124" t="s">
        <v>76</v>
      </c>
      <c r="DX99" s="135">
        <f>VLOOKUP(DW99,BASE!$P$3:$T$29,5,0)</f>
        <v>0.17</v>
      </c>
      <c r="DY99" s="126">
        <f>IFERROR(VLOOKUP($A99,$A:$AG,VLOOKUP(DX99,BASE!$K$2:$M$13,2,0),0),"")</f>
        <v>35.17</v>
      </c>
      <c r="DZ99" s="116">
        <f>IFERROR(VLOOKUP($A99,$A:$AG,VLOOKUP(DX99,BASE!$K$2:$M$13,3,0),0),"")</f>
        <v>48.62</v>
      </c>
      <c r="EA99" s="124" t="s">
        <v>77</v>
      </c>
      <c r="EB99" s="135">
        <f>VLOOKUP(EA99,BASE!$P$3:$T$29,5,0)</f>
        <v>0.12</v>
      </c>
      <c r="EC99" s="126">
        <f>IFERROR(VLOOKUP($A99,$A:$AG,VLOOKUP(EB99,BASE!$K$2:$M$13,2,0),0),"")</f>
        <v>33.17</v>
      </c>
      <c r="ED99" s="116">
        <f>IFERROR(VLOOKUP($A99,$A:$AG,VLOOKUP(EB99,BASE!$K$2:$M$13,3,0),0),"")</f>
        <v>45.86</v>
      </c>
      <c r="EE99" s="124" t="s">
        <v>78</v>
      </c>
      <c r="EF99" s="135">
        <f>VLOOKUP(EE99,BASE!$P$3:$T$29,5,0)</f>
        <v>0.18</v>
      </c>
      <c r="EG99" s="126">
        <f>IFERROR(VLOOKUP($A99,$A:$AG,VLOOKUP(EF99,BASE!$K$2:$M$13,2,0),0),"")</f>
        <v>35.6</v>
      </c>
      <c r="EH99" s="116">
        <f>IFERROR(VLOOKUP($A99,$A:$AG,VLOOKUP(EF99,BASE!$K$2:$M$13,3,0),0),"")</f>
        <v>49.21</v>
      </c>
      <c r="EI99" s="124" t="s">
        <v>79</v>
      </c>
      <c r="EJ99" s="135">
        <f>VLOOKUP(EI99,BASE!$P$3:$T$29,5,0)</f>
        <v>0.18</v>
      </c>
      <c r="EK99" s="126">
        <f>IFERROR(VLOOKUP($A99,$A:$AG,VLOOKUP(EJ99,BASE!$K$2:$M$13,2,0),0),"")</f>
        <v>35.6</v>
      </c>
      <c r="EL99" s="116">
        <f>IFERROR(VLOOKUP($A99,$A:$AG,VLOOKUP(EJ99,BASE!$K$2:$M$13,3,0),0),"")</f>
        <v>49.21</v>
      </c>
    </row>
    <row r="100" spans="1:142" s="27" customFormat="1" ht="14.1" customHeight="1" x14ac:dyDescent="0.2">
      <c r="A100" s="73">
        <v>6484</v>
      </c>
      <c r="B100" s="42"/>
      <c r="C100" s="68">
        <v>7896112164845</v>
      </c>
      <c r="D100" s="68">
        <v>1037005980121</v>
      </c>
      <c r="E100" s="69" t="s">
        <v>960</v>
      </c>
      <c r="F100" s="69" t="s">
        <v>963</v>
      </c>
      <c r="G100" s="69" t="s">
        <v>960</v>
      </c>
      <c r="H100" s="70" t="s">
        <v>365</v>
      </c>
      <c r="I100" s="68" t="s">
        <v>687</v>
      </c>
      <c r="J100" s="71">
        <v>0</v>
      </c>
      <c r="K100" s="120">
        <v>0</v>
      </c>
      <c r="L100" s="71" t="s">
        <v>390</v>
      </c>
      <c r="M100" s="71" t="s">
        <v>5</v>
      </c>
      <c r="N100" s="62">
        <f>IFERROR(IF(M100="*",BASE!$E$9,VLOOKUP(M100,BASE!$B$3:$E$16,4,0)),"")</f>
        <v>0</v>
      </c>
      <c r="O100" s="62">
        <f>IFERROR(IF(M100="*",BASE!$F$9,VLOOKUP(M100,BASE!$B$3:$F$16,5,0)),"")</f>
        <v>0</v>
      </c>
      <c r="P100" s="71" t="s">
        <v>808</v>
      </c>
      <c r="Q100" s="42">
        <v>63.04</v>
      </c>
      <c r="R100" s="42">
        <v>87.15</v>
      </c>
      <c r="S100" s="42">
        <v>66.83</v>
      </c>
      <c r="T100" s="42">
        <v>92.39</v>
      </c>
      <c r="U100" s="42">
        <v>67.239999999999995</v>
      </c>
      <c r="V100" s="42">
        <v>92.96</v>
      </c>
      <c r="W100" s="42">
        <v>67.650000000000006</v>
      </c>
      <c r="X100" s="42">
        <v>93.52</v>
      </c>
      <c r="Y100" s="42">
        <v>68.48</v>
      </c>
      <c r="Z100" s="42">
        <v>94.67</v>
      </c>
      <c r="AA100" s="42">
        <v>69.34</v>
      </c>
      <c r="AB100" s="42">
        <v>95.86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/>
      <c r="AI100" s="124" t="s">
        <v>53</v>
      </c>
      <c r="AJ100" s="125">
        <f>VLOOKUP(AI100,BASE!$P$3:$T$29,5,0)</f>
        <v>0.17</v>
      </c>
      <c r="AK100" s="126">
        <f>IFERROR(VLOOKUP($A100,$A:$AG,VLOOKUP(AJ100,BASE!$K$2:$M$13,2,0),0),"")</f>
        <v>66.83</v>
      </c>
      <c r="AL100" s="116">
        <f>IFERROR(VLOOKUP($A100,$A:$AG,VLOOKUP(AJ100,BASE!$K$2:$M$13,3,0),0),"")</f>
        <v>92.39</v>
      </c>
      <c r="AM100" s="130" t="s">
        <v>54</v>
      </c>
      <c r="AN100" s="125">
        <f>VLOOKUP(AM100,BASE!$P$3:$T$29,5,0)</f>
        <v>0.17</v>
      </c>
      <c r="AO100" s="126">
        <f>IFERROR(VLOOKUP($A100,$A:$AG,VLOOKUP(AN100,BASE!$K$2:$M$13,2,0),0),"")</f>
        <v>66.83</v>
      </c>
      <c r="AP100" s="116">
        <f>IFERROR(VLOOKUP($A100,$A:$AG,VLOOKUP(AN100,BASE!$K$2:$M$13,3,0),0),"")</f>
        <v>92.39</v>
      </c>
      <c r="AQ100" s="130" t="s">
        <v>55</v>
      </c>
      <c r="AR100" s="125">
        <f>VLOOKUP(AQ100,BASE!$P$3:$T$29,5,0)</f>
        <v>0.18</v>
      </c>
      <c r="AS100" s="126">
        <f>IFERROR(VLOOKUP($A100,$A:$AG,VLOOKUP(AR100,BASE!$K$2:$M$13,2,0),0),"")</f>
        <v>67.650000000000006</v>
      </c>
      <c r="AT100" s="116">
        <f>IFERROR(VLOOKUP($A100,$A:$AG,VLOOKUP(AR100,BASE!$K$2:$M$13,3,0),0),"")</f>
        <v>93.52</v>
      </c>
      <c r="AU100" s="130" t="s">
        <v>56</v>
      </c>
      <c r="AV100" s="125">
        <f>VLOOKUP(AU100,BASE!$P$3:$T$29,5,0)</f>
        <v>0.18</v>
      </c>
      <c r="AW100" s="126">
        <f>IFERROR(VLOOKUP($A100,$A:$AG,VLOOKUP(AV100,BASE!$K$2:$M$13,2,0),0),"")</f>
        <v>67.650000000000006</v>
      </c>
      <c r="AX100" s="116">
        <f>IFERROR(VLOOKUP($A100,$A:$AG,VLOOKUP(AV100,BASE!$K$2:$M$13,3,0),0),"")</f>
        <v>93.52</v>
      </c>
      <c r="AY100" s="127" t="s">
        <v>57</v>
      </c>
      <c r="AZ100" s="129">
        <f>VLOOKUP(AY100,BASE!$P$3:$T$29,5,0)</f>
        <v>0.18</v>
      </c>
      <c r="BA100" s="126">
        <f>IFERROR(VLOOKUP($A100,$A:$AG,VLOOKUP(AZ100,BASE!$K$2:$M$13,2,0),0),"")</f>
        <v>67.650000000000006</v>
      </c>
      <c r="BB100" s="116">
        <f>IFERROR(VLOOKUP($A100,$A:$AG,VLOOKUP(AZ100,BASE!$K$2:$M$13,3,0),0),"")</f>
        <v>93.52</v>
      </c>
      <c r="BC100" s="124" t="s">
        <v>58</v>
      </c>
      <c r="BD100" s="125">
        <f>VLOOKUP(BC100,BASE!$P$3:$T$29,5,0)</f>
        <v>0.17</v>
      </c>
      <c r="BE100" s="126">
        <f>IFERROR(VLOOKUP($A100,$A:$AG,VLOOKUP(BD100,BASE!$K$2:$M$13,2,0),0),"")</f>
        <v>66.83</v>
      </c>
      <c r="BF100" s="116">
        <f>IFERROR(VLOOKUP($A100,$A:$AG,VLOOKUP(BD100,BASE!$K$2:$M$13,3,0),0),"")</f>
        <v>92.39</v>
      </c>
      <c r="BG100" s="124" t="s">
        <v>59</v>
      </c>
      <c r="BH100" s="125">
        <f>VLOOKUP(BG100,BASE!$P$3:$T$29,5,0)</f>
        <v>0.17</v>
      </c>
      <c r="BI100" s="126">
        <f>IFERROR(VLOOKUP($A100,$A:$AG,VLOOKUP(BH100,BASE!$K$2:$M$13,2,0),0),"")</f>
        <v>66.83</v>
      </c>
      <c r="BJ100" s="116">
        <f>IFERROR(VLOOKUP($A100,$A:$AG,VLOOKUP(BH100,BASE!$K$2:$M$13,3,0),0),"")</f>
        <v>92.39</v>
      </c>
      <c r="BK100" s="124" t="s">
        <v>60</v>
      </c>
      <c r="BL100" s="125">
        <f>VLOOKUP(BK100,BASE!$P$3:$T$29,5,0)</f>
        <v>0.17</v>
      </c>
      <c r="BM100" s="126">
        <f>IFERROR(VLOOKUP($A100,$A:$AG,VLOOKUP(BL100,BASE!$K$2:$M$13,2,0),0),"")</f>
        <v>66.83</v>
      </c>
      <c r="BN100" s="116">
        <f>IFERROR(VLOOKUP($A100,$A:$AG,VLOOKUP(BL100,BASE!$K$2:$M$13,3,0),0),"")</f>
        <v>92.39</v>
      </c>
      <c r="BO100" s="124" t="s">
        <v>61</v>
      </c>
      <c r="BP100" s="125">
        <f>VLOOKUP(BO100,BASE!$P$3:$T$29,5,0)</f>
        <v>0.17</v>
      </c>
      <c r="BQ100" s="126">
        <f>IFERROR(VLOOKUP($A100,$A:$AG,VLOOKUP(BP100,BASE!$K$2:$M$13,2,0),0),"")</f>
        <v>66.83</v>
      </c>
      <c r="BR100" s="116">
        <f>IFERROR(VLOOKUP($A100,$A:$AG,VLOOKUP(BP100,BASE!$K$2:$M$13,3,0),0),"")</f>
        <v>92.39</v>
      </c>
      <c r="BS100" s="124" t="s">
        <v>62</v>
      </c>
      <c r="BT100" s="125">
        <f>VLOOKUP(BS100,BASE!$P$3:$T$29,5,0)</f>
        <v>0.18</v>
      </c>
      <c r="BU100" s="126">
        <f>IFERROR(VLOOKUP($A100,$A:$AG,VLOOKUP(BT100,BASE!$K$2:$M$13,2,0),0),"")</f>
        <v>67.650000000000006</v>
      </c>
      <c r="BV100" s="116">
        <f>IFERROR(VLOOKUP($A100,$A:$AG,VLOOKUP(BT100,BASE!$K$2:$M$13,3,0),0),"")</f>
        <v>93.52</v>
      </c>
      <c r="BW100" s="124" t="s">
        <v>63</v>
      </c>
      <c r="BX100" s="125">
        <f>VLOOKUP(BW100,BASE!$P$3:$T$29,5,0)</f>
        <v>0.17</v>
      </c>
      <c r="BY100" s="126">
        <f>IFERROR(VLOOKUP($A100,$A:$AG,VLOOKUP(BX100,BASE!$K$2:$M$13,2,0),0),"")</f>
        <v>66.83</v>
      </c>
      <c r="BZ100" s="116">
        <f>IFERROR(VLOOKUP($A100,$A:$AG,VLOOKUP(BX100,BASE!$K$2:$M$13,3,0),0),"")</f>
        <v>92.39</v>
      </c>
      <c r="CA100" s="124" t="s">
        <v>64</v>
      </c>
      <c r="CB100" s="125">
        <f>VLOOKUP(CA100,BASE!$P$3:$T$29,5,0)</f>
        <v>0.17</v>
      </c>
      <c r="CC100" s="126">
        <f>IFERROR(VLOOKUP($A100,$A:$AG,VLOOKUP(CB100,BASE!$K$2:$M$13,2,0),0),"")</f>
        <v>66.83</v>
      </c>
      <c r="CD100" s="116">
        <f>IFERROR(VLOOKUP($A100,$A:$AG,VLOOKUP(CB100,BASE!$K$2:$M$13,3,0),0),"")</f>
        <v>92.39</v>
      </c>
      <c r="CE100" s="124" t="s">
        <v>65</v>
      </c>
      <c r="CF100" s="125">
        <f>VLOOKUP(CE100,BASE!$P$3:$T$29,5,0)</f>
        <v>0.12</v>
      </c>
      <c r="CG100" s="126">
        <f>IFERROR(VLOOKUP($A100,$A:$AG,VLOOKUP(CF100,BASE!$K$2:$M$13,2,0),0),"")</f>
        <v>63.04</v>
      </c>
      <c r="CH100" s="116">
        <f>IFERROR(VLOOKUP($A100,$A:$AG,VLOOKUP(CF100,BASE!$K$2:$M$13,3,0),0),"")</f>
        <v>87.15</v>
      </c>
      <c r="CI100" s="124" t="s">
        <v>66</v>
      </c>
      <c r="CJ100" s="125">
        <f>VLOOKUP(CI100,BASE!$P$3:$T$29,5,0)</f>
        <v>0.17</v>
      </c>
      <c r="CK100" s="126">
        <f>IFERROR(VLOOKUP($A100,$A:$AG,VLOOKUP(CJ100,BASE!$K$2:$M$13,2,0),0),"")</f>
        <v>66.83</v>
      </c>
      <c r="CL100" s="116">
        <f>IFERROR(VLOOKUP($A100,$A:$AG,VLOOKUP(CJ100,BASE!$K$2:$M$13,3,0),0),"")</f>
        <v>92.39</v>
      </c>
      <c r="CM100" s="124" t="s">
        <v>67</v>
      </c>
      <c r="CN100" s="125">
        <f>VLOOKUP(CM100,BASE!$P$3:$T$29,5,0)</f>
        <v>0.18</v>
      </c>
      <c r="CO100" s="126">
        <f>IFERROR(VLOOKUP($A100,$A:$AG,VLOOKUP(CN100,BASE!$K$2:$M$13,2,0),0),"")</f>
        <v>67.650000000000006</v>
      </c>
      <c r="CP100" s="116">
        <f>IFERROR(VLOOKUP($A100,$A:$AG,VLOOKUP(CN100,BASE!$K$2:$M$13,3,0),0),"")</f>
        <v>93.52</v>
      </c>
      <c r="CQ100" s="124" t="s">
        <v>68</v>
      </c>
      <c r="CR100" s="125">
        <f>VLOOKUP(CQ100,BASE!$P$3:$T$29,5,0)</f>
        <v>0.18</v>
      </c>
      <c r="CS100" s="126">
        <f>IFERROR(VLOOKUP($A100,$A:$AG,VLOOKUP(CR100,BASE!$K$2:$M$13,2,0),0),"")</f>
        <v>67.650000000000006</v>
      </c>
      <c r="CT100" s="116">
        <f>IFERROR(VLOOKUP($A100,$A:$AG,VLOOKUP(CR100,BASE!$K$2:$M$13,3,0),0),"")</f>
        <v>93.52</v>
      </c>
      <c r="CU100" s="124" t="s">
        <v>69</v>
      </c>
      <c r="CV100" s="125">
        <f>VLOOKUP(CU100,BASE!$P$3:$T$29,5,0)</f>
        <v>0.18</v>
      </c>
      <c r="CW100" s="126">
        <f>IFERROR(VLOOKUP($A100,$A:$AG,VLOOKUP(CV100,BASE!$K$2:$M$13,2,0),0),"")</f>
        <v>67.650000000000006</v>
      </c>
      <c r="CX100" s="116">
        <f>IFERROR(VLOOKUP($A100,$A:$AG,VLOOKUP(CV100,BASE!$K$2:$M$13,3,0),0),"")</f>
        <v>93.52</v>
      </c>
      <c r="CY100" s="124" t="s">
        <v>70</v>
      </c>
      <c r="CZ100" s="125">
        <f>VLOOKUP(CY100,BASE!$P$3:$T$29,5,0)</f>
        <v>0.18</v>
      </c>
      <c r="DA100" s="126">
        <f>IFERROR(VLOOKUP($A100,$A:$AG,VLOOKUP(CZ100,BASE!$K$2:$M$13,2,0),0),"")</f>
        <v>67.650000000000006</v>
      </c>
      <c r="DB100" s="116">
        <f>IFERROR(VLOOKUP($A100,$A:$AG,VLOOKUP(CZ100,BASE!$K$2:$M$13,3,0),0),"")</f>
        <v>93.52</v>
      </c>
      <c r="DC100" s="124" t="s">
        <v>71</v>
      </c>
      <c r="DD100" s="125">
        <f>VLOOKUP(DC100,BASE!$P$3:$T$29,5,0)</f>
        <v>0.2</v>
      </c>
      <c r="DE100" s="126">
        <f>IFERROR(VLOOKUP($A100,$A:$AG,VLOOKUP(DD100,BASE!$K$2:$M$13,2,0),0),"")</f>
        <v>69.34</v>
      </c>
      <c r="DF100" s="116">
        <f>IFERROR(VLOOKUP($A100,$A:$AG,VLOOKUP(DD100,BASE!$K$2:$M$13,3,0),0),"")</f>
        <v>95.86</v>
      </c>
      <c r="DG100" s="124" t="s">
        <v>72</v>
      </c>
      <c r="DH100" s="125">
        <f>VLOOKUP(DG100,BASE!$P$3:$T$29,5,0)</f>
        <v>0.18</v>
      </c>
      <c r="DI100" s="126">
        <f>IFERROR(VLOOKUP($A100,$A:$AG,VLOOKUP(DH100,BASE!$K$2:$M$13,2,0),0),"")</f>
        <v>67.650000000000006</v>
      </c>
      <c r="DJ100" s="116">
        <f>IFERROR(VLOOKUP($A100,$A:$AG,VLOOKUP(DH100,BASE!$K$2:$M$13,3,0),0),"")</f>
        <v>93.52</v>
      </c>
      <c r="DK100" s="83" t="s">
        <v>73</v>
      </c>
      <c r="DL100" s="84">
        <f>VLOOKUP(DK100,BASE!$P$3:$T$29,5,0)</f>
        <v>0.18</v>
      </c>
      <c r="DM100" s="81">
        <f>IFERROR(VLOOKUP($A100,$A:$AG,VLOOKUP(DL100,BASE!$K$2:$M$13,2,0),0),"")</f>
        <v>67.650000000000006</v>
      </c>
      <c r="DN100" s="82">
        <f>IFERROR(VLOOKUP($A100,$A:$AG,VLOOKUP(DL100,BASE!$K$2:$M$13,3,0),0),"")</f>
        <v>93.52</v>
      </c>
      <c r="DO100" s="124" t="s">
        <v>74</v>
      </c>
      <c r="DP100" s="134">
        <f>VLOOKUP(DO100,BASE!$P$3:$T$29,5,0)</f>
        <v>0.17499999999999999</v>
      </c>
      <c r="DQ100" s="126">
        <f>IFERROR(VLOOKUP($A100,$A:$AG,VLOOKUP(DP100,BASE!$K$2:$M$13,2,0),0),"")</f>
        <v>67.239999999999995</v>
      </c>
      <c r="DR100" s="116">
        <f>IFERROR(VLOOKUP($A100,$A:$AG,VLOOKUP(DP100,BASE!$K$2:$M$13,3,0),0),"")</f>
        <v>92.96</v>
      </c>
      <c r="DS100" s="124" t="s">
        <v>75</v>
      </c>
      <c r="DT100" s="135">
        <f>VLOOKUP(DS100,BASE!$P$3:$T$29,5,0)</f>
        <v>0.17</v>
      </c>
      <c r="DU100" s="126">
        <f>IFERROR(VLOOKUP($A100,$A:$AG,VLOOKUP(DT100,BASE!$K$2:$M$13,2,0),0),"")</f>
        <v>66.83</v>
      </c>
      <c r="DV100" s="116">
        <f>IFERROR(VLOOKUP($A100,$A:$AG,VLOOKUP(DT100,BASE!$K$2:$M$13,3,0),0),"")</f>
        <v>92.39</v>
      </c>
      <c r="DW100" s="124" t="s">
        <v>76</v>
      </c>
      <c r="DX100" s="135">
        <f>VLOOKUP(DW100,BASE!$P$3:$T$29,5,0)</f>
        <v>0.17</v>
      </c>
      <c r="DY100" s="126">
        <f>IFERROR(VLOOKUP($A100,$A:$AG,VLOOKUP(DX100,BASE!$K$2:$M$13,2,0),0),"")</f>
        <v>66.83</v>
      </c>
      <c r="DZ100" s="116">
        <f>IFERROR(VLOOKUP($A100,$A:$AG,VLOOKUP(DX100,BASE!$K$2:$M$13,3,0),0),"")</f>
        <v>92.39</v>
      </c>
      <c r="EA100" s="124" t="s">
        <v>77</v>
      </c>
      <c r="EB100" s="135">
        <f>VLOOKUP(EA100,BASE!$P$3:$T$29,5,0)</f>
        <v>0.12</v>
      </c>
      <c r="EC100" s="126">
        <f>IFERROR(VLOOKUP($A100,$A:$AG,VLOOKUP(EB100,BASE!$K$2:$M$13,2,0),0),"")</f>
        <v>63.04</v>
      </c>
      <c r="ED100" s="116">
        <f>IFERROR(VLOOKUP($A100,$A:$AG,VLOOKUP(EB100,BASE!$K$2:$M$13,3,0),0),"")</f>
        <v>87.15</v>
      </c>
      <c r="EE100" s="124" t="s">
        <v>78</v>
      </c>
      <c r="EF100" s="135">
        <f>VLOOKUP(EE100,BASE!$P$3:$T$29,5,0)</f>
        <v>0.18</v>
      </c>
      <c r="EG100" s="126">
        <f>IFERROR(VLOOKUP($A100,$A:$AG,VLOOKUP(EF100,BASE!$K$2:$M$13,2,0),0),"")</f>
        <v>67.650000000000006</v>
      </c>
      <c r="EH100" s="116">
        <f>IFERROR(VLOOKUP($A100,$A:$AG,VLOOKUP(EF100,BASE!$K$2:$M$13,3,0),0),"")</f>
        <v>93.52</v>
      </c>
      <c r="EI100" s="124" t="s">
        <v>79</v>
      </c>
      <c r="EJ100" s="135">
        <f>VLOOKUP(EI100,BASE!$P$3:$T$29,5,0)</f>
        <v>0.18</v>
      </c>
      <c r="EK100" s="126">
        <f>IFERROR(VLOOKUP($A100,$A:$AG,VLOOKUP(EJ100,BASE!$K$2:$M$13,2,0),0),"")</f>
        <v>67.650000000000006</v>
      </c>
      <c r="EL100" s="116">
        <f>IFERROR(VLOOKUP($A100,$A:$AG,VLOOKUP(EJ100,BASE!$K$2:$M$13,3,0),0),"")</f>
        <v>93.52</v>
      </c>
    </row>
    <row r="101" spans="1:142" s="27" customFormat="1" ht="14.1" customHeight="1" x14ac:dyDescent="0.2">
      <c r="A101" s="73">
        <v>8209</v>
      </c>
      <c r="B101" s="42"/>
      <c r="C101" s="68">
        <v>7896112182092</v>
      </c>
      <c r="D101" s="68">
        <v>1037005980032</v>
      </c>
      <c r="E101" s="69" t="s">
        <v>960</v>
      </c>
      <c r="F101" s="69" t="s">
        <v>964</v>
      </c>
      <c r="G101" s="69" t="s">
        <v>960</v>
      </c>
      <c r="H101" s="70" t="s">
        <v>366</v>
      </c>
      <c r="I101" s="68" t="s">
        <v>687</v>
      </c>
      <c r="J101" s="71">
        <v>0</v>
      </c>
      <c r="K101" s="120">
        <v>0</v>
      </c>
      <c r="L101" s="71" t="s">
        <v>390</v>
      </c>
      <c r="M101" s="71" t="s">
        <v>5</v>
      </c>
      <c r="N101" s="62">
        <f>IFERROR(IF(M101="*",BASE!$E$9,VLOOKUP(M101,BASE!$B$3:$E$16,4,0)),"")</f>
        <v>0</v>
      </c>
      <c r="O101" s="62">
        <f>IFERROR(IF(M101="*",BASE!$F$9,VLOOKUP(M101,BASE!$B$3:$F$16,5,0)),"")</f>
        <v>0</v>
      </c>
      <c r="P101" s="71" t="s">
        <v>808</v>
      </c>
      <c r="Q101" s="42">
        <v>28.81</v>
      </c>
      <c r="R101" s="42">
        <v>39.83</v>
      </c>
      <c r="S101" s="42">
        <v>30.54</v>
      </c>
      <c r="T101" s="42">
        <v>42.22</v>
      </c>
      <c r="U101" s="42">
        <v>30.73</v>
      </c>
      <c r="V101" s="42">
        <v>42.48</v>
      </c>
      <c r="W101" s="42">
        <v>30.92</v>
      </c>
      <c r="X101" s="42">
        <v>42.75</v>
      </c>
      <c r="Y101" s="42">
        <v>31.3</v>
      </c>
      <c r="Z101" s="42">
        <v>43.27</v>
      </c>
      <c r="AA101" s="42">
        <v>31.69</v>
      </c>
      <c r="AB101" s="42">
        <v>43.81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/>
      <c r="AI101" s="124" t="s">
        <v>53</v>
      </c>
      <c r="AJ101" s="125">
        <f>VLOOKUP(AI101,BASE!$P$3:$T$29,5,0)</f>
        <v>0.17</v>
      </c>
      <c r="AK101" s="126">
        <f>IFERROR(VLOOKUP($A101,$A:$AG,VLOOKUP(AJ101,BASE!$K$2:$M$13,2,0),0),"")</f>
        <v>30.54</v>
      </c>
      <c r="AL101" s="116">
        <f>IFERROR(VLOOKUP($A101,$A:$AG,VLOOKUP(AJ101,BASE!$K$2:$M$13,3,0),0),"")</f>
        <v>42.22</v>
      </c>
      <c r="AM101" s="130" t="s">
        <v>54</v>
      </c>
      <c r="AN101" s="125">
        <f>VLOOKUP(AM101,BASE!$P$3:$T$29,5,0)</f>
        <v>0.17</v>
      </c>
      <c r="AO101" s="126">
        <f>IFERROR(VLOOKUP($A101,$A:$AG,VLOOKUP(AN101,BASE!$K$2:$M$13,2,0),0),"")</f>
        <v>30.54</v>
      </c>
      <c r="AP101" s="116">
        <f>IFERROR(VLOOKUP($A101,$A:$AG,VLOOKUP(AN101,BASE!$K$2:$M$13,3,0),0),"")</f>
        <v>42.22</v>
      </c>
      <c r="AQ101" s="130" t="s">
        <v>55</v>
      </c>
      <c r="AR101" s="125">
        <f>VLOOKUP(AQ101,BASE!$P$3:$T$29,5,0)</f>
        <v>0.18</v>
      </c>
      <c r="AS101" s="126">
        <f>IFERROR(VLOOKUP($A101,$A:$AG,VLOOKUP(AR101,BASE!$K$2:$M$13,2,0),0),"")</f>
        <v>30.92</v>
      </c>
      <c r="AT101" s="116">
        <f>IFERROR(VLOOKUP($A101,$A:$AG,VLOOKUP(AR101,BASE!$K$2:$M$13,3,0),0),"")</f>
        <v>42.75</v>
      </c>
      <c r="AU101" s="130" t="s">
        <v>56</v>
      </c>
      <c r="AV101" s="125">
        <f>VLOOKUP(AU101,BASE!$P$3:$T$29,5,0)</f>
        <v>0.18</v>
      </c>
      <c r="AW101" s="126">
        <f>IFERROR(VLOOKUP($A101,$A:$AG,VLOOKUP(AV101,BASE!$K$2:$M$13,2,0),0),"")</f>
        <v>30.92</v>
      </c>
      <c r="AX101" s="116">
        <f>IFERROR(VLOOKUP($A101,$A:$AG,VLOOKUP(AV101,BASE!$K$2:$M$13,3,0),0),"")</f>
        <v>42.75</v>
      </c>
      <c r="AY101" s="127" t="s">
        <v>57</v>
      </c>
      <c r="AZ101" s="129">
        <f>VLOOKUP(AY101,BASE!$P$3:$T$29,5,0)</f>
        <v>0.18</v>
      </c>
      <c r="BA101" s="126">
        <f>IFERROR(VLOOKUP($A101,$A:$AG,VLOOKUP(AZ101,BASE!$K$2:$M$13,2,0),0),"")</f>
        <v>30.92</v>
      </c>
      <c r="BB101" s="116">
        <f>IFERROR(VLOOKUP($A101,$A:$AG,VLOOKUP(AZ101,BASE!$K$2:$M$13,3,0),0),"")</f>
        <v>42.75</v>
      </c>
      <c r="BC101" s="124" t="s">
        <v>58</v>
      </c>
      <c r="BD101" s="125">
        <f>VLOOKUP(BC101,BASE!$P$3:$T$29,5,0)</f>
        <v>0.17</v>
      </c>
      <c r="BE101" s="126">
        <f>IFERROR(VLOOKUP($A101,$A:$AG,VLOOKUP(BD101,BASE!$K$2:$M$13,2,0),0),"")</f>
        <v>30.54</v>
      </c>
      <c r="BF101" s="116">
        <f>IFERROR(VLOOKUP($A101,$A:$AG,VLOOKUP(BD101,BASE!$K$2:$M$13,3,0),0),"")</f>
        <v>42.22</v>
      </c>
      <c r="BG101" s="124" t="s">
        <v>59</v>
      </c>
      <c r="BH101" s="125">
        <f>VLOOKUP(BG101,BASE!$P$3:$T$29,5,0)</f>
        <v>0.17</v>
      </c>
      <c r="BI101" s="126">
        <f>IFERROR(VLOOKUP($A101,$A:$AG,VLOOKUP(BH101,BASE!$K$2:$M$13,2,0),0),"")</f>
        <v>30.54</v>
      </c>
      <c r="BJ101" s="116">
        <f>IFERROR(VLOOKUP($A101,$A:$AG,VLOOKUP(BH101,BASE!$K$2:$M$13,3,0),0),"")</f>
        <v>42.22</v>
      </c>
      <c r="BK101" s="124" t="s">
        <v>60</v>
      </c>
      <c r="BL101" s="125">
        <f>VLOOKUP(BK101,BASE!$P$3:$T$29,5,0)</f>
        <v>0.17</v>
      </c>
      <c r="BM101" s="126">
        <f>IFERROR(VLOOKUP($A101,$A:$AG,VLOOKUP(BL101,BASE!$K$2:$M$13,2,0),0),"")</f>
        <v>30.54</v>
      </c>
      <c r="BN101" s="116">
        <f>IFERROR(VLOOKUP($A101,$A:$AG,VLOOKUP(BL101,BASE!$K$2:$M$13,3,0),0),"")</f>
        <v>42.22</v>
      </c>
      <c r="BO101" s="124" t="s">
        <v>61</v>
      </c>
      <c r="BP101" s="125">
        <f>VLOOKUP(BO101,BASE!$P$3:$T$29,5,0)</f>
        <v>0.17</v>
      </c>
      <c r="BQ101" s="126">
        <f>IFERROR(VLOOKUP($A101,$A:$AG,VLOOKUP(BP101,BASE!$K$2:$M$13,2,0),0),"")</f>
        <v>30.54</v>
      </c>
      <c r="BR101" s="116">
        <f>IFERROR(VLOOKUP($A101,$A:$AG,VLOOKUP(BP101,BASE!$K$2:$M$13,3,0),0),"")</f>
        <v>42.22</v>
      </c>
      <c r="BS101" s="124" t="s">
        <v>62</v>
      </c>
      <c r="BT101" s="125">
        <f>VLOOKUP(BS101,BASE!$P$3:$T$29,5,0)</f>
        <v>0.18</v>
      </c>
      <c r="BU101" s="126">
        <f>IFERROR(VLOOKUP($A101,$A:$AG,VLOOKUP(BT101,BASE!$K$2:$M$13,2,0),0),"")</f>
        <v>30.92</v>
      </c>
      <c r="BV101" s="116">
        <f>IFERROR(VLOOKUP($A101,$A:$AG,VLOOKUP(BT101,BASE!$K$2:$M$13,3,0),0),"")</f>
        <v>42.75</v>
      </c>
      <c r="BW101" s="124" t="s">
        <v>63</v>
      </c>
      <c r="BX101" s="125">
        <f>VLOOKUP(BW101,BASE!$P$3:$T$29,5,0)</f>
        <v>0.17</v>
      </c>
      <c r="BY101" s="126">
        <f>IFERROR(VLOOKUP($A101,$A:$AG,VLOOKUP(BX101,BASE!$K$2:$M$13,2,0),0),"")</f>
        <v>30.54</v>
      </c>
      <c r="BZ101" s="116">
        <f>IFERROR(VLOOKUP($A101,$A:$AG,VLOOKUP(BX101,BASE!$K$2:$M$13,3,0),0),"")</f>
        <v>42.22</v>
      </c>
      <c r="CA101" s="124" t="s">
        <v>64</v>
      </c>
      <c r="CB101" s="125">
        <f>VLOOKUP(CA101,BASE!$P$3:$T$29,5,0)</f>
        <v>0.17</v>
      </c>
      <c r="CC101" s="126">
        <f>IFERROR(VLOOKUP($A101,$A:$AG,VLOOKUP(CB101,BASE!$K$2:$M$13,2,0),0),"")</f>
        <v>30.54</v>
      </c>
      <c r="CD101" s="116">
        <f>IFERROR(VLOOKUP($A101,$A:$AG,VLOOKUP(CB101,BASE!$K$2:$M$13,3,0),0),"")</f>
        <v>42.22</v>
      </c>
      <c r="CE101" s="124" t="s">
        <v>65</v>
      </c>
      <c r="CF101" s="125">
        <f>VLOOKUP(CE101,BASE!$P$3:$T$29,5,0)</f>
        <v>0.12</v>
      </c>
      <c r="CG101" s="126">
        <f>IFERROR(VLOOKUP($A101,$A:$AG,VLOOKUP(CF101,BASE!$K$2:$M$13,2,0),0),"")</f>
        <v>28.81</v>
      </c>
      <c r="CH101" s="116">
        <f>IFERROR(VLOOKUP($A101,$A:$AG,VLOOKUP(CF101,BASE!$K$2:$M$13,3,0),0),"")</f>
        <v>39.83</v>
      </c>
      <c r="CI101" s="124" t="s">
        <v>66</v>
      </c>
      <c r="CJ101" s="125">
        <f>VLOOKUP(CI101,BASE!$P$3:$T$29,5,0)</f>
        <v>0.17</v>
      </c>
      <c r="CK101" s="126">
        <f>IFERROR(VLOOKUP($A101,$A:$AG,VLOOKUP(CJ101,BASE!$K$2:$M$13,2,0),0),"")</f>
        <v>30.54</v>
      </c>
      <c r="CL101" s="116">
        <f>IFERROR(VLOOKUP($A101,$A:$AG,VLOOKUP(CJ101,BASE!$K$2:$M$13,3,0),0),"")</f>
        <v>42.22</v>
      </c>
      <c r="CM101" s="124" t="s">
        <v>67</v>
      </c>
      <c r="CN101" s="125">
        <f>VLOOKUP(CM101,BASE!$P$3:$T$29,5,0)</f>
        <v>0.18</v>
      </c>
      <c r="CO101" s="126">
        <f>IFERROR(VLOOKUP($A101,$A:$AG,VLOOKUP(CN101,BASE!$K$2:$M$13,2,0),0),"")</f>
        <v>30.92</v>
      </c>
      <c r="CP101" s="116">
        <f>IFERROR(VLOOKUP($A101,$A:$AG,VLOOKUP(CN101,BASE!$K$2:$M$13,3,0),0),"")</f>
        <v>42.75</v>
      </c>
      <c r="CQ101" s="124" t="s">
        <v>68</v>
      </c>
      <c r="CR101" s="125">
        <f>VLOOKUP(CQ101,BASE!$P$3:$T$29,5,0)</f>
        <v>0.18</v>
      </c>
      <c r="CS101" s="126">
        <f>IFERROR(VLOOKUP($A101,$A:$AG,VLOOKUP(CR101,BASE!$K$2:$M$13,2,0),0),"")</f>
        <v>30.92</v>
      </c>
      <c r="CT101" s="116">
        <f>IFERROR(VLOOKUP($A101,$A:$AG,VLOOKUP(CR101,BASE!$K$2:$M$13,3,0),0),"")</f>
        <v>42.75</v>
      </c>
      <c r="CU101" s="124" t="s">
        <v>69</v>
      </c>
      <c r="CV101" s="125">
        <f>VLOOKUP(CU101,BASE!$P$3:$T$29,5,0)</f>
        <v>0.18</v>
      </c>
      <c r="CW101" s="126">
        <f>IFERROR(VLOOKUP($A101,$A:$AG,VLOOKUP(CV101,BASE!$K$2:$M$13,2,0),0),"")</f>
        <v>30.92</v>
      </c>
      <c r="CX101" s="116">
        <f>IFERROR(VLOOKUP($A101,$A:$AG,VLOOKUP(CV101,BASE!$K$2:$M$13,3,0),0),"")</f>
        <v>42.75</v>
      </c>
      <c r="CY101" s="124" t="s">
        <v>70</v>
      </c>
      <c r="CZ101" s="125">
        <f>VLOOKUP(CY101,BASE!$P$3:$T$29,5,0)</f>
        <v>0.18</v>
      </c>
      <c r="DA101" s="126">
        <f>IFERROR(VLOOKUP($A101,$A:$AG,VLOOKUP(CZ101,BASE!$K$2:$M$13,2,0),0),"")</f>
        <v>30.92</v>
      </c>
      <c r="DB101" s="116">
        <f>IFERROR(VLOOKUP($A101,$A:$AG,VLOOKUP(CZ101,BASE!$K$2:$M$13,3,0),0),"")</f>
        <v>42.75</v>
      </c>
      <c r="DC101" s="124" t="s">
        <v>71</v>
      </c>
      <c r="DD101" s="125">
        <f>VLOOKUP(DC101,BASE!$P$3:$T$29,5,0)</f>
        <v>0.2</v>
      </c>
      <c r="DE101" s="126">
        <f>IFERROR(VLOOKUP($A101,$A:$AG,VLOOKUP(DD101,BASE!$K$2:$M$13,2,0),0),"")</f>
        <v>31.69</v>
      </c>
      <c r="DF101" s="116">
        <f>IFERROR(VLOOKUP($A101,$A:$AG,VLOOKUP(DD101,BASE!$K$2:$M$13,3,0),0),"")</f>
        <v>43.81</v>
      </c>
      <c r="DG101" s="124" t="s">
        <v>72</v>
      </c>
      <c r="DH101" s="125">
        <f>VLOOKUP(DG101,BASE!$P$3:$T$29,5,0)</f>
        <v>0.18</v>
      </c>
      <c r="DI101" s="126">
        <f>IFERROR(VLOOKUP($A101,$A:$AG,VLOOKUP(DH101,BASE!$K$2:$M$13,2,0),0),"")</f>
        <v>30.92</v>
      </c>
      <c r="DJ101" s="116">
        <f>IFERROR(VLOOKUP($A101,$A:$AG,VLOOKUP(DH101,BASE!$K$2:$M$13,3,0),0),"")</f>
        <v>42.75</v>
      </c>
      <c r="DK101" s="83" t="s">
        <v>73</v>
      </c>
      <c r="DL101" s="84">
        <f>VLOOKUP(DK101,BASE!$P$3:$T$29,5,0)</f>
        <v>0.18</v>
      </c>
      <c r="DM101" s="81">
        <f>IFERROR(VLOOKUP($A101,$A:$AG,VLOOKUP(DL101,BASE!$K$2:$M$13,2,0),0),"")</f>
        <v>30.92</v>
      </c>
      <c r="DN101" s="82">
        <f>IFERROR(VLOOKUP($A101,$A:$AG,VLOOKUP(DL101,BASE!$K$2:$M$13,3,0),0),"")</f>
        <v>42.75</v>
      </c>
      <c r="DO101" s="124" t="s">
        <v>74</v>
      </c>
      <c r="DP101" s="134">
        <f>VLOOKUP(DO101,BASE!$P$3:$T$29,5,0)</f>
        <v>0.17499999999999999</v>
      </c>
      <c r="DQ101" s="126">
        <f>IFERROR(VLOOKUP($A101,$A:$AG,VLOOKUP(DP101,BASE!$K$2:$M$13,2,0),0),"")</f>
        <v>30.73</v>
      </c>
      <c r="DR101" s="116">
        <f>IFERROR(VLOOKUP($A101,$A:$AG,VLOOKUP(DP101,BASE!$K$2:$M$13,3,0),0),"")</f>
        <v>42.48</v>
      </c>
      <c r="DS101" s="124" t="s">
        <v>75</v>
      </c>
      <c r="DT101" s="135">
        <f>VLOOKUP(DS101,BASE!$P$3:$T$29,5,0)</f>
        <v>0.17</v>
      </c>
      <c r="DU101" s="126">
        <f>IFERROR(VLOOKUP($A101,$A:$AG,VLOOKUP(DT101,BASE!$K$2:$M$13,2,0),0),"")</f>
        <v>30.54</v>
      </c>
      <c r="DV101" s="116">
        <f>IFERROR(VLOOKUP($A101,$A:$AG,VLOOKUP(DT101,BASE!$K$2:$M$13,3,0),0),"")</f>
        <v>42.22</v>
      </c>
      <c r="DW101" s="124" t="s">
        <v>76</v>
      </c>
      <c r="DX101" s="135">
        <f>VLOOKUP(DW101,BASE!$P$3:$T$29,5,0)</f>
        <v>0.17</v>
      </c>
      <c r="DY101" s="126">
        <f>IFERROR(VLOOKUP($A101,$A:$AG,VLOOKUP(DX101,BASE!$K$2:$M$13,2,0),0),"")</f>
        <v>30.54</v>
      </c>
      <c r="DZ101" s="116">
        <f>IFERROR(VLOOKUP($A101,$A:$AG,VLOOKUP(DX101,BASE!$K$2:$M$13,3,0),0),"")</f>
        <v>42.22</v>
      </c>
      <c r="EA101" s="124" t="s">
        <v>77</v>
      </c>
      <c r="EB101" s="135">
        <f>VLOOKUP(EA101,BASE!$P$3:$T$29,5,0)</f>
        <v>0.12</v>
      </c>
      <c r="EC101" s="126">
        <f>IFERROR(VLOOKUP($A101,$A:$AG,VLOOKUP(EB101,BASE!$K$2:$M$13,2,0),0),"")</f>
        <v>28.81</v>
      </c>
      <c r="ED101" s="116">
        <f>IFERROR(VLOOKUP($A101,$A:$AG,VLOOKUP(EB101,BASE!$K$2:$M$13,3,0),0),"")</f>
        <v>39.83</v>
      </c>
      <c r="EE101" s="124" t="s">
        <v>78</v>
      </c>
      <c r="EF101" s="135">
        <f>VLOOKUP(EE101,BASE!$P$3:$T$29,5,0)</f>
        <v>0.18</v>
      </c>
      <c r="EG101" s="126">
        <f>IFERROR(VLOOKUP($A101,$A:$AG,VLOOKUP(EF101,BASE!$K$2:$M$13,2,0),0),"")</f>
        <v>30.92</v>
      </c>
      <c r="EH101" s="116">
        <f>IFERROR(VLOOKUP($A101,$A:$AG,VLOOKUP(EF101,BASE!$K$2:$M$13,3,0),0),"")</f>
        <v>42.75</v>
      </c>
      <c r="EI101" s="124" t="s">
        <v>79</v>
      </c>
      <c r="EJ101" s="135">
        <f>VLOOKUP(EI101,BASE!$P$3:$T$29,5,0)</f>
        <v>0.18</v>
      </c>
      <c r="EK101" s="126">
        <f>IFERROR(VLOOKUP($A101,$A:$AG,VLOOKUP(EJ101,BASE!$K$2:$M$13,2,0),0),"")</f>
        <v>30.92</v>
      </c>
      <c r="EL101" s="116">
        <f>IFERROR(VLOOKUP($A101,$A:$AG,VLOOKUP(EJ101,BASE!$K$2:$M$13,3,0),0),"")</f>
        <v>42.75</v>
      </c>
    </row>
    <row r="102" spans="1:142" s="27" customFormat="1" ht="14.1" customHeight="1" x14ac:dyDescent="0.2">
      <c r="A102" s="61">
        <v>1047</v>
      </c>
      <c r="B102" s="61"/>
      <c r="C102" s="68">
        <v>7896112110477</v>
      </c>
      <c r="D102" s="68">
        <v>1037003930011</v>
      </c>
      <c r="E102" s="69" t="s">
        <v>966</v>
      </c>
      <c r="F102" s="69" t="s">
        <v>968</v>
      </c>
      <c r="G102" s="69" t="s">
        <v>966</v>
      </c>
      <c r="H102" s="70" t="s">
        <v>367</v>
      </c>
      <c r="I102" s="68" t="s">
        <v>687</v>
      </c>
      <c r="J102" s="71" t="s">
        <v>718</v>
      </c>
      <c r="K102" s="120" t="s">
        <v>775</v>
      </c>
      <c r="L102" s="71" t="s">
        <v>387</v>
      </c>
      <c r="M102" s="71" t="s">
        <v>5</v>
      </c>
      <c r="N102" s="62">
        <f>IFERROR(IF(M102="*",BASE!$E$9,VLOOKUP(M102,BASE!$B$3:$E$16,4,0)),"")</f>
        <v>0</v>
      </c>
      <c r="O102" s="62">
        <f>IFERROR(IF(M102="*",BASE!$F$9,VLOOKUP(M102,BASE!$B$3:$F$16,5,0)),"")</f>
        <v>0</v>
      </c>
      <c r="P102" s="71" t="s">
        <v>808</v>
      </c>
      <c r="Q102" s="42">
        <v>21.29</v>
      </c>
      <c r="R102" s="42">
        <v>29.43</v>
      </c>
      <c r="S102" s="42">
        <v>22.57</v>
      </c>
      <c r="T102" s="42">
        <v>31.2</v>
      </c>
      <c r="U102" s="42">
        <v>22.71</v>
      </c>
      <c r="V102" s="42">
        <v>31.4</v>
      </c>
      <c r="W102" s="42">
        <v>22.85</v>
      </c>
      <c r="X102" s="42">
        <v>31.59</v>
      </c>
      <c r="Y102" s="42">
        <v>23.13</v>
      </c>
      <c r="Z102" s="42">
        <v>31.98</v>
      </c>
      <c r="AA102" s="42">
        <v>23.42</v>
      </c>
      <c r="AB102" s="42">
        <v>32.380000000000003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/>
      <c r="AI102" s="124" t="s">
        <v>53</v>
      </c>
      <c r="AJ102" s="125">
        <f>VLOOKUP(AI102,BASE!$P$3:$T$29,5,0)</f>
        <v>0.17</v>
      </c>
      <c r="AK102" s="126">
        <f>IFERROR(VLOOKUP($A102,$A:$AG,VLOOKUP(AJ102,BASE!$K$2:$M$13,2,0),0),"")</f>
        <v>22.57</v>
      </c>
      <c r="AL102" s="116">
        <f>IFERROR(VLOOKUP($A102,$A:$AG,VLOOKUP(AJ102,BASE!$K$2:$M$13,3,0),0),"")</f>
        <v>31.2</v>
      </c>
      <c r="AM102" s="130" t="s">
        <v>54</v>
      </c>
      <c r="AN102" s="125">
        <f>VLOOKUP(AM102,BASE!$P$3:$T$29,5,0)</f>
        <v>0.17</v>
      </c>
      <c r="AO102" s="126">
        <f>IFERROR(VLOOKUP($A102,$A:$AG,VLOOKUP(AN102,BASE!$K$2:$M$13,2,0),0),"")</f>
        <v>22.57</v>
      </c>
      <c r="AP102" s="116">
        <f>IFERROR(VLOOKUP($A102,$A:$AG,VLOOKUP(AN102,BASE!$K$2:$M$13,3,0),0),"")</f>
        <v>31.2</v>
      </c>
      <c r="AQ102" s="130" t="s">
        <v>55</v>
      </c>
      <c r="AR102" s="125">
        <f>VLOOKUP(AQ102,BASE!$P$3:$T$29,5,0)</f>
        <v>0.18</v>
      </c>
      <c r="AS102" s="126">
        <f>IFERROR(VLOOKUP($A102,$A:$AG,VLOOKUP(AR102,BASE!$K$2:$M$13,2,0),0),"")</f>
        <v>22.85</v>
      </c>
      <c r="AT102" s="116">
        <f>IFERROR(VLOOKUP($A102,$A:$AG,VLOOKUP(AR102,BASE!$K$2:$M$13,3,0),0),"")</f>
        <v>31.59</v>
      </c>
      <c r="AU102" s="130" t="s">
        <v>56</v>
      </c>
      <c r="AV102" s="125">
        <f>VLOOKUP(AU102,BASE!$P$3:$T$29,5,0)</f>
        <v>0.18</v>
      </c>
      <c r="AW102" s="126">
        <f>IFERROR(VLOOKUP($A102,$A:$AG,VLOOKUP(AV102,BASE!$K$2:$M$13,2,0),0),"")</f>
        <v>22.85</v>
      </c>
      <c r="AX102" s="116">
        <f>IFERROR(VLOOKUP($A102,$A:$AG,VLOOKUP(AV102,BASE!$K$2:$M$13,3,0),0),"")</f>
        <v>31.59</v>
      </c>
      <c r="AY102" s="127" t="s">
        <v>57</v>
      </c>
      <c r="AZ102" s="129">
        <f>VLOOKUP(AY102,BASE!$P$3:$T$29,5,0)</f>
        <v>0.18</v>
      </c>
      <c r="BA102" s="126">
        <f>IFERROR(VLOOKUP($A102,$A:$AG,VLOOKUP(AZ102,BASE!$K$2:$M$13,2,0),0),"")</f>
        <v>22.85</v>
      </c>
      <c r="BB102" s="116">
        <f>IFERROR(VLOOKUP($A102,$A:$AG,VLOOKUP(AZ102,BASE!$K$2:$M$13,3,0),0),"")</f>
        <v>31.59</v>
      </c>
      <c r="BC102" s="124" t="s">
        <v>58</v>
      </c>
      <c r="BD102" s="125">
        <f>VLOOKUP(BC102,BASE!$P$3:$T$29,5,0)</f>
        <v>0.17</v>
      </c>
      <c r="BE102" s="126">
        <f>IFERROR(VLOOKUP($A102,$A:$AG,VLOOKUP(BD102,BASE!$K$2:$M$13,2,0),0),"")</f>
        <v>22.57</v>
      </c>
      <c r="BF102" s="116">
        <f>IFERROR(VLOOKUP($A102,$A:$AG,VLOOKUP(BD102,BASE!$K$2:$M$13,3,0),0),"")</f>
        <v>31.2</v>
      </c>
      <c r="BG102" s="124" t="s">
        <v>59</v>
      </c>
      <c r="BH102" s="125">
        <f>VLOOKUP(BG102,BASE!$P$3:$T$29,5,0)</f>
        <v>0.17</v>
      </c>
      <c r="BI102" s="126">
        <f>IFERROR(VLOOKUP($A102,$A:$AG,VLOOKUP(BH102,BASE!$K$2:$M$13,2,0),0),"")</f>
        <v>22.57</v>
      </c>
      <c r="BJ102" s="116">
        <f>IFERROR(VLOOKUP($A102,$A:$AG,VLOOKUP(BH102,BASE!$K$2:$M$13,3,0),0),"")</f>
        <v>31.2</v>
      </c>
      <c r="BK102" s="124" t="s">
        <v>60</v>
      </c>
      <c r="BL102" s="125">
        <f>VLOOKUP(BK102,BASE!$P$3:$T$29,5,0)</f>
        <v>0.17</v>
      </c>
      <c r="BM102" s="126">
        <f>IFERROR(VLOOKUP($A102,$A:$AG,VLOOKUP(BL102,BASE!$K$2:$M$13,2,0),0),"")</f>
        <v>22.57</v>
      </c>
      <c r="BN102" s="116">
        <f>IFERROR(VLOOKUP($A102,$A:$AG,VLOOKUP(BL102,BASE!$K$2:$M$13,3,0),0),"")</f>
        <v>31.2</v>
      </c>
      <c r="BO102" s="124" t="s">
        <v>61</v>
      </c>
      <c r="BP102" s="125">
        <f>VLOOKUP(BO102,BASE!$P$3:$T$29,5,0)</f>
        <v>0.17</v>
      </c>
      <c r="BQ102" s="126">
        <f>IFERROR(VLOOKUP($A102,$A:$AG,VLOOKUP(BP102,BASE!$K$2:$M$13,2,0),0),"")</f>
        <v>22.57</v>
      </c>
      <c r="BR102" s="116">
        <f>IFERROR(VLOOKUP($A102,$A:$AG,VLOOKUP(BP102,BASE!$K$2:$M$13,3,0),0),"")</f>
        <v>31.2</v>
      </c>
      <c r="BS102" s="124" t="s">
        <v>62</v>
      </c>
      <c r="BT102" s="125">
        <f>VLOOKUP(BS102,BASE!$P$3:$T$29,5,0)</f>
        <v>0.18</v>
      </c>
      <c r="BU102" s="126">
        <f>IFERROR(VLOOKUP($A102,$A:$AG,VLOOKUP(BT102,BASE!$K$2:$M$13,2,0),0),"")</f>
        <v>22.85</v>
      </c>
      <c r="BV102" s="116">
        <f>IFERROR(VLOOKUP($A102,$A:$AG,VLOOKUP(BT102,BASE!$K$2:$M$13,3,0),0),"")</f>
        <v>31.59</v>
      </c>
      <c r="BW102" s="124" t="s">
        <v>63</v>
      </c>
      <c r="BX102" s="125">
        <f>VLOOKUP(BW102,BASE!$P$3:$T$29,5,0)</f>
        <v>0.17</v>
      </c>
      <c r="BY102" s="126">
        <f>IFERROR(VLOOKUP($A102,$A:$AG,VLOOKUP(BX102,BASE!$K$2:$M$13,2,0),0),"")</f>
        <v>22.57</v>
      </c>
      <c r="BZ102" s="116">
        <f>IFERROR(VLOOKUP($A102,$A:$AG,VLOOKUP(BX102,BASE!$K$2:$M$13,3,0),0),"")</f>
        <v>31.2</v>
      </c>
      <c r="CA102" s="124" t="s">
        <v>64</v>
      </c>
      <c r="CB102" s="125">
        <f>VLOOKUP(CA102,BASE!$P$3:$T$29,5,0)</f>
        <v>0.17</v>
      </c>
      <c r="CC102" s="126">
        <f>IFERROR(VLOOKUP($A102,$A:$AG,VLOOKUP(CB102,BASE!$K$2:$M$13,2,0),0),"")</f>
        <v>22.57</v>
      </c>
      <c r="CD102" s="116">
        <f>IFERROR(VLOOKUP($A102,$A:$AG,VLOOKUP(CB102,BASE!$K$2:$M$13,3,0),0),"")</f>
        <v>31.2</v>
      </c>
      <c r="CE102" s="124" t="s">
        <v>65</v>
      </c>
      <c r="CF102" s="125">
        <f>VLOOKUP(CE102,BASE!$P$3:$T$29,5,0)</f>
        <v>0.12</v>
      </c>
      <c r="CG102" s="126">
        <f>IFERROR(VLOOKUP($A102,$A:$AG,VLOOKUP(CF102,BASE!$K$2:$M$13,2,0),0),"")</f>
        <v>21.29</v>
      </c>
      <c r="CH102" s="116">
        <f>IFERROR(VLOOKUP($A102,$A:$AG,VLOOKUP(CF102,BASE!$K$2:$M$13,3,0),0),"")</f>
        <v>29.43</v>
      </c>
      <c r="CI102" s="124" t="s">
        <v>66</v>
      </c>
      <c r="CJ102" s="125">
        <f>VLOOKUP(CI102,BASE!$P$3:$T$29,5,0)</f>
        <v>0.17</v>
      </c>
      <c r="CK102" s="126">
        <f>IFERROR(VLOOKUP($A102,$A:$AG,VLOOKUP(CJ102,BASE!$K$2:$M$13,2,0),0),"")</f>
        <v>22.57</v>
      </c>
      <c r="CL102" s="116">
        <f>IFERROR(VLOOKUP($A102,$A:$AG,VLOOKUP(CJ102,BASE!$K$2:$M$13,3,0),0),"")</f>
        <v>31.2</v>
      </c>
      <c r="CM102" s="124" t="s">
        <v>67</v>
      </c>
      <c r="CN102" s="125">
        <f>VLOOKUP(CM102,BASE!$P$3:$T$29,5,0)</f>
        <v>0.18</v>
      </c>
      <c r="CO102" s="126">
        <f>IFERROR(VLOOKUP($A102,$A:$AG,VLOOKUP(CN102,BASE!$K$2:$M$13,2,0),0),"")</f>
        <v>22.85</v>
      </c>
      <c r="CP102" s="116">
        <f>IFERROR(VLOOKUP($A102,$A:$AG,VLOOKUP(CN102,BASE!$K$2:$M$13,3,0),0),"")</f>
        <v>31.59</v>
      </c>
      <c r="CQ102" s="124" t="s">
        <v>68</v>
      </c>
      <c r="CR102" s="125">
        <f>VLOOKUP(CQ102,BASE!$P$3:$T$29,5,0)</f>
        <v>0.18</v>
      </c>
      <c r="CS102" s="126">
        <f>IFERROR(VLOOKUP($A102,$A:$AG,VLOOKUP(CR102,BASE!$K$2:$M$13,2,0),0),"")</f>
        <v>22.85</v>
      </c>
      <c r="CT102" s="116">
        <f>IFERROR(VLOOKUP($A102,$A:$AG,VLOOKUP(CR102,BASE!$K$2:$M$13,3,0),0),"")</f>
        <v>31.59</v>
      </c>
      <c r="CU102" s="124" t="s">
        <v>69</v>
      </c>
      <c r="CV102" s="125">
        <f>VLOOKUP(CU102,BASE!$P$3:$T$29,5,0)</f>
        <v>0.18</v>
      </c>
      <c r="CW102" s="126">
        <f>IFERROR(VLOOKUP($A102,$A:$AG,VLOOKUP(CV102,BASE!$K$2:$M$13,2,0),0),"")</f>
        <v>22.85</v>
      </c>
      <c r="CX102" s="116">
        <f>IFERROR(VLOOKUP($A102,$A:$AG,VLOOKUP(CV102,BASE!$K$2:$M$13,3,0),0),"")</f>
        <v>31.59</v>
      </c>
      <c r="CY102" s="124" t="s">
        <v>70</v>
      </c>
      <c r="CZ102" s="125">
        <f>VLOOKUP(CY102,BASE!$P$3:$T$29,5,0)</f>
        <v>0.18</v>
      </c>
      <c r="DA102" s="126">
        <f>IFERROR(VLOOKUP($A102,$A:$AG,VLOOKUP(CZ102,BASE!$K$2:$M$13,2,0),0),"")</f>
        <v>22.85</v>
      </c>
      <c r="DB102" s="116">
        <f>IFERROR(VLOOKUP($A102,$A:$AG,VLOOKUP(CZ102,BASE!$K$2:$M$13,3,0),0),"")</f>
        <v>31.59</v>
      </c>
      <c r="DC102" s="124" t="s">
        <v>71</v>
      </c>
      <c r="DD102" s="125">
        <f>VLOOKUP(DC102,BASE!$P$3:$T$29,5,0)</f>
        <v>0.2</v>
      </c>
      <c r="DE102" s="126">
        <f>IFERROR(VLOOKUP($A102,$A:$AG,VLOOKUP(DD102,BASE!$K$2:$M$13,2,0),0),"")</f>
        <v>23.42</v>
      </c>
      <c r="DF102" s="116">
        <f>IFERROR(VLOOKUP($A102,$A:$AG,VLOOKUP(DD102,BASE!$K$2:$M$13,3,0),0),"")</f>
        <v>32.380000000000003</v>
      </c>
      <c r="DG102" s="124" t="s">
        <v>72</v>
      </c>
      <c r="DH102" s="125">
        <f>VLOOKUP(DG102,BASE!$P$3:$T$29,5,0)</f>
        <v>0.18</v>
      </c>
      <c r="DI102" s="126">
        <f>IFERROR(VLOOKUP($A102,$A:$AG,VLOOKUP(DH102,BASE!$K$2:$M$13,2,0),0),"")</f>
        <v>22.85</v>
      </c>
      <c r="DJ102" s="116">
        <f>IFERROR(VLOOKUP($A102,$A:$AG,VLOOKUP(DH102,BASE!$K$2:$M$13,3,0),0),"")</f>
        <v>31.59</v>
      </c>
      <c r="DK102" s="83" t="s">
        <v>73</v>
      </c>
      <c r="DL102" s="84">
        <f>VLOOKUP(DK102,BASE!$P$3:$T$29,5,0)</f>
        <v>0.18</v>
      </c>
      <c r="DM102" s="81">
        <f>IFERROR(VLOOKUP($A102,$A:$AG,VLOOKUP(DL102,BASE!$K$2:$M$13,2,0),0),"")</f>
        <v>22.85</v>
      </c>
      <c r="DN102" s="82">
        <f>IFERROR(VLOOKUP($A102,$A:$AG,VLOOKUP(DL102,BASE!$K$2:$M$13,3,0),0),"")</f>
        <v>31.59</v>
      </c>
      <c r="DO102" s="124" t="s">
        <v>74</v>
      </c>
      <c r="DP102" s="134">
        <f>VLOOKUP(DO102,BASE!$P$3:$T$29,5,0)</f>
        <v>0.17499999999999999</v>
      </c>
      <c r="DQ102" s="126">
        <f>IFERROR(VLOOKUP($A102,$A:$AG,VLOOKUP(DP102,BASE!$K$2:$M$13,2,0),0),"")</f>
        <v>22.71</v>
      </c>
      <c r="DR102" s="116">
        <f>IFERROR(VLOOKUP($A102,$A:$AG,VLOOKUP(DP102,BASE!$K$2:$M$13,3,0),0),"")</f>
        <v>31.4</v>
      </c>
      <c r="DS102" s="124" t="s">
        <v>75</v>
      </c>
      <c r="DT102" s="135">
        <f>VLOOKUP(DS102,BASE!$P$3:$T$29,5,0)</f>
        <v>0.17</v>
      </c>
      <c r="DU102" s="126">
        <f>IFERROR(VLOOKUP($A102,$A:$AG,VLOOKUP(DT102,BASE!$K$2:$M$13,2,0),0),"")</f>
        <v>22.57</v>
      </c>
      <c r="DV102" s="116">
        <f>IFERROR(VLOOKUP($A102,$A:$AG,VLOOKUP(DT102,BASE!$K$2:$M$13,3,0),0),"")</f>
        <v>31.2</v>
      </c>
      <c r="DW102" s="124" t="s">
        <v>76</v>
      </c>
      <c r="DX102" s="135">
        <f>VLOOKUP(DW102,BASE!$P$3:$T$29,5,0)</f>
        <v>0.17</v>
      </c>
      <c r="DY102" s="126">
        <f>IFERROR(VLOOKUP($A102,$A:$AG,VLOOKUP(DX102,BASE!$K$2:$M$13,2,0),0),"")</f>
        <v>22.57</v>
      </c>
      <c r="DZ102" s="116">
        <f>IFERROR(VLOOKUP($A102,$A:$AG,VLOOKUP(DX102,BASE!$K$2:$M$13,3,0),0),"")</f>
        <v>31.2</v>
      </c>
      <c r="EA102" s="124" t="s">
        <v>77</v>
      </c>
      <c r="EB102" s="135">
        <f>VLOOKUP(EA102,BASE!$P$3:$T$29,5,0)</f>
        <v>0.12</v>
      </c>
      <c r="EC102" s="126">
        <f>IFERROR(VLOOKUP($A102,$A:$AG,VLOOKUP(EB102,BASE!$K$2:$M$13,2,0),0),"")</f>
        <v>21.29</v>
      </c>
      <c r="ED102" s="116">
        <f>IFERROR(VLOOKUP($A102,$A:$AG,VLOOKUP(EB102,BASE!$K$2:$M$13,3,0),0),"")</f>
        <v>29.43</v>
      </c>
      <c r="EE102" s="124" t="s">
        <v>78</v>
      </c>
      <c r="EF102" s="135">
        <f>VLOOKUP(EE102,BASE!$P$3:$T$29,5,0)</f>
        <v>0.18</v>
      </c>
      <c r="EG102" s="126">
        <f>IFERROR(VLOOKUP($A102,$A:$AG,VLOOKUP(EF102,BASE!$K$2:$M$13,2,0),0),"")</f>
        <v>22.85</v>
      </c>
      <c r="EH102" s="116">
        <f>IFERROR(VLOOKUP($A102,$A:$AG,VLOOKUP(EF102,BASE!$K$2:$M$13,3,0),0),"")</f>
        <v>31.59</v>
      </c>
      <c r="EI102" s="124" t="s">
        <v>79</v>
      </c>
      <c r="EJ102" s="135">
        <f>VLOOKUP(EI102,BASE!$P$3:$T$29,5,0)</f>
        <v>0.18</v>
      </c>
      <c r="EK102" s="126">
        <f>IFERROR(VLOOKUP($A102,$A:$AG,VLOOKUP(EJ102,BASE!$K$2:$M$13,2,0),0),"")</f>
        <v>22.85</v>
      </c>
      <c r="EL102" s="116">
        <f>IFERROR(VLOOKUP($A102,$A:$AG,VLOOKUP(EJ102,BASE!$K$2:$M$13,3,0),0),"")</f>
        <v>31.59</v>
      </c>
    </row>
    <row r="103" spans="1:142" s="27" customFormat="1" ht="14.1" customHeight="1" x14ac:dyDescent="0.2">
      <c r="A103" s="61">
        <v>1048</v>
      </c>
      <c r="B103" s="61"/>
      <c r="C103" s="68">
        <v>7896112110484</v>
      </c>
      <c r="D103" s="68">
        <v>1037003930021</v>
      </c>
      <c r="E103" s="69" t="s">
        <v>966</v>
      </c>
      <c r="F103" s="69" t="s">
        <v>969</v>
      </c>
      <c r="G103" s="69" t="s">
        <v>966</v>
      </c>
      <c r="H103" s="70" t="s">
        <v>368</v>
      </c>
      <c r="I103" s="68" t="s">
        <v>687</v>
      </c>
      <c r="J103" s="71" t="s">
        <v>718</v>
      </c>
      <c r="K103" s="120" t="s">
        <v>775</v>
      </c>
      <c r="L103" s="71" t="s">
        <v>387</v>
      </c>
      <c r="M103" s="71" t="s">
        <v>5</v>
      </c>
      <c r="N103" s="62">
        <f>IFERROR(IF(M103="*",BASE!$E$9,VLOOKUP(M103,BASE!$B$3:$E$16,4,0)),"")</f>
        <v>0</v>
      </c>
      <c r="O103" s="62">
        <f>IFERROR(IF(M103="*",BASE!$F$9,VLOOKUP(M103,BASE!$B$3:$F$16,5,0)),"")</f>
        <v>0</v>
      </c>
      <c r="P103" s="71" t="s">
        <v>808</v>
      </c>
      <c r="Q103" s="42">
        <v>56.79</v>
      </c>
      <c r="R103" s="42">
        <v>78.510000000000005</v>
      </c>
      <c r="S103" s="42">
        <v>60.22</v>
      </c>
      <c r="T103" s="42">
        <v>83.25</v>
      </c>
      <c r="U103" s="42">
        <v>60.58</v>
      </c>
      <c r="V103" s="42">
        <v>83.75</v>
      </c>
      <c r="W103" s="42">
        <v>60.95</v>
      </c>
      <c r="X103" s="42">
        <v>84.26</v>
      </c>
      <c r="Y103" s="42">
        <v>61.7</v>
      </c>
      <c r="Z103" s="42">
        <v>85.3</v>
      </c>
      <c r="AA103" s="42">
        <v>62.47</v>
      </c>
      <c r="AB103" s="42">
        <v>86.36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/>
      <c r="AI103" s="124" t="s">
        <v>53</v>
      </c>
      <c r="AJ103" s="125">
        <f>VLOOKUP(AI103,BASE!$P$3:$T$29,5,0)</f>
        <v>0.17</v>
      </c>
      <c r="AK103" s="126">
        <f>IFERROR(VLOOKUP($A103,$A:$AG,VLOOKUP(AJ103,BASE!$K$2:$M$13,2,0),0),"")</f>
        <v>60.22</v>
      </c>
      <c r="AL103" s="116">
        <f>IFERROR(VLOOKUP($A103,$A:$AG,VLOOKUP(AJ103,BASE!$K$2:$M$13,3,0),0),"")</f>
        <v>83.25</v>
      </c>
      <c r="AM103" s="130" t="s">
        <v>54</v>
      </c>
      <c r="AN103" s="125">
        <f>VLOOKUP(AM103,BASE!$P$3:$T$29,5,0)</f>
        <v>0.17</v>
      </c>
      <c r="AO103" s="126">
        <f>IFERROR(VLOOKUP($A103,$A:$AG,VLOOKUP(AN103,BASE!$K$2:$M$13,2,0),0),"")</f>
        <v>60.22</v>
      </c>
      <c r="AP103" s="116">
        <f>IFERROR(VLOOKUP($A103,$A:$AG,VLOOKUP(AN103,BASE!$K$2:$M$13,3,0),0),"")</f>
        <v>83.25</v>
      </c>
      <c r="AQ103" s="130" t="s">
        <v>55</v>
      </c>
      <c r="AR103" s="125">
        <f>VLOOKUP(AQ103,BASE!$P$3:$T$29,5,0)</f>
        <v>0.18</v>
      </c>
      <c r="AS103" s="126">
        <f>IFERROR(VLOOKUP($A103,$A:$AG,VLOOKUP(AR103,BASE!$K$2:$M$13,2,0),0),"")</f>
        <v>60.95</v>
      </c>
      <c r="AT103" s="116">
        <f>IFERROR(VLOOKUP($A103,$A:$AG,VLOOKUP(AR103,BASE!$K$2:$M$13,3,0),0),"")</f>
        <v>84.26</v>
      </c>
      <c r="AU103" s="130" t="s">
        <v>56</v>
      </c>
      <c r="AV103" s="125">
        <f>VLOOKUP(AU103,BASE!$P$3:$T$29,5,0)</f>
        <v>0.18</v>
      </c>
      <c r="AW103" s="126">
        <f>IFERROR(VLOOKUP($A103,$A:$AG,VLOOKUP(AV103,BASE!$K$2:$M$13,2,0),0),"")</f>
        <v>60.95</v>
      </c>
      <c r="AX103" s="116">
        <f>IFERROR(VLOOKUP($A103,$A:$AG,VLOOKUP(AV103,BASE!$K$2:$M$13,3,0),0),"")</f>
        <v>84.26</v>
      </c>
      <c r="AY103" s="127" t="s">
        <v>57</v>
      </c>
      <c r="AZ103" s="129">
        <f>VLOOKUP(AY103,BASE!$P$3:$T$29,5,0)</f>
        <v>0.18</v>
      </c>
      <c r="BA103" s="126">
        <f>IFERROR(VLOOKUP($A103,$A:$AG,VLOOKUP(AZ103,BASE!$K$2:$M$13,2,0),0),"")</f>
        <v>60.95</v>
      </c>
      <c r="BB103" s="116">
        <f>IFERROR(VLOOKUP($A103,$A:$AG,VLOOKUP(AZ103,BASE!$K$2:$M$13,3,0),0),"")</f>
        <v>84.26</v>
      </c>
      <c r="BC103" s="124" t="s">
        <v>58</v>
      </c>
      <c r="BD103" s="125">
        <f>VLOOKUP(BC103,BASE!$P$3:$T$29,5,0)</f>
        <v>0.17</v>
      </c>
      <c r="BE103" s="126">
        <f>IFERROR(VLOOKUP($A103,$A:$AG,VLOOKUP(BD103,BASE!$K$2:$M$13,2,0),0),"")</f>
        <v>60.22</v>
      </c>
      <c r="BF103" s="116">
        <f>IFERROR(VLOOKUP($A103,$A:$AG,VLOOKUP(BD103,BASE!$K$2:$M$13,3,0),0),"")</f>
        <v>83.25</v>
      </c>
      <c r="BG103" s="124" t="s">
        <v>59</v>
      </c>
      <c r="BH103" s="125">
        <f>VLOOKUP(BG103,BASE!$P$3:$T$29,5,0)</f>
        <v>0.17</v>
      </c>
      <c r="BI103" s="126">
        <f>IFERROR(VLOOKUP($A103,$A:$AG,VLOOKUP(BH103,BASE!$K$2:$M$13,2,0),0),"")</f>
        <v>60.22</v>
      </c>
      <c r="BJ103" s="116">
        <f>IFERROR(VLOOKUP($A103,$A:$AG,VLOOKUP(BH103,BASE!$K$2:$M$13,3,0),0),"")</f>
        <v>83.25</v>
      </c>
      <c r="BK103" s="124" t="s">
        <v>60</v>
      </c>
      <c r="BL103" s="125">
        <f>VLOOKUP(BK103,BASE!$P$3:$T$29,5,0)</f>
        <v>0.17</v>
      </c>
      <c r="BM103" s="126">
        <f>IFERROR(VLOOKUP($A103,$A:$AG,VLOOKUP(BL103,BASE!$K$2:$M$13,2,0),0),"")</f>
        <v>60.22</v>
      </c>
      <c r="BN103" s="116">
        <f>IFERROR(VLOOKUP($A103,$A:$AG,VLOOKUP(BL103,BASE!$K$2:$M$13,3,0),0),"")</f>
        <v>83.25</v>
      </c>
      <c r="BO103" s="124" t="s">
        <v>61</v>
      </c>
      <c r="BP103" s="125">
        <f>VLOOKUP(BO103,BASE!$P$3:$T$29,5,0)</f>
        <v>0.17</v>
      </c>
      <c r="BQ103" s="126">
        <f>IFERROR(VLOOKUP($A103,$A:$AG,VLOOKUP(BP103,BASE!$K$2:$M$13,2,0),0),"")</f>
        <v>60.22</v>
      </c>
      <c r="BR103" s="116">
        <f>IFERROR(VLOOKUP($A103,$A:$AG,VLOOKUP(BP103,BASE!$K$2:$M$13,3,0),0),"")</f>
        <v>83.25</v>
      </c>
      <c r="BS103" s="124" t="s">
        <v>62</v>
      </c>
      <c r="BT103" s="125">
        <f>VLOOKUP(BS103,BASE!$P$3:$T$29,5,0)</f>
        <v>0.18</v>
      </c>
      <c r="BU103" s="126">
        <f>IFERROR(VLOOKUP($A103,$A:$AG,VLOOKUP(BT103,BASE!$K$2:$M$13,2,0),0),"")</f>
        <v>60.95</v>
      </c>
      <c r="BV103" s="116">
        <f>IFERROR(VLOOKUP($A103,$A:$AG,VLOOKUP(BT103,BASE!$K$2:$M$13,3,0),0),"")</f>
        <v>84.26</v>
      </c>
      <c r="BW103" s="124" t="s">
        <v>63</v>
      </c>
      <c r="BX103" s="125">
        <f>VLOOKUP(BW103,BASE!$P$3:$T$29,5,0)</f>
        <v>0.17</v>
      </c>
      <c r="BY103" s="126">
        <f>IFERROR(VLOOKUP($A103,$A:$AG,VLOOKUP(BX103,BASE!$K$2:$M$13,2,0),0),"")</f>
        <v>60.22</v>
      </c>
      <c r="BZ103" s="116">
        <f>IFERROR(VLOOKUP($A103,$A:$AG,VLOOKUP(BX103,BASE!$K$2:$M$13,3,0),0),"")</f>
        <v>83.25</v>
      </c>
      <c r="CA103" s="124" t="s">
        <v>64</v>
      </c>
      <c r="CB103" s="125">
        <f>VLOOKUP(CA103,BASE!$P$3:$T$29,5,0)</f>
        <v>0.17</v>
      </c>
      <c r="CC103" s="126">
        <f>IFERROR(VLOOKUP($A103,$A:$AG,VLOOKUP(CB103,BASE!$K$2:$M$13,2,0),0),"")</f>
        <v>60.22</v>
      </c>
      <c r="CD103" s="116">
        <f>IFERROR(VLOOKUP($A103,$A:$AG,VLOOKUP(CB103,BASE!$K$2:$M$13,3,0),0),"")</f>
        <v>83.25</v>
      </c>
      <c r="CE103" s="124" t="s">
        <v>65</v>
      </c>
      <c r="CF103" s="125">
        <f>VLOOKUP(CE103,BASE!$P$3:$T$29,5,0)</f>
        <v>0.12</v>
      </c>
      <c r="CG103" s="126">
        <f>IFERROR(VLOOKUP($A103,$A:$AG,VLOOKUP(CF103,BASE!$K$2:$M$13,2,0),0),"")</f>
        <v>56.79</v>
      </c>
      <c r="CH103" s="116">
        <f>IFERROR(VLOOKUP($A103,$A:$AG,VLOOKUP(CF103,BASE!$K$2:$M$13,3,0),0),"")</f>
        <v>78.510000000000005</v>
      </c>
      <c r="CI103" s="124" t="s">
        <v>66</v>
      </c>
      <c r="CJ103" s="125">
        <f>VLOOKUP(CI103,BASE!$P$3:$T$29,5,0)</f>
        <v>0.17</v>
      </c>
      <c r="CK103" s="126">
        <f>IFERROR(VLOOKUP($A103,$A:$AG,VLOOKUP(CJ103,BASE!$K$2:$M$13,2,0),0),"")</f>
        <v>60.22</v>
      </c>
      <c r="CL103" s="116">
        <f>IFERROR(VLOOKUP($A103,$A:$AG,VLOOKUP(CJ103,BASE!$K$2:$M$13,3,0),0),"")</f>
        <v>83.25</v>
      </c>
      <c r="CM103" s="124" t="s">
        <v>67</v>
      </c>
      <c r="CN103" s="125">
        <f>VLOOKUP(CM103,BASE!$P$3:$T$29,5,0)</f>
        <v>0.18</v>
      </c>
      <c r="CO103" s="126">
        <f>IFERROR(VLOOKUP($A103,$A:$AG,VLOOKUP(CN103,BASE!$K$2:$M$13,2,0),0),"")</f>
        <v>60.95</v>
      </c>
      <c r="CP103" s="116">
        <f>IFERROR(VLOOKUP($A103,$A:$AG,VLOOKUP(CN103,BASE!$K$2:$M$13,3,0),0),"")</f>
        <v>84.26</v>
      </c>
      <c r="CQ103" s="124" t="s">
        <v>68</v>
      </c>
      <c r="CR103" s="125">
        <f>VLOOKUP(CQ103,BASE!$P$3:$T$29,5,0)</f>
        <v>0.18</v>
      </c>
      <c r="CS103" s="126">
        <f>IFERROR(VLOOKUP($A103,$A:$AG,VLOOKUP(CR103,BASE!$K$2:$M$13,2,0),0),"")</f>
        <v>60.95</v>
      </c>
      <c r="CT103" s="116">
        <f>IFERROR(VLOOKUP($A103,$A:$AG,VLOOKUP(CR103,BASE!$K$2:$M$13,3,0),0),"")</f>
        <v>84.26</v>
      </c>
      <c r="CU103" s="124" t="s">
        <v>69</v>
      </c>
      <c r="CV103" s="125">
        <f>VLOOKUP(CU103,BASE!$P$3:$T$29,5,0)</f>
        <v>0.18</v>
      </c>
      <c r="CW103" s="126">
        <f>IFERROR(VLOOKUP($A103,$A:$AG,VLOOKUP(CV103,BASE!$K$2:$M$13,2,0),0),"")</f>
        <v>60.95</v>
      </c>
      <c r="CX103" s="116">
        <f>IFERROR(VLOOKUP($A103,$A:$AG,VLOOKUP(CV103,BASE!$K$2:$M$13,3,0),0),"")</f>
        <v>84.26</v>
      </c>
      <c r="CY103" s="124" t="s">
        <v>70</v>
      </c>
      <c r="CZ103" s="125">
        <f>VLOOKUP(CY103,BASE!$P$3:$T$29,5,0)</f>
        <v>0.18</v>
      </c>
      <c r="DA103" s="126">
        <f>IFERROR(VLOOKUP($A103,$A:$AG,VLOOKUP(CZ103,BASE!$K$2:$M$13,2,0),0),"")</f>
        <v>60.95</v>
      </c>
      <c r="DB103" s="116">
        <f>IFERROR(VLOOKUP($A103,$A:$AG,VLOOKUP(CZ103,BASE!$K$2:$M$13,3,0),0),"")</f>
        <v>84.26</v>
      </c>
      <c r="DC103" s="124" t="s">
        <v>71</v>
      </c>
      <c r="DD103" s="125">
        <f>VLOOKUP(DC103,BASE!$P$3:$T$29,5,0)</f>
        <v>0.2</v>
      </c>
      <c r="DE103" s="126">
        <f>IFERROR(VLOOKUP($A103,$A:$AG,VLOOKUP(DD103,BASE!$K$2:$M$13,2,0),0),"")</f>
        <v>62.47</v>
      </c>
      <c r="DF103" s="116">
        <f>IFERROR(VLOOKUP($A103,$A:$AG,VLOOKUP(DD103,BASE!$K$2:$M$13,3,0),0),"")</f>
        <v>86.36</v>
      </c>
      <c r="DG103" s="124" t="s">
        <v>72</v>
      </c>
      <c r="DH103" s="125">
        <f>VLOOKUP(DG103,BASE!$P$3:$T$29,5,0)</f>
        <v>0.18</v>
      </c>
      <c r="DI103" s="126">
        <f>IFERROR(VLOOKUP($A103,$A:$AG,VLOOKUP(DH103,BASE!$K$2:$M$13,2,0),0),"")</f>
        <v>60.95</v>
      </c>
      <c r="DJ103" s="116">
        <f>IFERROR(VLOOKUP($A103,$A:$AG,VLOOKUP(DH103,BASE!$K$2:$M$13,3,0),0),"")</f>
        <v>84.26</v>
      </c>
      <c r="DK103" s="83" t="s">
        <v>73</v>
      </c>
      <c r="DL103" s="84">
        <f>VLOOKUP(DK103,BASE!$P$3:$T$29,5,0)</f>
        <v>0.18</v>
      </c>
      <c r="DM103" s="81">
        <f>IFERROR(VLOOKUP($A103,$A:$AG,VLOOKUP(DL103,BASE!$K$2:$M$13,2,0),0),"")</f>
        <v>60.95</v>
      </c>
      <c r="DN103" s="82">
        <f>IFERROR(VLOOKUP($A103,$A:$AG,VLOOKUP(DL103,BASE!$K$2:$M$13,3,0),0),"")</f>
        <v>84.26</v>
      </c>
      <c r="DO103" s="124" t="s">
        <v>74</v>
      </c>
      <c r="DP103" s="134">
        <f>VLOOKUP(DO103,BASE!$P$3:$T$29,5,0)</f>
        <v>0.17499999999999999</v>
      </c>
      <c r="DQ103" s="126">
        <f>IFERROR(VLOOKUP($A103,$A:$AG,VLOOKUP(DP103,BASE!$K$2:$M$13,2,0),0),"")</f>
        <v>60.58</v>
      </c>
      <c r="DR103" s="116">
        <f>IFERROR(VLOOKUP($A103,$A:$AG,VLOOKUP(DP103,BASE!$K$2:$M$13,3,0),0),"")</f>
        <v>83.75</v>
      </c>
      <c r="DS103" s="124" t="s">
        <v>75</v>
      </c>
      <c r="DT103" s="135">
        <f>VLOOKUP(DS103,BASE!$P$3:$T$29,5,0)</f>
        <v>0.17</v>
      </c>
      <c r="DU103" s="126">
        <f>IFERROR(VLOOKUP($A103,$A:$AG,VLOOKUP(DT103,BASE!$K$2:$M$13,2,0),0),"")</f>
        <v>60.22</v>
      </c>
      <c r="DV103" s="116">
        <f>IFERROR(VLOOKUP($A103,$A:$AG,VLOOKUP(DT103,BASE!$K$2:$M$13,3,0),0),"")</f>
        <v>83.25</v>
      </c>
      <c r="DW103" s="124" t="s">
        <v>76</v>
      </c>
      <c r="DX103" s="135">
        <f>VLOOKUP(DW103,BASE!$P$3:$T$29,5,0)</f>
        <v>0.17</v>
      </c>
      <c r="DY103" s="126">
        <f>IFERROR(VLOOKUP($A103,$A:$AG,VLOOKUP(DX103,BASE!$K$2:$M$13,2,0),0),"")</f>
        <v>60.22</v>
      </c>
      <c r="DZ103" s="116">
        <f>IFERROR(VLOOKUP($A103,$A:$AG,VLOOKUP(DX103,BASE!$K$2:$M$13,3,0),0),"")</f>
        <v>83.25</v>
      </c>
      <c r="EA103" s="124" t="s">
        <v>77</v>
      </c>
      <c r="EB103" s="135">
        <f>VLOOKUP(EA103,BASE!$P$3:$T$29,5,0)</f>
        <v>0.12</v>
      </c>
      <c r="EC103" s="126">
        <f>IFERROR(VLOOKUP($A103,$A:$AG,VLOOKUP(EB103,BASE!$K$2:$M$13,2,0),0),"")</f>
        <v>56.79</v>
      </c>
      <c r="ED103" s="116">
        <f>IFERROR(VLOOKUP($A103,$A:$AG,VLOOKUP(EB103,BASE!$K$2:$M$13,3,0),0),"")</f>
        <v>78.510000000000005</v>
      </c>
      <c r="EE103" s="124" t="s">
        <v>78</v>
      </c>
      <c r="EF103" s="135">
        <f>VLOOKUP(EE103,BASE!$P$3:$T$29,5,0)</f>
        <v>0.18</v>
      </c>
      <c r="EG103" s="126">
        <f>IFERROR(VLOOKUP($A103,$A:$AG,VLOOKUP(EF103,BASE!$K$2:$M$13,2,0),0),"")</f>
        <v>60.95</v>
      </c>
      <c r="EH103" s="116">
        <f>IFERROR(VLOOKUP($A103,$A:$AG,VLOOKUP(EF103,BASE!$K$2:$M$13,3,0),0),"")</f>
        <v>84.26</v>
      </c>
      <c r="EI103" s="124" t="s">
        <v>79</v>
      </c>
      <c r="EJ103" s="135">
        <f>VLOOKUP(EI103,BASE!$P$3:$T$29,5,0)</f>
        <v>0.18</v>
      </c>
      <c r="EK103" s="126">
        <f>IFERROR(VLOOKUP($A103,$A:$AG,VLOOKUP(EJ103,BASE!$K$2:$M$13,2,0),0),"")</f>
        <v>60.95</v>
      </c>
      <c r="EL103" s="116">
        <f>IFERROR(VLOOKUP($A103,$A:$AG,VLOOKUP(EJ103,BASE!$K$2:$M$13,3,0),0),"")</f>
        <v>84.26</v>
      </c>
    </row>
    <row r="104" spans="1:142" s="27" customFormat="1" ht="14.1" customHeight="1" x14ac:dyDescent="0.2">
      <c r="A104" s="63">
        <v>2545</v>
      </c>
      <c r="B104" s="63"/>
      <c r="C104" s="68">
        <v>7896112125457</v>
      </c>
      <c r="D104" s="68">
        <v>1037004840016</v>
      </c>
      <c r="E104" s="69" t="s">
        <v>966</v>
      </c>
      <c r="F104" s="69" t="s">
        <v>970</v>
      </c>
      <c r="G104" s="69" t="s">
        <v>966</v>
      </c>
      <c r="H104" s="70" t="s">
        <v>369</v>
      </c>
      <c r="I104" s="68" t="s">
        <v>687</v>
      </c>
      <c r="J104" s="71" t="s">
        <v>967</v>
      </c>
      <c r="K104" s="120" t="s">
        <v>775</v>
      </c>
      <c r="L104" s="71" t="s">
        <v>61</v>
      </c>
      <c r="M104" s="71" t="s">
        <v>6</v>
      </c>
      <c r="N104" s="62">
        <f>IFERROR(IF(M104="*",BASE!$E$9,VLOOKUP(M104,BASE!$B$3:$E$16,4,0)),"")</f>
        <v>0.12</v>
      </c>
      <c r="O104" s="62">
        <f>IFERROR(IF(M104="*",BASE!$F$9,VLOOKUP(M104,BASE!$B$3:$F$16,5,0)),"")</f>
        <v>0</v>
      </c>
      <c r="P104" s="71" t="s">
        <v>808</v>
      </c>
      <c r="Q104" s="42">
        <v>30</v>
      </c>
      <c r="R104" s="42">
        <v>40.07</v>
      </c>
      <c r="S104" s="42">
        <v>32.08</v>
      </c>
      <c r="T104" s="42">
        <v>42.76</v>
      </c>
      <c r="U104" s="42">
        <v>32.31</v>
      </c>
      <c r="V104" s="42">
        <v>43.06</v>
      </c>
      <c r="W104" s="42">
        <v>32.54</v>
      </c>
      <c r="X104" s="42">
        <v>43.35</v>
      </c>
      <c r="Y104" s="42">
        <v>33</v>
      </c>
      <c r="Z104" s="42">
        <v>43.95</v>
      </c>
      <c r="AA104" s="42">
        <v>33.479999999999997</v>
      </c>
      <c r="AB104" s="42">
        <v>44.56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/>
      <c r="AI104" s="124" t="s">
        <v>53</v>
      </c>
      <c r="AJ104" s="125">
        <f>VLOOKUP(AI104,BASE!$P$3:$T$29,5,0)</f>
        <v>0.17</v>
      </c>
      <c r="AK104" s="126">
        <f>IFERROR(VLOOKUP($A104,$A:$AG,VLOOKUP(AJ104,BASE!$K$2:$M$13,2,0),0),"")</f>
        <v>32.08</v>
      </c>
      <c r="AL104" s="116">
        <f>IFERROR(VLOOKUP($A104,$A:$AG,VLOOKUP(AJ104,BASE!$K$2:$M$13,3,0),0),"")</f>
        <v>42.76</v>
      </c>
      <c r="AM104" s="130" t="s">
        <v>54</v>
      </c>
      <c r="AN104" s="125">
        <f>VLOOKUP(AM104,BASE!$P$3:$T$29,5,0)</f>
        <v>0.17</v>
      </c>
      <c r="AO104" s="126">
        <f>IFERROR(VLOOKUP($A104,$A:$AG,VLOOKUP(AN104,BASE!$K$2:$M$13,2,0),0),"")</f>
        <v>32.08</v>
      </c>
      <c r="AP104" s="116">
        <f>IFERROR(VLOOKUP($A104,$A:$AG,VLOOKUP(AN104,BASE!$K$2:$M$13,3,0),0),"")</f>
        <v>42.76</v>
      </c>
      <c r="AQ104" s="130" t="s">
        <v>55</v>
      </c>
      <c r="AR104" s="125">
        <f>VLOOKUP(AQ104,BASE!$P$3:$T$29,5,0)</f>
        <v>0.18</v>
      </c>
      <c r="AS104" s="126">
        <f>IFERROR(VLOOKUP($A104,$A:$AG,VLOOKUP(AR104,BASE!$K$2:$M$13,2,0),0),"")</f>
        <v>32.54</v>
      </c>
      <c r="AT104" s="116">
        <f>IFERROR(VLOOKUP($A104,$A:$AG,VLOOKUP(AR104,BASE!$K$2:$M$13,3,0),0),"")</f>
        <v>43.35</v>
      </c>
      <c r="AU104" s="130" t="s">
        <v>56</v>
      </c>
      <c r="AV104" s="125">
        <f>VLOOKUP(AU104,BASE!$P$3:$T$29,5,0)</f>
        <v>0.18</v>
      </c>
      <c r="AW104" s="126">
        <f>IFERROR(VLOOKUP($A104,$A:$AG,VLOOKUP(AV104,BASE!$K$2:$M$13,2,0),0),"")</f>
        <v>32.54</v>
      </c>
      <c r="AX104" s="116">
        <f>IFERROR(VLOOKUP($A104,$A:$AG,VLOOKUP(AV104,BASE!$K$2:$M$13,3,0),0),"")</f>
        <v>43.35</v>
      </c>
      <c r="AY104" s="127" t="s">
        <v>57</v>
      </c>
      <c r="AZ104" s="129">
        <f>VLOOKUP(AY104,BASE!$P$3:$T$29,5,0)</f>
        <v>0.18</v>
      </c>
      <c r="BA104" s="126">
        <f>IFERROR(VLOOKUP($A104,$A:$AG,VLOOKUP(AZ104,BASE!$K$2:$M$13,2,0),0),"")</f>
        <v>32.54</v>
      </c>
      <c r="BB104" s="116">
        <f>IFERROR(VLOOKUP($A104,$A:$AG,VLOOKUP(AZ104,BASE!$K$2:$M$13,3,0),0),"")</f>
        <v>43.35</v>
      </c>
      <c r="BC104" s="124" t="s">
        <v>58</v>
      </c>
      <c r="BD104" s="125">
        <f>VLOOKUP(BC104,BASE!$P$3:$T$29,5,0)</f>
        <v>0.17</v>
      </c>
      <c r="BE104" s="126">
        <f>IFERROR(VLOOKUP($A104,$A:$AG,VLOOKUP(BD104,BASE!$K$2:$M$13,2,0),0),"")</f>
        <v>32.08</v>
      </c>
      <c r="BF104" s="116">
        <f>IFERROR(VLOOKUP($A104,$A:$AG,VLOOKUP(BD104,BASE!$K$2:$M$13,3,0),0),"")</f>
        <v>42.76</v>
      </c>
      <c r="BG104" s="124" t="s">
        <v>59</v>
      </c>
      <c r="BH104" s="125">
        <f>VLOOKUP(BG104,BASE!$P$3:$T$29,5,0)</f>
        <v>0.17</v>
      </c>
      <c r="BI104" s="126">
        <f>IFERROR(VLOOKUP($A104,$A:$AG,VLOOKUP(BH104,BASE!$K$2:$M$13,2,0),0),"")</f>
        <v>32.08</v>
      </c>
      <c r="BJ104" s="116">
        <f>IFERROR(VLOOKUP($A104,$A:$AG,VLOOKUP(BH104,BASE!$K$2:$M$13,3,0),0),"")</f>
        <v>42.76</v>
      </c>
      <c r="BK104" s="124" t="s">
        <v>60</v>
      </c>
      <c r="BL104" s="125">
        <f>VLOOKUP(BK104,BASE!$P$3:$T$29,5,0)</f>
        <v>0.17</v>
      </c>
      <c r="BM104" s="126">
        <f>IFERROR(VLOOKUP($A104,$A:$AG,VLOOKUP(BL104,BASE!$K$2:$M$13,2,0),0),"")</f>
        <v>32.08</v>
      </c>
      <c r="BN104" s="116">
        <f>IFERROR(VLOOKUP($A104,$A:$AG,VLOOKUP(BL104,BASE!$K$2:$M$13,3,0),0),"")</f>
        <v>42.76</v>
      </c>
      <c r="BO104" s="124" t="s">
        <v>61</v>
      </c>
      <c r="BP104" s="125">
        <f>VLOOKUP(BO104,BASE!$P$3:$T$29,5,0)</f>
        <v>0.17</v>
      </c>
      <c r="BQ104" s="126">
        <f>IFERROR(VLOOKUP($A104,$A:$AG,VLOOKUP(BP104,BASE!$K$2:$M$13,2,0),0),"")</f>
        <v>32.08</v>
      </c>
      <c r="BR104" s="116">
        <f>IFERROR(VLOOKUP($A104,$A:$AG,VLOOKUP(BP104,BASE!$K$2:$M$13,3,0),0),"")</f>
        <v>42.76</v>
      </c>
      <c r="BS104" s="124" t="s">
        <v>62</v>
      </c>
      <c r="BT104" s="125">
        <f>VLOOKUP(BS104,BASE!$P$3:$T$29,5,0)</f>
        <v>0.18</v>
      </c>
      <c r="BU104" s="126">
        <f>IFERROR(VLOOKUP($A104,$A:$AG,VLOOKUP(BT104,BASE!$K$2:$M$13,2,0),0),"")</f>
        <v>32.54</v>
      </c>
      <c r="BV104" s="116">
        <f>IFERROR(VLOOKUP($A104,$A:$AG,VLOOKUP(BT104,BASE!$K$2:$M$13,3,0),0),"")</f>
        <v>43.35</v>
      </c>
      <c r="BW104" s="124" t="s">
        <v>63</v>
      </c>
      <c r="BX104" s="125">
        <f>VLOOKUP(BW104,BASE!$P$3:$T$29,5,0)</f>
        <v>0.17</v>
      </c>
      <c r="BY104" s="126">
        <f>IFERROR(VLOOKUP($A104,$A:$AG,VLOOKUP(BX104,BASE!$K$2:$M$13,2,0),0),"")</f>
        <v>32.08</v>
      </c>
      <c r="BZ104" s="116">
        <f>IFERROR(VLOOKUP($A104,$A:$AG,VLOOKUP(BX104,BASE!$K$2:$M$13,3,0),0),"")</f>
        <v>42.76</v>
      </c>
      <c r="CA104" s="124" t="s">
        <v>64</v>
      </c>
      <c r="CB104" s="125">
        <f>VLOOKUP(CA104,BASE!$P$3:$T$29,5,0)</f>
        <v>0.17</v>
      </c>
      <c r="CC104" s="126">
        <f>IFERROR(VLOOKUP($A104,$A:$AG,VLOOKUP(CB104,BASE!$K$2:$M$13,2,0),0),"")</f>
        <v>32.08</v>
      </c>
      <c r="CD104" s="116">
        <f>IFERROR(VLOOKUP($A104,$A:$AG,VLOOKUP(CB104,BASE!$K$2:$M$13,3,0),0),"")</f>
        <v>42.76</v>
      </c>
      <c r="CE104" s="124" t="s">
        <v>65</v>
      </c>
      <c r="CF104" s="125">
        <f>VLOOKUP(CE104,BASE!$P$3:$T$29,5,0)</f>
        <v>0.12</v>
      </c>
      <c r="CG104" s="126">
        <f>IFERROR(VLOOKUP($A104,$A:$AG,VLOOKUP(CF104,BASE!$K$2:$M$13,2,0),0),"")</f>
        <v>30</v>
      </c>
      <c r="CH104" s="116">
        <f>IFERROR(VLOOKUP($A104,$A:$AG,VLOOKUP(CF104,BASE!$K$2:$M$13,3,0),0),"")</f>
        <v>40.07</v>
      </c>
      <c r="CI104" s="124" t="s">
        <v>66</v>
      </c>
      <c r="CJ104" s="125">
        <f>VLOOKUP(CI104,BASE!$P$3:$T$29,5,0)</f>
        <v>0.17</v>
      </c>
      <c r="CK104" s="126">
        <f>IFERROR(VLOOKUP($A104,$A:$AG,VLOOKUP(CJ104,BASE!$K$2:$M$13,2,0),0),"")</f>
        <v>32.08</v>
      </c>
      <c r="CL104" s="116">
        <f>IFERROR(VLOOKUP($A104,$A:$AG,VLOOKUP(CJ104,BASE!$K$2:$M$13,3,0),0),"")</f>
        <v>42.76</v>
      </c>
      <c r="CM104" s="124" t="s">
        <v>67</v>
      </c>
      <c r="CN104" s="125">
        <f>VLOOKUP(CM104,BASE!$P$3:$T$29,5,0)</f>
        <v>0.18</v>
      </c>
      <c r="CO104" s="126">
        <f>IFERROR(VLOOKUP($A104,$A:$AG,VLOOKUP(CN104,BASE!$K$2:$M$13,2,0),0),"")</f>
        <v>32.54</v>
      </c>
      <c r="CP104" s="116">
        <f>IFERROR(VLOOKUP($A104,$A:$AG,VLOOKUP(CN104,BASE!$K$2:$M$13,3,0),0),"")</f>
        <v>43.35</v>
      </c>
      <c r="CQ104" s="124" t="s">
        <v>68</v>
      </c>
      <c r="CR104" s="125">
        <f>VLOOKUP(CQ104,BASE!$P$3:$T$29,5,0)</f>
        <v>0.18</v>
      </c>
      <c r="CS104" s="126">
        <f>IFERROR(VLOOKUP($A104,$A:$AG,VLOOKUP(CR104,BASE!$K$2:$M$13,2,0),0),"")</f>
        <v>32.54</v>
      </c>
      <c r="CT104" s="116">
        <f>IFERROR(VLOOKUP($A104,$A:$AG,VLOOKUP(CR104,BASE!$K$2:$M$13,3,0),0),"")</f>
        <v>43.35</v>
      </c>
      <c r="CU104" s="124" t="s">
        <v>69</v>
      </c>
      <c r="CV104" s="125">
        <f>VLOOKUP(CU104,BASE!$P$3:$T$29,5,0)</f>
        <v>0.18</v>
      </c>
      <c r="CW104" s="126">
        <f>IFERROR(VLOOKUP($A104,$A:$AG,VLOOKUP(CV104,BASE!$K$2:$M$13,2,0),0),"")</f>
        <v>32.54</v>
      </c>
      <c r="CX104" s="116">
        <f>IFERROR(VLOOKUP($A104,$A:$AG,VLOOKUP(CV104,BASE!$K$2:$M$13,3,0),0),"")</f>
        <v>43.35</v>
      </c>
      <c r="CY104" s="124" t="s">
        <v>70</v>
      </c>
      <c r="CZ104" s="125">
        <f>VLOOKUP(CY104,BASE!$P$3:$T$29,5,0)</f>
        <v>0.18</v>
      </c>
      <c r="DA104" s="126">
        <f>IFERROR(VLOOKUP($A104,$A:$AG,VLOOKUP(CZ104,BASE!$K$2:$M$13,2,0),0),"")</f>
        <v>32.54</v>
      </c>
      <c r="DB104" s="116">
        <f>IFERROR(VLOOKUP($A104,$A:$AG,VLOOKUP(CZ104,BASE!$K$2:$M$13,3,0),0),"")</f>
        <v>43.35</v>
      </c>
      <c r="DC104" s="124" t="s">
        <v>71</v>
      </c>
      <c r="DD104" s="125">
        <f>VLOOKUP(DC104,BASE!$P$3:$T$29,5,0)</f>
        <v>0.2</v>
      </c>
      <c r="DE104" s="126">
        <f>IFERROR(VLOOKUP($A104,$A:$AG,VLOOKUP(DD104,BASE!$K$2:$M$13,2,0),0),"")</f>
        <v>33.479999999999997</v>
      </c>
      <c r="DF104" s="116">
        <f>IFERROR(VLOOKUP($A104,$A:$AG,VLOOKUP(DD104,BASE!$K$2:$M$13,3,0),0),"")</f>
        <v>44.56</v>
      </c>
      <c r="DG104" s="124" t="s">
        <v>72</v>
      </c>
      <c r="DH104" s="125">
        <f>VLOOKUP(DG104,BASE!$P$3:$T$29,5,0)</f>
        <v>0.18</v>
      </c>
      <c r="DI104" s="126">
        <f>IFERROR(VLOOKUP($A104,$A:$AG,VLOOKUP(DH104,BASE!$K$2:$M$13,2,0),0),"")</f>
        <v>32.54</v>
      </c>
      <c r="DJ104" s="116">
        <f>IFERROR(VLOOKUP($A104,$A:$AG,VLOOKUP(DH104,BASE!$K$2:$M$13,3,0),0),"")</f>
        <v>43.35</v>
      </c>
      <c r="DK104" s="83" t="s">
        <v>73</v>
      </c>
      <c r="DL104" s="84">
        <f>VLOOKUP(DK104,BASE!$P$3:$T$29,5,0)</f>
        <v>0.18</v>
      </c>
      <c r="DM104" s="81">
        <f>IFERROR(VLOOKUP($A104,$A:$AG,VLOOKUP(DL104,BASE!$K$2:$M$13,2,0),0),"")</f>
        <v>32.54</v>
      </c>
      <c r="DN104" s="82">
        <f>IFERROR(VLOOKUP($A104,$A:$AG,VLOOKUP(DL104,BASE!$K$2:$M$13,3,0),0),"")</f>
        <v>43.35</v>
      </c>
      <c r="DO104" s="124" t="s">
        <v>74</v>
      </c>
      <c r="DP104" s="134">
        <f>VLOOKUP(DO104,BASE!$P$3:$T$29,5,0)</f>
        <v>0.17499999999999999</v>
      </c>
      <c r="DQ104" s="126">
        <f>IFERROR(VLOOKUP($A104,$A:$AG,VLOOKUP(DP104,BASE!$K$2:$M$13,2,0),0),"")</f>
        <v>32.31</v>
      </c>
      <c r="DR104" s="116">
        <f>IFERROR(VLOOKUP($A104,$A:$AG,VLOOKUP(DP104,BASE!$K$2:$M$13,3,0),0),"")</f>
        <v>43.06</v>
      </c>
      <c r="DS104" s="124" t="s">
        <v>75</v>
      </c>
      <c r="DT104" s="135">
        <f>VLOOKUP(DS104,BASE!$P$3:$T$29,5,0)</f>
        <v>0.17</v>
      </c>
      <c r="DU104" s="126">
        <f>IFERROR(VLOOKUP($A104,$A:$AG,VLOOKUP(DT104,BASE!$K$2:$M$13,2,0),0),"")</f>
        <v>32.08</v>
      </c>
      <c r="DV104" s="116">
        <f>IFERROR(VLOOKUP($A104,$A:$AG,VLOOKUP(DT104,BASE!$K$2:$M$13,3,0),0),"")</f>
        <v>42.76</v>
      </c>
      <c r="DW104" s="124" t="s">
        <v>76</v>
      </c>
      <c r="DX104" s="135">
        <f>VLOOKUP(DW104,BASE!$P$3:$T$29,5,0)</f>
        <v>0.17</v>
      </c>
      <c r="DY104" s="126">
        <f>IFERROR(VLOOKUP($A104,$A:$AG,VLOOKUP(DX104,BASE!$K$2:$M$13,2,0),0),"")</f>
        <v>32.08</v>
      </c>
      <c r="DZ104" s="116">
        <f>IFERROR(VLOOKUP($A104,$A:$AG,VLOOKUP(DX104,BASE!$K$2:$M$13,3,0),0),"")</f>
        <v>42.76</v>
      </c>
      <c r="EA104" s="124" t="s">
        <v>77</v>
      </c>
      <c r="EB104" s="135">
        <f>VLOOKUP(EA104,BASE!$P$3:$T$29,5,0)</f>
        <v>0.12</v>
      </c>
      <c r="EC104" s="126">
        <f>IFERROR(VLOOKUP($A104,$A:$AG,VLOOKUP(EB104,BASE!$K$2:$M$13,2,0),0),"")</f>
        <v>30</v>
      </c>
      <c r="ED104" s="116">
        <f>IFERROR(VLOOKUP($A104,$A:$AG,VLOOKUP(EB104,BASE!$K$2:$M$13,3,0),0),"")</f>
        <v>40.07</v>
      </c>
      <c r="EE104" s="124" t="s">
        <v>78</v>
      </c>
      <c r="EF104" s="135">
        <f>VLOOKUP(EE104,BASE!$P$3:$T$29,5,0)</f>
        <v>0.18</v>
      </c>
      <c r="EG104" s="126">
        <f>IFERROR(VLOOKUP($A104,$A:$AG,VLOOKUP(EF104,BASE!$K$2:$M$13,2,0),0),"")</f>
        <v>32.54</v>
      </c>
      <c r="EH104" s="116">
        <f>IFERROR(VLOOKUP($A104,$A:$AG,VLOOKUP(EF104,BASE!$K$2:$M$13,3,0),0),"")</f>
        <v>43.35</v>
      </c>
      <c r="EI104" s="124" t="s">
        <v>79</v>
      </c>
      <c r="EJ104" s="135">
        <f>VLOOKUP(EI104,BASE!$P$3:$T$29,5,0)</f>
        <v>0.18</v>
      </c>
      <c r="EK104" s="126">
        <f>IFERROR(VLOOKUP($A104,$A:$AG,VLOOKUP(EJ104,BASE!$K$2:$M$13,2,0),0),"")</f>
        <v>32.54</v>
      </c>
      <c r="EL104" s="116">
        <f>IFERROR(VLOOKUP($A104,$A:$AG,VLOOKUP(EJ104,BASE!$K$2:$M$13,3,0),0),"")</f>
        <v>43.35</v>
      </c>
    </row>
    <row r="105" spans="1:142" s="27" customFormat="1" ht="14.1" customHeight="1" x14ac:dyDescent="0.2">
      <c r="A105" s="63">
        <v>586</v>
      </c>
      <c r="B105" s="63"/>
      <c r="C105" s="68">
        <v>7896112145868</v>
      </c>
      <c r="D105" s="68">
        <v>1037002780016</v>
      </c>
      <c r="E105" s="69" t="s">
        <v>966</v>
      </c>
      <c r="F105" s="69" t="s">
        <v>965</v>
      </c>
      <c r="G105" s="69" t="s">
        <v>966</v>
      </c>
      <c r="H105" s="70" t="s">
        <v>370</v>
      </c>
      <c r="I105" s="68" t="s">
        <v>687</v>
      </c>
      <c r="J105" s="71" t="s">
        <v>702</v>
      </c>
      <c r="K105" s="120" t="s">
        <v>759</v>
      </c>
      <c r="L105" s="71" t="s">
        <v>61</v>
      </c>
      <c r="M105" s="71" t="s">
        <v>6</v>
      </c>
      <c r="N105" s="62">
        <f>IFERROR(IF(M105="*",BASE!$E$9,VLOOKUP(M105,BASE!$B$3:$E$16,4,0)),"")</f>
        <v>0.12</v>
      </c>
      <c r="O105" s="62">
        <f>IFERROR(IF(M105="*",BASE!$F$9,VLOOKUP(M105,BASE!$B$3:$F$16,5,0)),"")</f>
        <v>0</v>
      </c>
      <c r="P105" s="71" t="s">
        <v>808</v>
      </c>
      <c r="Q105" s="42">
        <v>11.84</v>
      </c>
      <c r="R105" s="42">
        <v>15.82</v>
      </c>
      <c r="S105" s="42">
        <v>12.67</v>
      </c>
      <c r="T105" s="42">
        <v>16.89</v>
      </c>
      <c r="U105" s="42">
        <v>12.75</v>
      </c>
      <c r="V105" s="42">
        <v>16.989999999999998</v>
      </c>
      <c r="W105" s="42">
        <v>12.84</v>
      </c>
      <c r="X105" s="42">
        <v>17.11</v>
      </c>
      <c r="Y105" s="42">
        <v>13.03</v>
      </c>
      <c r="Z105" s="42">
        <v>17.350000000000001</v>
      </c>
      <c r="AA105" s="42">
        <v>13.22</v>
      </c>
      <c r="AB105" s="42">
        <v>17.600000000000001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/>
      <c r="AI105" s="124" t="s">
        <v>53</v>
      </c>
      <c r="AJ105" s="125">
        <f>VLOOKUP(AI105,BASE!$P$3:$T$29,5,0)</f>
        <v>0.17</v>
      </c>
      <c r="AK105" s="126">
        <f>IFERROR(VLOOKUP($A105,$A:$AG,VLOOKUP(AJ105,BASE!$K$2:$M$13,2,0),0),"")</f>
        <v>12.67</v>
      </c>
      <c r="AL105" s="116">
        <f>IFERROR(VLOOKUP($A105,$A:$AG,VLOOKUP(AJ105,BASE!$K$2:$M$13,3,0),0),"")</f>
        <v>16.89</v>
      </c>
      <c r="AM105" s="130" t="s">
        <v>54</v>
      </c>
      <c r="AN105" s="125">
        <f>VLOOKUP(AM105,BASE!$P$3:$T$29,5,0)</f>
        <v>0.17</v>
      </c>
      <c r="AO105" s="126">
        <f>IFERROR(VLOOKUP($A105,$A:$AG,VLOOKUP(AN105,BASE!$K$2:$M$13,2,0),0),"")</f>
        <v>12.67</v>
      </c>
      <c r="AP105" s="116">
        <f>IFERROR(VLOOKUP($A105,$A:$AG,VLOOKUP(AN105,BASE!$K$2:$M$13,3,0),0),"")</f>
        <v>16.89</v>
      </c>
      <c r="AQ105" s="130" t="s">
        <v>55</v>
      </c>
      <c r="AR105" s="125">
        <f>VLOOKUP(AQ105,BASE!$P$3:$T$29,5,0)</f>
        <v>0.18</v>
      </c>
      <c r="AS105" s="126">
        <f>IFERROR(VLOOKUP($A105,$A:$AG,VLOOKUP(AR105,BASE!$K$2:$M$13,2,0),0),"")</f>
        <v>12.84</v>
      </c>
      <c r="AT105" s="116">
        <f>IFERROR(VLOOKUP($A105,$A:$AG,VLOOKUP(AR105,BASE!$K$2:$M$13,3,0),0),"")</f>
        <v>17.11</v>
      </c>
      <c r="AU105" s="130" t="s">
        <v>56</v>
      </c>
      <c r="AV105" s="125">
        <f>VLOOKUP(AU105,BASE!$P$3:$T$29,5,0)</f>
        <v>0.18</v>
      </c>
      <c r="AW105" s="126">
        <f>IFERROR(VLOOKUP($A105,$A:$AG,VLOOKUP(AV105,BASE!$K$2:$M$13,2,0),0),"")</f>
        <v>12.84</v>
      </c>
      <c r="AX105" s="116">
        <f>IFERROR(VLOOKUP($A105,$A:$AG,VLOOKUP(AV105,BASE!$K$2:$M$13,3,0),0),"")</f>
        <v>17.11</v>
      </c>
      <c r="AY105" s="127" t="s">
        <v>57</v>
      </c>
      <c r="AZ105" s="129">
        <f>VLOOKUP(AY105,BASE!$P$3:$T$29,5,0)</f>
        <v>0.18</v>
      </c>
      <c r="BA105" s="126">
        <f>IFERROR(VLOOKUP($A105,$A:$AG,VLOOKUP(AZ105,BASE!$K$2:$M$13,2,0),0),"")</f>
        <v>12.84</v>
      </c>
      <c r="BB105" s="116">
        <f>IFERROR(VLOOKUP($A105,$A:$AG,VLOOKUP(AZ105,BASE!$K$2:$M$13,3,0),0),"")</f>
        <v>17.11</v>
      </c>
      <c r="BC105" s="124" t="s">
        <v>58</v>
      </c>
      <c r="BD105" s="125">
        <f>VLOOKUP(BC105,BASE!$P$3:$T$29,5,0)</f>
        <v>0.17</v>
      </c>
      <c r="BE105" s="126">
        <f>IFERROR(VLOOKUP($A105,$A:$AG,VLOOKUP(BD105,BASE!$K$2:$M$13,2,0),0),"")</f>
        <v>12.67</v>
      </c>
      <c r="BF105" s="116">
        <f>IFERROR(VLOOKUP($A105,$A:$AG,VLOOKUP(BD105,BASE!$K$2:$M$13,3,0),0),"")</f>
        <v>16.89</v>
      </c>
      <c r="BG105" s="124" t="s">
        <v>59</v>
      </c>
      <c r="BH105" s="125">
        <f>VLOOKUP(BG105,BASE!$P$3:$T$29,5,0)</f>
        <v>0.17</v>
      </c>
      <c r="BI105" s="126">
        <f>IFERROR(VLOOKUP($A105,$A:$AG,VLOOKUP(BH105,BASE!$K$2:$M$13,2,0),0),"")</f>
        <v>12.67</v>
      </c>
      <c r="BJ105" s="116">
        <f>IFERROR(VLOOKUP($A105,$A:$AG,VLOOKUP(BH105,BASE!$K$2:$M$13,3,0),0),"")</f>
        <v>16.89</v>
      </c>
      <c r="BK105" s="124" t="s">
        <v>60</v>
      </c>
      <c r="BL105" s="125">
        <f>VLOOKUP(BK105,BASE!$P$3:$T$29,5,0)</f>
        <v>0.17</v>
      </c>
      <c r="BM105" s="126">
        <f>IFERROR(VLOOKUP($A105,$A:$AG,VLOOKUP(BL105,BASE!$K$2:$M$13,2,0),0),"")</f>
        <v>12.67</v>
      </c>
      <c r="BN105" s="116">
        <f>IFERROR(VLOOKUP($A105,$A:$AG,VLOOKUP(BL105,BASE!$K$2:$M$13,3,0),0),"")</f>
        <v>16.89</v>
      </c>
      <c r="BO105" s="124" t="s">
        <v>61</v>
      </c>
      <c r="BP105" s="125">
        <f>VLOOKUP(BO105,BASE!$P$3:$T$29,5,0)</f>
        <v>0.17</v>
      </c>
      <c r="BQ105" s="126">
        <f>IFERROR(VLOOKUP($A105,$A:$AG,VLOOKUP(BP105,BASE!$K$2:$M$13,2,0),0),"")</f>
        <v>12.67</v>
      </c>
      <c r="BR105" s="116">
        <f>IFERROR(VLOOKUP($A105,$A:$AG,VLOOKUP(BP105,BASE!$K$2:$M$13,3,0),0),"")</f>
        <v>16.89</v>
      </c>
      <c r="BS105" s="124" t="s">
        <v>62</v>
      </c>
      <c r="BT105" s="125">
        <f>VLOOKUP(BS105,BASE!$P$3:$T$29,5,0)</f>
        <v>0.18</v>
      </c>
      <c r="BU105" s="126">
        <f>IFERROR(VLOOKUP($A105,$A:$AG,VLOOKUP(BT105,BASE!$K$2:$M$13,2,0),0),"")</f>
        <v>12.84</v>
      </c>
      <c r="BV105" s="116">
        <f>IFERROR(VLOOKUP($A105,$A:$AG,VLOOKUP(BT105,BASE!$K$2:$M$13,3,0),0),"")</f>
        <v>17.11</v>
      </c>
      <c r="BW105" s="124" t="s">
        <v>63</v>
      </c>
      <c r="BX105" s="125">
        <f>VLOOKUP(BW105,BASE!$P$3:$T$29,5,0)</f>
        <v>0.17</v>
      </c>
      <c r="BY105" s="126">
        <f>IFERROR(VLOOKUP($A105,$A:$AG,VLOOKUP(BX105,BASE!$K$2:$M$13,2,0),0),"")</f>
        <v>12.67</v>
      </c>
      <c r="BZ105" s="116">
        <f>IFERROR(VLOOKUP($A105,$A:$AG,VLOOKUP(BX105,BASE!$K$2:$M$13,3,0),0),"")</f>
        <v>16.89</v>
      </c>
      <c r="CA105" s="124" t="s">
        <v>64</v>
      </c>
      <c r="CB105" s="125">
        <f>VLOOKUP(CA105,BASE!$P$3:$T$29,5,0)</f>
        <v>0.17</v>
      </c>
      <c r="CC105" s="126">
        <f>IFERROR(VLOOKUP($A105,$A:$AG,VLOOKUP(CB105,BASE!$K$2:$M$13,2,0),0),"")</f>
        <v>12.67</v>
      </c>
      <c r="CD105" s="116">
        <f>IFERROR(VLOOKUP($A105,$A:$AG,VLOOKUP(CB105,BASE!$K$2:$M$13,3,0),0),"")</f>
        <v>16.89</v>
      </c>
      <c r="CE105" s="124" t="s">
        <v>65</v>
      </c>
      <c r="CF105" s="125">
        <f>VLOOKUP(CE105,BASE!$P$3:$T$29,5,0)</f>
        <v>0.12</v>
      </c>
      <c r="CG105" s="126">
        <f>IFERROR(VLOOKUP($A105,$A:$AG,VLOOKUP(CF105,BASE!$K$2:$M$13,2,0),0),"")</f>
        <v>11.84</v>
      </c>
      <c r="CH105" s="116">
        <f>IFERROR(VLOOKUP($A105,$A:$AG,VLOOKUP(CF105,BASE!$K$2:$M$13,3,0),0),"")</f>
        <v>15.82</v>
      </c>
      <c r="CI105" s="124" t="s">
        <v>66</v>
      </c>
      <c r="CJ105" s="125">
        <f>VLOOKUP(CI105,BASE!$P$3:$T$29,5,0)</f>
        <v>0.17</v>
      </c>
      <c r="CK105" s="126">
        <f>IFERROR(VLOOKUP($A105,$A:$AG,VLOOKUP(CJ105,BASE!$K$2:$M$13,2,0),0),"")</f>
        <v>12.67</v>
      </c>
      <c r="CL105" s="116">
        <f>IFERROR(VLOOKUP($A105,$A:$AG,VLOOKUP(CJ105,BASE!$K$2:$M$13,3,0),0),"")</f>
        <v>16.89</v>
      </c>
      <c r="CM105" s="124" t="s">
        <v>67</v>
      </c>
      <c r="CN105" s="125">
        <f>VLOOKUP(CM105,BASE!$P$3:$T$29,5,0)</f>
        <v>0.18</v>
      </c>
      <c r="CO105" s="126">
        <f>IFERROR(VLOOKUP($A105,$A:$AG,VLOOKUP(CN105,BASE!$K$2:$M$13,2,0),0),"")</f>
        <v>12.84</v>
      </c>
      <c r="CP105" s="116">
        <f>IFERROR(VLOOKUP($A105,$A:$AG,VLOOKUP(CN105,BASE!$K$2:$M$13,3,0),0),"")</f>
        <v>17.11</v>
      </c>
      <c r="CQ105" s="124" t="s">
        <v>68</v>
      </c>
      <c r="CR105" s="125">
        <f>VLOOKUP(CQ105,BASE!$P$3:$T$29,5,0)</f>
        <v>0.18</v>
      </c>
      <c r="CS105" s="126">
        <f>IFERROR(VLOOKUP($A105,$A:$AG,VLOOKUP(CR105,BASE!$K$2:$M$13,2,0),0),"")</f>
        <v>12.84</v>
      </c>
      <c r="CT105" s="116">
        <f>IFERROR(VLOOKUP($A105,$A:$AG,VLOOKUP(CR105,BASE!$K$2:$M$13,3,0),0),"")</f>
        <v>17.11</v>
      </c>
      <c r="CU105" s="124" t="s">
        <v>69</v>
      </c>
      <c r="CV105" s="125">
        <f>VLOOKUP(CU105,BASE!$P$3:$T$29,5,0)</f>
        <v>0.18</v>
      </c>
      <c r="CW105" s="126">
        <f>IFERROR(VLOOKUP($A105,$A:$AG,VLOOKUP(CV105,BASE!$K$2:$M$13,2,0),0),"")</f>
        <v>12.84</v>
      </c>
      <c r="CX105" s="116">
        <f>IFERROR(VLOOKUP($A105,$A:$AG,VLOOKUP(CV105,BASE!$K$2:$M$13,3,0),0),"")</f>
        <v>17.11</v>
      </c>
      <c r="CY105" s="124" t="s">
        <v>70</v>
      </c>
      <c r="CZ105" s="125">
        <f>VLOOKUP(CY105,BASE!$P$3:$T$29,5,0)</f>
        <v>0.18</v>
      </c>
      <c r="DA105" s="126">
        <f>IFERROR(VLOOKUP($A105,$A:$AG,VLOOKUP(CZ105,BASE!$K$2:$M$13,2,0),0),"")</f>
        <v>12.84</v>
      </c>
      <c r="DB105" s="116">
        <f>IFERROR(VLOOKUP($A105,$A:$AG,VLOOKUP(CZ105,BASE!$K$2:$M$13,3,0),0),"")</f>
        <v>17.11</v>
      </c>
      <c r="DC105" s="124" t="s">
        <v>71</v>
      </c>
      <c r="DD105" s="125">
        <f>VLOOKUP(DC105,BASE!$P$3:$T$29,5,0)</f>
        <v>0.2</v>
      </c>
      <c r="DE105" s="126">
        <f>IFERROR(VLOOKUP($A105,$A:$AG,VLOOKUP(DD105,BASE!$K$2:$M$13,2,0),0),"")</f>
        <v>13.22</v>
      </c>
      <c r="DF105" s="116">
        <f>IFERROR(VLOOKUP($A105,$A:$AG,VLOOKUP(DD105,BASE!$K$2:$M$13,3,0),0),"")</f>
        <v>17.600000000000001</v>
      </c>
      <c r="DG105" s="124" t="s">
        <v>72</v>
      </c>
      <c r="DH105" s="125">
        <f>VLOOKUP(DG105,BASE!$P$3:$T$29,5,0)</f>
        <v>0.18</v>
      </c>
      <c r="DI105" s="126">
        <f>IFERROR(VLOOKUP($A105,$A:$AG,VLOOKUP(DH105,BASE!$K$2:$M$13,2,0),0),"")</f>
        <v>12.84</v>
      </c>
      <c r="DJ105" s="116">
        <f>IFERROR(VLOOKUP($A105,$A:$AG,VLOOKUP(DH105,BASE!$K$2:$M$13,3,0),0),"")</f>
        <v>17.11</v>
      </c>
      <c r="DK105" s="83" t="s">
        <v>73</v>
      </c>
      <c r="DL105" s="84">
        <f>VLOOKUP(DK105,BASE!$P$3:$T$29,5,0)</f>
        <v>0.18</v>
      </c>
      <c r="DM105" s="81">
        <f>IFERROR(VLOOKUP($A105,$A:$AG,VLOOKUP(DL105,BASE!$K$2:$M$13,2,0),0),"")</f>
        <v>12.84</v>
      </c>
      <c r="DN105" s="82">
        <f>IFERROR(VLOOKUP($A105,$A:$AG,VLOOKUP(DL105,BASE!$K$2:$M$13,3,0),0),"")</f>
        <v>17.11</v>
      </c>
      <c r="DO105" s="124" t="s">
        <v>74</v>
      </c>
      <c r="DP105" s="134">
        <f>VLOOKUP(DO105,BASE!$P$3:$T$29,5,0)</f>
        <v>0.17499999999999999</v>
      </c>
      <c r="DQ105" s="126">
        <f>IFERROR(VLOOKUP($A105,$A:$AG,VLOOKUP(DP105,BASE!$K$2:$M$13,2,0),0),"")</f>
        <v>12.75</v>
      </c>
      <c r="DR105" s="116">
        <f>IFERROR(VLOOKUP($A105,$A:$AG,VLOOKUP(DP105,BASE!$K$2:$M$13,3,0),0),"")</f>
        <v>16.989999999999998</v>
      </c>
      <c r="DS105" s="124" t="s">
        <v>75</v>
      </c>
      <c r="DT105" s="135">
        <f>VLOOKUP(DS105,BASE!$P$3:$T$29,5,0)</f>
        <v>0.17</v>
      </c>
      <c r="DU105" s="126">
        <f>IFERROR(VLOOKUP($A105,$A:$AG,VLOOKUP(DT105,BASE!$K$2:$M$13,2,0),0),"")</f>
        <v>12.67</v>
      </c>
      <c r="DV105" s="116">
        <f>IFERROR(VLOOKUP($A105,$A:$AG,VLOOKUP(DT105,BASE!$K$2:$M$13,3,0),0),"")</f>
        <v>16.89</v>
      </c>
      <c r="DW105" s="124" t="s">
        <v>76</v>
      </c>
      <c r="DX105" s="135">
        <f>VLOOKUP(DW105,BASE!$P$3:$T$29,5,0)</f>
        <v>0.17</v>
      </c>
      <c r="DY105" s="126">
        <f>IFERROR(VLOOKUP($A105,$A:$AG,VLOOKUP(DX105,BASE!$K$2:$M$13,2,0),0),"")</f>
        <v>12.67</v>
      </c>
      <c r="DZ105" s="116">
        <f>IFERROR(VLOOKUP($A105,$A:$AG,VLOOKUP(DX105,BASE!$K$2:$M$13,3,0),0),"")</f>
        <v>16.89</v>
      </c>
      <c r="EA105" s="124" t="s">
        <v>77</v>
      </c>
      <c r="EB105" s="135">
        <f>VLOOKUP(EA105,BASE!$P$3:$T$29,5,0)</f>
        <v>0.12</v>
      </c>
      <c r="EC105" s="126">
        <f>IFERROR(VLOOKUP($A105,$A:$AG,VLOOKUP(EB105,BASE!$K$2:$M$13,2,0),0),"")</f>
        <v>11.84</v>
      </c>
      <c r="ED105" s="116">
        <f>IFERROR(VLOOKUP($A105,$A:$AG,VLOOKUP(EB105,BASE!$K$2:$M$13,3,0),0),"")</f>
        <v>15.82</v>
      </c>
      <c r="EE105" s="124" t="s">
        <v>78</v>
      </c>
      <c r="EF105" s="135">
        <f>VLOOKUP(EE105,BASE!$P$3:$T$29,5,0)</f>
        <v>0.18</v>
      </c>
      <c r="EG105" s="126">
        <f>IFERROR(VLOOKUP($A105,$A:$AG,VLOOKUP(EF105,BASE!$K$2:$M$13,2,0),0),"")</f>
        <v>12.84</v>
      </c>
      <c r="EH105" s="116">
        <f>IFERROR(VLOOKUP($A105,$A:$AG,VLOOKUP(EF105,BASE!$K$2:$M$13,3,0),0),"")</f>
        <v>17.11</v>
      </c>
      <c r="EI105" s="124" t="s">
        <v>79</v>
      </c>
      <c r="EJ105" s="135">
        <f>VLOOKUP(EI105,BASE!$P$3:$T$29,5,0)</f>
        <v>0.18</v>
      </c>
      <c r="EK105" s="126">
        <f>IFERROR(VLOOKUP($A105,$A:$AG,VLOOKUP(EJ105,BASE!$K$2:$M$13,2,0),0),"")</f>
        <v>12.84</v>
      </c>
      <c r="EL105" s="116">
        <f>IFERROR(VLOOKUP($A105,$A:$AG,VLOOKUP(EJ105,BASE!$K$2:$M$13,3,0),0),"")</f>
        <v>17.11</v>
      </c>
    </row>
    <row r="106" spans="1:142" s="27" customFormat="1" ht="14.1" customHeight="1" x14ac:dyDescent="0.2">
      <c r="A106" s="63">
        <v>2674</v>
      </c>
      <c r="B106" s="63"/>
      <c r="C106" s="68">
        <v>7896112126744</v>
      </c>
      <c r="D106" s="68">
        <v>1037004970017</v>
      </c>
      <c r="E106" s="69" t="s">
        <v>971</v>
      </c>
      <c r="F106" s="69" t="s">
        <v>972</v>
      </c>
      <c r="G106" s="69" t="s">
        <v>971</v>
      </c>
      <c r="H106" s="70" t="s">
        <v>371</v>
      </c>
      <c r="I106" s="68" t="s">
        <v>687</v>
      </c>
      <c r="J106" s="71" t="s">
        <v>908</v>
      </c>
      <c r="K106" s="120">
        <v>0</v>
      </c>
      <c r="L106" s="71" t="s">
        <v>387</v>
      </c>
      <c r="M106" s="71" t="s">
        <v>6</v>
      </c>
      <c r="N106" s="62">
        <f>IFERROR(IF(M106="*",BASE!$E$9,VLOOKUP(M106,BASE!$B$3:$E$16,4,0)),"")</f>
        <v>0.12</v>
      </c>
      <c r="O106" s="62">
        <f>IFERROR(IF(M106="*",BASE!$F$9,VLOOKUP(M106,BASE!$B$3:$F$16,5,0)),"")</f>
        <v>0</v>
      </c>
      <c r="P106" s="71" t="s">
        <v>808</v>
      </c>
      <c r="Q106" s="42">
        <v>15.55</v>
      </c>
      <c r="R106" s="42">
        <v>20.77</v>
      </c>
      <c r="S106" s="42">
        <v>16.63</v>
      </c>
      <c r="T106" s="42">
        <v>22.17</v>
      </c>
      <c r="U106" s="42">
        <v>16.739999999999998</v>
      </c>
      <c r="V106" s="42">
        <v>22.31</v>
      </c>
      <c r="W106" s="42">
        <v>16.86</v>
      </c>
      <c r="X106" s="42">
        <v>22.46</v>
      </c>
      <c r="Y106" s="42">
        <v>17.100000000000001</v>
      </c>
      <c r="Z106" s="42">
        <v>22.77</v>
      </c>
      <c r="AA106" s="42">
        <v>17.350000000000001</v>
      </c>
      <c r="AB106" s="42">
        <v>23.09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/>
      <c r="AI106" s="124" t="s">
        <v>53</v>
      </c>
      <c r="AJ106" s="125">
        <f>VLOOKUP(AI106,BASE!$P$3:$T$29,5,0)</f>
        <v>0.17</v>
      </c>
      <c r="AK106" s="126">
        <f>IFERROR(VLOOKUP($A106,$A:$AG,VLOOKUP(AJ106,BASE!$K$2:$M$13,2,0),0),"")</f>
        <v>16.63</v>
      </c>
      <c r="AL106" s="116">
        <f>IFERROR(VLOOKUP($A106,$A:$AG,VLOOKUP(AJ106,BASE!$K$2:$M$13,3,0),0),"")</f>
        <v>22.17</v>
      </c>
      <c r="AM106" s="130" t="s">
        <v>54</v>
      </c>
      <c r="AN106" s="125">
        <f>VLOOKUP(AM106,BASE!$P$3:$T$29,5,0)</f>
        <v>0.17</v>
      </c>
      <c r="AO106" s="126">
        <f>IFERROR(VLOOKUP($A106,$A:$AG,VLOOKUP(AN106,BASE!$K$2:$M$13,2,0),0),"")</f>
        <v>16.63</v>
      </c>
      <c r="AP106" s="116">
        <f>IFERROR(VLOOKUP($A106,$A:$AG,VLOOKUP(AN106,BASE!$K$2:$M$13,3,0),0),"")</f>
        <v>22.17</v>
      </c>
      <c r="AQ106" s="130" t="s">
        <v>55</v>
      </c>
      <c r="AR106" s="125">
        <f>VLOOKUP(AQ106,BASE!$P$3:$T$29,5,0)</f>
        <v>0.18</v>
      </c>
      <c r="AS106" s="126">
        <f>IFERROR(VLOOKUP($A106,$A:$AG,VLOOKUP(AR106,BASE!$K$2:$M$13,2,0),0),"")</f>
        <v>16.86</v>
      </c>
      <c r="AT106" s="116">
        <f>IFERROR(VLOOKUP($A106,$A:$AG,VLOOKUP(AR106,BASE!$K$2:$M$13,3,0),0),"")</f>
        <v>22.46</v>
      </c>
      <c r="AU106" s="130" t="s">
        <v>56</v>
      </c>
      <c r="AV106" s="125">
        <f>VLOOKUP(AU106,BASE!$P$3:$T$29,5,0)</f>
        <v>0.18</v>
      </c>
      <c r="AW106" s="126">
        <f>IFERROR(VLOOKUP($A106,$A:$AG,VLOOKUP(AV106,BASE!$K$2:$M$13,2,0),0),"")</f>
        <v>16.86</v>
      </c>
      <c r="AX106" s="116">
        <f>IFERROR(VLOOKUP($A106,$A:$AG,VLOOKUP(AV106,BASE!$K$2:$M$13,3,0),0),"")</f>
        <v>22.46</v>
      </c>
      <c r="AY106" s="127" t="s">
        <v>57</v>
      </c>
      <c r="AZ106" s="129">
        <f>VLOOKUP(AY106,BASE!$P$3:$T$29,5,0)</f>
        <v>0.18</v>
      </c>
      <c r="BA106" s="126">
        <f>IFERROR(VLOOKUP($A106,$A:$AG,VLOOKUP(AZ106,BASE!$K$2:$M$13,2,0),0),"")</f>
        <v>16.86</v>
      </c>
      <c r="BB106" s="116">
        <f>IFERROR(VLOOKUP($A106,$A:$AG,VLOOKUP(AZ106,BASE!$K$2:$M$13,3,0),0),"")</f>
        <v>22.46</v>
      </c>
      <c r="BC106" s="124" t="s">
        <v>58</v>
      </c>
      <c r="BD106" s="125">
        <f>VLOOKUP(BC106,BASE!$P$3:$T$29,5,0)</f>
        <v>0.17</v>
      </c>
      <c r="BE106" s="126">
        <f>IFERROR(VLOOKUP($A106,$A:$AG,VLOOKUP(BD106,BASE!$K$2:$M$13,2,0),0),"")</f>
        <v>16.63</v>
      </c>
      <c r="BF106" s="116">
        <f>IFERROR(VLOOKUP($A106,$A:$AG,VLOOKUP(BD106,BASE!$K$2:$M$13,3,0),0),"")</f>
        <v>22.17</v>
      </c>
      <c r="BG106" s="124" t="s">
        <v>59</v>
      </c>
      <c r="BH106" s="125">
        <f>VLOOKUP(BG106,BASE!$P$3:$T$29,5,0)</f>
        <v>0.17</v>
      </c>
      <c r="BI106" s="126">
        <f>IFERROR(VLOOKUP($A106,$A:$AG,VLOOKUP(BH106,BASE!$K$2:$M$13,2,0),0),"")</f>
        <v>16.63</v>
      </c>
      <c r="BJ106" s="116">
        <f>IFERROR(VLOOKUP($A106,$A:$AG,VLOOKUP(BH106,BASE!$K$2:$M$13,3,0),0),"")</f>
        <v>22.17</v>
      </c>
      <c r="BK106" s="124" t="s">
        <v>60</v>
      </c>
      <c r="BL106" s="125">
        <f>VLOOKUP(BK106,BASE!$P$3:$T$29,5,0)</f>
        <v>0.17</v>
      </c>
      <c r="BM106" s="126">
        <f>IFERROR(VLOOKUP($A106,$A:$AG,VLOOKUP(BL106,BASE!$K$2:$M$13,2,0),0),"")</f>
        <v>16.63</v>
      </c>
      <c r="BN106" s="116">
        <f>IFERROR(VLOOKUP($A106,$A:$AG,VLOOKUP(BL106,BASE!$K$2:$M$13,3,0),0),"")</f>
        <v>22.17</v>
      </c>
      <c r="BO106" s="124" t="s">
        <v>61</v>
      </c>
      <c r="BP106" s="125">
        <f>VLOOKUP(BO106,BASE!$P$3:$T$29,5,0)</f>
        <v>0.17</v>
      </c>
      <c r="BQ106" s="126">
        <f>IFERROR(VLOOKUP($A106,$A:$AG,VLOOKUP(BP106,BASE!$K$2:$M$13,2,0),0),"")</f>
        <v>16.63</v>
      </c>
      <c r="BR106" s="116">
        <f>IFERROR(VLOOKUP($A106,$A:$AG,VLOOKUP(BP106,BASE!$K$2:$M$13,3,0),0),"")</f>
        <v>22.17</v>
      </c>
      <c r="BS106" s="124" t="s">
        <v>62</v>
      </c>
      <c r="BT106" s="125">
        <f>VLOOKUP(BS106,BASE!$P$3:$T$29,5,0)</f>
        <v>0.18</v>
      </c>
      <c r="BU106" s="126">
        <f>IFERROR(VLOOKUP($A106,$A:$AG,VLOOKUP(BT106,BASE!$K$2:$M$13,2,0),0),"")</f>
        <v>16.86</v>
      </c>
      <c r="BV106" s="116">
        <f>IFERROR(VLOOKUP($A106,$A:$AG,VLOOKUP(BT106,BASE!$K$2:$M$13,3,0),0),"")</f>
        <v>22.46</v>
      </c>
      <c r="BW106" s="124" t="s">
        <v>63</v>
      </c>
      <c r="BX106" s="125">
        <f>VLOOKUP(BW106,BASE!$P$3:$T$29,5,0)</f>
        <v>0.17</v>
      </c>
      <c r="BY106" s="126">
        <f>IFERROR(VLOOKUP($A106,$A:$AG,VLOOKUP(BX106,BASE!$K$2:$M$13,2,0),0),"")</f>
        <v>16.63</v>
      </c>
      <c r="BZ106" s="116">
        <f>IFERROR(VLOOKUP($A106,$A:$AG,VLOOKUP(BX106,BASE!$K$2:$M$13,3,0),0),"")</f>
        <v>22.17</v>
      </c>
      <c r="CA106" s="124" t="s">
        <v>64</v>
      </c>
      <c r="CB106" s="125">
        <f>VLOOKUP(CA106,BASE!$P$3:$T$29,5,0)</f>
        <v>0.17</v>
      </c>
      <c r="CC106" s="126">
        <f>IFERROR(VLOOKUP($A106,$A:$AG,VLOOKUP(CB106,BASE!$K$2:$M$13,2,0),0),"")</f>
        <v>16.63</v>
      </c>
      <c r="CD106" s="116">
        <f>IFERROR(VLOOKUP($A106,$A:$AG,VLOOKUP(CB106,BASE!$K$2:$M$13,3,0),0),"")</f>
        <v>22.17</v>
      </c>
      <c r="CE106" s="124" t="s">
        <v>65</v>
      </c>
      <c r="CF106" s="125">
        <f>VLOOKUP(CE106,BASE!$P$3:$T$29,5,0)</f>
        <v>0.12</v>
      </c>
      <c r="CG106" s="126">
        <f>IFERROR(VLOOKUP($A106,$A:$AG,VLOOKUP(CF106,BASE!$K$2:$M$13,2,0),0),"")</f>
        <v>15.55</v>
      </c>
      <c r="CH106" s="116">
        <f>IFERROR(VLOOKUP($A106,$A:$AG,VLOOKUP(CF106,BASE!$K$2:$M$13,3,0),0),"")</f>
        <v>20.77</v>
      </c>
      <c r="CI106" s="124" t="s">
        <v>66</v>
      </c>
      <c r="CJ106" s="125">
        <f>VLOOKUP(CI106,BASE!$P$3:$T$29,5,0)</f>
        <v>0.17</v>
      </c>
      <c r="CK106" s="126">
        <f>IFERROR(VLOOKUP($A106,$A:$AG,VLOOKUP(CJ106,BASE!$K$2:$M$13,2,0),0),"")</f>
        <v>16.63</v>
      </c>
      <c r="CL106" s="116">
        <f>IFERROR(VLOOKUP($A106,$A:$AG,VLOOKUP(CJ106,BASE!$K$2:$M$13,3,0),0),"")</f>
        <v>22.17</v>
      </c>
      <c r="CM106" s="124" t="s">
        <v>67</v>
      </c>
      <c r="CN106" s="125">
        <f>VLOOKUP(CM106,BASE!$P$3:$T$29,5,0)</f>
        <v>0.18</v>
      </c>
      <c r="CO106" s="126">
        <f>IFERROR(VLOOKUP($A106,$A:$AG,VLOOKUP(CN106,BASE!$K$2:$M$13,2,0),0),"")</f>
        <v>16.86</v>
      </c>
      <c r="CP106" s="116">
        <f>IFERROR(VLOOKUP($A106,$A:$AG,VLOOKUP(CN106,BASE!$K$2:$M$13,3,0),0),"")</f>
        <v>22.46</v>
      </c>
      <c r="CQ106" s="124" t="s">
        <v>68</v>
      </c>
      <c r="CR106" s="125">
        <f>VLOOKUP(CQ106,BASE!$P$3:$T$29,5,0)</f>
        <v>0.18</v>
      </c>
      <c r="CS106" s="126">
        <f>IFERROR(VLOOKUP($A106,$A:$AG,VLOOKUP(CR106,BASE!$K$2:$M$13,2,0),0),"")</f>
        <v>16.86</v>
      </c>
      <c r="CT106" s="116">
        <f>IFERROR(VLOOKUP($A106,$A:$AG,VLOOKUP(CR106,BASE!$K$2:$M$13,3,0),0),"")</f>
        <v>22.46</v>
      </c>
      <c r="CU106" s="124" t="s">
        <v>69</v>
      </c>
      <c r="CV106" s="125">
        <f>VLOOKUP(CU106,BASE!$P$3:$T$29,5,0)</f>
        <v>0.18</v>
      </c>
      <c r="CW106" s="126">
        <f>IFERROR(VLOOKUP($A106,$A:$AG,VLOOKUP(CV106,BASE!$K$2:$M$13,2,0),0),"")</f>
        <v>16.86</v>
      </c>
      <c r="CX106" s="116">
        <f>IFERROR(VLOOKUP($A106,$A:$AG,VLOOKUP(CV106,BASE!$K$2:$M$13,3,0),0),"")</f>
        <v>22.46</v>
      </c>
      <c r="CY106" s="124" t="s">
        <v>70</v>
      </c>
      <c r="CZ106" s="125">
        <f>VLOOKUP(CY106,BASE!$P$3:$T$29,5,0)</f>
        <v>0.18</v>
      </c>
      <c r="DA106" s="126">
        <f>IFERROR(VLOOKUP($A106,$A:$AG,VLOOKUP(CZ106,BASE!$K$2:$M$13,2,0),0),"")</f>
        <v>16.86</v>
      </c>
      <c r="DB106" s="116">
        <f>IFERROR(VLOOKUP($A106,$A:$AG,VLOOKUP(CZ106,BASE!$K$2:$M$13,3,0),0),"")</f>
        <v>22.46</v>
      </c>
      <c r="DC106" s="124" t="s">
        <v>71</v>
      </c>
      <c r="DD106" s="125">
        <f>VLOOKUP(DC106,BASE!$P$3:$T$29,5,0)</f>
        <v>0.2</v>
      </c>
      <c r="DE106" s="126">
        <f>IFERROR(VLOOKUP($A106,$A:$AG,VLOOKUP(DD106,BASE!$K$2:$M$13,2,0),0),"")</f>
        <v>17.350000000000001</v>
      </c>
      <c r="DF106" s="116">
        <f>IFERROR(VLOOKUP($A106,$A:$AG,VLOOKUP(DD106,BASE!$K$2:$M$13,3,0),0),"")</f>
        <v>23.09</v>
      </c>
      <c r="DG106" s="124" t="s">
        <v>72</v>
      </c>
      <c r="DH106" s="125">
        <f>VLOOKUP(DG106,BASE!$P$3:$T$29,5,0)</f>
        <v>0.18</v>
      </c>
      <c r="DI106" s="126">
        <f>IFERROR(VLOOKUP($A106,$A:$AG,VLOOKUP(DH106,BASE!$K$2:$M$13,2,0),0),"")</f>
        <v>16.86</v>
      </c>
      <c r="DJ106" s="116">
        <f>IFERROR(VLOOKUP($A106,$A:$AG,VLOOKUP(DH106,BASE!$K$2:$M$13,3,0),0),"")</f>
        <v>22.46</v>
      </c>
      <c r="DK106" s="83" t="s">
        <v>73</v>
      </c>
      <c r="DL106" s="84">
        <f>VLOOKUP(DK106,BASE!$P$3:$T$29,5,0)</f>
        <v>0.18</v>
      </c>
      <c r="DM106" s="81">
        <f>IFERROR(VLOOKUP($A106,$A:$AG,VLOOKUP(DL106,BASE!$K$2:$M$13,2,0),0),"")</f>
        <v>16.86</v>
      </c>
      <c r="DN106" s="82">
        <f>IFERROR(VLOOKUP($A106,$A:$AG,VLOOKUP(DL106,BASE!$K$2:$M$13,3,0),0),"")</f>
        <v>22.46</v>
      </c>
      <c r="DO106" s="124" t="s">
        <v>74</v>
      </c>
      <c r="DP106" s="134">
        <f>VLOOKUP(DO106,BASE!$P$3:$T$29,5,0)</f>
        <v>0.17499999999999999</v>
      </c>
      <c r="DQ106" s="126">
        <f>IFERROR(VLOOKUP($A106,$A:$AG,VLOOKUP(DP106,BASE!$K$2:$M$13,2,0),0),"")</f>
        <v>16.739999999999998</v>
      </c>
      <c r="DR106" s="116">
        <f>IFERROR(VLOOKUP($A106,$A:$AG,VLOOKUP(DP106,BASE!$K$2:$M$13,3,0),0),"")</f>
        <v>22.31</v>
      </c>
      <c r="DS106" s="124" t="s">
        <v>75</v>
      </c>
      <c r="DT106" s="135">
        <f>VLOOKUP(DS106,BASE!$P$3:$T$29,5,0)</f>
        <v>0.17</v>
      </c>
      <c r="DU106" s="126">
        <f>IFERROR(VLOOKUP($A106,$A:$AG,VLOOKUP(DT106,BASE!$K$2:$M$13,2,0),0),"")</f>
        <v>16.63</v>
      </c>
      <c r="DV106" s="116">
        <f>IFERROR(VLOOKUP($A106,$A:$AG,VLOOKUP(DT106,BASE!$K$2:$M$13,3,0),0),"")</f>
        <v>22.17</v>
      </c>
      <c r="DW106" s="124" t="s">
        <v>76</v>
      </c>
      <c r="DX106" s="135">
        <f>VLOOKUP(DW106,BASE!$P$3:$T$29,5,0)</f>
        <v>0.17</v>
      </c>
      <c r="DY106" s="126">
        <f>IFERROR(VLOOKUP($A106,$A:$AG,VLOOKUP(DX106,BASE!$K$2:$M$13,2,0),0),"")</f>
        <v>16.63</v>
      </c>
      <c r="DZ106" s="116">
        <f>IFERROR(VLOOKUP($A106,$A:$AG,VLOOKUP(DX106,BASE!$K$2:$M$13,3,0),0),"")</f>
        <v>22.17</v>
      </c>
      <c r="EA106" s="124" t="s">
        <v>77</v>
      </c>
      <c r="EB106" s="135">
        <f>VLOOKUP(EA106,BASE!$P$3:$T$29,5,0)</f>
        <v>0.12</v>
      </c>
      <c r="EC106" s="126">
        <f>IFERROR(VLOOKUP($A106,$A:$AG,VLOOKUP(EB106,BASE!$K$2:$M$13,2,0),0),"")</f>
        <v>15.55</v>
      </c>
      <c r="ED106" s="116">
        <f>IFERROR(VLOOKUP($A106,$A:$AG,VLOOKUP(EB106,BASE!$K$2:$M$13,3,0),0),"")</f>
        <v>20.77</v>
      </c>
      <c r="EE106" s="124" t="s">
        <v>78</v>
      </c>
      <c r="EF106" s="135">
        <f>VLOOKUP(EE106,BASE!$P$3:$T$29,5,0)</f>
        <v>0.18</v>
      </c>
      <c r="EG106" s="126">
        <f>IFERROR(VLOOKUP($A106,$A:$AG,VLOOKUP(EF106,BASE!$K$2:$M$13,2,0),0),"")</f>
        <v>16.86</v>
      </c>
      <c r="EH106" s="116">
        <f>IFERROR(VLOOKUP($A106,$A:$AG,VLOOKUP(EF106,BASE!$K$2:$M$13,3,0),0),"")</f>
        <v>22.46</v>
      </c>
      <c r="EI106" s="124" t="s">
        <v>79</v>
      </c>
      <c r="EJ106" s="135">
        <f>VLOOKUP(EI106,BASE!$P$3:$T$29,5,0)</f>
        <v>0.18</v>
      </c>
      <c r="EK106" s="126">
        <f>IFERROR(VLOOKUP($A106,$A:$AG,VLOOKUP(EJ106,BASE!$K$2:$M$13,2,0),0),"")</f>
        <v>16.86</v>
      </c>
      <c r="EL106" s="116">
        <f>IFERROR(VLOOKUP($A106,$A:$AG,VLOOKUP(EJ106,BASE!$K$2:$M$13,3,0),0),"")</f>
        <v>22.46</v>
      </c>
    </row>
    <row r="107" spans="1:142" s="27" customFormat="1" ht="14.1" customHeight="1" x14ac:dyDescent="0.2">
      <c r="A107" s="63">
        <v>2672</v>
      </c>
      <c r="B107" s="63"/>
      <c r="C107" s="68">
        <v>7896112126720</v>
      </c>
      <c r="D107" s="68">
        <v>1037004960011</v>
      </c>
      <c r="E107" s="69" t="s">
        <v>971</v>
      </c>
      <c r="F107" s="69" t="s">
        <v>973</v>
      </c>
      <c r="G107" s="69" t="s">
        <v>971</v>
      </c>
      <c r="H107" s="70" t="s">
        <v>372</v>
      </c>
      <c r="I107" s="68" t="s">
        <v>687</v>
      </c>
      <c r="J107" s="71" t="s">
        <v>908</v>
      </c>
      <c r="K107" s="120">
        <v>0</v>
      </c>
      <c r="L107" s="71" t="s">
        <v>387</v>
      </c>
      <c r="M107" s="71" t="s">
        <v>6</v>
      </c>
      <c r="N107" s="62">
        <f>IFERROR(IF(M107="*",BASE!$E$9,VLOOKUP(M107,BASE!$B$3:$E$16,4,0)),"")</f>
        <v>0.12</v>
      </c>
      <c r="O107" s="62">
        <f>IFERROR(IF(M107="*",BASE!$F$9,VLOOKUP(M107,BASE!$B$3:$F$16,5,0)),"")</f>
        <v>0</v>
      </c>
      <c r="P107" s="71" t="s">
        <v>808</v>
      </c>
      <c r="Q107" s="42">
        <v>15.05</v>
      </c>
      <c r="R107" s="42">
        <v>20.100000000000001</v>
      </c>
      <c r="S107" s="42">
        <v>16.100000000000001</v>
      </c>
      <c r="T107" s="42">
        <v>21.46</v>
      </c>
      <c r="U107" s="42">
        <v>16.21</v>
      </c>
      <c r="V107" s="42">
        <v>21.6</v>
      </c>
      <c r="W107" s="42">
        <v>16.329999999999998</v>
      </c>
      <c r="X107" s="42">
        <v>21.76</v>
      </c>
      <c r="Y107" s="42">
        <v>16.559999999999999</v>
      </c>
      <c r="Z107" s="42">
        <v>22.05</v>
      </c>
      <c r="AA107" s="42">
        <v>16.8</v>
      </c>
      <c r="AB107" s="42">
        <v>22.36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/>
      <c r="AI107" s="124" t="s">
        <v>53</v>
      </c>
      <c r="AJ107" s="125">
        <f>VLOOKUP(AI107,BASE!$P$3:$T$29,5,0)</f>
        <v>0.17</v>
      </c>
      <c r="AK107" s="126">
        <f>IFERROR(VLOOKUP($A107,$A:$AG,VLOOKUP(AJ107,BASE!$K$2:$M$13,2,0),0),"")</f>
        <v>16.100000000000001</v>
      </c>
      <c r="AL107" s="116">
        <f>IFERROR(VLOOKUP($A107,$A:$AG,VLOOKUP(AJ107,BASE!$K$2:$M$13,3,0),0),"")</f>
        <v>21.46</v>
      </c>
      <c r="AM107" s="130" t="s">
        <v>54</v>
      </c>
      <c r="AN107" s="125">
        <f>VLOOKUP(AM107,BASE!$P$3:$T$29,5,0)</f>
        <v>0.17</v>
      </c>
      <c r="AO107" s="126">
        <f>IFERROR(VLOOKUP($A107,$A:$AG,VLOOKUP(AN107,BASE!$K$2:$M$13,2,0),0),"")</f>
        <v>16.100000000000001</v>
      </c>
      <c r="AP107" s="116">
        <f>IFERROR(VLOOKUP($A107,$A:$AG,VLOOKUP(AN107,BASE!$K$2:$M$13,3,0),0),"")</f>
        <v>21.46</v>
      </c>
      <c r="AQ107" s="130" t="s">
        <v>55</v>
      </c>
      <c r="AR107" s="125">
        <f>VLOOKUP(AQ107,BASE!$P$3:$T$29,5,0)</f>
        <v>0.18</v>
      </c>
      <c r="AS107" s="126">
        <f>IFERROR(VLOOKUP($A107,$A:$AG,VLOOKUP(AR107,BASE!$K$2:$M$13,2,0),0),"")</f>
        <v>16.329999999999998</v>
      </c>
      <c r="AT107" s="116">
        <f>IFERROR(VLOOKUP($A107,$A:$AG,VLOOKUP(AR107,BASE!$K$2:$M$13,3,0),0),"")</f>
        <v>21.76</v>
      </c>
      <c r="AU107" s="130" t="s">
        <v>56</v>
      </c>
      <c r="AV107" s="125">
        <f>VLOOKUP(AU107,BASE!$P$3:$T$29,5,0)</f>
        <v>0.18</v>
      </c>
      <c r="AW107" s="126">
        <f>IFERROR(VLOOKUP($A107,$A:$AG,VLOOKUP(AV107,BASE!$K$2:$M$13,2,0),0),"")</f>
        <v>16.329999999999998</v>
      </c>
      <c r="AX107" s="116">
        <f>IFERROR(VLOOKUP($A107,$A:$AG,VLOOKUP(AV107,BASE!$K$2:$M$13,3,0),0),"")</f>
        <v>21.76</v>
      </c>
      <c r="AY107" s="127" t="s">
        <v>57</v>
      </c>
      <c r="AZ107" s="129">
        <f>VLOOKUP(AY107,BASE!$P$3:$T$29,5,0)</f>
        <v>0.18</v>
      </c>
      <c r="BA107" s="126">
        <f>IFERROR(VLOOKUP($A107,$A:$AG,VLOOKUP(AZ107,BASE!$K$2:$M$13,2,0),0),"")</f>
        <v>16.329999999999998</v>
      </c>
      <c r="BB107" s="116">
        <f>IFERROR(VLOOKUP($A107,$A:$AG,VLOOKUP(AZ107,BASE!$K$2:$M$13,3,0),0),"")</f>
        <v>21.76</v>
      </c>
      <c r="BC107" s="124" t="s">
        <v>58</v>
      </c>
      <c r="BD107" s="125">
        <f>VLOOKUP(BC107,BASE!$P$3:$T$29,5,0)</f>
        <v>0.17</v>
      </c>
      <c r="BE107" s="126">
        <f>IFERROR(VLOOKUP($A107,$A:$AG,VLOOKUP(BD107,BASE!$K$2:$M$13,2,0),0),"")</f>
        <v>16.100000000000001</v>
      </c>
      <c r="BF107" s="116">
        <f>IFERROR(VLOOKUP($A107,$A:$AG,VLOOKUP(BD107,BASE!$K$2:$M$13,3,0),0),"")</f>
        <v>21.46</v>
      </c>
      <c r="BG107" s="124" t="s">
        <v>59</v>
      </c>
      <c r="BH107" s="125">
        <f>VLOOKUP(BG107,BASE!$P$3:$T$29,5,0)</f>
        <v>0.17</v>
      </c>
      <c r="BI107" s="126">
        <f>IFERROR(VLOOKUP($A107,$A:$AG,VLOOKUP(BH107,BASE!$K$2:$M$13,2,0),0),"")</f>
        <v>16.100000000000001</v>
      </c>
      <c r="BJ107" s="116">
        <f>IFERROR(VLOOKUP($A107,$A:$AG,VLOOKUP(BH107,BASE!$K$2:$M$13,3,0),0),"")</f>
        <v>21.46</v>
      </c>
      <c r="BK107" s="124" t="s">
        <v>60</v>
      </c>
      <c r="BL107" s="125">
        <f>VLOOKUP(BK107,BASE!$P$3:$T$29,5,0)</f>
        <v>0.17</v>
      </c>
      <c r="BM107" s="126">
        <f>IFERROR(VLOOKUP($A107,$A:$AG,VLOOKUP(BL107,BASE!$K$2:$M$13,2,0),0),"")</f>
        <v>16.100000000000001</v>
      </c>
      <c r="BN107" s="116">
        <f>IFERROR(VLOOKUP($A107,$A:$AG,VLOOKUP(BL107,BASE!$K$2:$M$13,3,0),0),"")</f>
        <v>21.46</v>
      </c>
      <c r="BO107" s="124" t="s">
        <v>61</v>
      </c>
      <c r="BP107" s="125">
        <f>VLOOKUP(BO107,BASE!$P$3:$T$29,5,0)</f>
        <v>0.17</v>
      </c>
      <c r="BQ107" s="126">
        <f>IFERROR(VLOOKUP($A107,$A:$AG,VLOOKUP(BP107,BASE!$K$2:$M$13,2,0),0),"")</f>
        <v>16.100000000000001</v>
      </c>
      <c r="BR107" s="116">
        <f>IFERROR(VLOOKUP($A107,$A:$AG,VLOOKUP(BP107,BASE!$K$2:$M$13,3,0),0),"")</f>
        <v>21.46</v>
      </c>
      <c r="BS107" s="124" t="s">
        <v>62</v>
      </c>
      <c r="BT107" s="125">
        <f>VLOOKUP(BS107,BASE!$P$3:$T$29,5,0)</f>
        <v>0.18</v>
      </c>
      <c r="BU107" s="126">
        <f>IFERROR(VLOOKUP($A107,$A:$AG,VLOOKUP(BT107,BASE!$K$2:$M$13,2,0),0),"")</f>
        <v>16.329999999999998</v>
      </c>
      <c r="BV107" s="116">
        <f>IFERROR(VLOOKUP($A107,$A:$AG,VLOOKUP(BT107,BASE!$K$2:$M$13,3,0),0),"")</f>
        <v>21.76</v>
      </c>
      <c r="BW107" s="124" t="s">
        <v>63</v>
      </c>
      <c r="BX107" s="125">
        <f>VLOOKUP(BW107,BASE!$P$3:$T$29,5,0)</f>
        <v>0.17</v>
      </c>
      <c r="BY107" s="126">
        <f>IFERROR(VLOOKUP($A107,$A:$AG,VLOOKUP(BX107,BASE!$K$2:$M$13,2,0),0),"")</f>
        <v>16.100000000000001</v>
      </c>
      <c r="BZ107" s="116">
        <f>IFERROR(VLOOKUP($A107,$A:$AG,VLOOKUP(BX107,BASE!$K$2:$M$13,3,0),0),"")</f>
        <v>21.46</v>
      </c>
      <c r="CA107" s="124" t="s">
        <v>64</v>
      </c>
      <c r="CB107" s="125">
        <f>VLOOKUP(CA107,BASE!$P$3:$T$29,5,0)</f>
        <v>0.17</v>
      </c>
      <c r="CC107" s="126">
        <f>IFERROR(VLOOKUP($A107,$A:$AG,VLOOKUP(CB107,BASE!$K$2:$M$13,2,0),0),"")</f>
        <v>16.100000000000001</v>
      </c>
      <c r="CD107" s="116">
        <f>IFERROR(VLOOKUP($A107,$A:$AG,VLOOKUP(CB107,BASE!$K$2:$M$13,3,0),0),"")</f>
        <v>21.46</v>
      </c>
      <c r="CE107" s="124" t="s">
        <v>65</v>
      </c>
      <c r="CF107" s="125">
        <f>VLOOKUP(CE107,BASE!$P$3:$T$29,5,0)</f>
        <v>0.12</v>
      </c>
      <c r="CG107" s="126">
        <f>IFERROR(VLOOKUP($A107,$A:$AG,VLOOKUP(CF107,BASE!$K$2:$M$13,2,0),0),"")</f>
        <v>15.05</v>
      </c>
      <c r="CH107" s="116">
        <f>IFERROR(VLOOKUP($A107,$A:$AG,VLOOKUP(CF107,BASE!$K$2:$M$13,3,0),0),"")</f>
        <v>20.100000000000001</v>
      </c>
      <c r="CI107" s="124" t="s">
        <v>66</v>
      </c>
      <c r="CJ107" s="125">
        <f>VLOOKUP(CI107,BASE!$P$3:$T$29,5,0)</f>
        <v>0.17</v>
      </c>
      <c r="CK107" s="126">
        <f>IFERROR(VLOOKUP($A107,$A:$AG,VLOOKUP(CJ107,BASE!$K$2:$M$13,2,0),0),"")</f>
        <v>16.100000000000001</v>
      </c>
      <c r="CL107" s="116">
        <f>IFERROR(VLOOKUP($A107,$A:$AG,VLOOKUP(CJ107,BASE!$K$2:$M$13,3,0),0),"")</f>
        <v>21.46</v>
      </c>
      <c r="CM107" s="124" t="s">
        <v>67</v>
      </c>
      <c r="CN107" s="125">
        <f>VLOOKUP(CM107,BASE!$P$3:$T$29,5,0)</f>
        <v>0.18</v>
      </c>
      <c r="CO107" s="126">
        <f>IFERROR(VLOOKUP($A107,$A:$AG,VLOOKUP(CN107,BASE!$K$2:$M$13,2,0),0),"")</f>
        <v>16.329999999999998</v>
      </c>
      <c r="CP107" s="116">
        <f>IFERROR(VLOOKUP($A107,$A:$AG,VLOOKUP(CN107,BASE!$K$2:$M$13,3,0),0),"")</f>
        <v>21.76</v>
      </c>
      <c r="CQ107" s="124" t="s">
        <v>68</v>
      </c>
      <c r="CR107" s="125">
        <f>VLOOKUP(CQ107,BASE!$P$3:$T$29,5,0)</f>
        <v>0.18</v>
      </c>
      <c r="CS107" s="126">
        <f>IFERROR(VLOOKUP($A107,$A:$AG,VLOOKUP(CR107,BASE!$K$2:$M$13,2,0),0),"")</f>
        <v>16.329999999999998</v>
      </c>
      <c r="CT107" s="116">
        <f>IFERROR(VLOOKUP($A107,$A:$AG,VLOOKUP(CR107,BASE!$K$2:$M$13,3,0),0),"")</f>
        <v>21.76</v>
      </c>
      <c r="CU107" s="124" t="s">
        <v>69</v>
      </c>
      <c r="CV107" s="125">
        <f>VLOOKUP(CU107,BASE!$P$3:$T$29,5,0)</f>
        <v>0.18</v>
      </c>
      <c r="CW107" s="126">
        <f>IFERROR(VLOOKUP($A107,$A:$AG,VLOOKUP(CV107,BASE!$K$2:$M$13,2,0),0),"")</f>
        <v>16.329999999999998</v>
      </c>
      <c r="CX107" s="116">
        <f>IFERROR(VLOOKUP($A107,$A:$AG,VLOOKUP(CV107,BASE!$K$2:$M$13,3,0),0),"")</f>
        <v>21.76</v>
      </c>
      <c r="CY107" s="124" t="s">
        <v>70</v>
      </c>
      <c r="CZ107" s="125">
        <f>VLOOKUP(CY107,BASE!$P$3:$T$29,5,0)</f>
        <v>0.18</v>
      </c>
      <c r="DA107" s="126">
        <f>IFERROR(VLOOKUP($A107,$A:$AG,VLOOKUP(CZ107,BASE!$K$2:$M$13,2,0),0),"")</f>
        <v>16.329999999999998</v>
      </c>
      <c r="DB107" s="116">
        <f>IFERROR(VLOOKUP($A107,$A:$AG,VLOOKUP(CZ107,BASE!$K$2:$M$13,3,0),0),"")</f>
        <v>21.76</v>
      </c>
      <c r="DC107" s="124" t="s">
        <v>71</v>
      </c>
      <c r="DD107" s="125">
        <f>VLOOKUP(DC107,BASE!$P$3:$T$29,5,0)</f>
        <v>0.2</v>
      </c>
      <c r="DE107" s="126">
        <f>IFERROR(VLOOKUP($A107,$A:$AG,VLOOKUP(DD107,BASE!$K$2:$M$13,2,0),0),"")</f>
        <v>16.8</v>
      </c>
      <c r="DF107" s="116">
        <f>IFERROR(VLOOKUP($A107,$A:$AG,VLOOKUP(DD107,BASE!$K$2:$M$13,3,0),0),"")</f>
        <v>22.36</v>
      </c>
      <c r="DG107" s="124" t="s">
        <v>72</v>
      </c>
      <c r="DH107" s="125">
        <f>VLOOKUP(DG107,BASE!$P$3:$T$29,5,0)</f>
        <v>0.18</v>
      </c>
      <c r="DI107" s="126">
        <f>IFERROR(VLOOKUP($A107,$A:$AG,VLOOKUP(DH107,BASE!$K$2:$M$13,2,0),0),"")</f>
        <v>16.329999999999998</v>
      </c>
      <c r="DJ107" s="116">
        <f>IFERROR(VLOOKUP($A107,$A:$AG,VLOOKUP(DH107,BASE!$K$2:$M$13,3,0),0),"")</f>
        <v>21.76</v>
      </c>
      <c r="DK107" s="83" t="s">
        <v>73</v>
      </c>
      <c r="DL107" s="84">
        <f>VLOOKUP(DK107,BASE!$P$3:$T$29,5,0)</f>
        <v>0.18</v>
      </c>
      <c r="DM107" s="81">
        <f>IFERROR(VLOOKUP($A107,$A:$AG,VLOOKUP(DL107,BASE!$K$2:$M$13,2,0),0),"")</f>
        <v>16.329999999999998</v>
      </c>
      <c r="DN107" s="82">
        <f>IFERROR(VLOOKUP($A107,$A:$AG,VLOOKUP(DL107,BASE!$K$2:$M$13,3,0),0),"")</f>
        <v>21.76</v>
      </c>
      <c r="DO107" s="124" t="s">
        <v>74</v>
      </c>
      <c r="DP107" s="134">
        <f>VLOOKUP(DO107,BASE!$P$3:$T$29,5,0)</f>
        <v>0.17499999999999999</v>
      </c>
      <c r="DQ107" s="126">
        <f>IFERROR(VLOOKUP($A107,$A:$AG,VLOOKUP(DP107,BASE!$K$2:$M$13,2,0),0),"")</f>
        <v>16.21</v>
      </c>
      <c r="DR107" s="116">
        <f>IFERROR(VLOOKUP($A107,$A:$AG,VLOOKUP(DP107,BASE!$K$2:$M$13,3,0),0),"")</f>
        <v>21.6</v>
      </c>
      <c r="DS107" s="124" t="s">
        <v>75</v>
      </c>
      <c r="DT107" s="135">
        <f>VLOOKUP(DS107,BASE!$P$3:$T$29,5,0)</f>
        <v>0.17</v>
      </c>
      <c r="DU107" s="126">
        <f>IFERROR(VLOOKUP($A107,$A:$AG,VLOOKUP(DT107,BASE!$K$2:$M$13,2,0),0),"")</f>
        <v>16.100000000000001</v>
      </c>
      <c r="DV107" s="116">
        <f>IFERROR(VLOOKUP($A107,$A:$AG,VLOOKUP(DT107,BASE!$K$2:$M$13,3,0),0),"")</f>
        <v>21.46</v>
      </c>
      <c r="DW107" s="124" t="s">
        <v>76</v>
      </c>
      <c r="DX107" s="135">
        <f>VLOOKUP(DW107,BASE!$P$3:$T$29,5,0)</f>
        <v>0.17</v>
      </c>
      <c r="DY107" s="126">
        <f>IFERROR(VLOOKUP($A107,$A:$AG,VLOOKUP(DX107,BASE!$K$2:$M$13,2,0),0),"")</f>
        <v>16.100000000000001</v>
      </c>
      <c r="DZ107" s="116">
        <f>IFERROR(VLOOKUP($A107,$A:$AG,VLOOKUP(DX107,BASE!$K$2:$M$13,3,0),0),"")</f>
        <v>21.46</v>
      </c>
      <c r="EA107" s="124" t="s">
        <v>77</v>
      </c>
      <c r="EB107" s="135">
        <f>VLOOKUP(EA107,BASE!$P$3:$T$29,5,0)</f>
        <v>0.12</v>
      </c>
      <c r="EC107" s="126">
        <f>IFERROR(VLOOKUP($A107,$A:$AG,VLOOKUP(EB107,BASE!$K$2:$M$13,2,0),0),"")</f>
        <v>15.05</v>
      </c>
      <c r="ED107" s="116">
        <f>IFERROR(VLOOKUP($A107,$A:$AG,VLOOKUP(EB107,BASE!$K$2:$M$13,3,0),0),"")</f>
        <v>20.100000000000001</v>
      </c>
      <c r="EE107" s="124" t="s">
        <v>78</v>
      </c>
      <c r="EF107" s="135">
        <f>VLOOKUP(EE107,BASE!$P$3:$T$29,5,0)</f>
        <v>0.18</v>
      </c>
      <c r="EG107" s="126">
        <f>IFERROR(VLOOKUP($A107,$A:$AG,VLOOKUP(EF107,BASE!$K$2:$M$13,2,0),0),"")</f>
        <v>16.329999999999998</v>
      </c>
      <c r="EH107" s="116">
        <f>IFERROR(VLOOKUP($A107,$A:$AG,VLOOKUP(EF107,BASE!$K$2:$M$13,3,0),0),"")</f>
        <v>21.76</v>
      </c>
      <c r="EI107" s="124" t="s">
        <v>79</v>
      </c>
      <c r="EJ107" s="135">
        <f>VLOOKUP(EI107,BASE!$P$3:$T$29,5,0)</f>
        <v>0.18</v>
      </c>
      <c r="EK107" s="126">
        <f>IFERROR(VLOOKUP($A107,$A:$AG,VLOOKUP(EJ107,BASE!$K$2:$M$13,2,0),0),"")</f>
        <v>16.329999999999998</v>
      </c>
      <c r="EL107" s="116">
        <f>IFERROR(VLOOKUP($A107,$A:$AG,VLOOKUP(EJ107,BASE!$K$2:$M$13,3,0),0),"")</f>
        <v>21.76</v>
      </c>
    </row>
    <row r="108" spans="1:142" s="27" customFormat="1" ht="14.1" customHeight="1" x14ac:dyDescent="0.2">
      <c r="A108" s="63">
        <v>1357</v>
      </c>
      <c r="B108" s="63"/>
      <c r="C108" s="68">
        <v>7896112113577</v>
      </c>
      <c r="D108" s="68">
        <v>1037004680051</v>
      </c>
      <c r="E108" s="69" t="s">
        <v>974</v>
      </c>
      <c r="F108" s="69" t="s">
        <v>975</v>
      </c>
      <c r="G108" s="69" t="s">
        <v>974</v>
      </c>
      <c r="H108" s="70" t="s">
        <v>373</v>
      </c>
      <c r="I108" s="68" t="s">
        <v>687</v>
      </c>
      <c r="J108" s="71" t="s">
        <v>739</v>
      </c>
      <c r="K108" s="120" t="s">
        <v>802</v>
      </c>
      <c r="L108" s="71" t="s">
        <v>387</v>
      </c>
      <c r="M108" s="71" t="s">
        <v>6</v>
      </c>
      <c r="N108" s="62">
        <f>IFERROR(IF(M108="*",BASE!$E$9,VLOOKUP(M108,BASE!$B$3:$E$16,4,0)),"")</f>
        <v>0.12</v>
      </c>
      <c r="O108" s="62">
        <f>IFERROR(IF(M108="*",BASE!$F$9,VLOOKUP(M108,BASE!$B$3:$F$16,5,0)),"")</f>
        <v>0</v>
      </c>
      <c r="P108" s="71" t="s">
        <v>808</v>
      </c>
      <c r="Q108" s="42">
        <v>18.5</v>
      </c>
      <c r="R108" s="42">
        <v>24.71</v>
      </c>
      <c r="S108" s="42">
        <v>19.79</v>
      </c>
      <c r="T108" s="42">
        <v>26.38</v>
      </c>
      <c r="U108" s="42">
        <v>19.93</v>
      </c>
      <c r="V108" s="42">
        <v>26.56</v>
      </c>
      <c r="W108" s="42">
        <v>20.07</v>
      </c>
      <c r="X108" s="42">
        <v>26.74</v>
      </c>
      <c r="Y108" s="42">
        <v>20.350000000000001</v>
      </c>
      <c r="Z108" s="42">
        <v>27.1</v>
      </c>
      <c r="AA108" s="42">
        <v>20.65</v>
      </c>
      <c r="AB108" s="42">
        <v>27.49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/>
      <c r="AI108" s="124" t="s">
        <v>53</v>
      </c>
      <c r="AJ108" s="125">
        <f>VLOOKUP(AI108,BASE!$P$3:$T$29,5,0)</f>
        <v>0.17</v>
      </c>
      <c r="AK108" s="126">
        <f>IFERROR(VLOOKUP($A108,$A:$AG,VLOOKUP(AJ108,BASE!$K$2:$M$13,2,0),0),"")</f>
        <v>19.79</v>
      </c>
      <c r="AL108" s="116">
        <f>IFERROR(VLOOKUP($A108,$A:$AG,VLOOKUP(AJ108,BASE!$K$2:$M$13,3,0),0),"")</f>
        <v>26.38</v>
      </c>
      <c r="AM108" s="130" t="s">
        <v>54</v>
      </c>
      <c r="AN108" s="125">
        <f>VLOOKUP(AM108,BASE!$P$3:$T$29,5,0)</f>
        <v>0.17</v>
      </c>
      <c r="AO108" s="126">
        <f>IFERROR(VLOOKUP($A108,$A:$AG,VLOOKUP(AN108,BASE!$K$2:$M$13,2,0),0),"")</f>
        <v>19.79</v>
      </c>
      <c r="AP108" s="116">
        <f>IFERROR(VLOOKUP($A108,$A:$AG,VLOOKUP(AN108,BASE!$K$2:$M$13,3,0),0),"")</f>
        <v>26.38</v>
      </c>
      <c r="AQ108" s="130" t="s">
        <v>55</v>
      </c>
      <c r="AR108" s="125">
        <f>VLOOKUP(AQ108,BASE!$P$3:$T$29,5,0)</f>
        <v>0.18</v>
      </c>
      <c r="AS108" s="126">
        <f>IFERROR(VLOOKUP($A108,$A:$AG,VLOOKUP(AR108,BASE!$K$2:$M$13,2,0),0),"")</f>
        <v>20.07</v>
      </c>
      <c r="AT108" s="116">
        <f>IFERROR(VLOOKUP($A108,$A:$AG,VLOOKUP(AR108,BASE!$K$2:$M$13,3,0),0),"")</f>
        <v>26.74</v>
      </c>
      <c r="AU108" s="130" t="s">
        <v>56</v>
      </c>
      <c r="AV108" s="125">
        <f>VLOOKUP(AU108,BASE!$P$3:$T$29,5,0)</f>
        <v>0.18</v>
      </c>
      <c r="AW108" s="126">
        <f>IFERROR(VLOOKUP($A108,$A:$AG,VLOOKUP(AV108,BASE!$K$2:$M$13,2,0),0),"")</f>
        <v>20.07</v>
      </c>
      <c r="AX108" s="116">
        <f>IFERROR(VLOOKUP($A108,$A:$AG,VLOOKUP(AV108,BASE!$K$2:$M$13,3,0),0),"")</f>
        <v>26.74</v>
      </c>
      <c r="AY108" s="127" t="s">
        <v>57</v>
      </c>
      <c r="AZ108" s="129">
        <f>VLOOKUP(AY108,BASE!$P$3:$T$29,5,0)</f>
        <v>0.18</v>
      </c>
      <c r="BA108" s="126">
        <f>IFERROR(VLOOKUP($A108,$A:$AG,VLOOKUP(AZ108,BASE!$K$2:$M$13,2,0),0),"")</f>
        <v>20.07</v>
      </c>
      <c r="BB108" s="116">
        <f>IFERROR(VLOOKUP($A108,$A:$AG,VLOOKUP(AZ108,BASE!$K$2:$M$13,3,0),0),"")</f>
        <v>26.74</v>
      </c>
      <c r="BC108" s="124" t="s">
        <v>58</v>
      </c>
      <c r="BD108" s="125">
        <f>VLOOKUP(BC108,BASE!$P$3:$T$29,5,0)</f>
        <v>0.17</v>
      </c>
      <c r="BE108" s="126">
        <f>IFERROR(VLOOKUP($A108,$A:$AG,VLOOKUP(BD108,BASE!$K$2:$M$13,2,0),0),"")</f>
        <v>19.79</v>
      </c>
      <c r="BF108" s="116">
        <f>IFERROR(VLOOKUP($A108,$A:$AG,VLOOKUP(BD108,BASE!$K$2:$M$13,3,0),0),"")</f>
        <v>26.38</v>
      </c>
      <c r="BG108" s="124" t="s">
        <v>59</v>
      </c>
      <c r="BH108" s="125">
        <f>VLOOKUP(BG108,BASE!$P$3:$T$29,5,0)</f>
        <v>0.17</v>
      </c>
      <c r="BI108" s="126">
        <f>IFERROR(VLOOKUP($A108,$A:$AG,VLOOKUP(BH108,BASE!$K$2:$M$13,2,0),0),"")</f>
        <v>19.79</v>
      </c>
      <c r="BJ108" s="116">
        <f>IFERROR(VLOOKUP($A108,$A:$AG,VLOOKUP(BH108,BASE!$K$2:$M$13,3,0),0),"")</f>
        <v>26.38</v>
      </c>
      <c r="BK108" s="124" t="s">
        <v>60</v>
      </c>
      <c r="BL108" s="125">
        <f>VLOOKUP(BK108,BASE!$P$3:$T$29,5,0)</f>
        <v>0.17</v>
      </c>
      <c r="BM108" s="126">
        <f>IFERROR(VLOOKUP($A108,$A:$AG,VLOOKUP(BL108,BASE!$K$2:$M$13,2,0),0),"")</f>
        <v>19.79</v>
      </c>
      <c r="BN108" s="116">
        <f>IFERROR(VLOOKUP($A108,$A:$AG,VLOOKUP(BL108,BASE!$K$2:$M$13,3,0),0),"")</f>
        <v>26.38</v>
      </c>
      <c r="BO108" s="124" t="s">
        <v>61</v>
      </c>
      <c r="BP108" s="125">
        <f>VLOOKUP(BO108,BASE!$P$3:$T$29,5,0)</f>
        <v>0.17</v>
      </c>
      <c r="BQ108" s="126">
        <f>IFERROR(VLOOKUP($A108,$A:$AG,VLOOKUP(BP108,BASE!$K$2:$M$13,2,0),0),"")</f>
        <v>19.79</v>
      </c>
      <c r="BR108" s="116">
        <f>IFERROR(VLOOKUP($A108,$A:$AG,VLOOKUP(BP108,BASE!$K$2:$M$13,3,0),0),"")</f>
        <v>26.38</v>
      </c>
      <c r="BS108" s="124" t="s">
        <v>62</v>
      </c>
      <c r="BT108" s="125">
        <f>VLOOKUP(BS108,BASE!$P$3:$T$29,5,0)</f>
        <v>0.18</v>
      </c>
      <c r="BU108" s="126">
        <f>IFERROR(VLOOKUP($A108,$A:$AG,VLOOKUP(BT108,BASE!$K$2:$M$13,2,0),0),"")</f>
        <v>20.07</v>
      </c>
      <c r="BV108" s="116">
        <f>IFERROR(VLOOKUP($A108,$A:$AG,VLOOKUP(BT108,BASE!$K$2:$M$13,3,0),0),"")</f>
        <v>26.74</v>
      </c>
      <c r="BW108" s="124" t="s">
        <v>63</v>
      </c>
      <c r="BX108" s="125">
        <f>VLOOKUP(BW108,BASE!$P$3:$T$29,5,0)</f>
        <v>0.17</v>
      </c>
      <c r="BY108" s="126">
        <f>IFERROR(VLOOKUP($A108,$A:$AG,VLOOKUP(BX108,BASE!$K$2:$M$13,2,0),0),"")</f>
        <v>19.79</v>
      </c>
      <c r="BZ108" s="116">
        <f>IFERROR(VLOOKUP($A108,$A:$AG,VLOOKUP(BX108,BASE!$K$2:$M$13,3,0),0),"")</f>
        <v>26.38</v>
      </c>
      <c r="CA108" s="124" t="s">
        <v>64</v>
      </c>
      <c r="CB108" s="125">
        <f>VLOOKUP(CA108,BASE!$P$3:$T$29,5,0)</f>
        <v>0.17</v>
      </c>
      <c r="CC108" s="126">
        <f>IFERROR(VLOOKUP($A108,$A:$AG,VLOOKUP(CB108,BASE!$K$2:$M$13,2,0),0),"")</f>
        <v>19.79</v>
      </c>
      <c r="CD108" s="116">
        <f>IFERROR(VLOOKUP($A108,$A:$AG,VLOOKUP(CB108,BASE!$K$2:$M$13,3,0),0),"")</f>
        <v>26.38</v>
      </c>
      <c r="CE108" s="124" t="s">
        <v>65</v>
      </c>
      <c r="CF108" s="125">
        <f>VLOOKUP(CE108,BASE!$P$3:$T$29,5,0)</f>
        <v>0.12</v>
      </c>
      <c r="CG108" s="126">
        <f>IFERROR(VLOOKUP($A108,$A:$AG,VLOOKUP(CF108,BASE!$K$2:$M$13,2,0),0),"")</f>
        <v>18.5</v>
      </c>
      <c r="CH108" s="116">
        <f>IFERROR(VLOOKUP($A108,$A:$AG,VLOOKUP(CF108,BASE!$K$2:$M$13,3,0),0),"")</f>
        <v>24.71</v>
      </c>
      <c r="CI108" s="124" t="s">
        <v>66</v>
      </c>
      <c r="CJ108" s="125">
        <f>VLOOKUP(CI108,BASE!$P$3:$T$29,5,0)</f>
        <v>0.17</v>
      </c>
      <c r="CK108" s="126">
        <f>IFERROR(VLOOKUP($A108,$A:$AG,VLOOKUP(CJ108,BASE!$K$2:$M$13,2,0),0),"")</f>
        <v>19.79</v>
      </c>
      <c r="CL108" s="116">
        <f>IFERROR(VLOOKUP($A108,$A:$AG,VLOOKUP(CJ108,BASE!$K$2:$M$13,3,0),0),"")</f>
        <v>26.38</v>
      </c>
      <c r="CM108" s="124" t="s">
        <v>67</v>
      </c>
      <c r="CN108" s="125">
        <f>VLOOKUP(CM108,BASE!$P$3:$T$29,5,0)</f>
        <v>0.18</v>
      </c>
      <c r="CO108" s="126">
        <f>IFERROR(VLOOKUP($A108,$A:$AG,VLOOKUP(CN108,BASE!$K$2:$M$13,2,0),0),"")</f>
        <v>20.07</v>
      </c>
      <c r="CP108" s="116">
        <f>IFERROR(VLOOKUP($A108,$A:$AG,VLOOKUP(CN108,BASE!$K$2:$M$13,3,0),0),"")</f>
        <v>26.74</v>
      </c>
      <c r="CQ108" s="124" t="s">
        <v>68</v>
      </c>
      <c r="CR108" s="125">
        <f>VLOOKUP(CQ108,BASE!$P$3:$T$29,5,0)</f>
        <v>0.18</v>
      </c>
      <c r="CS108" s="126">
        <f>IFERROR(VLOOKUP($A108,$A:$AG,VLOOKUP(CR108,BASE!$K$2:$M$13,2,0),0),"")</f>
        <v>20.07</v>
      </c>
      <c r="CT108" s="116">
        <f>IFERROR(VLOOKUP($A108,$A:$AG,VLOOKUP(CR108,BASE!$K$2:$M$13,3,0),0),"")</f>
        <v>26.74</v>
      </c>
      <c r="CU108" s="124" t="s">
        <v>69</v>
      </c>
      <c r="CV108" s="125">
        <f>VLOOKUP(CU108,BASE!$P$3:$T$29,5,0)</f>
        <v>0.18</v>
      </c>
      <c r="CW108" s="126">
        <f>IFERROR(VLOOKUP($A108,$A:$AG,VLOOKUP(CV108,BASE!$K$2:$M$13,2,0),0),"")</f>
        <v>20.07</v>
      </c>
      <c r="CX108" s="116">
        <f>IFERROR(VLOOKUP($A108,$A:$AG,VLOOKUP(CV108,BASE!$K$2:$M$13,3,0),0),"")</f>
        <v>26.74</v>
      </c>
      <c r="CY108" s="124" t="s">
        <v>70</v>
      </c>
      <c r="CZ108" s="125">
        <f>VLOOKUP(CY108,BASE!$P$3:$T$29,5,0)</f>
        <v>0.18</v>
      </c>
      <c r="DA108" s="126">
        <f>IFERROR(VLOOKUP($A108,$A:$AG,VLOOKUP(CZ108,BASE!$K$2:$M$13,2,0),0),"")</f>
        <v>20.07</v>
      </c>
      <c r="DB108" s="116">
        <f>IFERROR(VLOOKUP($A108,$A:$AG,VLOOKUP(CZ108,BASE!$K$2:$M$13,3,0),0),"")</f>
        <v>26.74</v>
      </c>
      <c r="DC108" s="124" t="s">
        <v>71</v>
      </c>
      <c r="DD108" s="125">
        <f>VLOOKUP(DC108,BASE!$P$3:$T$29,5,0)</f>
        <v>0.2</v>
      </c>
      <c r="DE108" s="126">
        <f>IFERROR(VLOOKUP($A108,$A:$AG,VLOOKUP(DD108,BASE!$K$2:$M$13,2,0),0),"")</f>
        <v>20.65</v>
      </c>
      <c r="DF108" s="116">
        <f>IFERROR(VLOOKUP($A108,$A:$AG,VLOOKUP(DD108,BASE!$K$2:$M$13,3,0),0),"")</f>
        <v>27.49</v>
      </c>
      <c r="DG108" s="124" t="s">
        <v>72</v>
      </c>
      <c r="DH108" s="125">
        <f>VLOOKUP(DG108,BASE!$P$3:$T$29,5,0)</f>
        <v>0.18</v>
      </c>
      <c r="DI108" s="126">
        <f>IFERROR(VLOOKUP($A108,$A:$AG,VLOOKUP(DH108,BASE!$K$2:$M$13,2,0),0),"")</f>
        <v>20.07</v>
      </c>
      <c r="DJ108" s="116">
        <f>IFERROR(VLOOKUP($A108,$A:$AG,VLOOKUP(DH108,BASE!$K$2:$M$13,3,0),0),"")</f>
        <v>26.74</v>
      </c>
      <c r="DK108" s="83" t="s">
        <v>73</v>
      </c>
      <c r="DL108" s="84">
        <f>VLOOKUP(DK108,BASE!$P$3:$T$29,5,0)</f>
        <v>0.18</v>
      </c>
      <c r="DM108" s="81">
        <f>IFERROR(VLOOKUP($A108,$A:$AG,VLOOKUP(DL108,BASE!$K$2:$M$13,2,0),0),"")</f>
        <v>20.07</v>
      </c>
      <c r="DN108" s="82">
        <f>IFERROR(VLOOKUP($A108,$A:$AG,VLOOKUP(DL108,BASE!$K$2:$M$13,3,0),0),"")</f>
        <v>26.74</v>
      </c>
      <c r="DO108" s="124" t="s">
        <v>74</v>
      </c>
      <c r="DP108" s="134">
        <f>VLOOKUP(DO108,BASE!$P$3:$T$29,5,0)</f>
        <v>0.17499999999999999</v>
      </c>
      <c r="DQ108" s="126">
        <f>IFERROR(VLOOKUP($A108,$A:$AG,VLOOKUP(DP108,BASE!$K$2:$M$13,2,0),0),"")</f>
        <v>19.93</v>
      </c>
      <c r="DR108" s="116">
        <f>IFERROR(VLOOKUP($A108,$A:$AG,VLOOKUP(DP108,BASE!$K$2:$M$13,3,0),0),"")</f>
        <v>26.56</v>
      </c>
      <c r="DS108" s="124" t="s">
        <v>75</v>
      </c>
      <c r="DT108" s="135">
        <f>VLOOKUP(DS108,BASE!$P$3:$T$29,5,0)</f>
        <v>0.17</v>
      </c>
      <c r="DU108" s="126">
        <f>IFERROR(VLOOKUP($A108,$A:$AG,VLOOKUP(DT108,BASE!$K$2:$M$13,2,0),0),"")</f>
        <v>19.79</v>
      </c>
      <c r="DV108" s="116">
        <f>IFERROR(VLOOKUP($A108,$A:$AG,VLOOKUP(DT108,BASE!$K$2:$M$13,3,0),0),"")</f>
        <v>26.38</v>
      </c>
      <c r="DW108" s="124" t="s">
        <v>76</v>
      </c>
      <c r="DX108" s="135">
        <f>VLOOKUP(DW108,BASE!$P$3:$T$29,5,0)</f>
        <v>0.17</v>
      </c>
      <c r="DY108" s="126">
        <f>IFERROR(VLOOKUP($A108,$A:$AG,VLOOKUP(DX108,BASE!$K$2:$M$13,2,0),0),"")</f>
        <v>19.79</v>
      </c>
      <c r="DZ108" s="116">
        <f>IFERROR(VLOOKUP($A108,$A:$AG,VLOOKUP(DX108,BASE!$K$2:$M$13,3,0),0),"")</f>
        <v>26.38</v>
      </c>
      <c r="EA108" s="124" t="s">
        <v>77</v>
      </c>
      <c r="EB108" s="135">
        <f>VLOOKUP(EA108,BASE!$P$3:$T$29,5,0)</f>
        <v>0.12</v>
      </c>
      <c r="EC108" s="126">
        <f>IFERROR(VLOOKUP($A108,$A:$AG,VLOOKUP(EB108,BASE!$K$2:$M$13,2,0),0),"")</f>
        <v>18.5</v>
      </c>
      <c r="ED108" s="116">
        <f>IFERROR(VLOOKUP($A108,$A:$AG,VLOOKUP(EB108,BASE!$K$2:$M$13,3,0),0),"")</f>
        <v>24.71</v>
      </c>
      <c r="EE108" s="124" t="s">
        <v>78</v>
      </c>
      <c r="EF108" s="135">
        <f>VLOOKUP(EE108,BASE!$P$3:$T$29,5,0)</f>
        <v>0.18</v>
      </c>
      <c r="EG108" s="126">
        <f>IFERROR(VLOOKUP($A108,$A:$AG,VLOOKUP(EF108,BASE!$K$2:$M$13,2,0),0),"")</f>
        <v>20.07</v>
      </c>
      <c r="EH108" s="116">
        <f>IFERROR(VLOOKUP($A108,$A:$AG,VLOOKUP(EF108,BASE!$K$2:$M$13,3,0),0),"")</f>
        <v>26.74</v>
      </c>
      <c r="EI108" s="124" t="s">
        <v>79</v>
      </c>
      <c r="EJ108" s="135">
        <f>VLOOKUP(EI108,BASE!$P$3:$T$29,5,0)</f>
        <v>0.18</v>
      </c>
      <c r="EK108" s="126">
        <f>IFERROR(VLOOKUP($A108,$A:$AG,VLOOKUP(EJ108,BASE!$K$2:$M$13,2,0),0),"")</f>
        <v>20.07</v>
      </c>
      <c r="EL108" s="116">
        <f>IFERROR(VLOOKUP($A108,$A:$AG,VLOOKUP(EJ108,BASE!$K$2:$M$13,3,0),0),"")</f>
        <v>26.74</v>
      </c>
    </row>
    <row r="109" spans="1:142" s="27" customFormat="1" ht="14.1" customHeight="1" x14ac:dyDescent="0.2">
      <c r="A109" s="63">
        <v>1356</v>
      </c>
      <c r="B109" s="63"/>
      <c r="C109" s="68">
        <v>7896112113560</v>
      </c>
      <c r="D109" s="68">
        <v>1037004640051</v>
      </c>
      <c r="E109" s="69" t="s">
        <v>974</v>
      </c>
      <c r="F109" s="69" t="s">
        <v>976</v>
      </c>
      <c r="G109" s="69" t="s">
        <v>974</v>
      </c>
      <c r="H109" s="70" t="s">
        <v>374</v>
      </c>
      <c r="I109" s="68" t="s">
        <v>687</v>
      </c>
      <c r="J109" s="71" t="s">
        <v>739</v>
      </c>
      <c r="K109" s="120" t="s">
        <v>802</v>
      </c>
      <c r="L109" s="71" t="s">
        <v>387</v>
      </c>
      <c r="M109" s="71" t="s">
        <v>6</v>
      </c>
      <c r="N109" s="62">
        <f>IFERROR(IF(M109="*",BASE!$E$9,VLOOKUP(M109,BASE!$B$3:$E$16,4,0)),"")</f>
        <v>0.12</v>
      </c>
      <c r="O109" s="62">
        <f>IFERROR(IF(M109="*",BASE!$F$9,VLOOKUP(M109,BASE!$B$3:$F$16,5,0)),"")</f>
        <v>0</v>
      </c>
      <c r="P109" s="71" t="s">
        <v>808</v>
      </c>
      <c r="Q109" s="42">
        <v>17.579999999999998</v>
      </c>
      <c r="R109" s="42">
        <v>23.48</v>
      </c>
      <c r="S109" s="42">
        <v>18.8</v>
      </c>
      <c r="T109" s="42">
        <v>25.06</v>
      </c>
      <c r="U109" s="42">
        <v>18.93</v>
      </c>
      <c r="V109" s="42">
        <v>25.23</v>
      </c>
      <c r="W109" s="42">
        <v>19.07</v>
      </c>
      <c r="X109" s="42">
        <v>25.41</v>
      </c>
      <c r="Y109" s="42">
        <v>19.34</v>
      </c>
      <c r="Z109" s="42">
        <v>25.75</v>
      </c>
      <c r="AA109" s="42">
        <v>19.62</v>
      </c>
      <c r="AB109" s="42">
        <v>26.11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/>
      <c r="AI109" s="124" t="s">
        <v>53</v>
      </c>
      <c r="AJ109" s="125">
        <f>VLOOKUP(AI109,BASE!$P$3:$T$29,5,0)</f>
        <v>0.17</v>
      </c>
      <c r="AK109" s="126">
        <f>IFERROR(VLOOKUP($A109,$A:$AG,VLOOKUP(AJ109,BASE!$K$2:$M$13,2,0),0),"")</f>
        <v>18.8</v>
      </c>
      <c r="AL109" s="116">
        <f>IFERROR(VLOOKUP($A109,$A:$AG,VLOOKUP(AJ109,BASE!$K$2:$M$13,3,0),0),"")</f>
        <v>25.06</v>
      </c>
      <c r="AM109" s="130" t="s">
        <v>54</v>
      </c>
      <c r="AN109" s="125">
        <f>VLOOKUP(AM109,BASE!$P$3:$T$29,5,0)</f>
        <v>0.17</v>
      </c>
      <c r="AO109" s="126">
        <f>IFERROR(VLOOKUP($A109,$A:$AG,VLOOKUP(AN109,BASE!$K$2:$M$13,2,0),0),"")</f>
        <v>18.8</v>
      </c>
      <c r="AP109" s="116">
        <f>IFERROR(VLOOKUP($A109,$A:$AG,VLOOKUP(AN109,BASE!$K$2:$M$13,3,0),0),"")</f>
        <v>25.06</v>
      </c>
      <c r="AQ109" s="130" t="s">
        <v>55</v>
      </c>
      <c r="AR109" s="125">
        <f>VLOOKUP(AQ109,BASE!$P$3:$T$29,5,0)</f>
        <v>0.18</v>
      </c>
      <c r="AS109" s="126">
        <f>IFERROR(VLOOKUP($A109,$A:$AG,VLOOKUP(AR109,BASE!$K$2:$M$13,2,0),0),"")</f>
        <v>19.07</v>
      </c>
      <c r="AT109" s="116">
        <f>IFERROR(VLOOKUP($A109,$A:$AG,VLOOKUP(AR109,BASE!$K$2:$M$13,3,0),0),"")</f>
        <v>25.41</v>
      </c>
      <c r="AU109" s="130" t="s">
        <v>56</v>
      </c>
      <c r="AV109" s="125">
        <f>VLOOKUP(AU109,BASE!$P$3:$T$29,5,0)</f>
        <v>0.18</v>
      </c>
      <c r="AW109" s="126">
        <f>IFERROR(VLOOKUP($A109,$A:$AG,VLOOKUP(AV109,BASE!$K$2:$M$13,2,0),0),"")</f>
        <v>19.07</v>
      </c>
      <c r="AX109" s="116">
        <f>IFERROR(VLOOKUP($A109,$A:$AG,VLOOKUP(AV109,BASE!$K$2:$M$13,3,0),0),"")</f>
        <v>25.41</v>
      </c>
      <c r="AY109" s="127" t="s">
        <v>57</v>
      </c>
      <c r="AZ109" s="129">
        <f>VLOOKUP(AY109,BASE!$P$3:$T$29,5,0)</f>
        <v>0.18</v>
      </c>
      <c r="BA109" s="126">
        <f>IFERROR(VLOOKUP($A109,$A:$AG,VLOOKUP(AZ109,BASE!$K$2:$M$13,2,0),0),"")</f>
        <v>19.07</v>
      </c>
      <c r="BB109" s="116">
        <f>IFERROR(VLOOKUP($A109,$A:$AG,VLOOKUP(AZ109,BASE!$K$2:$M$13,3,0),0),"")</f>
        <v>25.41</v>
      </c>
      <c r="BC109" s="124" t="s">
        <v>58</v>
      </c>
      <c r="BD109" s="125">
        <f>VLOOKUP(BC109,BASE!$P$3:$T$29,5,0)</f>
        <v>0.17</v>
      </c>
      <c r="BE109" s="126">
        <f>IFERROR(VLOOKUP($A109,$A:$AG,VLOOKUP(BD109,BASE!$K$2:$M$13,2,0),0),"")</f>
        <v>18.8</v>
      </c>
      <c r="BF109" s="116">
        <f>IFERROR(VLOOKUP($A109,$A:$AG,VLOOKUP(BD109,BASE!$K$2:$M$13,3,0),0),"")</f>
        <v>25.06</v>
      </c>
      <c r="BG109" s="124" t="s">
        <v>59</v>
      </c>
      <c r="BH109" s="125">
        <f>VLOOKUP(BG109,BASE!$P$3:$T$29,5,0)</f>
        <v>0.17</v>
      </c>
      <c r="BI109" s="126">
        <f>IFERROR(VLOOKUP($A109,$A:$AG,VLOOKUP(BH109,BASE!$K$2:$M$13,2,0),0),"")</f>
        <v>18.8</v>
      </c>
      <c r="BJ109" s="116">
        <f>IFERROR(VLOOKUP($A109,$A:$AG,VLOOKUP(BH109,BASE!$K$2:$M$13,3,0),0),"")</f>
        <v>25.06</v>
      </c>
      <c r="BK109" s="124" t="s">
        <v>60</v>
      </c>
      <c r="BL109" s="125">
        <f>VLOOKUP(BK109,BASE!$P$3:$T$29,5,0)</f>
        <v>0.17</v>
      </c>
      <c r="BM109" s="126">
        <f>IFERROR(VLOOKUP($A109,$A:$AG,VLOOKUP(BL109,BASE!$K$2:$M$13,2,0),0),"")</f>
        <v>18.8</v>
      </c>
      <c r="BN109" s="116">
        <f>IFERROR(VLOOKUP($A109,$A:$AG,VLOOKUP(BL109,BASE!$K$2:$M$13,3,0),0),"")</f>
        <v>25.06</v>
      </c>
      <c r="BO109" s="124" t="s">
        <v>61</v>
      </c>
      <c r="BP109" s="125">
        <f>VLOOKUP(BO109,BASE!$P$3:$T$29,5,0)</f>
        <v>0.17</v>
      </c>
      <c r="BQ109" s="126">
        <f>IFERROR(VLOOKUP($A109,$A:$AG,VLOOKUP(BP109,BASE!$K$2:$M$13,2,0),0),"")</f>
        <v>18.8</v>
      </c>
      <c r="BR109" s="116">
        <f>IFERROR(VLOOKUP($A109,$A:$AG,VLOOKUP(BP109,BASE!$K$2:$M$13,3,0),0),"")</f>
        <v>25.06</v>
      </c>
      <c r="BS109" s="124" t="s">
        <v>62</v>
      </c>
      <c r="BT109" s="125">
        <f>VLOOKUP(BS109,BASE!$P$3:$T$29,5,0)</f>
        <v>0.18</v>
      </c>
      <c r="BU109" s="126">
        <f>IFERROR(VLOOKUP($A109,$A:$AG,VLOOKUP(BT109,BASE!$K$2:$M$13,2,0),0),"")</f>
        <v>19.07</v>
      </c>
      <c r="BV109" s="116">
        <f>IFERROR(VLOOKUP($A109,$A:$AG,VLOOKUP(BT109,BASE!$K$2:$M$13,3,0),0),"")</f>
        <v>25.41</v>
      </c>
      <c r="BW109" s="124" t="s">
        <v>63</v>
      </c>
      <c r="BX109" s="125">
        <f>VLOOKUP(BW109,BASE!$P$3:$T$29,5,0)</f>
        <v>0.17</v>
      </c>
      <c r="BY109" s="126">
        <f>IFERROR(VLOOKUP($A109,$A:$AG,VLOOKUP(BX109,BASE!$K$2:$M$13,2,0),0),"")</f>
        <v>18.8</v>
      </c>
      <c r="BZ109" s="116">
        <f>IFERROR(VLOOKUP($A109,$A:$AG,VLOOKUP(BX109,BASE!$K$2:$M$13,3,0),0),"")</f>
        <v>25.06</v>
      </c>
      <c r="CA109" s="124" t="s">
        <v>64</v>
      </c>
      <c r="CB109" s="125">
        <f>VLOOKUP(CA109,BASE!$P$3:$T$29,5,0)</f>
        <v>0.17</v>
      </c>
      <c r="CC109" s="126">
        <f>IFERROR(VLOOKUP($A109,$A:$AG,VLOOKUP(CB109,BASE!$K$2:$M$13,2,0),0),"")</f>
        <v>18.8</v>
      </c>
      <c r="CD109" s="116">
        <f>IFERROR(VLOOKUP($A109,$A:$AG,VLOOKUP(CB109,BASE!$K$2:$M$13,3,0),0),"")</f>
        <v>25.06</v>
      </c>
      <c r="CE109" s="124" t="s">
        <v>65</v>
      </c>
      <c r="CF109" s="125">
        <f>VLOOKUP(CE109,BASE!$P$3:$T$29,5,0)</f>
        <v>0.12</v>
      </c>
      <c r="CG109" s="126">
        <f>IFERROR(VLOOKUP($A109,$A:$AG,VLOOKUP(CF109,BASE!$K$2:$M$13,2,0),0),"")</f>
        <v>17.579999999999998</v>
      </c>
      <c r="CH109" s="116">
        <f>IFERROR(VLOOKUP($A109,$A:$AG,VLOOKUP(CF109,BASE!$K$2:$M$13,3,0),0),"")</f>
        <v>23.48</v>
      </c>
      <c r="CI109" s="124" t="s">
        <v>66</v>
      </c>
      <c r="CJ109" s="125">
        <f>VLOOKUP(CI109,BASE!$P$3:$T$29,5,0)</f>
        <v>0.17</v>
      </c>
      <c r="CK109" s="126">
        <f>IFERROR(VLOOKUP($A109,$A:$AG,VLOOKUP(CJ109,BASE!$K$2:$M$13,2,0),0),"")</f>
        <v>18.8</v>
      </c>
      <c r="CL109" s="116">
        <f>IFERROR(VLOOKUP($A109,$A:$AG,VLOOKUP(CJ109,BASE!$K$2:$M$13,3,0),0),"")</f>
        <v>25.06</v>
      </c>
      <c r="CM109" s="124" t="s">
        <v>67</v>
      </c>
      <c r="CN109" s="125">
        <f>VLOOKUP(CM109,BASE!$P$3:$T$29,5,0)</f>
        <v>0.18</v>
      </c>
      <c r="CO109" s="126">
        <f>IFERROR(VLOOKUP($A109,$A:$AG,VLOOKUP(CN109,BASE!$K$2:$M$13,2,0),0),"")</f>
        <v>19.07</v>
      </c>
      <c r="CP109" s="116">
        <f>IFERROR(VLOOKUP($A109,$A:$AG,VLOOKUP(CN109,BASE!$K$2:$M$13,3,0),0),"")</f>
        <v>25.41</v>
      </c>
      <c r="CQ109" s="124" t="s">
        <v>68</v>
      </c>
      <c r="CR109" s="125">
        <f>VLOOKUP(CQ109,BASE!$P$3:$T$29,5,0)</f>
        <v>0.18</v>
      </c>
      <c r="CS109" s="126">
        <f>IFERROR(VLOOKUP($A109,$A:$AG,VLOOKUP(CR109,BASE!$K$2:$M$13,2,0),0),"")</f>
        <v>19.07</v>
      </c>
      <c r="CT109" s="116">
        <f>IFERROR(VLOOKUP($A109,$A:$AG,VLOOKUP(CR109,BASE!$K$2:$M$13,3,0),0),"")</f>
        <v>25.41</v>
      </c>
      <c r="CU109" s="124" t="s">
        <v>69</v>
      </c>
      <c r="CV109" s="125">
        <f>VLOOKUP(CU109,BASE!$P$3:$T$29,5,0)</f>
        <v>0.18</v>
      </c>
      <c r="CW109" s="126">
        <f>IFERROR(VLOOKUP($A109,$A:$AG,VLOOKUP(CV109,BASE!$K$2:$M$13,2,0),0),"")</f>
        <v>19.07</v>
      </c>
      <c r="CX109" s="116">
        <f>IFERROR(VLOOKUP($A109,$A:$AG,VLOOKUP(CV109,BASE!$K$2:$M$13,3,0),0),"")</f>
        <v>25.41</v>
      </c>
      <c r="CY109" s="124" t="s">
        <v>70</v>
      </c>
      <c r="CZ109" s="125">
        <f>VLOOKUP(CY109,BASE!$P$3:$T$29,5,0)</f>
        <v>0.18</v>
      </c>
      <c r="DA109" s="126">
        <f>IFERROR(VLOOKUP($A109,$A:$AG,VLOOKUP(CZ109,BASE!$K$2:$M$13,2,0),0),"")</f>
        <v>19.07</v>
      </c>
      <c r="DB109" s="116">
        <f>IFERROR(VLOOKUP($A109,$A:$AG,VLOOKUP(CZ109,BASE!$K$2:$M$13,3,0),0),"")</f>
        <v>25.41</v>
      </c>
      <c r="DC109" s="124" t="s">
        <v>71</v>
      </c>
      <c r="DD109" s="125">
        <f>VLOOKUP(DC109,BASE!$P$3:$T$29,5,0)</f>
        <v>0.2</v>
      </c>
      <c r="DE109" s="126">
        <f>IFERROR(VLOOKUP($A109,$A:$AG,VLOOKUP(DD109,BASE!$K$2:$M$13,2,0),0),"")</f>
        <v>19.62</v>
      </c>
      <c r="DF109" s="116">
        <f>IFERROR(VLOOKUP($A109,$A:$AG,VLOOKUP(DD109,BASE!$K$2:$M$13,3,0),0),"")</f>
        <v>26.11</v>
      </c>
      <c r="DG109" s="124" t="s">
        <v>72</v>
      </c>
      <c r="DH109" s="125">
        <f>VLOOKUP(DG109,BASE!$P$3:$T$29,5,0)</f>
        <v>0.18</v>
      </c>
      <c r="DI109" s="126">
        <f>IFERROR(VLOOKUP($A109,$A:$AG,VLOOKUP(DH109,BASE!$K$2:$M$13,2,0),0),"")</f>
        <v>19.07</v>
      </c>
      <c r="DJ109" s="116">
        <f>IFERROR(VLOOKUP($A109,$A:$AG,VLOOKUP(DH109,BASE!$K$2:$M$13,3,0),0),"")</f>
        <v>25.41</v>
      </c>
      <c r="DK109" s="83" t="s">
        <v>73</v>
      </c>
      <c r="DL109" s="84">
        <f>VLOOKUP(DK109,BASE!$P$3:$T$29,5,0)</f>
        <v>0.18</v>
      </c>
      <c r="DM109" s="81">
        <f>IFERROR(VLOOKUP($A109,$A:$AG,VLOOKUP(DL109,BASE!$K$2:$M$13,2,0),0),"")</f>
        <v>19.07</v>
      </c>
      <c r="DN109" s="82">
        <f>IFERROR(VLOOKUP($A109,$A:$AG,VLOOKUP(DL109,BASE!$K$2:$M$13,3,0),0),"")</f>
        <v>25.41</v>
      </c>
      <c r="DO109" s="124" t="s">
        <v>74</v>
      </c>
      <c r="DP109" s="134">
        <f>VLOOKUP(DO109,BASE!$P$3:$T$29,5,0)</f>
        <v>0.17499999999999999</v>
      </c>
      <c r="DQ109" s="126">
        <f>IFERROR(VLOOKUP($A109,$A:$AG,VLOOKUP(DP109,BASE!$K$2:$M$13,2,0),0),"")</f>
        <v>18.93</v>
      </c>
      <c r="DR109" s="116">
        <f>IFERROR(VLOOKUP($A109,$A:$AG,VLOOKUP(DP109,BASE!$K$2:$M$13,3,0),0),"")</f>
        <v>25.23</v>
      </c>
      <c r="DS109" s="124" t="s">
        <v>75</v>
      </c>
      <c r="DT109" s="135">
        <f>VLOOKUP(DS109,BASE!$P$3:$T$29,5,0)</f>
        <v>0.17</v>
      </c>
      <c r="DU109" s="126">
        <f>IFERROR(VLOOKUP($A109,$A:$AG,VLOOKUP(DT109,BASE!$K$2:$M$13,2,0),0),"")</f>
        <v>18.8</v>
      </c>
      <c r="DV109" s="116">
        <f>IFERROR(VLOOKUP($A109,$A:$AG,VLOOKUP(DT109,BASE!$K$2:$M$13,3,0),0),"")</f>
        <v>25.06</v>
      </c>
      <c r="DW109" s="124" t="s">
        <v>76</v>
      </c>
      <c r="DX109" s="135">
        <f>VLOOKUP(DW109,BASE!$P$3:$T$29,5,0)</f>
        <v>0.17</v>
      </c>
      <c r="DY109" s="126">
        <f>IFERROR(VLOOKUP($A109,$A:$AG,VLOOKUP(DX109,BASE!$K$2:$M$13,2,0),0),"")</f>
        <v>18.8</v>
      </c>
      <c r="DZ109" s="116">
        <f>IFERROR(VLOOKUP($A109,$A:$AG,VLOOKUP(DX109,BASE!$K$2:$M$13,3,0),0),"")</f>
        <v>25.06</v>
      </c>
      <c r="EA109" s="124" t="s">
        <v>77</v>
      </c>
      <c r="EB109" s="135">
        <f>VLOOKUP(EA109,BASE!$P$3:$T$29,5,0)</f>
        <v>0.12</v>
      </c>
      <c r="EC109" s="126">
        <f>IFERROR(VLOOKUP($A109,$A:$AG,VLOOKUP(EB109,BASE!$K$2:$M$13,2,0),0),"")</f>
        <v>17.579999999999998</v>
      </c>
      <c r="ED109" s="116">
        <f>IFERROR(VLOOKUP($A109,$A:$AG,VLOOKUP(EB109,BASE!$K$2:$M$13,3,0),0),"")</f>
        <v>23.48</v>
      </c>
      <c r="EE109" s="124" t="s">
        <v>78</v>
      </c>
      <c r="EF109" s="135">
        <f>VLOOKUP(EE109,BASE!$P$3:$T$29,5,0)</f>
        <v>0.18</v>
      </c>
      <c r="EG109" s="126">
        <f>IFERROR(VLOOKUP($A109,$A:$AG,VLOOKUP(EF109,BASE!$K$2:$M$13,2,0),0),"")</f>
        <v>19.07</v>
      </c>
      <c r="EH109" s="116">
        <f>IFERROR(VLOOKUP($A109,$A:$AG,VLOOKUP(EF109,BASE!$K$2:$M$13,3,0),0),"")</f>
        <v>25.41</v>
      </c>
      <c r="EI109" s="124" t="s">
        <v>79</v>
      </c>
      <c r="EJ109" s="135">
        <f>VLOOKUP(EI109,BASE!$P$3:$T$29,5,0)</f>
        <v>0.18</v>
      </c>
      <c r="EK109" s="126">
        <f>IFERROR(VLOOKUP($A109,$A:$AG,VLOOKUP(EJ109,BASE!$K$2:$M$13,2,0),0),"")</f>
        <v>19.07</v>
      </c>
      <c r="EL109" s="116">
        <f>IFERROR(VLOOKUP($A109,$A:$AG,VLOOKUP(EJ109,BASE!$K$2:$M$13,3,0),0),"")</f>
        <v>25.41</v>
      </c>
    </row>
    <row r="110" spans="1:142" s="27" customFormat="1" ht="14.1" customHeight="1" x14ac:dyDescent="0.2">
      <c r="A110" s="63">
        <v>3638</v>
      </c>
      <c r="B110" s="63"/>
      <c r="C110" s="68">
        <v>7896112136385</v>
      </c>
      <c r="D110" s="68">
        <v>1037005480013</v>
      </c>
      <c r="E110" s="69" t="s">
        <v>977</v>
      </c>
      <c r="F110" s="69" t="s">
        <v>979</v>
      </c>
      <c r="G110" s="69" t="s">
        <v>977</v>
      </c>
      <c r="H110" s="70" t="s">
        <v>375</v>
      </c>
      <c r="I110" s="68" t="s">
        <v>687</v>
      </c>
      <c r="J110" s="71">
        <v>0</v>
      </c>
      <c r="K110" s="120" t="s">
        <v>978</v>
      </c>
      <c r="L110" s="71" t="s">
        <v>387</v>
      </c>
      <c r="M110" s="71" t="s">
        <v>5</v>
      </c>
      <c r="N110" s="62">
        <f>IFERROR(IF(M110="*",BASE!$E$9,VLOOKUP(M110,BASE!$B$3:$E$16,4,0)),"")</f>
        <v>0</v>
      </c>
      <c r="O110" s="62">
        <f>IFERROR(IF(M110="*",BASE!$F$9,VLOOKUP(M110,BASE!$B$3:$F$16,5,0)),"")</f>
        <v>0</v>
      </c>
      <c r="P110" s="71" t="s">
        <v>808</v>
      </c>
      <c r="Q110" s="42">
        <v>11.08</v>
      </c>
      <c r="R110" s="42">
        <v>15.32</v>
      </c>
      <c r="S110" s="42">
        <v>11.75</v>
      </c>
      <c r="T110" s="42">
        <v>16.239999999999998</v>
      </c>
      <c r="U110" s="42">
        <v>11.82</v>
      </c>
      <c r="V110" s="42">
        <v>16.34</v>
      </c>
      <c r="W110" s="42">
        <v>11.89</v>
      </c>
      <c r="X110" s="42">
        <v>16.440000000000001</v>
      </c>
      <c r="Y110" s="42">
        <v>12.04</v>
      </c>
      <c r="Z110" s="42">
        <v>16.64</v>
      </c>
      <c r="AA110" s="42">
        <v>12.19</v>
      </c>
      <c r="AB110" s="42">
        <v>16.850000000000001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/>
      <c r="AI110" s="124" t="s">
        <v>53</v>
      </c>
      <c r="AJ110" s="125">
        <f>VLOOKUP(AI110,BASE!$P$3:$T$29,5,0)</f>
        <v>0.17</v>
      </c>
      <c r="AK110" s="126">
        <f>IFERROR(VLOOKUP($A110,$A:$AG,VLOOKUP(AJ110,BASE!$K$2:$M$13,2,0),0),"")</f>
        <v>11.75</v>
      </c>
      <c r="AL110" s="116">
        <f>IFERROR(VLOOKUP($A110,$A:$AG,VLOOKUP(AJ110,BASE!$K$2:$M$13,3,0),0),"")</f>
        <v>16.239999999999998</v>
      </c>
      <c r="AM110" s="130" t="s">
        <v>54</v>
      </c>
      <c r="AN110" s="125">
        <f>VLOOKUP(AM110,BASE!$P$3:$T$29,5,0)</f>
        <v>0.17</v>
      </c>
      <c r="AO110" s="126">
        <f>IFERROR(VLOOKUP($A110,$A:$AG,VLOOKUP(AN110,BASE!$K$2:$M$13,2,0),0),"")</f>
        <v>11.75</v>
      </c>
      <c r="AP110" s="116">
        <f>IFERROR(VLOOKUP($A110,$A:$AG,VLOOKUP(AN110,BASE!$K$2:$M$13,3,0),0),"")</f>
        <v>16.239999999999998</v>
      </c>
      <c r="AQ110" s="130" t="s">
        <v>55</v>
      </c>
      <c r="AR110" s="125">
        <f>VLOOKUP(AQ110,BASE!$P$3:$T$29,5,0)</f>
        <v>0.18</v>
      </c>
      <c r="AS110" s="126">
        <f>IFERROR(VLOOKUP($A110,$A:$AG,VLOOKUP(AR110,BASE!$K$2:$M$13,2,0),0),"")</f>
        <v>11.89</v>
      </c>
      <c r="AT110" s="116">
        <f>IFERROR(VLOOKUP($A110,$A:$AG,VLOOKUP(AR110,BASE!$K$2:$M$13,3,0),0),"")</f>
        <v>16.440000000000001</v>
      </c>
      <c r="AU110" s="130" t="s">
        <v>56</v>
      </c>
      <c r="AV110" s="125">
        <f>VLOOKUP(AU110,BASE!$P$3:$T$29,5,0)</f>
        <v>0.18</v>
      </c>
      <c r="AW110" s="126">
        <f>IFERROR(VLOOKUP($A110,$A:$AG,VLOOKUP(AV110,BASE!$K$2:$M$13,2,0),0),"")</f>
        <v>11.89</v>
      </c>
      <c r="AX110" s="116">
        <f>IFERROR(VLOOKUP($A110,$A:$AG,VLOOKUP(AV110,BASE!$K$2:$M$13,3,0),0),"")</f>
        <v>16.440000000000001</v>
      </c>
      <c r="AY110" s="127" t="s">
        <v>57</v>
      </c>
      <c r="AZ110" s="129">
        <f>VLOOKUP(AY110,BASE!$P$3:$T$29,5,0)</f>
        <v>0.18</v>
      </c>
      <c r="BA110" s="126">
        <f>IFERROR(VLOOKUP($A110,$A:$AG,VLOOKUP(AZ110,BASE!$K$2:$M$13,2,0),0),"")</f>
        <v>11.89</v>
      </c>
      <c r="BB110" s="116">
        <f>IFERROR(VLOOKUP($A110,$A:$AG,VLOOKUP(AZ110,BASE!$K$2:$M$13,3,0),0),"")</f>
        <v>16.440000000000001</v>
      </c>
      <c r="BC110" s="124" t="s">
        <v>58</v>
      </c>
      <c r="BD110" s="125">
        <f>VLOOKUP(BC110,BASE!$P$3:$T$29,5,0)</f>
        <v>0.17</v>
      </c>
      <c r="BE110" s="126">
        <f>IFERROR(VLOOKUP($A110,$A:$AG,VLOOKUP(BD110,BASE!$K$2:$M$13,2,0),0),"")</f>
        <v>11.75</v>
      </c>
      <c r="BF110" s="116">
        <f>IFERROR(VLOOKUP($A110,$A:$AG,VLOOKUP(BD110,BASE!$K$2:$M$13,3,0),0),"")</f>
        <v>16.239999999999998</v>
      </c>
      <c r="BG110" s="124" t="s">
        <v>59</v>
      </c>
      <c r="BH110" s="125">
        <f>VLOOKUP(BG110,BASE!$P$3:$T$29,5,0)</f>
        <v>0.17</v>
      </c>
      <c r="BI110" s="126">
        <f>IFERROR(VLOOKUP($A110,$A:$AG,VLOOKUP(BH110,BASE!$K$2:$M$13,2,0),0),"")</f>
        <v>11.75</v>
      </c>
      <c r="BJ110" s="116">
        <f>IFERROR(VLOOKUP($A110,$A:$AG,VLOOKUP(BH110,BASE!$K$2:$M$13,3,0),0),"")</f>
        <v>16.239999999999998</v>
      </c>
      <c r="BK110" s="124" t="s">
        <v>60</v>
      </c>
      <c r="BL110" s="125">
        <f>VLOOKUP(BK110,BASE!$P$3:$T$29,5,0)</f>
        <v>0.17</v>
      </c>
      <c r="BM110" s="126">
        <f>IFERROR(VLOOKUP($A110,$A:$AG,VLOOKUP(BL110,BASE!$K$2:$M$13,2,0),0),"")</f>
        <v>11.75</v>
      </c>
      <c r="BN110" s="116">
        <f>IFERROR(VLOOKUP($A110,$A:$AG,VLOOKUP(BL110,BASE!$K$2:$M$13,3,0),0),"")</f>
        <v>16.239999999999998</v>
      </c>
      <c r="BO110" s="124" t="s">
        <v>61</v>
      </c>
      <c r="BP110" s="125">
        <f>VLOOKUP(BO110,BASE!$P$3:$T$29,5,0)</f>
        <v>0.17</v>
      </c>
      <c r="BQ110" s="126">
        <f>IFERROR(VLOOKUP($A110,$A:$AG,VLOOKUP(BP110,BASE!$K$2:$M$13,2,0),0),"")</f>
        <v>11.75</v>
      </c>
      <c r="BR110" s="116">
        <f>IFERROR(VLOOKUP($A110,$A:$AG,VLOOKUP(BP110,BASE!$K$2:$M$13,3,0),0),"")</f>
        <v>16.239999999999998</v>
      </c>
      <c r="BS110" s="124" t="s">
        <v>62</v>
      </c>
      <c r="BT110" s="125">
        <f>VLOOKUP(BS110,BASE!$P$3:$T$29,5,0)</f>
        <v>0.18</v>
      </c>
      <c r="BU110" s="126">
        <f>IFERROR(VLOOKUP($A110,$A:$AG,VLOOKUP(BT110,BASE!$K$2:$M$13,2,0),0),"")</f>
        <v>11.89</v>
      </c>
      <c r="BV110" s="116">
        <f>IFERROR(VLOOKUP($A110,$A:$AG,VLOOKUP(BT110,BASE!$K$2:$M$13,3,0),0),"")</f>
        <v>16.440000000000001</v>
      </c>
      <c r="BW110" s="124" t="s">
        <v>63</v>
      </c>
      <c r="BX110" s="125">
        <f>VLOOKUP(BW110,BASE!$P$3:$T$29,5,0)</f>
        <v>0.17</v>
      </c>
      <c r="BY110" s="126">
        <f>IFERROR(VLOOKUP($A110,$A:$AG,VLOOKUP(BX110,BASE!$K$2:$M$13,2,0),0),"")</f>
        <v>11.75</v>
      </c>
      <c r="BZ110" s="116">
        <f>IFERROR(VLOOKUP($A110,$A:$AG,VLOOKUP(BX110,BASE!$K$2:$M$13,3,0),0),"")</f>
        <v>16.239999999999998</v>
      </c>
      <c r="CA110" s="124" t="s">
        <v>64</v>
      </c>
      <c r="CB110" s="125">
        <f>VLOOKUP(CA110,BASE!$P$3:$T$29,5,0)</f>
        <v>0.17</v>
      </c>
      <c r="CC110" s="126">
        <f>IFERROR(VLOOKUP($A110,$A:$AG,VLOOKUP(CB110,BASE!$K$2:$M$13,2,0),0),"")</f>
        <v>11.75</v>
      </c>
      <c r="CD110" s="116">
        <f>IFERROR(VLOOKUP($A110,$A:$AG,VLOOKUP(CB110,BASE!$K$2:$M$13,3,0),0),"")</f>
        <v>16.239999999999998</v>
      </c>
      <c r="CE110" s="124" t="s">
        <v>65</v>
      </c>
      <c r="CF110" s="125">
        <f>VLOOKUP(CE110,BASE!$P$3:$T$29,5,0)</f>
        <v>0.12</v>
      </c>
      <c r="CG110" s="126">
        <f>IFERROR(VLOOKUP($A110,$A:$AG,VLOOKUP(CF110,BASE!$K$2:$M$13,2,0),0),"")</f>
        <v>11.08</v>
      </c>
      <c r="CH110" s="116">
        <f>IFERROR(VLOOKUP($A110,$A:$AG,VLOOKUP(CF110,BASE!$K$2:$M$13,3,0),0),"")</f>
        <v>15.32</v>
      </c>
      <c r="CI110" s="124" t="s">
        <v>66</v>
      </c>
      <c r="CJ110" s="125">
        <f>VLOOKUP(CI110,BASE!$P$3:$T$29,5,0)</f>
        <v>0.17</v>
      </c>
      <c r="CK110" s="126">
        <f>IFERROR(VLOOKUP($A110,$A:$AG,VLOOKUP(CJ110,BASE!$K$2:$M$13,2,0),0),"")</f>
        <v>11.75</v>
      </c>
      <c r="CL110" s="116">
        <f>IFERROR(VLOOKUP($A110,$A:$AG,VLOOKUP(CJ110,BASE!$K$2:$M$13,3,0),0),"")</f>
        <v>16.239999999999998</v>
      </c>
      <c r="CM110" s="124" t="s">
        <v>67</v>
      </c>
      <c r="CN110" s="125">
        <f>VLOOKUP(CM110,BASE!$P$3:$T$29,5,0)</f>
        <v>0.18</v>
      </c>
      <c r="CO110" s="126">
        <f>IFERROR(VLOOKUP($A110,$A:$AG,VLOOKUP(CN110,BASE!$K$2:$M$13,2,0),0),"")</f>
        <v>11.89</v>
      </c>
      <c r="CP110" s="116">
        <f>IFERROR(VLOOKUP($A110,$A:$AG,VLOOKUP(CN110,BASE!$K$2:$M$13,3,0),0),"")</f>
        <v>16.440000000000001</v>
      </c>
      <c r="CQ110" s="124" t="s">
        <v>68</v>
      </c>
      <c r="CR110" s="125">
        <f>VLOOKUP(CQ110,BASE!$P$3:$T$29,5,0)</f>
        <v>0.18</v>
      </c>
      <c r="CS110" s="126">
        <f>IFERROR(VLOOKUP($A110,$A:$AG,VLOOKUP(CR110,BASE!$K$2:$M$13,2,0),0),"")</f>
        <v>11.89</v>
      </c>
      <c r="CT110" s="116">
        <f>IFERROR(VLOOKUP($A110,$A:$AG,VLOOKUP(CR110,BASE!$K$2:$M$13,3,0),0),"")</f>
        <v>16.440000000000001</v>
      </c>
      <c r="CU110" s="124" t="s">
        <v>69</v>
      </c>
      <c r="CV110" s="125">
        <f>VLOOKUP(CU110,BASE!$P$3:$T$29,5,0)</f>
        <v>0.18</v>
      </c>
      <c r="CW110" s="126">
        <f>IFERROR(VLOOKUP($A110,$A:$AG,VLOOKUP(CV110,BASE!$K$2:$M$13,2,0),0),"")</f>
        <v>11.89</v>
      </c>
      <c r="CX110" s="116">
        <f>IFERROR(VLOOKUP($A110,$A:$AG,VLOOKUP(CV110,BASE!$K$2:$M$13,3,0),0),"")</f>
        <v>16.440000000000001</v>
      </c>
      <c r="CY110" s="124" t="s">
        <v>70</v>
      </c>
      <c r="CZ110" s="125">
        <f>VLOOKUP(CY110,BASE!$P$3:$T$29,5,0)</f>
        <v>0.18</v>
      </c>
      <c r="DA110" s="126">
        <f>IFERROR(VLOOKUP($A110,$A:$AG,VLOOKUP(CZ110,BASE!$K$2:$M$13,2,0),0),"")</f>
        <v>11.89</v>
      </c>
      <c r="DB110" s="116">
        <f>IFERROR(VLOOKUP($A110,$A:$AG,VLOOKUP(CZ110,BASE!$K$2:$M$13,3,0),0),"")</f>
        <v>16.440000000000001</v>
      </c>
      <c r="DC110" s="124" t="s">
        <v>71</v>
      </c>
      <c r="DD110" s="125">
        <f>VLOOKUP(DC110,BASE!$P$3:$T$29,5,0)</f>
        <v>0.2</v>
      </c>
      <c r="DE110" s="126">
        <f>IFERROR(VLOOKUP($A110,$A:$AG,VLOOKUP(DD110,BASE!$K$2:$M$13,2,0),0),"")</f>
        <v>12.19</v>
      </c>
      <c r="DF110" s="116">
        <f>IFERROR(VLOOKUP($A110,$A:$AG,VLOOKUP(DD110,BASE!$K$2:$M$13,3,0),0),"")</f>
        <v>16.850000000000001</v>
      </c>
      <c r="DG110" s="124" t="s">
        <v>72</v>
      </c>
      <c r="DH110" s="125">
        <f>VLOOKUP(DG110,BASE!$P$3:$T$29,5,0)</f>
        <v>0.18</v>
      </c>
      <c r="DI110" s="126">
        <f>IFERROR(VLOOKUP($A110,$A:$AG,VLOOKUP(DH110,BASE!$K$2:$M$13,2,0),0),"")</f>
        <v>11.89</v>
      </c>
      <c r="DJ110" s="116">
        <f>IFERROR(VLOOKUP($A110,$A:$AG,VLOOKUP(DH110,BASE!$K$2:$M$13,3,0),0),"")</f>
        <v>16.440000000000001</v>
      </c>
      <c r="DK110" s="83" t="s">
        <v>73</v>
      </c>
      <c r="DL110" s="84">
        <f>VLOOKUP(DK110,BASE!$P$3:$T$29,5,0)</f>
        <v>0.18</v>
      </c>
      <c r="DM110" s="81">
        <f>IFERROR(VLOOKUP($A110,$A:$AG,VLOOKUP(DL110,BASE!$K$2:$M$13,2,0),0),"")</f>
        <v>11.89</v>
      </c>
      <c r="DN110" s="82">
        <f>IFERROR(VLOOKUP($A110,$A:$AG,VLOOKUP(DL110,BASE!$K$2:$M$13,3,0),0),"")</f>
        <v>16.440000000000001</v>
      </c>
      <c r="DO110" s="124" t="s">
        <v>74</v>
      </c>
      <c r="DP110" s="134">
        <f>VLOOKUP(DO110,BASE!$P$3:$T$29,5,0)</f>
        <v>0.17499999999999999</v>
      </c>
      <c r="DQ110" s="126">
        <f>IFERROR(VLOOKUP($A110,$A:$AG,VLOOKUP(DP110,BASE!$K$2:$M$13,2,0),0),"")</f>
        <v>11.82</v>
      </c>
      <c r="DR110" s="116">
        <f>IFERROR(VLOOKUP($A110,$A:$AG,VLOOKUP(DP110,BASE!$K$2:$M$13,3,0),0),"")</f>
        <v>16.34</v>
      </c>
      <c r="DS110" s="124" t="s">
        <v>75</v>
      </c>
      <c r="DT110" s="135">
        <f>VLOOKUP(DS110,BASE!$P$3:$T$29,5,0)</f>
        <v>0.17</v>
      </c>
      <c r="DU110" s="126">
        <f>IFERROR(VLOOKUP($A110,$A:$AG,VLOOKUP(DT110,BASE!$K$2:$M$13,2,0),0),"")</f>
        <v>11.75</v>
      </c>
      <c r="DV110" s="116">
        <f>IFERROR(VLOOKUP($A110,$A:$AG,VLOOKUP(DT110,BASE!$K$2:$M$13,3,0),0),"")</f>
        <v>16.239999999999998</v>
      </c>
      <c r="DW110" s="124" t="s">
        <v>76</v>
      </c>
      <c r="DX110" s="135">
        <f>VLOOKUP(DW110,BASE!$P$3:$T$29,5,0)</f>
        <v>0.17</v>
      </c>
      <c r="DY110" s="126">
        <f>IFERROR(VLOOKUP($A110,$A:$AG,VLOOKUP(DX110,BASE!$K$2:$M$13,2,0),0),"")</f>
        <v>11.75</v>
      </c>
      <c r="DZ110" s="116">
        <f>IFERROR(VLOOKUP($A110,$A:$AG,VLOOKUP(DX110,BASE!$K$2:$M$13,3,0),0),"")</f>
        <v>16.239999999999998</v>
      </c>
      <c r="EA110" s="124" t="s">
        <v>77</v>
      </c>
      <c r="EB110" s="135">
        <f>VLOOKUP(EA110,BASE!$P$3:$T$29,5,0)</f>
        <v>0.12</v>
      </c>
      <c r="EC110" s="126">
        <f>IFERROR(VLOOKUP($A110,$A:$AG,VLOOKUP(EB110,BASE!$K$2:$M$13,2,0),0),"")</f>
        <v>11.08</v>
      </c>
      <c r="ED110" s="116">
        <f>IFERROR(VLOOKUP($A110,$A:$AG,VLOOKUP(EB110,BASE!$K$2:$M$13,3,0),0),"")</f>
        <v>15.32</v>
      </c>
      <c r="EE110" s="124" t="s">
        <v>78</v>
      </c>
      <c r="EF110" s="135">
        <f>VLOOKUP(EE110,BASE!$P$3:$T$29,5,0)</f>
        <v>0.18</v>
      </c>
      <c r="EG110" s="126">
        <f>IFERROR(VLOOKUP($A110,$A:$AG,VLOOKUP(EF110,BASE!$K$2:$M$13,2,0),0),"")</f>
        <v>11.89</v>
      </c>
      <c r="EH110" s="116">
        <f>IFERROR(VLOOKUP($A110,$A:$AG,VLOOKUP(EF110,BASE!$K$2:$M$13,3,0),0),"")</f>
        <v>16.440000000000001</v>
      </c>
      <c r="EI110" s="124" t="s">
        <v>79</v>
      </c>
      <c r="EJ110" s="135">
        <f>VLOOKUP(EI110,BASE!$P$3:$T$29,5,0)</f>
        <v>0.18</v>
      </c>
      <c r="EK110" s="126">
        <f>IFERROR(VLOOKUP($A110,$A:$AG,VLOOKUP(EJ110,BASE!$K$2:$M$13,2,0),0),"")</f>
        <v>11.89</v>
      </c>
      <c r="EL110" s="116">
        <f>IFERROR(VLOOKUP($A110,$A:$AG,VLOOKUP(EJ110,BASE!$K$2:$M$13,3,0),0),"")</f>
        <v>16.440000000000001</v>
      </c>
    </row>
    <row r="111" spans="1:142" s="27" customFormat="1" ht="14.1" customHeight="1" x14ac:dyDescent="0.2">
      <c r="A111" s="63">
        <v>3613</v>
      </c>
      <c r="B111" s="63"/>
      <c r="C111" s="68">
        <v>7896112136132</v>
      </c>
      <c r="D111" s="68">
        <v>1037005550021</v>
      </c>
      <c r="E111" s="69" t="s">
        <v>977</v>
      </c>
      <c r="F111" s="69" t="s">
        <v>980</v>
      </c>
      <c r="G111" s="69" t="s">
        <v>977</v>
      </c>
      <c r="H111" s="70" t="s">
        <v>376</v>
      </c>
      <c r="I111" s="68" t="s">
        <v>687</v>
      </c>
      <c r="J111" s="71">
        <v>0</v>
      </c>
      <c r="K111" s="120" t="s">
        <v>978</v>
      </c>
      <c r="L111" s="71" t="s">
        <v>387</v>
      </c>
      <c r="M111" s="71" t="s">
        <v>5</v>
      </c>
      <c r="N111" s="62">
        <f>IFERROR(IF(M111="*",BASE!$E$9,VLOOKUP(M111,BASE!$B$3:$E$16,4,0)),"")</f>
        <v>0</v>
      </c>
      <c r="O111" s="62">
        <f>IFERROR(IF(M111="*",BASE!$F$9,VLOOKUP(M111,BASE!$B$3:$F$16,5,0)),"")</f>
        <v>0</v>
      </c>
      <c r="P111" s="71" t="s">
        <v>808</v>
      </c>
      <c r="Q111" s="42">
        <v>10.59</v>
      </c>
      <c r="R111" s="42">
        <v>14.64</v>
      </c>
      <c r="S111" s="42">
        <v>11.23</v>
      </c>
      <c r="T111" s="42">
        <v>15.52</v>
      </c>
      <c r="U111" s="42">
        <v>11.3</v>
      </c>
      <c r="V111" s="42">
        <v>15.62</v>
      </c>
      <c r="W111" s="42">
        <v>11.37</v>
      </c>
      <c r="X111" s="42">
        <v>15.72</v>
      </c>
      <c r="Y111" s="42">
        <v>11.51</v>
      </c>
      <c r="Z111" s="42">
        <v>15.91</v>
      </c>
      <c r="AA111" s="42">
        <v>11.65</v>
      </c>
      <c r="AB111" s="42">
        <v>16.11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/>
      <c r="AI111" s="124" t="s">
        <v>53</v>
      </c>
      <c r="AJ111" s="125">
        <f>VLOOKUP(AI111,BASE!$P$3:$T$29,5,0)</f>
        <v>0.17</v>
      </c>
      <c r="AK111" s="126">
        <f>IFERROR(VLOOKUP($A111,$A:$AG,VLOOKUP(AJ111,BASE!$K$2:$M$13,2,0),0),"")</f>
        <v>11.23</v>
      </c>
      <c r="AL111" s="116">
        <f>IFERROR(VLOOKUP($A111,$A:$AG,VLOOKUP(AJ111,BASE!$K$2:$M$13,3,0),0),"")</f>
        <v>15.52</v>
      </c>
      <c r="AM111" s="130" t="s">
        <v>54</v>
      </c>
      <c r="AN111" s="125">
        <f>VLOOKUP(AM111,BASE!$P$3:$T$29,5,0)</f>
        <v>0.17</v>
      </c>
      <c r="AO111" s="126">
        <f>IFERROR(VLOOKUP($A111,$A:$AG,VLOOKUP(AN111,BASE!$K$2:$M$13,2,0),0),"")</f>
        <v>11.23</v>
      </c>
      <c r="AP111" s="116">
        <f>IFERROR(VLOOKUP($A111,$A:$AG,VLOOKUP(AN111,BASE!$K$2:$M$13,3,0),0),"")</f>
        <v>15.52</v>
      </c>
      <c r="AQ111" s="130" t="s">
        <v>55</v>
      </c>
      <c r="AR111" s="125">
        <f>VLOOKUP(AQ111,BASE!$P$3:$T$29,5,0)</f>
        <v>0.18</v>
      </c>
      <c r="AS111" s="126">
        <f>IFERROR(VLOOKUP($A111,$A:$AG,VLOOKUP(AR111,BASE!$K$2:$M$13,2,0),0),"")</f>
        <v>11.37</v>
      </c>
      <c r="AT111" s="116">
        <f>IFERROR(VLOOKUP($A111,$A:$AG,VLOOKUP(AR111,BASE!$K$2:$M$13,3,0),0),"")</f>
        <v>15.72</v>
      </c>
      <c r="AU111" s="130" t="s">
        <v>56</v>
      </c>
      <c r="AV111" s="125">
        <f>VLOOKUP(AU111,BASE!$P$3:$T$29,5,0)</f>
        <v>0.18</v>
      </c>
      <c r="AW111" s="126">
        <f>IFERROR(VLOOKUP($A111,$A:$AG,VLOOKUP(AV111,BASE!$K$2:$M$13,2,0),0),"")</f>
        <v>11.37</v>
      </c>
      <c r="AX111" s="116">
        <f>IFERROR(VLOOKUP($A111,$A:$AG,VLOOKUP(AV111,BASE!$K$2:$M$13,3,0),0),"")</f>
        <v>15.72</v>
      </c>
      <c r="AY111" s="127" t="s">
        <v>57</v>
      </c>
      <c r="AZ111" s="129">
        <f>VLOOKUP(AY111,BASE!$P$3:$T$29,5,0)</f>
        <v>0.18</v>
      </c>
      <c r="BA111" s="126">
        <f>IFERROR(VLOOKUP($A111,$A:$AG,VLOOKUP(AZ111,BASE!$K$2:$M$13,2,0),0),"")</f>
        <v>11.37</v>
      </c>
      <c r="BB111" s="116">
        <f>IFERROR(VLOOKUP($A111,$A:$AG,VLOOKUP(AZ111,BASE!$K$2:$M$13,3,0),0),"")</f>
        <v>15.72</v>
      </c>
      <c r="BC111" s="124" t="s">
        <v>58</v>
      </c>
      <c r="BD111" s="125">
        <f>VLOOKUP(BC111,BASE!$P$3:$T$29,5,0)</f>
        <v>0.17</v>
      </c>
      <c r="BE111" s="126">
        <f>IFERROR(VLOOKUP($A111,$A:$AG,VLOOKUP(BD111,BASE!$K$2:$M$13,2,0),0),"")</f>
        <v>11.23</v>
      </c>
      <c r="BF111" s="116">
        <f>IFERROR(VLOOKUP($A111,$A:$AG,VLOOKUP(BD111,BASE!$K$2:$M$13,3,0),0),"")</f>
        <v>15.52</v>
      </c>
      <c r="BG111" s="124" t="s">
        <v>59</v>
      </c>
      <c r="BH111" s="125">
        <f>VLOOKUP(BG111,BASE!$P$3:$T$29,5,0)</f>
        <v>0.17</v>
      </c>
      <c r="BI111" s="126">
        <f>IFERROR(VLOOKUP($A111,$A:$AG,VLOOKUP(BH111,BASE!$K$2:$M$13,2,0),0),"")</f>
        <v>11.23</v>
      </c>
      <c r="BJ111" s="116">
        <f>IFERROR(VLOOKUP($A111,$A:$AG,VLOOKUP(BH111,BASE!$K$2:$M$13,3,0),0),"")</f>
        <v>15.52</v>
      </c>
      <c r="BK111" s="124" t="s">
        <v>60</v>
      </c>
      <c r="BL111" s="125">
        <f>VLOOKUP(BK111,BASE!$P$3:$T$29,5,0)</f>
        <v>0.17</v>
      </c>
      <c r="BM111" s="126">
        <f>IFERROR(VLOOKUP($A111,$A:$AG,VLOOKUP(BL111,BASE!$K$2:$M$13,2,0),0),"")</f>
        <v>11.23</v>
      </c>
      <c r="BN111" s="116">
        <f>IFERROR(VLOOKUP($A111,$A:$AG,VLOOKUP(BL111,BASE!$K$2:$M$13,3,0),0),"")</f>
        <v>15.52</v>
      </c>
      <c r="BO111" s="124" t="s">
        <v>61</v>
      </c>
      <c r="BP111" s="125">
        <f>VLOOKUP(BO111,BASE!$P$3:$T$29,5,0)</f>
        <v>0.17</v>
      </c>
      <c r="BQ111" s="126">
        <f>IFERROR(VLOOKUP($A111,$A:$AG,VLOOKUP(BP111,BASE!$K$2:$M$13,2,0),0),"")</f>
        <v>11.23</v>
      </c>
      <c r="BR111" s="116">
        <f>IFERROR(VLOOKUP($A111,$A:$AG,VLOOKUP(BP111,BASE!$K$2:$M$13,3,0),0),"")</f>
        <v>15.52</v>
      </c>
      <c r="BS111" s="124" t="s">
        <v>62</v>
      </c>
      <c r="BT111" s="125">
        <f>VLOOKUP(BS111,BASE!$P$3:$T$29,5,0)</f>
        <v>0.18</v>
      </c>
      <c r="BU111" s="126">
        <f>IFERROR(VLOOKUP($A111,$A:$AG,VLOOKUP(BT111,BASE!$K$2:$M$13,2,0),0),"")</f>
        <v>11.37</v>
      </c>
      <c r="BV111" s="116">
        <f>IFERROR(VLOOKUP($A111,$A:$AG,VLOOKUP(BT111,BASE!$K$2:$M$13,3,0),0),"")</f>
        <v>15.72</v>
      </c>
      <c r="BW111" s="124" t="s">
        <v>63</v>
      </c>
      <c r="BX111" s="125">
        <f>VLOOKUP(BW111,BASE!$P$3:$T$29,5,0)</f>
        <v>0.17</v>
      </c>
      <c r="BY111" s="126">
        <f>IFERROR(VLOOKUP($A111,$A:$AG,VLOOKUP(BX111,BASE!$K$2:$M$13,2,0),0),"")</f>
        <v>11.23</v>
      </c>
      <c r="BZ111" s="116">
        <f>IFERROR(VLOOKUP($A111,$A:$AG,VLOOKUP(BX111,BASE!$K$2:$M$13,3,0),0),"")</f>
        <v>15.52</v>
      </c>
      <c r="CA111" s="124" t="s">
        <v>64</v>
      </c>
      <c r="CB111" s="125">
        <f>VLOOKUP(CA111,BASE!$P$3:$T$29,5,0)</f>
        <v>0.17</v>
      </c>
      <c r="CC111" s="126">
        <f>IFERROR(VLOOKUP($A111,$A:$AG,VLOOKUP(CB111,BASE!$K$2:$M$13,2,0),0),"")</f>
        <v>11.23</v>
      </c>
      <c r="CD111" s="116">
        <f>IFERROR(VLOOKUP($A111,$A:$AG,VLOOKUP(CB111,BASE!$K$2:$M$13,3,0),0),"")</f>
        <v>15.52</v>
      </c>
      <c r="CE111" s="124" t="s">
        <v>65</v>
      </c>
      <c r="CF111" s="125">
        <f>VLOOKUP(CE111,BASE!$P$3:$T$29,5,0)</f>
        <v>0.12</v>
      </c>
      <c r="CG111" s="126">
        <f>IFERROR(VLOOKUP($A111,$A:$AG,VLOOKUP(CF111,BASE!$K$2:$M$13,2,0),0),"")</f>
        <v>10.59</v>
      </c>
      <c r="CH111" s="116">
        <f>IFERROR(VLOOKUP($A111,$A:$AG,VLOOKUP(CF111,BASE!$K$2:$M$13,3,0),0),"")</f>
        <v>14.64</v>
      </c>
      <c r="CI111" s="124" t="s">
        <v>66</v>
      </c>
      <c r="CJ111" s="125">
        <f>VLOOKUP(CI111,BASE!$P$3:$T$29,5,0)</f>
        <v>0.17</v>
      </c>
      <c r="CK111" s="126">
        <f>IFERROR(VLOOKUP($A111,$A:$AG,VLOOKUP(CJ111,BASE!$K$2:$M$13,2,0),0),"")</f>
        <v>11.23</v>
      </c>
      <c r="CL111" s="116">
        <f>IFERROR(VLOOKUP($A111,$A:$AG,VLOOKUP(CJ111,BASE!$K$2:$M$13,3,0),0),"")</f>
        <v>15.52</v>
      </c>
      <c r="CM111" s="124" t="s">
        <v>67</v>
      </c>
      <c r="CN111" s="125">
        <f>VLOOKUP(CM111,BASE!$P$3:$T$29,5,0)</f>
        <v>0.18</v>
      </c>
      <c r="CO111" s="126">
        <f>IFERROR(VLOOKUP($A111,$A:$AG,VLOOKUP(CN111,BASE!$K$2:$M$13,2,0),0),"")</f>
        <v>11.37</v>
      </c>
      <c r="CP111" s="116">
        <f>IFERROR(VLOOKUP($A111,$A:$AG,VLOOKUP(CN111,BASE!$K$2:$M$13,3,0),0),"")</f>
        <v>15.72</v>
      </c>
      <c r="CQ111" s="124" t="s">
        <v>68</v>
      </c>
      <c r="CR111" s="125">
        <f>VLOOKUP(CQ111,BASE!$P$3:$T$29,5,0)</f>
        <v>0.18</v>
      </c>
      <c r="CS111" s="126">
        <f>IFERROR(VLOOKUP($A111,$A:$AG,VLOOKUP(CR111,BASE!$K$2:$M$13,2,0),0),"")</f>
        <v>11.37</v>
      </c>
      <c r="CT111" s="116">
        <f>IFERROR(VLOOKUP($A111,$A:$AG,VLOOKUP(CR111,BASE!$K$2:$M$13,3,0),0),"")</f>
        <v>15.72</v>
      </c>
      <c r="CU111" s="124" t="s">
        <v>69</v>
      </c>
      <c r="CV111" s="125">
        <f>VLOOKUP(CU111,BASE!$P$3:$T$29,5,0)</f>
        <v>0.18</v>
      </c>
      <c r="CW111" s="126">
        <f>IFERROR(VLOOKUP($A111,$A:$AG,VLOOKUP(CV111,BASE!$K$2:$M$13,2,0),0),"")</f>
        <v>11.37</v>
      </c>
      <c r="CX111" s="116">
        <f>IFERROR(VLOOKUP($A111,$A:$AG,VLOOKUP(CV111,BASE!$K$2:$M$13,3,0),0),"")</f>
        <v>15.72</v>
      </c>
      <c r="CY111" s="124" t="s">
        <v>70</v>
      </c>
      <c r="CZ111" s="125">
        <f>VLOOKUP(CY111,BASE!$P$3:$T$29,5,0)</f>
        <v>0.18</v>
      </c>
      <c r="DA111" s="126">
        <f>IFERROR(VLOOKUP($A111,$A:$AG,VLOOKUP(CZ111,BASE!$K$2:$M$13,2,0),0),"")</f>
        <v>11.37</v>
      </c>
      <c r="DB111" s="116">
        <f>IFERROR(VLOOKUP($A111,$A:$AG,VLOOKUP(CZ111,BASE!$K$2:$M$13,3,0),0),"")</f>
        <v>15.72</v>
      </c>
      <c r="DC111" s="124" t="s">
        <v>71</v>
      </c>
      <c r="DD111" s="125">
        <f>VLOOKUP(DC111,BASE!$P$3:$T$29,5,0)</f>
        <v>0.2</v>
      </c>
      <c r="DE111" s="126">
        <f>IFERROR(VLOOKUP($A111,$A:$AG,VLOOKUP(DD111,BASE!$K$2:$M$13,2,0),0),"")</f>
        <v>11.65</v>
      </c>
      <c r="DF111" s="116">
        <f>IFERROR(VLOOKUP($A111,$A:$AG,VLOOKUP(DD111,BASE!$K$2:$M$13,3,0),0),"")</f>
        <v>16.11</v>
      </c>
      <c r="DG111" s="124" t="s">
        <v>72</v>
      </c>
      <c r="DH111" s="125">
        <f>VLOOKUP(DG111,BASE!$P$3:$T$29,5,0)</f>
        <v>0.18</v>
      </c>
      <c r="DI111" s="126">
        <f>IFERROR(VLOOKUP($A111,$A:$AG,VLOOKUP(DH111,BASE!$K$2:$M$13,2,0),0),"")</f>
        <v>11.37</v>
      </c>
      <c r="DJ111" s="116">
        <f>IFERROR(VLOOKUP($A111,$A:$AG,VLOOKUP(DH111,BASE!$K$2:$M$13,3,0),0),"")</f>
        <v>15.72</v>
      </c>
      <c r="DK111" s="83" t="s">
        <v>73</v>
      </c>
      <c r="DL111" s="84">
        <f>VLOOKUP(DK111,BASE!$P$3:$T$29,5,0)</f>
        <v>0.18</v>
      </c>
      <c r="DM111" s="81">
        <f>IFERROR(VLOOKUP($A111,$A:$AG,VLOOKUP(DL111,BASE!$K$2:$M$13,2,0),0),"")</f>
        <v>11.37</v>
      </c>
      <c r="DN111" s="82">
        <f>IFERROR(VLOOKUP($A111,$A:$AG,VLOOKUP(DL111,BASE!$K$2:$M$13,3,0),0),"")</f>
        <v>15.72</v>
      </c>
      <c r="DO111" s="124" t="s">
        <v>74</v>
      </c>
      <c r="DP111" s="134">
        <f>VLOOKUP(DO111,BASE!$P$3:$T$29,5,0)</f>
        <v>0.17499999999999999</v>
      </c>
      <c r="DQ111" s="126">
        <f>IFERROR(VLOOKUP($A111,$A:$AG,VLOOKUP(DP111,BASE!$K$2:$M$13,2,0),0),"")</f>
        <v>11.3</v>
      </c>
      <c r="DR111" s="116">
        <f>IFERROR(VLOOKUP($A111,$A:$AG,VLOOKUP(DP111,BASE!$K$2:$M$13,3,0),0),"")</f>
        <v>15.62</v>
      </c>
      <c r="DS111" s="124" t="s">
        <v>75</v>
      </c>
      <c r="DT111" s="135">
        <f>VLOOKUP(DS111,BASE!$P$3:$T$29,5,0)</f>
        <v>0.17</v>
      </c>
      <c r="DU111" s="126">
        <f>IFERROR(VLOOKUP($A111,$A:$AG,VLOOKUP(DT111,BASE!$K$2:$M$13,2,0),0),"")</f>
        <v>11.23</v>
      </c>
      <c r="DV111" s="116">
        <f>IFERROR(VLOOKUP($A111,$A:$AG,VLOOKUP(DT111,BASE!$K$2:$M$13,3,0),0),"")</f>
        <v>15.52</v>
      </c>
      <c r="DW111" s="124" t="s">
        <v>76</v>
      </c>
      <c r="DX111" s="135">
        <f>VLOOKUP(DW111,BASE!$P$3:$T$29,5,0)</f>
        <v>0.17</v>
      </c>
      <c r="DY111" s="126">
        <f>IFERROR(VLOOKUP($A111,$A:$AG,VLOOKUP(DX111,BASE!$K$2:$M$13,2,0),0),"")</f>
        <v>11.23</v>
      </c>
      <c r="DZ111" s="116">
        <f>IFERROR(VLOOKUP($A111,$A:$AG,VLOOKUP(DX111,BASE!$K$2:$M$13,3,0),0),"")</f>
        <v>15.52</v>
      </c>
      <c r="EA111" s="124" t="s">
        <v>77</v>
      </c>
      <c r="EB111" s="135">
        <f>VLOOKUP(EA111,BASE!$P$3:$T$29,5,0)</f>
        <v>0.12</v>
      </c>
      <c r="EC111" s="126">
        <f>IFERROR(VLOOKUP($A111,$A:$AG,VLOOKUP(EB111,BASE!$K$2:$M$13,2,0),0),"")</f>
        <v>10.59</v>
      </c>
      <c r="ED111" s="116">
        <f>IFERROR(VLOOKUP($A111,$A:$AG,VLOOKUP(EB111,BASE!$K$2:$M$13,3,0),0),"")</f>
        <v>14.64</v>
      </c>
      <c r="EE111" s="124" t="s">
        <v>78</v>
      </c>
      <c r="EF111" s="135">
        <f>VLOOKUP(EE111,BASE!$P$3:$T$29,5,0)</f>
        <v>0.18</v>
      </c>
      <c r="EG111" s="126">
        <f>IFERROR(VLOOKUP($A111,$A:$AG,VLOOKUP(EF111,BASE!$K$2:$M$13,2,0),0),"")</f>
        <v>11.37</v>
      </c>
      <c r="EH111" s="116">
        <f>IFERROR(VLOOKUP($A111,$A:$AG,VLOOKUP(EF111,BASE!$K$2:$M$13,3,0),0),"")</f>
        <v>15.72</v>
      </c>
      <c r="EI111" s="124" t="s">
        <v>79</v>
      </c>
      <c r="EJ111" s="135">
        <f>VLOOKUP(EI111,BASE!$P$3:$T$29,5,0)</f>
        <v>0.18</v>
      </c>
      <c r="EK111" s="126">
        <f>IFERROR(VLOOKUP($A111,$A:$AG,VLOOKUP(EJ111,BASE!$K$2:$M$13,2,0),0),"")</f>
        <v>11.37</v>
      </c>
      <c r="EL111" s="116">
        <f>IFERROR(VLOOKUP($A111,$A:$AG,VLOOKUP(EJ111,BASE!$K$2:$M$13,3,0),0),"")</f>
        <v>15.72</v>
      </c>
    </row>
    <row r="112" spans="1:142" s="27" customFormat="1" ht="14.1" customHeight="1" x14ac:dyDescent="0.2">
      <c r="A112" s="63">
        <v>2684</v>
      </c>
      <c r="B112" s="63"/>
      <c r="C112" s="68">
        <v>7896112126843</v>
      </c>
      <c r="D112" s="68">
        <v>1037005010033</v>
      </c>
      <c r="E112" s="69" t="s">
        <v>983</v>
      </c>
      <c r="F112" s="69" t="s">
        <v>984</v>
      </c>
      <c r="G112" s="69" t="s">
        <v>981</v>
      </c>
      <c r="H112" s="70" t="s">
        <v>377</v>
      </c>
      <c r="I112" s="68" t="s">
        <v>687</v>
      </c>
      <c r="J112" s="71" t="s">
        <v>982</v>
      </c>
      <c r="K112" s="120" t="s">
        <v>765</v>
      </c>
      <c r="L112" s="71" t="s">
        <v>387</v>
      </c>
      <c r="M112" s="71" t="s">
        <v>5</v>
      </c>
      <c r="N112" s="62">
        <f>IFERROR(IF(M112="*",BASE!$E$9,VLOOKUP(M112,BASE!$B$3:$E$16,4,0)),"")</f>
        <v>0</v>
      </c>
      <c r="O112" s="62">
        <f>IFERROR(IF(M112="*",BASE!$F$9,VLOOKUP(M112,BASE!$B$3:$F$16,5,0)),"")</f>
        <v>0</v>
      </c>
      <c r="P112" s="71" t="s">
        <v>808</v>
      </c>
      <c r="Q112" s="42">
        <v>20.55</v>
      </c>
      <c r="R112" s="42">
        <v>28.41</v>
      </c>
      <c r="S112" s="42">
        <v>21.79</v>
      </c>
      <c r="T112" s="42">
        <v>30.12</v>
      </c>
      <c r="U112" s="42">
        <v>21.92</v>
      </c>
      <c r="V112" s="42">
        <v>30.3</v>
      </c>
      <c r="W112" s="42">
        <v>22.06</v>
      </c>
      <c r="X112" s="42">
        <v>30.5</v>
      </c>
      <c r="Y112" s="42">
        <v>22.33</v>
      </c>
      <c r="Z112" s="42">
        <v>30.87</v>
      </c>
      <c r="AA112" s="42">
        <v>22.61</v>
      </c>
      <c r="AB112" s="42">
        <v>31.26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/>
      <c r="AI112" s="124" t="s">
        <v>53</v>
      </c>
      <c r="AJ112" s="125">
        <f>VLOOKUP(AI112,BASE!$P$3:$T$29,5,0)</f>
        <v>0.17</v>
      </c>
      <c r="AK112" s="126">
        <f>IFERROR(VLOOKUP($A112,$A:$AG,VLOOKUP(AJ112,BASE!$K$2:$M$13,2,0),0),"")</f>
        <v>21.79</v>
      </c>
      <c r="AL112" s="116">
        <f>IFERROR(VLOOKUP($A112,$A:$AG,VLOOKUP(AJ112,BASE!$K$2:$M$13,3,0),0),"")</f>
        <v>30.12</v>
      </c>
      <c r="AM112" s="130" t="s">
        <v>54</v>
      </c>
      <c r="AN112" s="125">
        <f>VLOOKUP(AM112,BASE!$P$3:$T$29,5,0)</f>
        <v>0.17</v>
      </c>
      <c r="AO112" s="126">
        <f>IFERROR(VLOOKUP($A112,$A:$AG,VLOOKUP(AN112,BASE!$K$2:$M$13,2,0),0),"")</f>
        <v>21.79</v>
      </c>
      <c r="AP112" s="116">
        <f>IFERROR(VLOOKUP($A112,$A:$AG,VLOOKUP(AN112,BASE!$K$2:$M$13,3,0),0),"")</f>
        <v>30.12</v>
      </c>
      <c r="AQ112" s="130" t="s">
        <v>55</v>
      </c>
      <c r="AR112" s="125">
        <f>VLOOKUP(AQ112,BASE!$P$3:$T$29,5,0)</f>
        <v>0.18</v>
      </c>
      <c r="AS112" s="126">
        <f>IFERROR(VLOOKUP($A112,$A:$AG,VLOOKUP(AR112,BASE!$K$2:$M$13,2,0),0),"")</f>
        <v>22.06</v>
      </c>
      <c r="AT112" s="116">
        <f>IFERROR(VLOOKUP($A112,$A:$AG,VLOOKUP(AR112,BASE!$K$2:$M$13,3,0),0),"")</f>
        <v>30.5</v>
      </c>
      <c r="AU112" s="130" t="s">
        <v>56</v>
      </c>
      <c r="AV112" s="125">
        <f>VLOOKUP(AU112,BASE!$P$3:$T$29,5,0)</f>
        <v>0.18</v>
      </c>
      <c r="AW112" s="126">
        <f>IFERROR(VLOOKUP($A112,$A:$AG,VLOOKUP(AV112,BASE!$K$2:$M$13,2,0),0),"")</f>
        <v>22.06</v>
      </c>
      <c r="AX112" s="116">
        <f>IFERROR(VLOOKUP($A112,$A:$AG,VLOOKUP(AV112,BASE!$K$2:$M$13,3,0),0),"")</f>
        <v>30.5</v>
      </c>
      <c r="AY112" s="127" t="s">
        <v>57</v>
      </c>
      <c r="AZ112" s="129">
        <f>VLOOKUP(AY112,BASE!$P$3:$T$29,5,0)</f>
        <v>0.18</v>
      </c>
      <c r="BA112" s="126">
        <f>IFERROR(VLOOKUP($A112,$A:$AG,VLOOKUP(AZ112,BASE!$K$2:$M$13,2,0),0),"")</f>
        <v>22.06</v>
      </c>
      <c r="BB112" s="116">
        <f>IFERROR(VLOOKUP($A112,$A:$AG,VLOOKUP(AZ112,BASE!$K$2:$M$13,3,0),0),"")</f>
        <v>30.5</v>
      </c>
      <c r="BC112" s="124" t="s">
        <v>58</v>
      </c>
      <c r="BD112" s="125">
        <f>VLOOKUP(BC112,BASE!$P$3:$T$29,5,0)</f>
        <v>0.17</v>
      </c>
      <c r="BE112" s="126">
        <f>IFERROR(VLOOKUP($A112,$A:$AG,VLOOKUP(BD112,BASE!$K$2:$M$13,2,0),0),"")</f>
        <v>21.79</v>
      </c>
      <c r="BF112" s="116">
        <f>IFERROR(VLOOKUP($A112,$A:$AG,VLOOKUP(BD112,BASE!$K$2:$M$13,3,0),0),"")</f>
        <v>30.12</v>
      </c>
      <c r="BG112" s="124" t="s">
        <v>59</v>
      </c>
      <c r="BH112" s="125">
        <f>VLOOKUP(BG112,BASE!$P$3:$T$29,5,0)</f>
        <v>0.17</v>
      </c>
      <c r="BI112" s="126">
        <f>IFERROR(VLOOKUP($A112,$A:$AG,VLOOKUP(BH112,BASE!$K$2:$M$13,2,0),0),"")</f>
        <v>21.79</v>
      </c>
      <c r="BJ112" s="116">
        <f>IFERROR(VLOOKUP($A112,$A:$AG,VLOOKUP(BH112,BASE!$K$2:$M$13,3,0),0),"")</f>
        <v>30.12</v>
      </c>
      <c r="BK112" s="124" t="s">
        <v>60</v>
      </c>
      <c r="BL112" s="125">
        <f>VLOOKUP(BK112,BASE!$P$3:$T$29,5,0)</f>
        <v>0.17</v>
      </c>
      <c r="BM112" s="126">
        <f>IFERROR(VLOOKUP($A112,$A:$AG,VLOOKUP(BL112,BASE!$K$2:$M$13,2,0),0),"")</f>
        <v>21.79</v>
      </c>
      <c r="BN112" s="116">
        <f>IFERROR(VLOOKUP($A112,$A:$AG,VLOOKUP(BL112,BASE!$K$2:$M$13,3,0),0),"")</f>
        <v>30.12</v>
      </c>
      <c r="BO112" s="124" t="s">
        <v>61</v>
      </c>
      <c r="BP112" s="125">
        <f>VLOOKUP(BO112,BASE!$P$3:$T$29,5,0)</f>
        <v>0.17</v>
      </c>
      <c r="BQ112" s="126">
        <f>IFERROR(VLOOKUP($A112,$A:$AG,VLOOKUP(BP112,BASE!$K$2:$M$13,2,0),0),"")</f>
        <v>21.79</v>
      </c>
      <c r="BR112" s="116">
        <f>IFERROR(VLOOKUP($A112,$A:$AG,VLOOKUP(BP112,BASE!$K$2:$M$13,3,0),0),"")</f>
        <v>30.12</v>
      </c>
      <c r="BS112" s="124" t="s">
        <v>62</v>
      </c>
      <c r="BT112" s="125">
        <f>VLOOKUP(BS112,BASE!$P$3:$T$29,5,0)</f>
        <v>0.18</v>
      </c>
      <c r="BU112" s="126">
        <f>IFERROR(VLOOKUP($A112,$A:$AG,VLOOKUP(BT112,BASE!$K$2:$M$13,2,0),0),"")</f>
        <v>22.06</v>
      </c>
      <c r="BV112" s="116">
        <f>IFERROR(VLOOKUP($A112,$A:$AG,VLOOKUP(BT112,BASE!$K$2:$M$13,3,0),0),"")</f>
        <v>30.5</v>
      </c>
      <c r="BW112" s="124" t="s">
        <v>63</v>
      </c>
      <c r="BX112" s="125">
        <f>VLOOKUP(BW112,BASE!$P$3:$T$29,5,0)</f>
        <v>0.17</v>
      </c>
      <c r="BY112" s="126">
        <f>IFERROR(VLOOKUP($A112,$A:$AG,VLOOKUP(BX112,BASE!$K$2:$M$13,2,0),0),"")</f>
        <v>21.79</v>
      </c>
      <c r="BZ112" s="116">
        <f>IFERROR(VLOOKUP($A112,$A:$AG,VLOOKUP(BX112,BASE!$K$2:$M$13,3,0),0),"")</f>
        <v>30.12</v>
      </c>
      <c r="CA112" s="124" t="s">
        <v>64</v>
      </c>
      <c r="CB112" s="125">
        <f>VLOOKUP(CA112,BASE!$P$3:$T$29,5,0)</f>
        <v>0.17</v>
      </c>
      <c r="CC112" s="126">
        <f>IFERROR(VLOOKUP($A112,$A:$AG,VLOOKUP(CB112,BASE!$K$2:$M$13,2,0),0),"")</f>
        <v>21.79</v>
      </c>
      <c r="CD112" s="116">
        <f>IFERROR(VLOOKUP($A112,$A:$AG,VLOOKUP(CB112,BASE!$K$2:$M$13,3,0),0),"")</f>
        <v>30.12</v>
      </c>
      <c r="CE112" s="124" t="s">
        <v>65</v>
      </c>
      <c r="CF112" s="125">
        <f>VLOOKUP(CE112,BASE!$P$3:$T$29,5,0)</f>
        <v>0.12</v>
      </c>
      <c r="CG112" s="126">
        <f>IFERROR(VLOOKUP($A112,$A:$AG,VLOOKUP(CF112,BASE!$K$2:$M$13,2,0),0),"")</f>
        <v>20.55</v>
      </c>
      <c r="CH112" s="116">
        <f>IFERROR(VLOOKUP($A112,$A:$AG,VLOOKUP(CF112,BASE!$K$2:$M$13,3,0),0),"")</f>
        <v>28.41</v>
      </c>
      <c r="CI112" s="124" t="s">
        <v>66</v>
      </c>
      <c r="CJ112" s="125">
        <f>VLOOKUP(CI112,BASE!$P$3:$T$29,5,0)</f>
        <v>0.17</v>
      </c>
      <c r="CK112" s="126">
        <f>IFERROR(VLOOKUP($A112,$A:$AG,VLOOKUP(CJ112,BASE!$K$2:$M$13,2,0),0),"")</f>
        <v>21.79</v>
      </c>
      <c r="CL112" s="116">
        <f>IFERROR(VLOOKUP($A112,$A:$AG,VLOOKUP(CJ112,BASE!$K$2:$M$13,3,0),0),"")</f>
        <v>30.12</v>
      </c>
      <c r="CM112" s="124" t="s">
        <v>67</v>
      </c>
      <c r="CN112" s="125">
        <f>VLOOKUP(CM112,BASE!$P$3:$T$29,5,0)</f>
        <v>0.18</v>
      </c>
      <c r="CO112" s="126">
        <f>IFERROR(VLOOKUP($A112,$A:$AG,VLOOKUP(CN112,BASE!$K$2:$M$13,2,0),0),"")</f>
        <v>22.06</v>
      </c>
      <c r="CP112" s="116">
        <f>IFERROR(VLOOKUP($A112,$A:$AG,VLOOKUP(CN112,BASE!$K$2:$M$13,3,0),0),"")</f>
        <v>30.5</v>
      </c>
      <c r="CQ112" s="124" t="s">
        <v>68</v>
      </c>
      <c r="CR112" s="125">
        <f>VLOOKUP(CQ112,BASE!$P$3:$T$29,5,0)</f>
        <v>0.18</v>
      </c>
      <c r="CS112" s="126">
        <f>IFERROR(VLOOKUP($A112,$A:$AG,VLOOKUP(CR112,BASE!$K$2:$M$13,2,0),0),"")</f>
        <v>22.06</v>
      </c>
      <c r="CT112" s="116">
        <f>IFERROR(VLOOKUP($A112,$A:$AG,VLOOKUP(CR112,BASE!$K$2:$M$13,3,0),0),"")</f>
        <v>30.5</v>
      </c>
      <c r="CU112" s="124" t="s">
        <v>69</v>
      </c>
      <c r="CV112" s="125">
        <f>VLOOKUP(CU112,BASE!$P$3:$T$29,5,0)</f>
        <v>0.18</v>
      </c>
      <c r="CW112" s="126">
        <f>IFERROR(VLOOKUP($A112,$A:$AG,VLOOKUP(CV112,BASE!$K$2:$M$13,2,0),0),"")</f>
        <v>22.06</v>
      </c>
      <c r="CX112" s="116">
        <f>IFERROR(VLOOKUP($A112,$A:$AG,VLOOKUP(CV112,BASE!$K$2:$M$13,3,0),0),"")</f>
        <v>30.5</v>
      </c>
      <c r="CY112" s="124" t="s">
        <v>70</v>
      </c>
      <c r="CZ112" s="125">
        <f>VLOOKUP(CY112,BASE!$P$3:$T$29,5,0)</f>
        <v>0.18</v>
      </c>
      <c r="DA112" s="126">
        <f>IFERROR(VLOOKUP($A112,$A:$AG,VLOOKUP(CZ112,BASE!$K$2:$M$13,2,0),0),"")</f>
        <v>22.06</v>
      </c>
      <c r="DB112" s="116">
        <f>IFERROR(VLOOKUP($A112,$A:$AG,VLOOKUP(CZ112,BASE!$K$2:$M$13,3,0),0),"")</f>
        <v>30.5</v>
      </c>
      <c r="DC112" s="124" t="s">
        <v>71</v>
      </c>
      <c r="DD112" s="125">
        <f>VLOOKUP(DC112,BASE!$P$3:$T$29,5,0)</f>
        <v>0.2</v>
      </c>
      <c r="DE112" s="126">
        <f>IFERROR(VLOOKUP($A112,$A:$AG,VLOOKUP(DD112,BASE!$K$2:$M$13,2,0),0),"")</f>
        <v>22.61</v>
      </c>
      <c r="DF112" s="116">
        <f>IFERROR(VLOOKUP($A112,$A:$AG,VLOOKUP(DD112,BASE!$K$2:$M$13,3,0),0),"")</f>
        <v>31.26</v>
      </c>
      <c r="DG112" s="124" t="s">
        <v>72</v>
      </c>
      <c r="DH112" s="125">
        <f>VLOOKUP(DG112,BASE!$P$3:$T$29,5,0)</f>
        <v>0.18</v>
      </c>
      <c r="DI112" s="126">
        <f>IFERROR(VLOOKUP($A112,$A:$AG,VLOOKUP(DH112,BASE!$K$2:$M$13,2,0),0),"")</f>
        <v>22.06</v>
      </c>
      <c r="DJ112" s="116">
        <f>IFERROR(VLOOKUP($A112,$A:$AG,VLOOKUP(DH112,BASE!$K$2:$M$13,3,0),0),"")</f>
        <v>30.5</v>
      </c>
      <c r="DK112" s="83" t="s">
        <v>73</v>
      </c>
      <c r="DL112" s="84">
        <f>VLOOKUP(DK112,BASE!$P$3:$T$29,5,0)</f>
        <v>0.18</v>
      </c>
      <c r="DM112" s="81">
        <f>IFERROR(VLOOKUP($A112,$A:$AG,VLOOKUP(DL112,BASE!$K$2:$M$13,2,0),0),"")</f>
        <v>22.06</v>
      </c>
      <c r="DN112" s="82">
        <f>IFERROR(VLOOKUP($A112,$A:$AG,VLOOKUP(DL112,BASE!$K$2:$M$13,3,0),0),"")</f>
        <v>30.5</v>
      </c>
      <c r="DO112" s="124" t="s">
        <v>74</v>
      </c>
      <c r="DP112" s="134">
        <f>VLOOKUP(DO112,BASE!$P$3:$T$29,5,0)</f>
        <v>0.17499999999999999</v>
      </c>
      <c r="DQ112" s="126">
        <f>IFERROR(VLOOKUP($A112,$A:$AG,VLOOKUP(DP112,BASE!$K$2:$M$13,2,0),0),"")</f>
        <v>21.92</v>
      </c>
      <c r="DR112" s="116">
        <f>IFERROR(VLOOKUP($A112,$A:$AG,VLOOKUP(DP112,BASE!$K$2:$M$13,3,0),0),"")</f>
        <v>30.3</v>
      </c>
      <c r="DS112" s="124" t="s">
        <v>75</v>
      </c>
      <c r="DT112" s="135">
        <f>VLOOKUP(DS112,BASE!$P$3:$T$29,5,0)</f>
        <v>0.17</v>
      </c>
      <c r="DU112" s="126">
        <f>IFERROR(VLOOKUP($A112,$A:$AG,VLOOKUP(DT112,BASE!$K$2:$M$13,2,0),0),"")</f>
        <v>21.79</v>
      </c>
      <c r="DV112" s="116">
        <f>IFERROR(VLOOKUP($A112,$A:$AG,VLOOKUP(DT112,BASE!$K$2:$M$13,3,0),0),"")</f>
        <v>30.12</v>
      </c>
      <c r="DW112" s="124" t="s">
        <v>76</v>
      </c>
      <c r="DX112" s="135">
        <f>VLOOKUP(DW112,BASE!$P$3:$T$29,5,0)</f>
        <v>0.17</v>
      </c>
      <c r="DY112" s="126">
        <f>IFERROR(VLOOKUP($A112,$A:$AG,VLOOKUP(DX112,BASE!$K$2:$M$13,2,0),0),"")</f>
        <v>21.79</v>
      </c>
      <c r="DZ112" s="116">
        <f>IFERROR(VLOOKUP($A112,$A:$AG,VLOOKUP(DX112,BASE!$K$2:$M$13,3,0),0),"")</f>
        <v>30.12</v>
      </c>
      <c r="EA112" s="124" t="s">
        <v>77</v>
      </c>
      <c r="EB112" s="135">
        <f>VLOOKUP(EA112,BASE!$P$3:$T$29,5,0)</f>
        <v>0.12</v>
      </c>
      <c r="EC112" s="126">
        <f>IFERROR(VLOOKUP($A112,$A:$AG,VLOOKUP(EB112,BASE!$K$2:$M$13,2,0),0),"")</f>
        <v>20.55</v>
      </c>
      <c r="ED112" s="116">
        <f>IFERROR(VLOOKUP($A112,$A:$AG,VLOOKUP(EB112,BASE!$K$2:$M$13,3,0),0),"")</f>
        <v>28.41</v>
      </c>
      <c r="EE112" s="124" t="s">
        <v>78</v>
      </c>
      <c r="EF112" s="135">
        <f>VLOOKUP(EE112,BASE!$P$3:$T$29,5,0)</f>
        <v>0.18</v>
      </c>
      <c r="EG112" s="126">
        <f>IFERROR(VLOOKUP($A112,$A:$AG,VLOOKUP(EF112,BASE!$K$2:$M$13,2,0),0),"")</f>
        <v>22.06</v>
      </c>
      <c r="EH112" s="116">
        <f>IFERROR(VLOOKUP($A112,$A:$AG,VLOOKUP(EF112,BASE!$K$2:$M$13,3,0),0),"")</f>
        <v>30.5</v>
      </c>
      <c r="EI112" s="124" t="s">
        <v>79</v>
      </c>
      <c r="EJ112" s="135">
        <f>VLOOKUP(EI112,BASE!$P$3:$T$29,5,0)</f>
        <v>0.18</v>
      </c>
      <c r="EK112" s="126">
        <f>IFERROR(VLOOKUP($A112,$A:$AG,VLOOKUP(EJ112,BASE!$K$2:$M$13,2,0),0),"")</f>
        <v>22.06</v>
      </c>
      <c r="EL112" s="116">
        <f>IFERROR(VLOOKUP($A112,$A:$AG,VLOOKUP(EJ112,BASE!$K$2:$M$13,3,0),0),"")</f>
        <v>30.5</v>
      </c>
    </row>
    <row r="113" spans="1:142" s="27" customFormat="1" ht="14.1" customHeight="1" x14ac:dyDescent="0.2">
      <c r="A113" s="63">
        <v>2815</v>
      </c>
      <c r="B113" s="63"/>
      <c r="C113" s="68">
        <v>7896112128151</v>
      </c>
      <c r="D113" s="68">
        <v>1037005010051</v>
      </c>
      <c r="E113" s="69" t="s">
        <v>983</v>
      </c>
      <c r="F113" s="69" t="s">
        <v>985</v>
      </c>
      <c r="G113" s="69" t="s">
        <v>981</v>
      </c>
      <c r="H113" s="70" t="s">
        <v>378</v>
      </c>
      <c r="I113" s="68" t="s">
        <v>687</v>
      </c>
      <c r="J113" s="71" t="s">
        <v>982</v>
      </c>
      <c r="K113" s="120" t="s">
        <v>765</v>
      </c>
      <c r="L113" s="71" t="s">
        <v>387</v>
      </c>
      <c r="M113" s="71" t="s">
        <v>5</v>
      </c>
      <c r="N113" s="62">
        <f>IFERROR(IF(M113="*",BASE!$E$9,VLOOKUP(M113,BASE!$B$3:$E$16,4,0)),"")</f>
        <v>0</v>
      </c>
      <c r="O113" s="62">
        <f>IFERROR(IF(M113="*",BASE!$F$9,VLOOKUP(M113,BASE!$B$3:$F$16,5,0)),"")</f>
        <v>0</v>
      </c>
      <c r="P113" s="71" t="s">
        <v>808</v>
      </c>
      <c r="Q113" s="42">
        <v>20.55</v>
      </c>
      <c r="R113" s="42">
        <v>28.41</v>
      </c>
      <c r="S113" s="42">
        <v>21.79</v>
      </c>
      <c r="T113" s="42">
        <v>30.12</v>
      </c>
      <c r="U113" s="42">
        <v>21.92</v>
      </c>
      <c r="V113" s="42">
        <v>30.3</v>
      </c>
      <c r="W113" s="42">
        <v>22.06</v>
      </c>
      <c r="X113" s="42">
        <v>30.5</v>
      </c>
      <c r="Y113" s="42">
        <v>22.33</v>
      </c>
      <c r="Z113" s="42">
        <v>30.87</v>
      </c>
      <c r="AA113" s="42">
        <v>22.61</v>
      </c>
      <c r="AB113" s="42">
        <v>31.26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/>
      <c r="AI113" s="124" t="s">
        <v>53</v>
      </c>
      <c r="AJ113" s="125">
        <f>VLOOKUP(AI113,BASE!$P$3:$T$29,5,0)</f>
        <v>0.17</v>
      </c>
      <c r="AK113" s="126">
        <f>IFERROR(VLOOKUP($A113,$A:$AG,VLOOKUP(AJ113,BASE!$K$2:$M$13,2,0),0),"")</f>
        <v>21.79</v>
      </c>
      <c r="AL113" s="116">
        <f>IFERROR(VLOOKUP($A113,$A:$AG,VLOOKUP(AJ113,BASE!$K$2:$M$13,3,0),0),"")</f>
        <v>30.12</v>
      </c>
      <c r="AM113" s="130" t="s">
        <v>54</v>
      </c>
      <c r="AN113" s="125">
        <f>VLOOKUP(AM113,BASE!$P$3:$T$29,5,0)</f>
        <v>0.17</v>
      </c>
      <c r="AO113" s="126">
        <f>IFERROR(VLOOKUP($A113,$A:$AG,VLOOKUP(AN113,BASE!$K$2:$M$13,2,0),0),"")</f>
        <v>21.79</v>
      </c>
      <c r="AP113" s="116">
        <f>IFERROR(VLOOKUP($A113,$A:$AG,VLOOKUP(AN113,BASE!$K$2:$M$13,3,0),0),"")</f>
        <v>30.12</v>
      </c>
      <c r="AQ113" s="130" t="s">
        <v>55</v>
      </c>
      <c r="AR113" s="125">
        <f>VLOOKUP(AQ113,BASE!$P$3:$T$29,5,0)</f>
        <v>0.18</v>
      </c>
      <c r="AS113" s="126">
        <f>IFERROR(VLOOKUP($A113,$A:$AG,VLOOKUP(AR113,BASE!$K$2:$M$13,2,0),0),"")</f>
        <v>22.06</v>
      </c>
      <c r="AT113" s="116">
        <f>IFERROR(VLOOKUP($A113,$A:$AG,VLOOKUP(AR113,BASE!$K$2:$M$13,3,0),0),"")</f>
        <v>30.5</v>
      </c>
      <c r="AU113" s="130" t="s">
        <v>56</v>
      </c>
      <c r="AV113" s="125">
        <f>VLOOKUP(AU113,BASE!$P$3:$T$29,5,0)</f>
        <v>0.18</v>
      </c>
      <c r="AW113" s="126">
        <f>IFERROR(VLOOKUP($A113,$A:$AG,VLOOKUP(AV113,BASE!$K$2:$M$13,2,0),0),"")</f>
        <v>22.06</v>
      </c>
      <c r="AX113" s="116">
        <f>IFERROR(VLOOKUP($A113,$A:$AG,VLOOKUP(AV113,BASE!$K$2:$M$13,3,0),0),"")</f>
        <v>30.5</v>
      </c>
      <c r="AY113" s="127" t="s">
        <v>57</v>
      </c>
      <c r="AZ113" s="129">
        <f>VLOOKUP(AY113,BASE!$P$3:$T$29,5,0)</f>
        <v>0.18</v>
      </c>
      <c r="BA113" s="126">
        <f>IFERROR(VLOOKUP($A113,$A:$AG,VLOOKUP(AZ113,BASE!$K$2:$M$13,2,0),0),"")</f>
        <v>22.06</v>
      </c>
      <c r="BB113" s="116">
        <f>IFERROR(VLOOKUP($A113,$A:$AG,VLOOKUP(AZ113,BASE!$K$2:$M$13,3,0),0),"")</f>
        <v>30.5</v>
      </c>
      <c r="BC113" s="124" t="s">
        <v>58</v>
      </c>
      <c r="BD113" s="125">
        <f>VLOOKUP(BC113,BASE!$P$3:$T$29,5,0)</f>
        <v>0.17</v>
      </c>
      <c r="BE113" s="126">
        <f>IFERROR(VLOOKUP($A113,$A:$AG,VLOOKUP(BD113,BASE!$K$2:$M$13,2,0),0),"")</f>
        <v>21.79</v>
      </c>
      <c r="BF113" s="116">
        <f>IFERROR(VLOOKUP($A113,$A:$AG,VLOOKUP(BD113,BASE!$K$2:$M$13,3,0),0),"")</f>
        <v>30.12</v>
      </c>
      <c r="BG113" s="124" t="s">
        <v>59</v>
      </c>
      <c r="BH113" s="125">
        <f>VLOOKUP(BG113,BASE!$P$3:$T$29,5,0)</f>
        <v>0.17</v>
      </c>
      <c r="BI113" s="126">
        <f>IFERROR(VLOOKUP($A113,$A:$AG,VLOOKUP(BH113,BASE!$K$2:$M$13,2,0),0),"")</f>
        <v>21.79</v>
      </c>
      <c r="BJ113" s="116">
        <f>IFERROR(VLOOKUP($A113,$A:$AG,VLOOKUP(BH113,BASE!$K$2:$M$13,3,0),0),"")</f>
        <v>30.12</v>
      </c>
      <c r="BK113" s="124" t="s">
        <v>60</v>
      </c>
      <c r="BL113" s="125">
        <f>VLOOKUP(BK113,BASE!$P$3:$T$29,5,0)</f>
        <v>0.17</v>
      </c>
      <c r="BM113" s="126">
        <f>IFERROR(VLOOKUP($A113,$A:$AG,VLOOKUP(BL113,BASE!$K$2:$M$13,2,0),0),"")</f>
        <v>21.79</v>
      </c>
      <c r="BN113" s="116">
        <f>IFERROR(VLOOKUP($A113,$A:$AG,VLOOKUP(BL113,BASE!$K$2:$M$13,3,0),0),"")</f>
        <v>30.12</v>
      </c>
      <c r="BO113" s="124" t="s">
        <v>61</v>
      </c>
      <c r="BP113" s="125">
        <f>VLOOKUP(BO113,BASE!$P$3:$T$29,5,0)</f>
        <v>0.17</v>
      </c>
      <c r="BQ113" s="126">
        <f>IFERROR(VLOOKUP($A113,$A:$AG,VLOOKUP(BP113,BASE!$K$2:$M$13,2,0),0),"")</f>
        <v>21.79</v>
      </c>
      <c r="BR113" s="116">
        <f>IFERROR(VLOOKUP($A113,$A:$AG,VLOOKUP(BP113,BASE!$K$2:$M$13,3,0),0),"")</f>
        <v>30.12</v>
      </c>
      <c r="BS113" s="124" t="s">
        <v>62</v>
      </c>
      <c r="BT113" s="125">
        <f>VLOOKUP(BS113,BASE!$P$3:$T$29,5,0)</f>
        <v>0.18</v>
      </c>
      <c r="BU113" s="126">
        <f>IFERROR(VLOOKUP($A113,$A:$AG,VLOOKUP(BT113,BASE!$K$2:$M$13,2,0),0),"")</f>
        <v>22.06</v>
      </c>
      <c r="BV113" s="116">
        <f>IFERROR(VLOOKUP($A113,$A:$AG,VLOOKUP(BT113,BASE!$K$2:$M$13,3,0),0),"")</f>
        <v>30.5</v>
      </c>
      <c r="BW113" s="124" t="s">
        <v>63</v>
      </c>
      <c r="BX113" s="125">
        <f>VLOOKUP(BW113,BASE!$P$3:$T$29,5,0)</f>
        <v>0.17</v>
      </c>
      <c r="BY113" s="126">
        <f>IFERROR(VLOOKUP($A113,$A:$AG,VLOOKUP(BX113,BASE!$K$2:$M$13,2,0),0),"")</f>
        <v>21.79</v>
      </c>
      <c r="BZ113" s="116">
        <f>IFERROR(VLOOKUP($A113,$A:$AG,VLOOKUP(BX113,BASE!$K$2:$M$13,3,0),0),"")</f>
        <v>30.12</v>
      </c>
      <c r="CA113" s="124" t="s">
        <v>64</v>
      </c>
      <c r="CB113" s="125">
        <f>VLOOKUP(CA113,BASE!$P$3:$T$29,5,0)</f>
        <v>0.17</v>
      </c>
      <c r="CC113" s="126">
        <f>IFERROR(VLOOKUP($A113,$A:$AG,VLOOKUP(CB113,BASE!$K$2:$M$13,2,0),0),"")</f>
        <v>21.79</v>
      </c>
      <c r="CD113" s="116">
        <f>IFERROR(VLOOKUP($A113,$A:$AG,VLOOKUP(CB113,BASE!$K$2:$M$13,3,0),0),"")</f>
        <v>30.12</v>
      </c>
      <c r="CE113" s="124" t="s">
        <v>65</v>
      </c>
      <c r="CF113" s="125">
        <f>VLOOKUP(CE113,BASE!$P$3:$T$29,5,0)</f>
        <v>0.12</v>
      </c>
      <c r="CG113" s="126">
        <f>IFERROR(VLOOKUP($A113,$A:$AG,VLOOKUP(CF113,BASE!$K$2:$M$13,2,0),0),"")</f>
        <v>20.55</v>
      </c>
      <c r="CH113" s="116">
        <f>IFERROR(VLOOKUP($A113,$A:$AG,VLOOKUP(CF113,BASE!$K$2:$M$13,3,0),0),"")</f>
        <v>28.41</v>
      </c>
      <c r="CI113" s="124" t="s">
        <v>66</v>
      </c>
      <c r="CJ113" s="125">
        <f>VLOOKUP(CI113,BASE!$P$3:$T$29,5,0)</f>
        <v>0.17</v>
      </c>
      <c r="CK113" s="126">
        <f>IFERROR(VLOOKUP($A113,$A:$AG,VLOOKUP(CJ113,BASE!$K$2:$M$13,2,0),0),"")</f>
        <v>21.79</v>
      </c>
      <c r="CL113" s="116">
        <f>IFERROR(VLOOKUP($A113,$A:$AG,VLOOKUP(CJ113,BASE!$K$2:$M$13,3,0),0),"")</f>
        <v>30.12</v>
      </c>
      <c r="CM113" s="124" t="s">
        <v>67</v>
      </c>
      <c r="CN113" s="125">
        <f>VLOOKUP(CM113,BASE!$P$3:$T$29,5,0)</f>
        <v>0.18</v>
      </c>
      <c r="CO113" s="126">
        <f>IFERROR(VLOOKUP($A113,$A:$AG,VLOOKUP(CN113,BASE!$K$2:$M$13,2,0),0),"")</f>
        <v>22.06</v>
      </c>
      <c r="CP113" s="116">
        <f>IFERROR(VLOOKUP($A113,$A:$AG,VLOOKUP(CN113,BASE!$K$2:$M$13,3,0),0),"")</f>
        <v>30.5</v>
      </c>
      <c r="CQ113" s="124" t="s">
        <v>68</v>
      </c>
      <c r="CR113" s="125">
        <f>VLOOKUP(CQ113,BASE!$P$3:$T$29,5,0)</f>
        <v>0.18</v>
      </c>
      <c r="CS113" s="126">
        <f>IFERROR(VLOOKUP($A113,$A:$AG,VLOOKUP(CR113,BASE!$K$2:$M$13,2,0),0),"")</f>
        <v>22.06</v>
      </c>
      <c r="CT113" s="116">
        <f>IFERROR(VLOOKUP($A113,$A:$AG,VLOOKUP(CR113,BASE!$K$2:$M$13,3,0),0),"")</f>
        <v>30.5</v>
      </c>
      <c r="CU113" s="124" t="s">
        <v>69</v>
      </c>
      <c r="CV113" s="125">
        <f>VLOOKUP(CU113,BASE!$P$3:$T$29,5,0)</f>
        <v>0.18</v>
      </c>
      <c r="CW113" s="126">
        <f>IFERROR(VLOOKUP($A113,$A:$AG,VLOOKUP(CV113,BASE!$K$2:$M$13,2,0),0),"")</f>
        <v>22.06</v>
      </c>
      <c r="CX113" s="116">
        <f>IFERROR(VLOOKUP($A113,$A:$AG,VLOOKUP(CV113,BASE!$K$2:$M$13,3,0),0),"")</f>
        <v>30.5</v>
      </c>
      <c r="CY113" s="124" t="s">
        <v>70</v>
      </c>
      <c r="CZ113" s="125">
        <f>VLOOKUP(CY113,BASE!$P$3:$T$29,5,0)</f>
        <v>0.18</v>
      </c>
      <c r="DA113" s="126">
        <f>IFERROR(VLOOKUP($A113,$A:$AG,VLOOKUP(CZ113,BASE!$K$2:$M$13,2,0),0),"")</f>
        <v>22.06</v>
      </c>
      <c r="DB113" s="116">
        <f>IFERROR(VLOOKUP($A113,$A:$AG,VLOOKUP(CZ113,BASE!$K$2:$M$13,3,0),0),"")</f>
        <v>30.5</v>
      </c>
      <c r="DC113" s="124" t="s">
        <v>71</v>
      </c>
      <c r="DD113" s="125">
        <f>VLOOKUP(DC113,BASE!$P$3:$T$29,5,0)</f>
        <v>0.2</v>
      </c>
      <c r="DE113" s="126">
        <f>IFERROR(VLOOKUP($A113,$A:$AG,VLOOKUP(DD113,BASE!$K$2:$M$13,2,0),0),"")</f>
        <v>22.61</v>
      </c>
      <c r="DF113" s="116">
        <f>IFERROR(VLOOKUP($A113,$A:$AG,VLOOKUP(DD113,BASE!$K$2:$M$13,3,0),0),"")</f>
        <v>31.26</v>
      </c>
      <c r="DG113" s="124" t="s">
        <v>72</v>
      </c>
      <c r="DH113" s="125">
        <f>VLOOKUP(DG113,BASE!$P$3:$T$29,5,0)</f>
        <v>0.18</v>
      </c>
      <c r="DI113" s="126">
        <f>IFERROR(VLOOKUP($A113,$A:$AG,VLOOKUP(DH113,BASE!$K$2:$M$13,2,0),0),"")</f>
        <v>22.06</v>
      </c>
      <c r="DJ113" s="116">
        <f>IFERROR(VLOOKUP($A113,$A:$AG,VLOOKUP(DH113,BASE!$K$2:$M$13,3,0),0),"")</f>
        <v>30.5</v>
      </c>
      <c r="DK113" s="83" t="s">
        <v>73</v>
      </c>
      <c r="DL113" s="84">
        <f>VLOOKUP(DK113,BASE!$P$3:$T$29,5,0)</f>
        <v>0.18</v>
      </c>
      <c r="DM113" s="81">
        <f>IFERROR(VLOOKUP($A113,$A:$AG,VLOOKUP(DL113,BASE!$K$2:$M$13,2,0),0),"")</f>
        <v>22.06</v>
      </c>
      <c r="DN113" s="82">
        <f>IFERROR(VLOOKUP($A113,$A:$AG,VLOOKUP(DL113,BASE!$K$2:$M$13,3,0),0),"")</f>
        <v>30.5</v>
      </c>
      <c r="DO113" s="124" t="s">
        <v>74</v>
      </c>
      <c r="DP113" s="134">
        <f>VLOOKUP(DO113,BASE!$P$3:$T$29,5,0)</f>
        <v>0.17499999999999999</v>
      </c>
      <c r="DQ113" s="126">
        <f>IFERROR(VLOOKUP($A113,$A:$AG,VLOOKUP(DP113,BASE!$K$2:$M$13,2,0),0),"")</f>
        <v>21.92</v>
      </c>
      <c r="DR113" s="116">
        <f>IFERROR(VLOOKUP($A113,$A:$AG,VLOOKUP(DP113,BASE!$K$2:$M$13,3,0),0),"")</f>
        <v>30.3</v>
      </c>
      <c r="DS113" s="124" t="s">
        <v>75</v>
      </c>
      <c r="DT113" s="135">
        <f>VLOOKUP(DS113,BASE!$P$3:$T$29,5,0)</f>
        <v>0.17</v>
      </c>
      <c r="DU113" s="126">
        <f>IFERROR(VLOOKUP($A113,$A:$AG,VLOOKUP(DT113,BASE!$K$2:$M$13,2,0),0),"")</f>
        <v>21.79</v>
      </c>
      <c r="DV113" s="116">
        <f>IFERROR(VLOOKUP($A113,$A:$AG,VLOOKUP(DT113,BASE!$K$2:$M$13,3,0),0),"")</f>
        <v>30.12</v>
      </c>
      <c r="DW113" s="124" t="s">
        <v>76</v>
      </c>
      <c r="DX113" s="135">
        <f>VLOOKUP(DW113,BASE!$P$3:$T$29,5,0)</f>
        <v>0.17</v>
      </c>
      <c r="DY113" s="126">
        <f>IFERROR(VLOOKUP($A113,$A:$AG,VLOOKUP(DX113,BASE!$K$2:$M$13,2,0),0),"")</f>
        <v>21.79</v>
      </c>
      <c r="DZ113" s="116">
        <f>IFERROR(VLOOKUP($A113,$A:$AG,VLOOKUP(DX113,BASE!$K$2:$M$13,3,0),0),"")</f>
        <v>30.12</v>
      </c>
      <c r="EA113" s="124" t="s">
        <v>77</v>
      </c>
      <c r="EB113" s="135">
        <f>VLOOKUP(EA113,BASE!$P$3:$T$29,5,0)</f>
        <v>0.12</v>
      </c>
      <c r="EC113" s="126">
        <f>IFERROR(VLOOKUP($A113,$A:$AG,VLOOKUP(EB113,BASE!$K$2:$M$13,2,0),0),"")</f>
        <v>20.55</v>
      </c>
      <c r="ED113" s="116">
        <f>IFERROR(VLOOKUP($A113,$A:$AG,VLOOKUP(EB113,BASE!$K$2:$M$13,3,0),0),"")</f>
        <v>28.41</v>
      </c>
      <c r="EE113" s="124" t="s">
        <v>78</v>
      </c>
      <c r="EF113" s="135">
        <f>VLOOKUP(EE113,BASE!$P$3:$T$29,5,0)</f>
        <v>0.18</v>
      </c>
      <c r="EG113" s="126">
        <f>IFERROR(VLOOKUP($A113,$A:$AG,VLOOKUP(EF113,BASE!$K$2:$M$13,2,0),0),"")</f>
        <v>22.06</v>
      </c>
      <c r="EH113" s="116">
        <f>IFERROR(VLOOKUP($A113,$A:$AG,VLOOKUP(EF113,BASE!$K$2:$M$13,3,0),0),"")</f>
        <v>30.5</v>
      </c>
      <c r="EI113" s="124" t="s">
        <v>79</v>
      </c>
      <c r="EJ113" s="135">
        <f>VLOOKUP(EI113,BASE!$P$3:$T$29,5,0)</f>
        <v>0.18</v>
      </c>
      <c r="EK113" s="126">
        <f>IFERROR(VLOOKUP($A113,$A:$AG,VLOOKUP(EJ113,BASE!$K$2:$M$13,2,0),0),"")</f>
        <v>22.06</v>
      </c>
      <c r="EL113" s="116">
        <f>IFERROR(VLOOKUP($A113,$A:$AG,VLOOKUP(EJ113,BASE!$K$2:$M$13,3,0),0),"")</f>
        <v>30.5</v>
      </c>
    </row>
    <row r="114" spans="1:142" s="27" customFormat="1" ht="14.1" customHeight="1" x14ac:dyDescent="0.2">
      <c r="A114" s="63">
        <v>6971</v>
      </c>
      <c r="B114" s="63"/>
      <c r="C114" s="68">
        <v>7896112169710</v>
      </c>
      <c r="D114" s="68">
        <v>1037005610057</v>
      </c>
      <c r="E114" s="69" t="s">
        <v>987</v>
      </c>
      <c r="F114" s="69" t="s">
        <v>986</v>
      </c>
      <c r="G114" s="69" t="s">
        <v>987</v>
      </c>
      <c r="H114" s="70" t="s">
        <v>379</v>
      </c>
      <c r="I114" s="68" t="s">
        <v>687</v>
      </c>
      <c r="J114" s="71">
        <v>0</v>
      </c>
      <c r="K114" s="120" t="s">
        <v>988</v>
      </c>
      <c r="L114" s="71" t="s">
        <v>387</v>
      </c>
      <c r="M114" s="71" t="s">
        <v>6</v>
      </c>
      <c r="N114" s="62">
        <f>IFERROR(IF(M114="*",BASE!$E$9,VLOOKUP(M114,BASE!$B$3:$E$16,4,0)),"")</f>
        <v>0.12</v>
      </c>
      <c r="O114" s="62">
        <f>IFERROR(IF(M114="*",BASE!$F$9,VLOOKUP(M114,BASE!$B$3:$F$16,5,0)),"")</f>
        <v>0</v>
      </c>
      <c r="P114" s="71" t="s">
        <v>808</v>
      </c>
      <c r="Q114" s="42">
        <v>6.51</v>
      </c>
      <c r="R114" s="42">
        <v>8.6999999999999993</v>
      </c>
      <c r="S114" s="42">
        <v>6.96</v>
      </c>
      <c r="T114" s="42">
        <v>9.2799999999999994</v>
      </c>
      <c r="U114" s="42">
        <v>7.01</v>
      </c>
      <c r="V114" s="42">
        <v>9.34</v>
      </c>
      <c r="W114" s="42">
        <v>7.06</v>
      </c>
      <c r="X114" s="42">
        <v>9.41</v>
      </c>
      <c r="Y114" s="42">
        <v>7.16</v>
      </c>
      <c r="Z114" s="42">
        <v>9.5299999999999994</v>
      </c>
      <c r="AA114" s="42">
        <v>7.26</v>
      </c>
      <c r="AB114" s="42">
        <v>9.66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/>
      <c r="AI114" s="124" t="s">
        <v>53</v>
      </c>
      <c r="AJ114" s="125">
        <f>VLOOKUP(AI114,BASE!$P$3:$T$29,5,0)</f>
        <v>0.17</v>
      </c>
      <c r="AK114" s="126">
        <f>IFERROR(VLOOKUP($A114,$A:$AG,VLOOKUP(AJ114,BASE!$K$2:$M$13,2,0),0),"")</f>
        <v>6.96</v>
      </c>
      <c r="AL114" s="116">
        <f>IFERROR(VLOOKUP($A114,$A:$AG,VLOOKUP(AJ114,BASE!$K$2:$M$13,3,0),0),"")</f>
        <v>9.2799999999999994</v>
      </c>
      <c r="AM114" s="130" t="s">
        <v>54</v>
      </c>
      <c r="AN114" s="125">
        <f>VLOOKUP(AM114,BASE!$P$3:$T$29,5,0)</f>
        <v>0.17</v>
      </c>
      <c r="AO114" s="126">
        <f>IFERROR(VLOOKUP($A114,$A:$AG,VLOOKUP(AN114,BASE!$K$2:$M$13,2,0),0),"")</f>
        <v>6.96</v>
      </c>
      <c r="AP114" s="116">
        <f>IFERROR(VLOOKUP($A114,$A:$AG,VLOOKUP(AN114,BASE!$K$2:$M$13,3,0),0),"")</f>
        <v>9.2799999999999994</v>
      </c>
      <c r="AQ114" s="130" t="s">
        <v>55</v>
      </c>
      <c r="AR114" s="125">
        <f>VLOOKUP(AQ114,BASE!$P$3:$T$29,5,0)</f>
        <v>0.18</v>
      </c>
      <c r="AS114" s="126">
        <f>IFERROR(VLOOKUP($A114,$A:$AG,VLOOKUP(AR114,BASE!$K$2:$M$13,2,0),0),"")</f>
        <v>7.06</v>
      </c>
      <c r="AT114" s="116">
        <f>IFERROR(VLOOKUP($A114,$A:$AG,VLOOKUP(AR114,BASE!$K$2:$M$13,3,0),0),"")</f>
        <v>9.41</v>
      </c>
      <c r="AU114" s="130" t="s">
        <v>56</v>
      </c>
      <c r="AV114" s="125">
        <f>VLOOKUP(AU114,BASE!$P$3:$T$29,5,0)</f>
        <v>0.18</v>
      </c>
      <c r="AW114" s="126">
        <f>IFERROR(VLOOKUP($A114,$A:$AG,VLOOKUP(AV114,BASE!$K$2:$M$13,2,0),0),"")</f>
        <v>7.06</v>
      </c>
      <c r="AX114" s="116">
        <f>IFERROR(VLOOKUP($A114,$A:$AG,VLOOKUP(AV114,BASE!$K$2:$M$13,3,0),0),"")</f>
        <v>9.41</v>
      </c>
      <c r="AY114" s="127" t="s">
        <v>57</v>
      </c>
      <c r="AZ114" s="129">
        <f>VLOOKUP(AY114,BASE!$P$3:$T$29,5,0)</f>
        <v>0.18</v>
      </c>
      <c r="BA114" s="126">
        <f>IFERROR(VLOOKUP($A114,$A:$AG,VLOOKUP(AZ114,BASE!$K$2:$M$13,2,0),0),"")</f>
        <v>7.06</v>
      </c>
      <c r="BB114" s="116">
        <f>IFERROR(VLOOKUP($A114,$A:$AG,VLOOKUP(AZ114,BASE!$K$2:$M$13,3,0),0),"")</f>
        <v>9.41</v>
      </c>
      <c r="BC114" s="124" t="s">
        <v>58</v>
      </c>
      <c r="BD114" s="125">
        <f>VLOOKUP(BC114,BASE!$P$3:$T$29,5,0)</f>
        <v>0.17</v>
      </c>
      <c r="BE114" s="126">
        <f>IFERROR(VLOOKUP($A114,$A:$AG,VLOOKUP(BD114,BASE!$K$2:$M$13,2,0),0),"")</f>
        <v>6.96</v>
      </c>
      <c r="BF114" s="116">
        <f>IFERROR(VLOOKUP($A114,$A:$AG,VLOOKUP(BD114,BASE!$K$2:$M$13,3,0),0),"")</f>
        <v>9.2799999999999994</v>
      </c>
      <c r="BG114" s="124" t="s">
        <v>59</v>
      </c>
      <c r="BH114" s="125">
        <f>VLOOKUP(BG114,BASE!$P$3:$T$29,5,0)</f>
        <v>0.17</v>
      </c>
      <c r="BI114" s="126">
        <f>IFERROR(VLOOKUP($A114,$A:$AG,VLOOKUP(BH114,BASE!$K$2:$M$13,2,0),0),"")</f>
        <v>6.96</v>
      </c>
      <c r="BJ114" s="116">
        <f>IFERROR(VLOOKUP($A114,$A:$AG,VLOOKUP(BH114,BASE!$K$2:$M$13,3,0),0),"")</f>
        <v>9.2799999999999994</v>
      </c>
      <c r="BK114" s="124" t="s">
        <v>60</v>
      </c>
      <c r="BL114" s="125">
        <f>VLOOKUP(BK114,BASE!$P$3:$T$29,5,0)</f>
        <v>0.17</v>
      </c>
      <c r="BM114" s="126">
        <f>IFERROR(VLOOKUP($A114,$A:$AG,VLOOKUP(BL114,BASE!$K$2:$M$13,2,0),0),"")</f>
        <v>6.96</v>
      </c>
      <c r="BN114" s="116">
        <f>IFERROR(VLOOKUP($A114,$A:$AG,VLOOKUP(BL114,BASE!$K$2:$M$13,3,0),0),"")</f>
        <v>9.2799999999999994</v>
      </c>
      <c r="BO114" s="124" t="s">
        <v>61</v>
      </c>
      <c r="BP114" s="125">
        <f>VLOOKUP(BO114,BASE!$P$3:$T$29,5,0)</f>
        <v>0.17</v>
      </c>
      <c r="BQ114" s="126">
        <f>IFERROR(VLOOKUP($A114,$A:$AG,VLOOKUP(BP114,BASE!$K$2:$M$13,2,0),0),"")</f>
        <v>6.96</v>
      </c>
      <c r="BR114" s="116">
        <f>IFERROR(VLOOKUP($A114,$A:$AG,VLOOKUP(BP114,BASE!$K$2:$M$13,3,0),0),"")</f>
        <v>9.2799999999999994</v>
      </c>
      <c r="BS114" s="124" t="s">
        <v>62</v>
      </c>
      <c r="BT114" s="125">
        <f>VLOOKUP(BS114,BASE!$P$3:$T$29,5,0)</f>
        <v>0.18</v>
      </c>
      <c r="BU114" s="126">
        <f>IFERROR(VLOOKUP($A114,$A:$AG,VLOOKUP(BT114,BASE!$K$2:$M$13,2,0),0),"")</f>
        <v>7.06</v>
      </c>
      <c r="BV114" s="116">
        <f>IFERROR(VLOOKUP($A114,$A:$AG,VLOOKUP(BT114,BASE!$K$2:$M$13,3,0),0),"")</f>
        <v>9.41</v>
      </c>
      <c r="BW114" s="124" t="s">
        <v>63</v>
      </c>
      <c r="BX114" s="125">
        <f>VLOOKUP(BW114,BASE!$P$3:$T$29,5,0)</f>
        <v>0.17</v>
      </c>
      <c r="BY114" s="126">
        <f>IFERROR(VLOOKUP($A114,$A:$AG,VLOOKUP(BX114,BASE!$K$2:$M$13,2,0),0),"")</f>
        <v>6.96</v>
      </c>
      <c r="BZ114" s="116">
        <f>IFERROR(VLOOKUP($A114,$A:$AG,VLOOKUP(BX114,BASE!$K$2:$M$13,3,0),0),"")</f>
        <v>9.2799999999999994</v>
      </c>
      <c r="CA114" s="124" t="s">
        <v>64</v>
      </c>
      <c r="CB114" s="125">
        <f>VLOOKUP(CA114,BASE!$P$3:$T$29,5,0)</f>
        <v>0.17</v>
      </c>
      <c r="CC114" s="126">
        <f>IFERROR(VLOOKUP($A114,$A:$AG,VLOOKUP(CB114,BASE!$K$2:$M$13,2,0),0),"")</f>
        <v>6.96</v>
      </c>
      <c r="CD114" s="116">
        <f>IFERROR(VLOOKUP($A114,$A:$AG,VLOOKUP(CB114,BASE!$K$2:$M$13,3,0),0),"")</f>
        <v>9.2799999999999994</v>
      </c>
      <c r="CE114" s="124" t="s">
        <v>65</v>
      </c>
      <c r="CF114" s="125">
        <f>VLOOKUP(CE114,BASE!$P$3:$T$29,5,0)</f>
        <v>0.12</v>
      </c>
      <c r="CG114" s="126">
        <f>IFERROR(VLOOKUP($A114,$A:$AG,VLOOKUP(CF114,BASE!$K$2:$M$13,2,0),0),"")</f>
        <v>6.51</v>
      </c>
      <c r="CH114" s="116">
        <f>IFERROR(VLOOKUP($A114,$A:$AG,VLOOKUP(CF114,BASE!$K$2:$M$13,3,0),0),"")</f>
        <v>8.6999999999999993</v>
      </c>
      <c r="CI114" s="124" t="s">
        <v>66</v>
      </c>
      <c r="CJ114" s="125">
        <f>VLOOKUP(CI114,BASE!$P$3:$T$29,5,0)</f>
        <v>0.17</v>
      </c>
      <c r="CK114" s="126">
        <f>IFERROR(VLOOKUP($A114,$A:$AG,VLOOKUP(CJ114,BASE!$K$2:$M$13,2,0),0),"")</f>
        <v>6.96</v>
      </c>
      <c r="CL114" s="116">
        <f>IFERROR(VLOOKUP($A114,$A:$AG,VLOOKUP(CJ114,BASE!$K$2:$M$13,3,0),0),"")</f>
        <v>9.2799999999999994</v>
      </c>
      <c r="CM114" s="124" t="s">
        <v>67</v>
      </c>
      <c r="CN114" s="125">
        <f>VLOOKUP(CM114,BASE!$P$3:$T$29,5,0)</f>
        <v>0.18</v>
      </c>
      <c r="CO114" s="126">
        <f>IFERROR(VLOOKUP($A114,$A:$AG,VLOOKUP(CN114,BASE!$K$2:$M$13,2,0),0),"")</f>
        <v>7.06</v>
      </c>
      <c r="CP114" s="116">
        <f>IFERROR(VLOOKUP($A114,$A:$AG,VLOOKUP(CN114,BASE!$K$2:$M$13,3,0),0),"")</f>
        <v>9.41</v>
      </c>
      <c r="CQ114" s="124" t="s">
        <v>68</v>
      </c>
      <c r="CR114" s="125">
        <f>VLOOKUP(CQ114,BASE!$P$3:$T$29,5,0)</f>
        <v>0.18</v>
      </c>
      <c r="CS114" s="126">
        <f>IFERROR(VLOOKUP($A114,$A:$AG,VLOOKUP(CR114,BASE!$K$2:$M$13,2,0),0),"")</f>
        <v>7.06</v>
      </c>
      <c r="CT114" s="116">
        <f>IFERROR(VLOOKUP($A114,$A:$AG,VLOOKUP(CR114,BASE!$K$2:$M$13,3,0),0),"")</f>
        <v>9.41</v>
      </c>
      <c r="CU114" s="124" t="s">
        <v>69</v>
      </c>
      <c r="CV114" s="125">
        <f>VLOOKUP(CU114,BASE!$P$3:$T$29,5,0)</f>
        <v>0.18</v>
      </c>
      <c r="CW114" s="126">
        <f>IFERROR(VLOOKUP($A114,$A:$AG,VLOOKUP(CV114,BASE!$K$2:$M$13,2,0),0),"")</f>
        <v>7.06</v>
      </c>
      <c r="CX114" s="116">
        <f>IFERROR(VLOOKUP($A114,$A:$AG,VLOOKUP(CV114,BASE!$K$2:$M$13,3,0),0),"")</f>
        <v>9.41</v>
      </c>
      <c r="CY114" s="124" t="s">
        <v>70</v>
      </c>
      <c r="CZ114" s="125">
        <f>VLOOKUP(CY114,BASE!$P$3:$T$29,5,0)</f>
        <v>0.18</v>
      </c>
      <c r="DA114" s="126">
        <f>IFERROR(VLOOKUP($A114,$A:$AG,VLOOKUP(CZ114,BASE!$K$2:$M$13,2,0),0),"")</f>
        <v>7.06</v>
      </c>
      <c r="DB114" s="116">
        <f>IFERROR(VLOOKUP($A114,$A:$AG,VLOOKUP(CZ114,BASE!$K$2:$M$13,3,0),0),"")</f>
        <v>9.41</v>
      </c>
      <c r="DC114" s="124" t="s">
        <v>71</v>
      </c>
      <c r="DD114" s="125">
        <f>VLOOKUP(DC114,BASE!$P$3:$T$29,5,0)</f>
        <v>0.2</v>
      </c>
      <c r="DE114" s="126">
        <f>IFERROR(VLOOKUP($A114,$A:$AG,VLOOKUP(DD114,BASE!$K$2:$M$13,2,0),0),"")</f>
        <v>7.26</v>
      </c>
      <c r="DF114" s="116">
        <f>IFERROR(VLOOKUP($A114,$A:$AG,VLOOKUP(DD114,BASE!$K$2:$M$13,3,0),0),"")</f>
        <v>9.66</v>
      </c>
      <c r="DG114" s="124" t="s">
        <v>72</v>
      </c>
      <c r="DH114" s="125">
        <f>VLOOKUP(DG114,BASE!$P$3:$T$29,5,0)</f>
        <v>0.18</v>
      </c>
      <c r="DI114" s="126">
        <f>IFERROR(VLOOKUP($A114,$A:$AG,VLOOKUP(DH114,BASE!$K$2:$M$13,2,0),0),"")</f>
        <v>7.06</v>
      </c>
      <c r="DJ114" s="116">
        <f>IFERROR(VLOOKUP($A114,$A:$AG,VLOOKUP(DH114,BASE!$K$2:$M$13,3,0),0),"")</f>
        <v>9.41</v>
      </c>
      <c r="DK114" s="83" t="s">
        <v>73</v>
      </c>
      <c r="DL114" s="84">
        <f>VLOOKUP(DK114,BASE!$P$3:$T$29,5,0)</f>
        <v>0.18</v>
      </c>
      <c r="DM114" s="81">
        <f>IFERROR(VLOOKUP($A114,$A:$AG,VLOOKUP(DL114,BASE!$K$2:$M$13,2,0),0),"")</f>
        <v>7.06</v>
      </c>
      <c r="DN114" s="82">
        <f>IFERROR(VLOOKUP($A114,$A:$AG,VLOOKUP(DL114,BASE!$K$2:$M$13,3,0),0),"")</f>
        <v>9.41</v>
      </c>
      <c r="DO114" s="124" t="s">
        <v>74</v>
      </c>
      <c r="DP114" s="134">
        <f>VLOOKUP(DO114,BASE!$P$3:$T$29,5,0)</f>
        <v>0.17499999999999999</v>
      </c>
      <c r="DQ114" s="126">
        <f>IFERROR(VLOOKUP($A114,$A:$AG,VLOOKUP(DP114,BASE!$K$2:$M$13,2,0),0),"")</f>
        <v>7.01</v>
      </c>
      <c r="DR114" s="116">
        <f>IFERROR(VLOOKUP($A114,$A:$AG,VLOOKUP(DP114,BASE!$K$2:$M$13,3,0),0),"")</f>
        <v>9.34</v>
      </c>
      <c r="DS114" s="124" t="s">
        <v>75</v>
      </c>
      <c r="DT114" s="135">
        <f>VLOOKUP(DS114,BASE!$P$3:$T$29,5,0)</f>
        <v>0.17</v>
      </c>
      <c r="DU114" s="126">
        <f>IFERROR(VLOOKUP($A114,$A:$AG,VLOOKUP(DT114,BASE!$K$2:$M$13,2,0),0),"")</f>
        <v>6.96</v>
      </c>
      <c r="DV114" s="116">
        <f>IFERROR(VLOOKUP($A114,$A:$AG,VLOOKUP(DT114,BASE!$K$2:$M$13,3,0),0),"")</f>
        <v>9.2799999999999994</v>
      </c>
      <c r="DW114" s="124" t="s">
        <v>76</v>
      </c>
      <c r="DX114" s="135">
        <f>VLOOKUP(DW114,BASE!$P$3:$T$29,5,0)</f>
        <v>0.17</v>
      </c>
      <c r="DY114" s="126">
        <f>IFERROR(VLOOKUP($A114,$A:$AG,VLOOKUP(DX114,BASE!$K$2:$M$13,2,0),0),"")</f>
        <v>6.96</v>
      </c>
      <c r="DZ114" s="116">
        <f>IFERROR(VLOOKUP($A114,$A:$AG,VLOOKUP(DX114,BASE!$K$2:$M$13,3,0),0),"")</f>
        <v>9.2799999999999994</v>
      </c>
      <c r="EA114" s="124" t="s">
        <v>77</v>
      </c>
      <c r="EB114" s="135">
        <f>VLOOKUP(EA114,BASE!$P$3:$T$29,5,0)</f>
        <v>0.12</v>
      </c>
      <c r="EC114" s="126">
        <f>IFERROR(VLOOKUP($A114,$A:$AG,VLOOKUP(EB114,BASE!$K$2:$M$13,2,0),0),"")</f>
        <v>6.51</v>
      </c>
      <c r="ED114" s="116">
        <f>IFERROR(VLOOKUP($A114,$A:$AG,VLOOKUP(EB114,BASE!$K$2:$M$13,3,0),0),"")</f>
        <v>8.6999999999999993</v>
      </c>
      <c r="EE114" s="124" t="s">
        <v>78</v>
      </c>
      <c r="EF114" s="135">
        <f>VLOOKUP(EE114,BASE!$P$3:$T$29,5,0)</f>
        <v>0.18</v>
      </c>
      <c r="EG114" s="126">
        <f>IFERROR(VLOOKUP($A114,$A:$AG,VLOOKUP(EF114,BASE!$K$2:$M$13,2,0),0),"")</f>
        <v>7.06</v>
      </c>
      <c r="EH114" s="116">
        <f>IFERROR(VLOOKUP($A114,$A:$AG,VLOOKUP(EF114,BASE!$K$2:$M$13,3,0),0),"")</f>
        <v>9.41</v>
      </c>
      <c r="EI114" s="124" t="s">
        <v>79</v>
      </c>
      <c r="EJ114" s="135">
        <f>VLOOKUP(EI114,BASE!$P$3:$T$29,5,0)</f>
        <v>0.18</v>
      </c>
      <c r="EK114" s="126">
        <f>IFERROR(VLOOKUP($A114,$A:$AG,VLOOKUP(EJ114,BASE!$K$2:$M$13,2,0),0),"")</f>
        <v>7.06</v>
      </c>
      <c r="EL114" s="116">
        <f>IFERROR(VLOOKUP($A114,$A:$AG,VLOOKUP(EJ114,BASE!$K$2:$M$13,3,0),0),"")</f>
        <v>9.41</v>
      </c>
    </row>
    <row r="115" spans="1:142" s="27" customFormat="1" ht="14.1" customHeight="1" x14ac:dyDescent="0.2">
      <c r="A115" s="63">
        <v>6092</v>
      </c>
      <c r="B115" s="63"/>
      <c r="C115" s="68">
        <v>7896112160922</v>
      </c>
      <c r="D115" s="68">
        <v>1037005610065</v>
      </c>
      <c r="E115" s="69" t="s">
        <v>987</v>
      </c>
      <c r="F115" s="69" t="s">
        <v>989</v>
      </c>
      <c r="G115" s="69" t="s">
        <v>987</v>
      </c>
      <c r="H115" s="70" t="s">
        <v>380</v>
      </c>
      <c r="I115" s="68" t="s">
        <v>687</v>
      </c>
      <c r="J115" s="71">
        <v>0</v>
      </c>
      <c r="K115" s="120" t="s">
        <v>988</v>
      </c>
      <c r="L115" s="71" t="s">
        <v>387</v>
      </c>
      <c r="M115" s="71" t="s">
        <v>6</v>
      </c>
      <c r="N115" s="62">
        <f>IFERROR(IF(M115="*",BASE!$E$9,VLOOKUP(M115,BASE!$B$3:$E$16,4,0)),"")</f>
        <v>0.12</v>
      </c>
      <c r="O115" s="62">
        <f>IFERROR(IF(M115="*",BASE!$F$9,VLOOKUP(M115,BASE!$B$3:$F$16,5,0)),"")</f>
        <v>0</v>
      </c>
      <c r="P115" s="71" t="s">
        <v>808</v>
      </c>
      <c r="Q115" s="42">
        <v>13.01</v>
      </c>
      <c r="R115" s="42">
        <v>17.38</v>
      </c>
      <c r="S115" s="42">
        <v>13.91</v>
      </c>
      <c r="T115" s="42">
        <v>18.54</v>
      </c>
      <c r="U115" s="42">
        <v>14.01</v>
      </c>
      <c r="V115" s="42">
        <v>18.670000000000002</v>
      </c>
      <c r="W115" s="42">
        <v>14.11</v>
      </c>
      <c r="X115" s="42">
        <v>18.8</v>
      </c>
      <c r="Y115" s="42">
        <v>14.31</v>
      </c>
      <c r="Z115" s="42">
        <v>19.059999999999999</v>
      </c>
      <c r="AA115" s="42">
        <v>14.52</v>
      </c>
      <c r="AB115" s="42">
        <v>19.329999999999998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/>
      <c r="AI115" s="124" t="s">
        <v>53</v>
      </c>
      <c r="AJ115" s="125">
        <f>VLOOKUP(AI115,BASE!$P$3:$T$29,5,0)</f>
        <v>0.17</v>
      </c>
      <c r="AK115" s="126">
        <f>IFERROR(VLOOKUP($A115,$A:$AG,VLOOKUP(AJ115,BASE!$K$2:$M$13,2,0),0),"")</f>
        <v>13.91</v>
      </c>
      <c r="AL115" s="116">
        <f>IFERROR(VLOOKUP($A115,$A:$AG,VLOOKUP(AJ115,BASE!$K$2:$M$13,3,0),0),"")</f>
        <v>18.54</v>
      </c>
      <c r="AM115" s="130" t="s">
        <v>54</v>
      </c>
      <c r="AN115" s="125">
        <f>VLOOKUP(AM115,BASE!$P$3:$T$29,5,0)</f>
        <v>0.17</v>
      </c>
      <c r="AO115" s="126">
        <f>IFERROR(VLOOKUP($A115,$A:$AG,VLOOKUP(AN115,BASE!$K$2:$M$13,2,0),0),"")</f>
        <v>13.91</v>
      </c>
      <c r="AP115" s="116">
        <f>IFERROR(VLOOKUP($A115,$A:$AG,VLOOKUP(AN115,BASE!$K$2:$M$13,3,0),0),"")</f>
        <v>18.54</v>
      </c>
      <c r="AQ115" s="130" t="s">
        <v>55</v>
      </c>
      <c r="AR115" s="125">
        <f>VLOOKUP(AQ115,BASE!$P$3:$T$29,5,0)</f>
        <v>0.18</v>
      </c>
      <c r="AS115" s="126">
        <f>IFERROR(VLOOKUP($A115,$A:$AG,VLOOKUP(AR115,BASE!$K$2:$M$13,2,0),0),"")</f>
        <v>14.11</v>
      </c>
      <c r="AT115" s="116">
        <f>IFERROR(VLOOKUP($A115,$A:$AG,VLOOKUP(AR115,BASE!$K$2:$M$13,3,0),0),"")</f>
        <v>18.8</v>
      </c>
      <c r="AU115" s="130" t="s">
        <v>56</v>
      </c>
      <c r="AV115" s="125">
        <f>VLOOKUP(AU115,BASE!$P$3:$T$29,5,0)</f>
        <v>0.18</v>
      </c>
      <c r="AW115" s="126">
        <f>IFERROR(VLOOKUP($A115,$A:$AG,VLOOKUP(AV115,BASE!$K$2:$M$13,2,0),0),"")</f>
        <v>14.11</v>
      </c>
      <c r="AX115" s="116">
        <f>IFERROR(VLOOKUP($A115,$A:$AG,VLOOKUP(AV115,BASE!$K$2:$M$13,3,0),0),"")</f>
        <v>18.8</v>
      </c>
      <c r="AY115" s="127" t="s">
        <v>57</v>
      </c>
      <c r="AZ115" s="129">
        <f>VLOOKUP(AY115,BASE!$P$3:$T$29,5,0)</f>
        <v>0.18</v>
      </c>
      <c r="BA115" s="126">
        <f>IFERROR(VLOOKUP($A115,$A:$AG,VLOOKUP(AZ115,BASE!$K$2:$M$13,2,0),0),"")</f>
        <v>14.11</v>
      </c>
      <c r="BB115" s="116">
        <f>IFERROR(VLOOKUP($A115,$A:$AG,VLOOKUP(AZ115,BASE!$K$2:$M$13,3,0),0),"")</f>
        <v>18.8</v>
      </c>
      <c r="BC115" s="124" t="s">
        <v>58</v>
      </c>
      <c r="BD115" s="125">
        <f>VLOOKUP(BC115,BASE!$P$3:$T$29,5,0)</f>
        <v>0.17</v>
      </c>
      <c r="BE115" s="126">
        <f>IFERROR(VLOOKUP($A115,$A:$AG,VLOOKUP(BD115,BASE!$K$2:$M$13,2,0),0),"")</f>
        <v>13.91</v>
      </c>
      <c r="BF115" s="116">
        <f>IFERROR(VLOOKUP($A115,$A:$AG,VLOOKUP(BD115,BASE!$K$2:$M$13,3,0),0),"")</f>
        <v>18.54</v>
      </c>
      <c r="BG115" s="124" t="s">
        <v>59</v>
      </c>
      <c r="BH115" s="125">
        <f>VLOOKUP(BG115,BASE!$P$3:$T$29,5,0)</f>
        <v>0.17</v>
      </c>
      <c r="BI115" s="126">
        <f>IFERROR(VLOOKUP($A115,$A:$AG,VLOOKUP(BH115,BASE!$K$2:$M$13,2,0),0),"")</f>
        <v>13.91</v>
      </c>
      <c r="BJ115" s="116">
        <f>IFERROR(VLOOKUP($A115,$A:$AG,VLOOKUP(BH115,BASE!$K$2:$M$13,3,0),0),"")</f>
        <v>18.54</v>
      </c>
      <c r="BK115" s="124" t="s">
        <v>60</v>
      </c>
      <c r="BL115" s="125">
        <f>VLOOKUP(BK115,BASE!$P$3:$T$29,5,0)</f>
        <v>0.17</v>
      </c>
      <c r="BM115" s="126">
        <f>IFERROR(VLOOKUP($A115,$A:$AG,VLOOKUP(BL115,BASE!$K$2:$M$13,2,0),0),"")</f>
        <v>13.91</v>
      </c>
      <c r="BN115" s="116">
        <f>IFERROR(VLOOKUP($A115,$A:$AG,VLOOKUP(BL115,BASE!$K$2:$M$13,3,0),0),"")</f>
        <v>18.54</v>
      </c>
      <c r="BO115" s="124" t="s">
        <v>61</v>
      </c>
      <c r="BP115" s="125">
        <f>VLOOKUP(BO115,BASE!$P$3:$T$29,5,0)</f>
        <v>0.17</v>
      </c>
      <c r="BQ115" s="126">
        <f>IFERROR(VLOOKUP($A115,$A:$AG,VLOOKUP(BP115,BASE!$K$2:$M$13,2,0),0),"")</f>
        <v>13.91</v>
      </c>
      <c r="BR115" s="116">
        <f>IFERROR(VLOOKUP($A115,$A:$AG,VLOOKUP(BP115,BASE!$K$2:$M$13,3,0),0),"")</f>
        <v>18.54</v>
      </c>
      <c r="BS115" s="124" t="s">
        <v>62</v>
      </c>
      <c r="BT115" s="125">
        <f>VLOOKUP(BS115,BASE!$P$3:$T$29,5,0)</f>
        <v>0.18</v>
      </c>
      <c r="BU115" s="126">
        <f>IFERROR(VLOOKUP($A115,$A:$AG,VLOOKUP(BT115,BASE!$K$2:$M$13,2,0),0),"")</f>
        <v>14.11</v>
      </c>
      <c r="BV115" s="116">
        <f>IFERROR(VLOOKUP($A115,$A:$AG,VLOOKUP(BT115,BASE!$K$2:$M$13,3,0),0),"")</f>
        <v>18.8</v>
      </c>
      <c r="BW115" s="124" t="s">
        <v>63</v>
      </c>
      <c r="BX115" s="125">
        <f>VLOOKUP(BW115,BASE!$P$3:$T$29,5,0)</f>
        <v>0.17</v>
      </c>
      <c r="BY115" s="126">
        <f>IFERROR(VLOOKUP($A115,$A:$AG,VLOOKUP(BX115,BASE!$K$2:$M$13,2,0),0),"")</f>
        <v>13.91</v>
      </c>
      <c r="BZ115" s="116">
        <f>IFERROR(VLOOKUP($A115,$A:$AG,VLOOKUP(BX115,BASE!$K$2:$M$13,3,0),0),"")</f>
        <v>18.54</v>
      </c>
      <c r="CA115" s="124" t="s">
        <v>64</v>
      </c>
      <c r="CB115" s="125">
        <f>VLOOKUP(CA115,BASE!$P$3:$T$29,5,0)</f>
        <v>0.17</v>
      </c>
      <c r="CC115" s="126">
        <f>IFERROR(VLOOKUP($A115,$A:$AG,VLOOKUP(CB115,BASE!$K$2:$M$13,2,0),0),"")</f>
        <v>13.91</v>
      </c>
      <c r="CD115" s="116">
        <f>IFERROR(VLOOKUP($A115,$A:$AG,VLOOKUP(CB115,BASE!$K$2:$M$13,3,0),0),"")</f>
        <v>18.54</v>
      </c>
      <c r="CE115" s="124" t="s">
        <v>65</v>
      </c>
      <c r="CF115" s="125">
        <f>VLOOKUP(CE115,BASE!$P$3:$T$29,5,0)</f>
        <v>0.12</v>
      </c>
      <c r="CG115" s="126">
        <f>IFERROR(VLOOKUP($A115,$A:$AG,VLOOKUP(CF115,BASE!$K$2:$M$13,2,0),0),"")</f>
        <v>13.01</v>
      </c>
      <c r="CH115" s="116">
        <f>IFERROR(VLOOKUP($A115,$A:$AG,VLOOKUP(CF115,BASE!$K$2:$M$13,3,0),0),"")</f>
        <v>17.38</v>
      </c>
      <c r="CI115" s="124" t="s">
        <v>66</v>
      </c>
      <c r="CJ115" s="125">
        <f>VLOOKUP(CI115,BASE!$P$3:$T$29,5,0)</f>
        <v>0.17</v>
      </c>
      <c r="CK115" s="126">
        <f>IFERROR(VLOOKUP($A115,$A:$AG,VLOOKUP(CJ115,BASE!$K$2:$M$13,2,0),0),"")</f>
        <v>13.91</v>
      </c>
      <c r="CL115" s="116">
        <f>IFERROR(VLOOKUP($A115,$A:$AG,VLOOKUP(CJ115,BASE!$K$2:$M$13,3,0),0),"")</f>
        <v>18.54</v>
      </c>
      <c r="CM115" s="124" t="s">
        <v>67</v>
      </c>
      <c r="CN115" s="125">
        <f>VLOOKUP(CM115,BASE!$P$3:$T$29,5,0)</f>
        <v>0.18</v>
      </c>
      <c r="CO115" s="126">
        <f>IFERROR(VLOOKUP($A115,$A:$AG,VLOOKUP(CN115,BASE!$K$2:$M$13,2,0),0),"")</f>
        <v>14.11</v>
      </c>
      <c r="CP115" s="116">
        <f>IFERROR(VLOOKUP($A115,$A:$AG,VLOOKUP(CN115,BASE!$K$2:$M$13,3,0),0),"")</f>
        <v>18.8</v>
      </c>
      <c r="CQ115" s="124" t="s">
        <v>68</v>
      </c>
      <c r="CR115" s="125">
        <f>VLOOKUP(CQ115,BASE!$P$3:$T$29,5,0)</f>
        <v>0.18</v>
      </c>
      <c r="CS115" s="126">
        <f>IFERROR(VLOOKUP($A115,$A:$AG,VLOOKUP(CR115,BASE!$K$2:$M$13,2,0),0),"")</f>
        <v>14.11</v>
      </c>
      <c r="CT115" s="116">
        <f>IFERROR(VLOOKUP($A115,$A:$AG,VLOOKUP(CR115,BASE!$K$2:$M$13,3,0),0),"")</f>
        <v>18.8</v>
      </c>
      <c r="CU115" s="124" t="s">
        <v>69</v>
      </c>
      <c r="CV115" s="125">
        <f>VLOOKUP(CU115,BASE!$P$3:$T$29,5,0)</f>
        <v>0.18</v>
      </c>
      <c r="CW115" s="126">
        <f>IFERROR(VLOOKUP($A115,$A:$AG,VLOOKUP(CV115,BASE!$K$2:$M$13,2,0),0),"")</f>
        <v>14.11</v>
      </c>
      <c r="CX115" s="116">
        <f>IFERROR(VLOOKUP($A115,$A:$AG,VLOOKUP(CV115,BASE!$K$2:$M$13,3,0),0),"")</f>
        <v>18.8</v>
      </c>
      <c r="CY115" s="124" t="s">
        <v>70</v>
      </c>
      <c r="CZ115" s="125">
        <f>VLOOKUP(CY115,BASE!$P$3:$T$29,5,0)</f>
        <v>0.18</v>
      </c>
      <c r="DA115" s="126">
        <f>IFERROR(VLOOKUP($A115,$A:$AG,VLOOKUP(CZ115,BASE!$K$2:$M$13,2,0),0),"")</f>
        <v>14.11</v>
      </c>
      <c r="DB115" s="116">
        <f>IFERROR(VLOOKUP($A115,$A:$AG,VLOOKUP(CZ115,BASE!$K$2:$M$13,3,0),0),"")</f>
        <v>18.8</v>
      </c>
      <c r="DC115" s="124" t="s">
        <v>71</v>
      </c>
      <c r="DD115" s="125">
        <f>VLOOKUP(DC115,BASE!$P$3:$T$29,5,0)</f>
        <v>0.2</v>
      </c>
      <c r="DE115" s="126">
        <f>IFERROR(VLOOKUP($A115,$A:$AG,VLOOKUP(DD115,BASE!$K$2:$M$13,2,0),0),"")</f>
        <v>14.52</v>
      </c>
      <c r="DF115" s="116">
        <f>IFERROR(VLOOKUP($A115,$A:$AG,VLOOKUP(DD115,BASE!$K$2:$M$13,3,0),0),"")</f>
        <v>19.329999999999998</v>
      </c>
      <c r="DG115" s="124" t="s">
        <v>72</v>
      </c>
      <c r="DH115" s="125">
        <f>VLOOKUP(DG115,BASE!$P$3:$T$29,5,0)</f>
        <v>0.18</v>
      </c>
      <c r="DI115" s="126">
        <f>IFERROR(VLOOKUP($A115,$A:$AG,VLOOKUP(DH115,BASE!$K$2:$M$13,2,0),0),"")</f>
        <v>14.11</v>
      </c>
      <c r="DJ115" s="116">
        <f>IFERROR(VLOOKUP($A115,$A:$AG,VLOOKUP(DH115,BASE!$K$2:$M$13,3,0),0),"")</f>
        <v>18.8</v>
      </c>
      <c r="DK115" s="83" t="s">
        <v>73</v>
      </c>
      <c r="DL115" s="84">
        <f>VLOOKUP(DK115,BASE!$P$3:$T$29,5,0)</f>
        <v>0.18</v>
      </c>
      <c r="DM115" s="81">
        <f>IFERROR(VLOOKUP($A115,$A:$AG,VLOOKUP(DL115,BASE!$K$2:$M$13,2,0),0),"")</f>
        <v>14.11</v>
      </c>
      <c r="DN115" s="82">
        <f>IFERROR(VLOOKUP($A115,$A:$AG,VLOOKUP(DL115,BASE!$K$2:$M$13,3,0),0),"")</f>
        <v>18.8</v>
      </c>
      <c r="DO115" s="124" t="s">
        <v>74</v>
      </c>
      <c r="DP115" s="134">
        <f>VLOOKUP(DO115,BASE!$P$3:$T$29,5,0)</f>
        <v>0.17499999999999999</v>
      </c>
      <c r="DQ115" s="126">
        <f>IFERROR(VLOOKUP($A115,$A:$AG,VLOOKUP(DP115,BASE!$K$2:$M$13,2,0),0),"")</f>
        <v>14.01</v>
      </c>
      <c r="DR115" s="116">
        <f>IFERROR(VLOOKUP($A115,$A:$AG,VLOOKUP(DP115,BASE!$K$2:$M$13,3,0),0),"")</f>
        <v>18.670000000000002</v>
      </c>
      <c r="DS115" s="124" t="s">
        <v>75</v>
      </c>
      <c r="DT115" s="135">
        <f>VLOOKUP(DS115,BASE!$P$3:$T$29,5,0)</f>
        <v>0.17</v>
      </c>
      <c r="DU115" s="126">
        <f>IFERROR(VLOOKUP($A115,$A:$AG,VLOOKUP(DT115,BASE!$K$2:$M$13,2,0),0),"")</f>
        <v>13.91</v>
      </c>
      <c r="DV115" s="116">
        <f>IFERROR(VLOOKUP($A115,$A:$AG,VLOOKUP(DT115,BASE!$K$2:$M$13,3,0),0),"")</f>
        <v>18.54</v>
      </c>
      <c r="DW115" s="124" t="s">
        <v>76</v>
      </c>
      <c r="DX115" s="135">
        <f>VLOOKUP(DW115,BASE!$P$3:$T$29,5,0)</f>
        <v>0.17</v>
      </c>
      <c r="DY115" s="126">
        <f>IFERROR(VLOOKUP($A115,$A:$AG,VLOOKUP(DX115,BASE!$K$2:$M$13,2,0),0),"")</f>
        <v>13.91</v>
      </c>
      <c r="DZ115" s="116">
        <f>IFERROR(VLOOKUP($A115,$A:$AG,VLOOKUP(DX115,BASE!$K$2:$M$13,3,0),0),"")</f>
        <v>18.54</v>
      </c>
      <c r="EA115" s="124" t="s">
        <v>77</v>
      </c>
      <c r="EB115" s="135">
        <f>VLOOKUP(EA115,BASE!$P$3:$T$29,5,0)</f>
        <v>0.12</v>
      </c>
      <c r="EC115" s="126">
        <f>IFERROR(VLOOKUP($A115,$A:$AG,VLOOKUP(EB115,BASE!$K$2:$M$13,2,0),0),"")</f>
        <v>13.01</v>
      </c>
      <c r="ED115" s="116">
        <f>IFERROR(VLOOKUP($A115,$A:$AG,VLOOKUP(EB115,BASE!$K$2:$M$13,3,0),0),"")</f>
        <v>17.38</v>
      </c>
      <c r="EE115" s="124" t="s">
        <v>78</v>
      </c>
      <c r="EF115" s="135">
        <f>VLOOKUP(EE115,BASE!$P$3:$T$29,5,0)</f>
        <v>0.18</v>
      </c>
      <c r="EG115" s="126">
        <f>IFERROR(VLOOKUP($A115,$A:$AG,VLOOKUP(EF115,BASE!$K$2:$M$13,2,0),0),"")</f>
        <v>14.11</v>
      </c>
      <c r="EH115" s="116">
        <f>IFERROR(VLOOKUP($A115,$A:$AG,VLOOKUP(EF115,BASE!$K$2:$M$13,3,0),0),"")</f>
        <v>18.8</v>
      </c>
      <c r="EI115" s="124" t="s">
        <v>79</v>
      </c>
      <c r="EJ115" s="135">
        <f>VLOOKUP(EI115,BASE!$P$3:$T$29,5,0)</f>
        <v>0.18</v>
      </c>
      <c r="EK115" s="126">
        <f>IFERROR(VLOOKUP($A115,$A:$AG,VLOOKUP(EJ115,BASE!$K$2:$M$13,2,0),0),"")</f>
        <v>14.11</v>
      </c>
      <c r="EL115" s="116">
        <f>IFERROR(VLOOKUP($A115,$A:$AG,VLOOKUP(EJ115,BASE!$K$2:$M$13,3,0),0),"")</f>
        <v>18.8</v>
      </c>
    </row>
    <row r="116" spans="1:142" s="27" customFormat="1" ht="14.1" customHeight="1" x14ac:dyDescent="0.2">
      <c r="A116" s="63">
        <v>6091</v>
      </c>
      <c r="B116" s="63"/>
      <c r="C116" s="68">
        <v>7896112160915</v>
      </c>
      <c r="D116" s="68">
        <v>1037005610073</v>
      </c>
      <c r="E116" s="69" t="s">
        <v>987</v>
      </c>
      <c r="F116" s="69" t="s">
        <v>990</v>
      </c>
      <c r="G116" s="69" t="s">
        <v>987</v>
      </c>
      <c r="H116" s="70" t="s">
        <v>381</v>
      </c>
      <c r="I116" s="68" t="s">
        <v>687</v>
      </c>
      <c r="J116" s="71">
        <v>0</v>
      </c>
      <c r="K116" s="120" t="s">
        <v>988</v>
      </c>
      <c r="L116" s="71" t="s">
        <v>387</v>
      </c>
      <c r="M116" s="71" t="s">
        <v>6</v>
      </c>
      <c r="N116" s="62">
        <f>IFERROR(IF(M116="*",BASE!$E$9,VLOOKUP(M116,BASE!$B$3:$E$16,4,0)),"")</f>
        <v>0.12</v>
      </c>
      <c r="O116" s="62">
        <f>IFERROR(IF(M116="*",BASE!$F$9,VLOOKUP(M116,BASE!$B$3:$F$16,5,0)),"")</f>
        <v>0</v>
      </c>
      <c r="P116" s="71" t="s">
        <v>808</v>
      </c>
      <c r="Q116" s="42">
        <v>26.03</v>
      </c>
      <c r="R116" s="42">
        <v>34.770000000000003</v>
      </c>
      <c r="S116" s="42">
        <v>27.84</v>
      </c>
      <c r="T116" s="42">
        <v>37.11</v>
      </c>
      <c r="U116" s="42">
        <v>28.03</v>
      </c>
      <c r="V116" s="42">
        <v>37.35</v>
      </c>
      <c r="W116" s="42">
        <v>28.23</v>
      </c>
      <c r="X116" s="42">
        <v>37.61</v>
      </c>
      <c r="Y116" s="42">
        <v>28.63</v>
      </c>
      <c r="Z116" s="42">
        <v>38.130000000000003</v>
      </c>
      <c r="AA116" s="42">
        <v>29.05</v>
      </c>
      <c r="AB116" s="42">
        <v>38.67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/>
      <c r="AI116" s="124" t="s">
        <v>53</v>
      </c>
      <c r="AJ116" s="125">
        <f>VLOOKUP(AI116,BASE!$P$3:$T$29,5,0)</f>
        <v>0.17</v>
      </c>
      <c r="AK116" s="126">
        <f>IFERROR(VLOOKUP($A116,$A:$AG,VLOOKUP(AJ116,BASE!$K$2:$M$13,2,0),0),"")</f>
        <v>27.84</v>
      </c>
      <c r="AL116" s="116">
        <f>IFERROR(VLOOKUP($A116,$A:$AG,VLOOKUP(AJ116,BASE!$K$2:$M$13,3,0),0),"")</f>
        <v>37.11</v>
      </c>
      <c r="AM116" s="130" t="s">
        <v>54</v>
      </c>
      <c r="AN116" s="125">
        <f>VLOOKUP(AM116,BASE!$P$3:$T$29,5,0)</f>
        <v>0.17</v>
      </c>
      <c r="AO116" s="126">
        <f>IFERROR(VLOOKUP($A116,$A:$AG,VLOOKUP(AN116,BASE!$K$2:$M$13,2,0),0),"")</f>
        <v>27.84</v>
      </c>
      <c r="AP116" s="116">
        <f>IFERROR(VLOOKUP($A116,$A:$AG,VLOOKUP(AN116,BASE!$K$2:$M$13,3,0),0),"")</f>
        <v>37.11</v>
      </c>
      <c r="AQ116" s="130" t="s">
        <v>55</v>
      </c>
      <c r="AR116" s="125">
        <f>VLOOKUP(AQ116,BASE!$P$3:$T$29,5,0)</f>
        <v>0.18</v>
      </c>
      <c r="AS116" s="126">
        <f>IFERROR(VLOOKUP($A116,$A:$AG,VLOOKUP(AR116,BASE!$K$2:$M$13,2,0),0),"")</f>
        <v>28.23</v>
      </c>
      <c r="AT116" s="116">
        <f>IFERROR(VLOOKUP($A116,$A:$AG,VLOOKUP(AR116,BASE!$K$2:$M$13,3,0),0),"")</f>
        <v>37.61</v>
      </c>
      <c r="AU116" s="130" t="s">
        <v>56</v>
      </c>
      <c r="AV116" s="125">
        <f>VLOOKUP(AU116,BASE!$P$3:$T$29,5,0)</f>
        <v>0.18</v>
      </c>
      <c r="AW116" s="126">
        <f>IFERROR(VLOOKUP($A116,$A:$AG,VLOOKUP(AV116,BASE!$K$2:$M$13,2,0),0),"")</f>
        <v>28.23</v>
      </c>
      <c r="AX116" s="116">
        <f>IFERROR(VLOOKUP($A116,$A:$AG,VLOOKUP(AV116,BASE!$K$2:$M$13,3,0),0),"")</f>
        <v>37.61</v>
      </c>
      <c r="AY116" s="127" t="s">
        <v>57</v>
      </c>
      <c r="AZ116" s="129">
        <f>VLOOKUP(AY116,BASE!$P$3:$T$29,5,0)</f>
        <v>0.18</v>
      </c>
      <c r="BA116" s="126">
        <f>IFERROR(VLOOKUP($A116,$A:$AG,VLOOKUP(AZ116,BASE!$K$2:$M$13,2,0),0),"")</f>
        <v>28.23</v>
      </c>
      <c r="BB116" s="116">
        <f>IFERROR(VLOOKUP($A116,$A:$AG,VLOOKUP(AZ116,BASE!$K$2:$M$13,3,0),0),"")</f>
        <v>37.61</v>
      </c>
      <c r="BC116" s="124" t="s">
        <v>58</v>
      </c>
      <c r="BD116" s="125">
        <f>VLOOKUP(BC116,BASE!$P$3:$T$29,5,0)</f>
        <v>0.17</v>
      </c>
      <c r="BE116" s="126">
        <f>IFERROR(VLOOKUP($A116,$A:$AG,VLOOKUP(BD116,BASE!$K$2:$M$13,2,0),0),"")</f>
        <v>27.84</v>
      </c>
      <c r="BF116" s="116">
        <f>IFERROR(VLOOKUP($A116,$A:$AG,VLOOKUP(BD116,BASE!$K$2:$M$13,3,0),0),"")</f>
        <v>37.11</v>
      </c>
      <c r="BG116" s="124" t="s">
        <v>59</v>
      </c>
      <c r="BH116" s="125">
        <f>VLOOKUP(BG116,BASE!$P$3:$T$29,5,0)</f>
        <v>0.17</v>
      </c>
      <c r="BI116" s="126">
        <f>IFERROR(VLOOKUP($A116,$A:$AG,VLOOKUP(BH116,BASE!$K$2:$M$13,2,0),0),"")</f>
        <v>27.84</v>
      </c>
      <c r="BJ116" s="116">
        <f>IFERROR(VLOOKUP($A116,$A:$AG,VLOOKUP(BH116,BASE!$K$2:$M$13,3,0),0),"")</f>
        <v>37.11</v>
      </c>
      <c r="BK116" s="124" t="s">
        <v>60</v>
      </c>
      <c r="BL116" s="125">
        <f>VLOOKUP(BK116,BASE!$P$3:$T$29,5,0)</f>
        <v>0.17</v>
      </c>
      <c r="BM116" s="126">
        <f>IFERROR(VLOOKUP($A116,$A:$AG,VLOOKUP(BL116,BASE!$K$2:$M$13,2,0),0),"")</f>
        <v>27.84</v>
      </c>
      <c r="BN116" s="116">
        <f>IFERROR(VLOOKUP($A116,$A:$AG,VLOOKUP(BL116,BASE!$K$2:$M$13,3,0),0),"")</f>
        <v>37.11</v>
      </c>
      <c r="BO116" s="124" t="s">
        <v>61</v>
      </c>
      <c r="BP116" s="125">
        <f>VLOOKUP(BO116,BASE!$P$3:$T$29,5,0)</f>
        <v>0.17</v>
      </c>
      <c r="BQ116" s="126">
        <f>IFERROR(VLOOKUP($A116,$A:$AG,VLOOKUP(BP116,BASE!$K$2:$M$13,2,0),0),"")</f>
        <v>27.84</v>
      </c>
      <c r="BR116" s="116">
        <f>IFERROR(VLOOKUP($A116,$A:$AG,VLOOKUP(BP116,BASE!$K$2:$M$13,3,0),0),"")</f>
        <v>37.11</v>
      </c>
      <c r="BS116" s="124" t="s">
        <v>62</v>
      </c>
      <c r="BT116" s="125">
        <f>VLOOKUP(BS116,BASE!$P$3:$T$29,5,0)</f>
        <v>0.18</v>
      </c>
      <c r="BU116" s="126">
        <f>IFERROR(VLOOKUP($A116,$A:$AG,VLOOKUP(BT116,BASE!$K$2:$M$13,2,0),0),"")</f>
        <v>28.23</v>
      </c>
      <c r="BV116" s="116">
        <f>IFERROR(VLOOKUP($A116,$A:$AG,VLOOKUP(BT116,BASE!$K$2:$M$13,3,0),0),"")</f>
        <v>37.61</v>
      </c>
      <c r="BW116" s="124" t="s">
        <v>63</v>
      </c>
      <c r="BX116" s="125">
        <f>VLOOKUP(BW116,BASE!$P$3:$T$29,5,0)</f>
        <v>0.17</v>
      </c>
      <c r="BY116" s="126">
        <f>IFERROR(VLOOKUP($A116,$A:$AG,VLOOKUP(BX116,BASE!$K$2:$M$13,2,0),0),"")</f>
        <v>27.84</v>
      </c>
      <c r="BZ116" s="116">
        <f>IFERROR(VLOOKUP($A116,$A:$AG,VLOOKUP(BX116,BASE!$K$2:$M$13,3,0),0),"")</f>
        <v>37.11</v>
      </c>
      <c r="CA116" s="124" t="s">
        <v>64</v>
      </c>
      <c r="CB116" s="125">
        <f>VLOOKUP(CA116,BASE!$P$3:$T$29,5,0)</f>
        <v>0.17</v>
      </c>
      <c r="CC116" s="126">
        <f>IFERROR(VLOOKUP($A116,$A:$AG,VLOOKUP(CB116,BASE!$K$2:$M$13,2,0),0),"")</f>
        <v>27.84</v>
      </c>
      <c r="CD116" s="116">
        <f>IFERROR(VLOOKUP($A116,$A:$AG,VLOOKUP(CB116,BASE!$K$2:$M$13,3,0),0),"")</f>
        <v>37.11</v>
      </c>
      <c r="CE116" s="124" t="s">
        <v>65</v>
      </c>
      <c r="CF116" s="125">
        <f>VLOOKUP(CE116,BASE!$P$3:$T$29,5,0)</f>
        <v>0.12</v>
      </c>
      <c r="CG116" s="126">
        <f>IFERROR(VLOOKUP($A116,$A:$AG,VLOOKUP(CF116,BASE!$K$2:$M$13,2,0),0),"")</f>
        <v>26.03</v>
      </c>
      <c r="CH116" s="116">
        <f>IFERROR(VLOOKUP($A116,$A:$AG,VLOOKUP(CF116,BASE!$K$2:$M$13,3,0),0),"")</f>
        <v>34.770000000000003</v>
      </c>
      <c r="CI116" s="124" t="s">
        <v>66</v>
      </c>
      <c r="CJ116" s="125">
        <f>VLOOKUP(CI116,BASE!$P$3:$T$29,5,0)</f>
        <v>0.17</v>
      </c>
      <c r="CK116" s="126">
        <f>IFERROR(VLOOKUP($A116,$A:$AG,VLOOKUP(CJ116,BASE!$K$2:$M$13,2,0),0),"")</f>
        <v>27.84</v>
      </c>
      <c r="CL116" s="116">
        <f>IFERROR(VLOOKUP($A116,$A:$AG,VLOOKUP(CJ116,BASE!$K$2:$M$13,3,0),0),"")</f>
        <v>37.11</v>
      </c>
      <c r="CM116" s="124" t="s">
        <v>67</v>
      </c>
      <c r="CN116" s="125">
        <f>VLOOKUP(CM116,BASE!$P$3:$T$29,5,0)</f>
        <v>0.18</v>
      </c>
      <c r="CO116" s="126">
        <f>IFERROR(VLOOKUP($A116,$A:$AG,VLOOKUP(CN116,BASE!$K$2:$M$13,2,0),0),"")</f>
        <v>28.23</v>
      </c>
      <c r="CP116" s="116">
        <f>IFERROR(VLOOKUP($A116,$A:$AG,VLOOKUP(CN116,BASE!$K$2:$M$13,3,0),0),"")</f>
        <v>37.61</v>
      </c>
      <c r="CQ116" s="124" t="s">
        <v>68</v>
      </c>
      <c r="CR116" s="125">
        <f>VLOOKUP(CQ116,BASE!$P$3:$T$29,5,0)</f>
        <v>0.18</v>
      </c>
      <c r="CS116" s="126">
        <f>IFERROR(VLOOKUP($A116,$A:$AG,VLOOKUP(CR116,BASE!$K$2:$M$13,2,0),0),"")</f>
        <v>28.23</v>
      </c>
      <c r="CT116" s="116">
        <f>IFERROR(VLOOKUP($A116,$A:$AG,VLOOKUP(CR116,BASE!$K$2:$M$13,3,0),0),"")</f>
        <v>37.61</v>
      </c>
      <c r="CU116" s="124" t="s">
        <v>69</v>
      </c>
      <c r="CV116" s="125">
        <f>VLOOKUP(CU116,BASE!$P$3:$T$29,5,0)</f>
        <v>0.18</v>
      </c>
      <c r="CW116" s="126">
        <f>IFERROR(VLOOKUP($A116,$A:$AG,VLOOKUP(CV116,BASE!$K$2:$M$13,2,0),0),"")</f>
        <v>28.23</v>
      </c>
      <c r="CX116" s="116">
        <f>IFERROR(VLOOKUP($A116,$A:$AG,VLOOKUP(CV116,BASE!$K$2:$M$13,3,0),0),"")</f>
        <v>37.61</v>
      </c>
      <c r="CY116" s="124" t="s">
        <v>70</v>
      </c>
      <c r="CZ116" s="125">
        <f>VLOOKUP(CY116,BASE!$P$3:$T$29,5,0)</f>
        <v>0.18</v>
      </c>
      <c r="DA116" s="126">
        <f>IFERROR(VLOOKUP($A116,$A:$AG,VLOOKUP(CZ116,BASE!$K$2:$M$13,2,0),0),"")</f>
        <v>28.23</v>
      </c>
      <c r="DB116" s="116">
        <f>IFERROR(VLOOKUP($A116,$A:$AG,VLOOKUP(CZ116,BASE!$K$2:$M$13,3,0),0),"")</f>
        <v>37.61</v>
      </c>
      <c r="DC116" s="124" t="s">
        <v>71</v>
      </c>
      <c r="DD116" s="125">
        <f>VLOOKUP(DC116,BASE!$P$3:$T$29,5,0)</f>
        <v>0.2</v>
      </c>
      <c r="DE116" s="126">
        <f>IFERROR(VLOOKUP($A116,$A:$AG,VLOOKUP(DD116,BASE!$K$2:$M$13,2,0),0),"")</f>
        <v>29.05</v>
      </c>
      <c r="DF116" s="116">
        <f>IFERROR(VLOOKUP($A116,$A:$AG,VLOOKUP(DD116,BASE!$K$2:$M$13,3,0),0),"")</f>
        <v>38.67</v>
      </c>
      <c r="DG116" s="124" t="s">
        <v>72</v>
      </c>
      <c r="DH116" s="125">
        <f>VLOOKUP(DG116,BASE!$P$3:$T$29,5,0)</f>
        <v>0.18</v>
      </c>
      <c r="DI116" s="126">
        <f>IFERROR(VLOOKUP($A116,$A:$AG,VLOOKUP(DH116,BASE!$K$2:$M$13,2,0),0),"")</f>
        <v>28.23</v>
      </c>
      <c r="DJ116" s="116">
        <f>IFERROR(VLOOKUP($A116,$A:$AG,VLOOKUP(DH116,BASE!$K$2:$M$13,3,0),0),"")</f>
        <v>37.61</v>
      </c>
      <c r="DK116" s="83" t="s">
        <v>73</v>
      </c>
      <c r="DL116" s="84">
        <f>VLOOKUP(DK116,BASE!$P$3:$T$29,5,0)</f>
        <v>0.18</v>
      </c>
      <c r="DM116" s="81">
        <f>IFERROR(VLOOKUP($A116,$A:$AG,VLOOKUP(DL116,BASE!$K$2:$M$13,2,0),0),"")</f>
        <v>28.23</v>
      </c>
      <c r="DN116" s="82">
        <f>IFERROR(VLOOKUP($A116,$A:$AG,VLOOKUP(DL116,BASE!$K$2:$M$13,3,0),0),"")</f>
        <v>37.61</v>
      </c>
      <c r="DO116" s="124" t="s">
        <v>74</v>
      </c>
      <c r="DP116" s="134">
        <f>VLOOKUP(DO116,BASE!$P$3:$T$29,5,0)</f>
        <v>0.17499999999999999</v>
      </c>
      <c r="DQ116" s="126">
        <f>IFERROR(VLOOKUP($A116,$A:$AG,VLOOKUP(DP116,BASE!$K$2:$M$13,2,0),0),"")</f>
        <v>28.03</v>
      </c>
      <c r="DR116" s="116">
        <f>IFERROR(VLOOKUP($A116,$A:$AG,VLOOKUP(DP116,BASE!$K$2:$M$13,3,0),0),"")</f>
        <v>37.35</v>
      </c>
      <c r="DS116" s="124" t="s">
        <v>75</v>
      </c>
      <c r="DT116" s="135">
        <f>VLOOKUP(DS116,BASE!$P$3:$T$29,5,0)</f>
        <v>0.17</v>
      </c>
      <c r="DU116" s="126">
        <f>IFERROR(VLOOKUP($A116,$A:$AG,VLOOKUP(DT116,BASE!$K$2:$M$13,2,0),0),"")</f>
        <v>27.84</v>
      </c>
      <c r="DV116" s="116">
        <f>IFERROR(VLOOKUP($A116,$A:$AG,VLOOKUP(DT116,BASE!$K$2:$M$13,3,0),0),"")</f>
        <v>37.11</v>
      </c>
      <c r="DW116" s="124" t="s">
        <v>76</v>
      </c>
      <c r="DX116" s="135">
        <f>VLOOKUP(DW116,BASE!$P$3:$T$29,5,0)</f>
        <v>0.17</v>
      </c>
      <c r="DY116" s="126">
        <f>IFERROR(VLOOKUP($A116,$A:$AG,VLOOKUP(DX116,BASE!$K$2:$M$13,2,0),0),"")</f>
        <v>27.84</v>
      </c>
      <c r="DZ116" s="116">
        <f>IFERROR(VLOOKUP($A116,$A:$AG,VLOOKUP(DX116,BASE!$K$2:$M$13,3,0),0),"")</f>
        <v>37.11</v>
      </c>
      <c r="EA116" s="124" t="s">
        <v>77</v>
      </c>
      <c r="EB116" s="135">
        <f>VLOOKUP(EA116,BASE!$P$3:$T$29,5,0)</f>
        <v>0.12</v>
      </c>
      <c r="EC116" s="126">
        <f>IFERROR(VLOOKUP($A116,$A:$AG,VLOOKUP(EB116,BASE!$K$2:$M$13,2,0),0),"")</f>
        <v>26.03</v>
      </c>
      <c r="ED116" s="116">
        <f>IFERROR(VLOOKUP($A116,$A:$AG,VLOOKUP(EB116,BASE!$K$2:$M$13,3,0),0),"")</f>
        <v>34.770000000000003</v>
      </c>
      <c r="EE116" s="124" t="s">
        <v>78</v>
      </c>
      <c r="EF116" s="135">
        <f>VLOOKUP(EE116,BASE!$P$3:$T$29,5,0)</f>
        <v>0.18</v>
      </c>
      <c r="EG116" s="126">
        <f>IFERROR(VLOOKUP($A116,$A:$AG,VLOOKUP(EF116,BASE!$K$2:$M$13,2,0),0),"")</f>
        <v>28.23</v>
      </c>
      <c r="EH116" s="116">
        <f>IFERROR(VLOOKUP($A116,$A:$AG,VLOOKUP(EF116,BASE!$K$2:$M$13,3,0),0),"")</f>
        <v>37.61</v>
      </c>
      <c r="EI116" s="124" t="s">
        <v>79</v>
      </c>
      <c r="EJ116" s="135">
        <f>VLOOKUP(EI116,BASE!$P$3:$T$29,5,0)</f>
        <v>0.18</v>
      </c>
      <c r="EK116" s="126">
        <f>IFERROR(VLOOKUP($A116,$A:$AG,VLOOKUP(EJ116,BASE!$K$2:$M$13,2,0),0),"")</f>
        <v>28.23</v>
      </c>
      <c r="EL116" s="116">
        <f>IFERROR(VLOOKUP($A116,$A:$AG,VLOOKUP(EJ116,BASE!$K$2:$M$13,3,0),0),"")</f>
        <v>37.61</v>
      </c>
    </row>
    <row r="117" spans="1:142" s="27" customFormat="1" ht="14.1" customHeight="1" x14ac:dyDescent="0.2">
      <c r="A117" s="63">
        <v>6972</v>
      </c>
      <c r="B117" s="63"/>
      <c r="C117" s="68">
        <v>7896112169727</v>
      </c>
      <c r="D117" s="68">
        <v>1037005610081</v>
      </c>
      <c r="E117" s="69" t="s">
        <v>987</v>
      </c>
      <c r="F117" s="69" t="s">
        <v>991</v>
      </c>
      <c r="G117" s="69" t="s">
        <v>987</v>
      </c>
      <c r="H117" s="70" t="s">
        <v>382</v>
      </c>
      <c r="I117" s="68" t="s">
        <v>687</v>
      </c>
      <c r="J117" s="71">
        <v>0</v>
      </c>
      <c r="K117" s="120" t="s">
        <v>988</v>
      </c>
      <c r="L117" s="71" t="s">
        <v>387</v>
      </c>
      <c r="M117" s="71" t="s">
        <v>6</v>
      </c>
      <c r="N117" s="62">
        <f>IFERROR(IF(M117="*",BASE!$E$9,VLOOKUP(M117,BASE!$B$3:$E$16,4,0)),"")</f>
        <v>0.12</v>
      </c>
      <c r="O117" s="62">
        <f>IFERROR(IF(M117="*",BASE!$F$9,VLOOKUP(M117,BASE!$B$3:$F$16,5,0)),"")</f>
        <v>0</v>
      </c>
      <c r="P117" s="71" t="s">
        <v>808</v>
      </c>
      <c r="Q117" s="42">
        <v>52.06</v>
      </c>
      <c r="R117" s="42">
        <v>69.540000000000006</v>
      </c>
      <c r="S117" s="42">
        <v>55.67</v>
      </c>
      <c r="T117" s="42">
        <v>74.2</v>
      </c>
      <c r="U117" s="42">
        <v>56.06</v>
      </c>
      <c r="V117" s="42">
        <v>74.709999999999994</v>
      </c>
      <c r="W117" s="42">
        <v>56.46</v>
      </c>
      <c r="X117" s="42">
        <v>75.22</v>
      </c>
      <c r="Y117" s="42">
        <v>57.27</v>
      </c>
      <c r="Z117" s="42">
        <v>76.27</v>
      </c>
      <c r="AA117" s="42">
        <v>58.09</v>
      </c>
      <c r="AB117" s="42">
        <v>77.319999999999993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/>
      <c r="AI117" s="124" t="s">
        <v>53</v>
      </c>
      <c r="AJ117" s="125">
        <f>VLOOKUP(AI117,BASE!$P$3:$T$29,5,0)</f>
        <v>0.17</v>
      </c>
      <c r="AK117" s="126">
        <f>IFERROR(VLOOKUP($A117,$A:$AG,VLOOKUP(AJ117,BASE!$K$2:$M$13,2,0),0),"")</f>
        <v>55.67</v>
      </c>
      <c r="AL117" s="116">
        <f>IFERROR(VLOOKUP($A117,$A:$AG,VLOOKUP(AJ117,BASE!$K$2:$M$13,3,0),0),"")</f>
        <v>74.2</v>
      </c>
      <c r="AM117" s="130" t="s">
        <v>54</v>
      </c>
      <c r="AN117" s="125">
        <f>VLOOKUP(AM117,BASE!$P$3:$T$29,5,0)</f>
        <v>0.17</v>
      </c>
      <c r="AO117" s="126">
        <f>IFERROR(VLOOKUP($A117,$A:$AG,VLOOKUP(AN117,BASE!$K$2:$M$13,2,0),0),"")</f>
        <v>55.67</v>
      </c>
      <c r="AP117" s="116">
        <f>IFERROR(VLOOKUP($A117,$A:$AG,VLOOKUP(AN117,BASE!$K$2:$M$13,3,0),0),"")</f>
        <v>74.2</v>
      </c>
      <c r="AQ117" s="130" t="s">
        <v>55</v>
      </c>
      <c r="AR117" s="125">
        <f>VLOOKUP(AQ117,BASE!$P$3:$T$29,5,0)</f>
        <v>0.18</v>
      </c>
      <c r="AS117" s="126">
        <f>IFERROR(VLOOKUP($A117,$A:$AG,VLOOKUP(AR117,BASE!$K$2:$M$13,2,0),0),"")</f>
        <v>56.46</v>
      </c>
      <c r="AT117" s="116">
        <f>IFERROR(VLOOKUP($A117,$A:$AG,VLOOKUP(AR117,BASE!$K$2:$M$13,3,0),0),"")</f>
        <v>75.22</v>
      </c>
      <c r="AU117" s="130" t="s">
        <v>56</v>
      </c>
      <c r="AV117" s="125">
        <f>VLOOKUP(AU117,BASE!$P$3:$T$29,5,0)</f>
        <v>0.18</v>
      </c>
      <c r="AW117" s="126">
        <f>IFERROR(VLOOKUP($A117,$A:$AG,VLOOKUP(AV117,BASE!$K$2:$M$13,2,0),0),"")</f>
        <v>56.46</v>
      </c>
      <c r="AX117" s="116">
        <f>IFERROR(VLOOKUP($A117,$A:$AG,VLOOKUP(AV117,BASE!$K$2:$M$13,3,0),0),"")</f>
        <v>75.22</v>
      </c>
      <c r="AY117" s="127" t="s">
        <v>57</v>
      </c>
      <c r="AZ117" s="129">
        <f>VLOOKUP(AY117,BASE!$P$3:$T$29,5,0)</f>
        <v>0.18</v>
      </c>
      <c r="BA117" s="126">
        <f>IFERROR(VLOOKUP($A117,$A:$AG,VLOOKUP(AZ117,BASE!$K$2:$M$13,2,0),0),"")</f>
        <v>56.46</v>
      </c>
      <c r="BB117" s="116">
        <f>IFERROR(VLOOKUP($A117,$A:$AG,VLOOKUP(AZ117,BASE!$K$2:$M$13,3,0),0),"")</f>
        <v>75.22</v>
      </c>
      <c r="BC117" s="124" t="s">
        <v>58</v>
      </c>
      <c r="BD117" s="125">
        <f>VLOOKUP(BC117,BASE!$P$3:$T$29,5,0)</f>
        <v>0.17</v>
      </c>
      <c r="BE117" s="126">
        <f>IFERROR(VLOOKUP($A117,$A:$AG,VLOOKUP(BD117,BASE!$K$2:$M$13,2,0),0),"")</f>
        <v>55.67</v>
      </c>
      <c r="BF117" s="116">
        <f>IFERROR(VLOOKUP($A117,$A:$AG,VLOOKUP(BD117,BASE!$K$2:$M$13,3,0),0),"")</f>
        <v>74.2</v>
      </c>
      <c r="BG117" s="124" t="s">
        <v>59</v>
      </c>
      <c r="BH117" s="125">
        <f>VLOOKUP(BG117,BASE!$P$3:$T$29,5,0)</f>
        <v>0.17</v>
      </c>
      <c r="BI117" s="126">
        <f>IFERROR(VLOOKUP($A117,$A:$AG,VLOOKUP(BH117,BASE!$K$2:$M$13,2,0),0),"")</f>
        <v>55.67</v>
      </c>
      <c r="BJ117" s="116">
        <f>IFERROR(VLOOKUP($A117,$A:$AG,VLOOKUP(BH117,BASE!$K$2:$M$13,3,0),0),"")</f>
        <v>74.2</v>
      </c>
      <c r="BK117" s="124" t="s">
        <v>60</v>
      </c>
      <c r="BL117" s="125">
        <f>VLOOKUP(BK117,BASE!$P$3:$T$29,5,0)</f>
        <v>0.17</v>
      </c>
      <c r="BM117" s="126">
        <f>IFERROR(VLOOKUP($A117,$A:$AG,VLOOKUP(BL117,BASE!$K$2:$M$13,2,0),0),"")</f>
        <v>55.67</v>
      </c>
      <c r="BN117" s="116">
        <f>IFERROR(VLOOKUP($A117,$A:$AG,VLOOKUP(BL117,BASE!$K$2:$M$13,3,0),0),"")</f>
        <v>74.2</v>
      </c>
      <c r="BO117" s="124" t="s">
        <v>61</v>
      </c>
      <c r="BP117" s="125">
        <f>VLOOKUP(BO117,BASE!$P$3:$T$29,5,0)</f>
        <v>0.17</v>
      </c>
      <c r="BQ117" s="126">
        <f>IFERROR(VLOOKUP($A117,$A:$AG,VLOOKUP(BP117,BASE!$K$2:$M$13,2,0),0),"")</f>
        <v>55.67</v>
      </c>
      <c r="BR117" s="116">
        <f>IFERROR(VLOOKUP($A117,$A:$AG,VLOOKUP(BP117,BASE!$K$2:$M$13,3,0),0),"")</f>
        <v>74.2</v>
      </c>
      <c r="BS117" s="124" t="s">
        <v>62</v>
      </c>
      <c r="BT117" s="125">
        <f>VLOOKUP(BS117,BASE!$P$3:$T$29,5,0)</f>
        <v>0.18</v>
      </c>
      <c r="BU117" s="126">
        <f>IFERROR(VLOOKUP($A117,$A:$AG,VLOOKUP(BT117,BASE!$K$2:$M$13,2,0),0),"")</f>
        <v>56.46</v>
      </c>
      <c r="BV117" s="116">
        <f>IFERROR(VLOOKUP($A117,$A:$AG,VLOOKUP(BT117,BASE!$K$2:$M$13,3,0),0),"")</f>
        <v>75.22</v>
      </c>
      <c r="BW117" s="124" t="s">
        <v>63</v>
      </c>
      <c r="BX117" s="125">
        <f>VLOOKUP(BW117,BASE!$P$3:$T$29,5,0)</f>
        <v>0.17</v>
      </c>
      <c r="BY117" s="126">
        <f>IFERROR(VLOOKUP($A117,$A:$AG,VLOOKUP(BX117,BASE!$K$2:$M$13,2,0),0),"")</f>
        <v>55.67</v>
      </c>
      <c r="BZ117" s="116">
        <f>IFERROR(VLOOKUP($A117,$A:$AG,VLOOKUP(BX117,BASE!$K$2:$M$13,3,0),0),"")</f>
        <v>74.2</v>
      </c>
      <c r="CA117" s="124" t="s">
        <v>64</v>
      </c>
      <c r="CB117" s="125">
        <f>VLOOKUP(CA117,BASE!$P$3:$T$29,5,0)</f>
        <v>0.17</v>
      </c>
      <c r="CC117" s="126">
        <f>IFERROR(VLOOKUP($A117,$A:$AG,VLOOKUP(CB117,BASE!$K$2:$M$13,2,0),0),"")</f>
        <v>55.67</v>
      </c>
      <c r="CD117" s="116">
        <f>IFERROR(VLOOKUP($A117,$A:$AG,VLOOKUP(CB117,BASE!$K$2:$M$13,3,0),0),"")</f>
        <v>74.2</v>
      </c>
      <c r="CE117" s="124" t="s">
        <v>65</v>
      </c>
      <c r="CF117" s="125">
        <f>VLOOKUP(CE117,BASE!$P$3:$T$29,5,0)</f>
        <v>0.12</v>
      </c>
      <c r="CG117" s="126">
        <f>IFERROR(VLOOKUP($A117,$A:$AG,VLOOKUP(CF117,BASE!$K$2:$M$13,2,0),0),"")</f>
        <v>52.06</v>
      </c>
      <c r="CH117" s="116">
        <f>IFERROR(VLOOKUP($A117,$A:$AG,VLOOKUP(CF117,BASE!$K$2:$M$13,3,0),0),"")</f>
        <v>69.540000000000006</v>
      </c>
      <c r="CI117" s="124" t="s">
        <v>66</v>
      </c>
      <c r="CJ117" s="125">
        <f>VLOOKUP(CI117,BASE!$P$3:$T$29,5,0)</f>
        <v>0.17</v>
      </c>
      <c r="CK117" s="126">
        <f>IFERROR(VLOOKUP($A117,$A:$AG,VLOOKUP(CJ117,BASE!$K$2:$M$13,2,0),0),"")</f>
        <v>55.67</v>
      </c>
      <c r="CL117" s="116">
        <f>IFERROR(VLOOKUP($A117,$A:$AG,VLOOKUP(CJ117,BASE!$K$2:$M$13,3,0),0),"")</f>
        <v>74.2</v>
      </c>
      <c r="CM117" s="124" t="s">
        <v>67</v>
      </c>
      <c r="CN117" s="125">
        <f>VLOOKUP(CM117,BASE!$P$3:$T$29,5,0)</f>
        <v>0.18</v>
      </c>
      <c r="CO117" s="126">
        <f>IFERROR(VLOOKUP($A117,$A:$AG,VLOOKUP(CN117,BASE!$K$2:$M$13,2,0),0),"")</f>
        <v>56.46</v>
      </c>
      <c r="CP117" s="116">
        <f>IFERROR(VLOOKUP($A117,$A:$AG,VLOOKUP(CN117,BASE!$K$2:$M$13,3,0),0),"")</f>
        <v>75.22</v>
      </c>
      <c r="CQ117" s="124" t="s">
        <v>68</v>
      </c>
      <c r="CR117" s="125">
        <f>VLOOKUP(CQ117,BASE!$P$3:$T$29,5,0)</f>
        <v>0.18</v>
      </c>
      <c r="CS117" s="126">
        <f>IFERROR(VLOOKUP($A117,$A:$AG,VLOOKUP(CR117,BASE!$K$2:$M$13,2,0),0),"")</f>
        <v>56.46</v>
      </c>
      <c r="CT117" s="116">
        <f>IFERROR(VLOOKUP($A117,$A:$AG,VLOOKUP(CR117,BASE!$K$2:$M$13,3,0),0),"")</f>
        <v>75.22</v>
      </c>
      <c r="CU117" s="124" t="s">
        <v>69</v>
      </c>
      <c r="CV117" s="125">
        <f>VLOOKUP(CU117,BASE!$P$3:$T$29,5,0)</f>
        <v>0.18</v>
      </c>
      <c r="CW117" s="126">
        <f>IFERROR(VLOOKUP($A117,$A:$AG,VLOOKUP(CV117,BASE!$K$2:$M$13,2,0),0),"")</f>
        <v>56.46</v>
      </c>
      <c r="CX117" s="116">
        <f>IFERROR(VLOOKUP($A117,$A:$AG,VLOOKUP(CV117,BASE!$K$2:$M$13,3,0),0),"")</f>
        <v>75.22</v>
      </c>
      <c r="CY117" s="124" t="s">
        <v>70</v>
      </c>
      <c r="CZ117" s="125">
        <f>VLOOKUP(CY117,BASE!$P$3:$T$29,5,0)</f>
        <v>0.18</v>
      </c>
      <c r="DA117" s="126">
        <f>IFERROR(VLOOKUP($A117,$A:$AG,VLOOKUP(CZ117,BASE!$K$2:$M$13,2,0),0),"")</f>
        <v>56.46</v>
      </c>
      <c r="DB117" s="116">
        <f>IFERROR(VLOOKUP($A117,$A:$AG,VLOOKUP(CZ117,BASE!$K$2:$M$13,3,0),0),"")</f>
        <v>75.22</v>
      </c>
      <c r="DC117" s="124" t="s">
        <v>71</v>
      </c>
      <c r="DD117" s="125">
        <f>VLOOKUP(DC117,BASE!$P$3:$T$29,5,0)</f>
        <v>0.2</v>
      </c>
      <c r="DE117" s="126">
        <f>IFERROR(VLOOKUP($A117,$A:$AG,VLOOKUP(DD117,BASE!$K$2:$M$13,2,0),0),"")</f>
        <v>58.09</v>
      </c>
      <c r="DF117" s="116">
        <f>IFERROR(VLOOKUP($A117,$A:$AG,VLOOKUP(DD117,BASE!$K$2:$M$13,3,0),0),"")</f>
        <v>77.319999999999993</v>
      </c>
      <c r="DG117" s="124" t="s">
        <v>72</v>
      </c>
      <c r="DH117" s="125">
        <f>VLOOKUP(DG117,BASE!$P$3:$T$29,5,0)</f>
        <v>0.18</v>
      </c>
      <c r="DI117" s="126">
        <f>IFERROR(VLOOKUP($A117,$A:$AG,VLOOKUP(DH117,BASE!$K$2:$M$13,2,0),0),"")</f>
        <v>56.46</v>
      </c>
      <c r="DJ117" s="116">
        <f>IFERROR(VLOOKUP($A117,$A:$AG,VLOOKUP(DH117,BASE!$K$2:$M$13,3,0),0),"")</f>
        <v>75.22</v>
      </c>
      <c r="DK117" s="83" t="s">
        <v>73</v>
      </c>
      <c r="DL117" s="84">
        <f>VLOOKUP(DK117,BASE!$P$3:$T$29,5,0)</f>
        <v>0.18</v>
      </c>
      <c r="DM117" s="81">
        <f>IFERROR(VLOOKUP($A117,$A:$AG,VLOOKUP(DL117,BASE!$K$2:$M$13,2,0),0),"")</f>
        <v>56.46</v>
      </c>
      <c r="DN117" s="82">
        <f>IFERROR(VLOOKUP($A117,$A:$AG,VLOOKUP(DL117,BASE!$K$2:$M$13,3,0),0),"")</f>
        <v>75.22</v>
      </c>
      <c r="DO117" s="124" t="s">
        <v>74</v>
      </c>
      <c r="DP117" s="134">
        <f>VLOOKUP(DO117,BASE!$P$3:$T$29,5,0)</f>
        <v>0.17499999999999999</v>
      </c>
      <c r="DQ117" s="126">
        <f>IFERROR(VLOOKUP($A117,$A:$AG,VLOOKUP(DP117,BASE!$K$2:$M$13,2,0),0),"")</f>
        <v>56.06</v>
      </c>
      <c r="DR117" s="116">
        <f>IFERROR(VLOOKUP($A117,$A:$AG,VLOOKUP(DP117,BASE!$K$2:$M$13,3,0),0),"")</f>
        <v>74.709999999999994</v>
      </c>
      <c r="DS117" s="124" t="s">
        <v>75</v>
      </c>
      <c r="DT117" s="135">
        <f>VLOOKUP(DS117,BASE!$P$3:$T$29,5,0)</f>
        <v>0.17</v>
      </c>
      <c r="DU117" s="126">
        <f>IFERROR(VLOOKUP($A117,$A:$AG,VLOOKUP(DT117,BASE!$K$2:$M$13,2,0),0),"")</f>
        <v>55.67</v>
      </c>
      <c r="DV117" s="116">
        <f>IFERROR(VLOOKUP($A117,$A:$AG,VLOOKUP(DT117,BASE!$K$2:$M$13,3,0),0),"")</f>
        <v>74.2</v>
      </c>
      <c r="DW117" s="124" t="s">
        <v>76</v>
      </c>
      <c r="DX117" s="135">
        <f>VLOOKUP(DW117,BASE!$P$3:$T$29,5,0)</f>
        <v>0.17</v>
      </c>
      <c r="DY117" s="126">
        <f>IFERROR(VLOOKUP($A117,$A:$AG,VLOOKUP(DX117,BASE!$K$2:$M$13,2,0),0),"")</f>
        <v>55.67</v>
      </c>
      <c r="DZ117" s="116">
        <f>IFERROR(VLOOKUP($A117,$A:$AG,VLOOKUP(DX117,BASE!$K$2:$M$13,3,0),0),"")</f>
        <v>74.2</v>
      </c>
      <c r="EA117" s="124" t="s">
        <v>77</v>
      </c>
      <c r="EB117" s="135">
        <f>VLOOKUP(EA117,BASE!$P$3:$T$29,5,0)</f>
        <v>0.12</v>
      </c>
      <c r="EC117" s="126">
        <f>IFERROR(VLOOKUP($A117,$A:$AG,VLOOKUP(EB117,BASE!$K$2:$M$13,2,0),0),"")</f>
        <v>52.06</v>
      </c>
      <c r="ED117" s="116">
        <f>IFERROR(VLOOKUP($A117,$A:$AG,VLOOKUP(EB117,BASE!$K$2:$M$13,3,0),0),"")</f>
        <v>69.540000000000006</v>
      </c>
      <c r="EE117" s="124" t="s">
        <v>78</v>
      </c>
      <c r="EF117" s="135">
        <f>VLOOKUP(EE117,BASE!$P$3:$T$29,5,0)</f>
        <v>0.18</v>
      </c>
      <c r="EG117" s="126">
        <f>IFERROR(VLOOKUP($A117,$A:$AG,VLOOKUP(EF117,BASE!$K$2:$M$13,2,0),0),"")</f>
        <v>56.46</v>
      </c>
      <c r="EH117" s="116">
        <f>IFERROR(VLOOKUP($A117,$A:$AG,VLOOKUP(EF117,BASE!$K$2:$M$13,3,0),0),"")</f>
        <v>75.22</v>
      </c>
      <c r="EI117" s="124" t="s">
        <v>79</v>
      </c>
      <c r="EJ117" s="135">
        <f>VLOOKUP(EI117,BASE!$P$3:$T$29,5,0)</f>
        <v>0.18</v>
      </c>
      <c r="EK117" s="126">
        <f>IFERROR(VLOOKUP($A117,$A:$AG,VLOOKUP(EJ117,BASE!$K$2:$M$13,2,0),0),"")</f>
        <v>56.46</v>
      </c>
      <c r="EL117" s="116">
        <f>IFERROR(VLOOKUP($A117,$A:$AG,VLOOKUP(EJ117,BASE!$K$2:$M$13,3,0),0),"")</f>
        <v>75.22</v>
      </c>
    </row>
    <row r="118" spans="1:142" s="27" customFormat="1" ht="14.1" customHeight="1" x14ac:dyDescent="0.2">
      <c r="A118" s="63">
        <v>8902</v>
      </c>
      <c r="B118" s="63"/>
      <c r="C118" s="68">
        <v>7896112189022</v>
      </c>
      <c r="D118" s="68">
        <v>1037005610057</v>
      </c>
      <c r="E118" s="69" t="s">
        <v>987</v>
      </c>
      <c r="F118" s="69" t="s">
        <v>986</v>
      </c>
      <c r="G118" s="69" t="s">
        <v>987</v>
      </c>
      <c r="H118" s="70" t="s">
        <v>383</v>
      </c>
      <c r="I118" s="68" t="s">
        <v>687</v>
      </c>
      <c r="J118" s="71">
        <v>0</v>
      </c>
      <c r="K118" s="120" t="s">
        <v>988</v>
      </c>
      <c r="L118" s="71" t="s">
        <v>387</v>
      </c>
      <c r="M118" s="71" t="s">
        <v>6</v>
      </c>
      <c r="N118" s="62">
        <f>IFERROR(IF(M118="*",BASE!$E$9,VLOOKUP(M118,BASE!$B$3:$E$16,4,0)),"")</f>
        <v>0.12</v>
      </c>
      <c r="O118" s="62">
        <f>IFERROR(IF(M118="*",BASE!$F$9,VLOOKUP(M118,BASE!$B$3:$F$16,5,0)),"")</f>
        <v>0</v>
      </c>
      <c r="P118" s="71" t="s">
        <v>808</v>
      </c>
      <c r="Q118" s="42">
        <v>6.51</v>
      </c>
      <c r="R118" s="42">
        <v>8.6999999999999993</v>
      </c>
      <c r="S118" s="42">
        <v>6.96</v>
      </c>
      <c r="T118" s="42">
        <v>9.2799999999999994</v>
      </c>
      <c r="U118" s="42">
        <v>7.01</v>
      </c>
      <c r="V118" s="42">
        <v>9.34</v>
      </c>
      <c r="W118" s="42">
        <v>7.06</v>
      </c>
      <c r="X118" s="42">
        <v>9.41</v>
      </c>
      <c r="Y118" s="42">
        <v>7.16</v>
      </c>
      <c r="Z118" s="42">
        <v>9.5299999999999994</v>
      </c>
      <c r="AA118" s="42">
        <v>7.26</v>
      </c>
      <c r="AB118" s="42">
        <v>9.66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/>
      <c r="AI118" s="124" t="s">
        <v>53</v>
      </c>
      <c r="AJ118" s="125">
        <f>VLOOKUP(AI118,BASE!$P$3:$T$29,5,0)</f>
        <v>0.17</v>
      </c>
      <c r="AK118" s="126">
        <f>IFERROR(VLOOKUP($A118,$A:$AG,VLOOKUP(AJ118,BASE!$K$2:$M$13,2,0),0),"")</f>
        <v>6.96</v>
      </c>
      <c r="AL118" s="116">
        <f>IFERROR(VLOOKUP($A118,$A:$AG,VLOOKUP(AJ118,BASE!$K$2:$M$13,3,0),0),"")</f>
        <v>9.2799999999999994</v>
      </c>
      <c r="AM118" s="130" t="s">
        <v>54</v>
      </c>
      <c r="AN118" s="125">
        <f>VLOOKUP(AM118,BASE!$P$3:$T$29,5,0)</f>
        <v>0.17</v>
      </c>
      <c r="AO118" s="126">
        <f>IFERROR(VLOOKUP($A118,$A:$AG,VLOOKUP(AN118,BASE!$K$2:$M$13,2,0),0),"")</f>
        <v>6.96</v>
      </c>
      <c r="AP118" s="116">
        <f>IFERROR(VLOOKUP($A118,$A:$AG,VLOOKUP(AN118,BASE!$K$2:$M$13,3,0),0),"")</f>
        <v>9.2799999999999994</v>
      </c>
      <c r="AQ118" s="130" t="s">
        <v>55</v>
      </c>
      <c r="AR118" s="125">
        <f>VLOOKUP(AQ118,BASE!$P$3:$T$29,5,0)</f>
        <v>0.18</v>
      </c>
      <c r="AS118" s="126">
        <f>IFERROR(VLOOKUP($A118,$A:$AG,VLOOKUP(AR118,BASE!$K$2:$M$13,2,0),0),"")</f>
        <v>7.06</v>
      </c>
      <c r="AT118" s="116">
        <f>IFERROR(VLOOKUP($A118,$A:$AG,VLOOKUP(AR118,BASE!$K$2:$M$13,3,0),0),"")</f>
        <v>9.41</v>
      </c>
      <c r="AU118" s="130" t="s">
        <v>56</v>
      </c>
      <c r="AV118" s="125">
        <f>VLOOKUP(AU118,BASE!$P$3:$T$29,5,0)</f>
        <v>0.18</v>
      </c>
      <c r="AW118" s="126">
        <f>IFERROR(VLOOKUP($A118,$A:$AG,VLOOKUP(AV118,BASE!$K$2:$M$13,2,0),0),"")</f>
        <v>7.06</v>
      </c>
      <c r="AX118" s="116">
        <f>IFERROR(VLOOKUP($A118,$A:$AG,VLOOKUP(AV118,BASE!$K$2:$M$13,3,0),0),"")</f>
        <v>9.41</v>
      </c>
      <c r="AY118" s="127" t="s">
        <v>57</v>
      </c>
      <c r="AZ118" s="129">
        <f>VLOOKUP(AY118,BASE!$P$3:$T$29,5,0)</f>
        <v>0.18</v>
      </c>
      <c r="BA118" s="126">
        <f>IFERROR(VLOOKUP($A118,$A:$AG,VLOOKUP(AZ118,BASE!$K$2:$M$13,2,0),0),"")</f>
        <v>7.06</v>
      </c>
      <c r="BB118" s="116">
        <f>IFERROR(VLOOKUP($A118,$A:$AG,VLOOKUP(AZ118,BASE!$K$2:$M$13,3,0),0),"")</f>
        <v>9.41</v>
      </c>
      <c r="BC118" s="124" t="s">
        <v>58</v>
      </c>
      <c r="BD118" s="125">
        <f>VLOOKUP(BC118,BASE!$P$3:$T$29,5,0)</f>
        <v>0.17</v>
      </c>
      <c r="BE118" s="126">
        <f>IFERROR(VLOOKUP($A118,$A:$AG,VLOOKUP(BD118,BASE!$K$2:$M$13,2,0),0),"")</f>
        <v>6.96</v>
      </c>
      <c r="BF118" s="116">
        <f>IFERROR(VLOOKUP($A118,$A:$AG,VLOOKUP(BD118,BASE!$K$2:$M$13,3,0),0),"")</f>
        <v>9.2799999999999994</v>
      </c>
      <c r="BG118" s="124" t="s">
        <v>59</v>
      </c>
      <c r="BH118" s="125">
        <f>VLOOKUP(BG118,BASE!$P$3:$T$29,5,0)</f>
        <v>0.17</v>
      </c>
      <c r="BI118" s="126">
        <f>IFERROR(VLOOKUP($A118,$A:$AG,VLOOKUP(BH118,BASE!$K$2:$M$13,2,0),0),"")</f>
        <v>6.96</v>
      </c>
      <c r="BJ118" s="116">
        <f>IFERROR(VLOOKUP($A118,$A:$AG,VLOOKUP(BH118,BASE!$K$2:$M$13,3,0),0),"")</f>
        <v>9.2799999999999994</v>
      </c>
      <c r="BK118" s="124" t="s">
        <v>60</v>
      </c>
      <c r="BL118" s="125">
        <f>VLOOKUP(BK118,BASE!$P$3:$T$29,5,0)</f>
        <v>0.17</v>
      </c>
      <c r="BM118" s="126">
        <f>IFERROR(VLOOKUP($A118,$A:$AG,VLOOKUP(BL118,BASE!$K$2:$M$13,2,0),0),"")</f>
        <v>6.96</v>
      </c>
      <c r="BN118" s="116">
        <f>IFERROR(VLOOKUP($A118,$A:$AG,VLOOKUP(BL118,BASE!$K$2:$M$13,3,0),0),"")</f>
        <v>9.2799999999999994</v>
      </c>
      <c r="BO118" s="124" t="s">
        <v>61</v>
      </c>
      <c r="BP118" s="125">
        <f>VLOOKUP(BO118,BASE!$P$3:$T$29,5,0)</f>
        <v>0.17</v>
      </c>
      <c r="BQ118" s="126">
        <f>IFERROR(VLOOKUP($A118,$A:$AG,VLOOKUP(BP118,BASE!$K$2:$M$13,2,0),0),"")</f>
        <v>6.96</v>
      </c>
      <c r="BR118" s="116">
        <f>IFERROR(VLOOKUP($A118,$A:$AG,VLOOKUP(BP118,BASE!$K$2:$M$13,3,0),0),"")</f>
        <v>9.2799999999999994</v>
      </c>
      <c r="BS118" s="124" t="s">
        <v>62</v>
      </c>
      <c r="BT118" s="125">
        <f>VLOOKUP(BS118,BASE!$P$3:$T$29,5,0)</f>
        <v>0.18</v>
      </c>
      <c r="BU118" s="126">
        <f>IFERROR(VLOOKUP($A118,$A:$AG,VLOOKUP(BT118,BASE!$K$2:$M$13,2,0),0),"")</f>
        <v>7.06</v>
      </c>
      <c r="BV118" s="116">
        <f>IFERROR(VLOOKUP($A118,$A:$AG,VLOOKUP(BT118,BASE!$K$2:$M$13,3,0),0),"")</f>
        <v>9.41</v>
      </c>
      <c r="BW118" s="124" t="s">
        <v>63</v>
      </c>
      <c r="BX118" s="125">
        <f>VLOOKUP(BW118,BASE!$P$3:$T$29,5,0)</f>
        <v>0.17</v>
      </c>
      <c r="BY118" s="126">
        <f>IFERROR(VLOOKUP($A118,$A:$AG,VLOOKUP(BX118,BASE!$K$2:$M$13,2,0),0),"")</f>
        <v>6.96</v>
      </c>
      <c r="BZ118" s="116">
        <f>IFERROR(VLOOKUP($A118,$A:$AG,VLOOKUP(BX118,BASE!$K$2:$M$13,3,0),0),"")</f>
        <v>9.2799999999999994</v>
      </c>
      <c r="CA118" s="124" t="s">
        <v>64</v>
      </c>
      <c r="CB118" s="125">
        <f>VLOOKUP(CA118,BASE!$P$3:$T$29,5,0)</f>
        <v>0.17</v>
      </c>
      <c r="CC118" s="126">
        <f>IFERROR(VLOOKUP($A118,$A:$AG,VLOOKUP(CB118,BASE!$K$2:$M$13,2,0),0),"")</f>
        <v>6.96</v>
      </c>
      <c r="CD118" s="116">
        <f>IFERROR(VLOOKUP($A118,$A:$AG,VLOOKUP(CB118,BASE!$K$2:$M$13,3,0),0),"")</f>
        <v>9.2799999999999994</v>
      </c>
      <c r="CE118" s="124" t="s">
        <v>65</v>
      </c>
      <c r="CF118" s="125">
        <f>VLOOKUP(CE118,BASE!$P$3:$T$29,5,0)</f>
        <v>0.12</v>
      </c>
      <c r="CG118" s="126">
        <f>IFERROR(VLOOKUP($A118,$A:$AG,VLOOKUP(CF118,BASE!$K$2:$M$13,2,0),0),"")</f>
        <v>6.51</v>
      </c>
      <c r="CH118" s="116">
        <f>IFERROR(VLOOKUP($A118,$A:$AG,VLOOKUP(CF118,BASE!$K$2:$M$13,3,0),0),"")</f>
        <v>8.6999999999999993</v>
      </c>
      <c r="CI118" s="124" t="s">
        <v>66</v>
      </c>
      <c r="CJ118" s="125">
        <f>VLOOKUP(CI118,BASE!$P$3:$T$29,5,0)</f>
        <v>0.17</v>
      </c>
      <c r="CK118" s="126">
        <f>IFERROR(VLOOKUP($A118,$A:$AG,VLOOKUP(CJ118,BASE!$K$2:$M$13,2,0),0),"")</f>
        <v>6.96</v>
      </c>
      <c r="CL118" s="116">
        <f>IFERROR(VLOOKUP($A118,$A:$AG,VLOOKUP(CJ118,BASE!$K$2:$M$13,3,0),0),"")</f>
        <v>9.2799999999999994</v>
      </c>
      <c r="CM118" s="124" t="s">
        <v>67</v>
      </c>
      <c r="CN118" s="125">
        <f>VLOOKUP(CM118,BASE!$P$3:$T$29,5,0)</f>
        <v>0.18</v>
      </c>
      <c r="CO118" s="126">
        <f>IFERROR(VLOOKUP($A118,$A:$AG,VLOOKUP(CN118,BASE!$K$2:$M$13,2,0),0),"")</f>
        <v>7.06</v>
      </c>
      <c r="CP118" s="116">
        <f>IFERROR(VLOOKUP($A118,$A:$AG,VLOOKUP(CN118,BASE!$K$2:$M$13,3,0),0),"")</f>
        <v>9.41</v>
      </c>
      <c r="CQ118" s="124" t="s">
        <v>68</v>
      </c>
      <c r="CR118" s="125">
        <f>VLOOKUP(CQ118,BASE!$P$3:$T$29,5,0)</f>
        <v>0.18</v>
      </c>
      <c r="CS118" s="126">
        <f>IFERROR(VLOOKUP($A118,$A:$AG,VLOOKUP(CR118,BASE!$K$2:$M$13,2,0),0),"")</f>
        <v>7.06</v>
      </c>
      <c r="CT118" s="116">
        <f>IFERROR(VLOOKUP($A118,$A:$AG,VLOOKUP(CR118,BASE!$K$2:$M$13,3,0),0),"")</f>
        <v>9.41</v>
      </c>
      <c r="CU118" s="124" t="s">
        <v>69</v>
      </c>
      <c r="CV118" s="125">
        <f>VLOOKUP(CU118,BASE!$P$3:$T$29,5,0)</f>
        <v>0.18</v>
      </c>
      <c r="CW118" s="126">
        <f>IFERROR(VLOOKUP($A118,$A:$AG,VLOOKUP(CV118,BASE!$K$2:$M$13,2,0),0),"")</f>
        <v>7.06</v>
      </c>
      <c r="CX118" s="116">
        <f>IFERROR(VLOOKUP($A118,$A:$AG,VLOOKUP(CV118,BASE!$K$2:$M$13,3,0),0),"")</f>
        <v>9.41</v>
      </c>
      <c r="CY118" s="124" t="s">
        <v>70</v>
      </c>
      <c r="CZ118" s="125">
        <f>VLOOKUP(CY118,BASE!$P$3:$T$29,5,0)</f>
        <v>0.18</v>
      </c>
      <c r="DA118" s="126">
        <f>IFERROR(VLOOKUP($A118,$A:$AG,VLOOKUP(CZ118,BASE!$K$2:$M$13,2,0),0),"")</f>
        <v>7.06</v>
      </c>
      <c r="DB118" s="116">
        <f>IFERROR(VLOOKUP($A118,$A:$AG,VLOOKUP(CZ118,BASE!$K$2:$M$13,3,0),0),"")</f>
        <v>9.41</v>
      </c>
      <c r="DC118" s="124" t="s">
        <v>71</v>
      </c>
      <c r="DD118" s="125">
        <f>VLOOKUP(DC118,BASE!$P$3:$T$29,5,0)</f>
        <v>0.2</v>
      </c>
      <c r="DE118" s="126">
        <f>IFERROR(VLOOKUP($A118,$A:$AG,VLOOKUP(DD118,BASE!$K$2:$M$13,2,0),0),"")</f>
        <v>7.26</v>
      </c>
      <c r="DF118" s="116">
        <f>IFERROR(VLOOKUP($A118,$A:$AG,VLOOKUP(DD118,BASE!$K$2:$M$13,3,0),0),"")</f>
        <v>9.66</v>
      </c>
      <c r="DG118" s="124" t="s">
        <v>72</v>
      </c>
      <c r="DH118" s="125">
        <f>VLOOKUP(DG118,BASE!$P$3:$T$29,5,0)</f>
        <v>0.18</v>
      </c>
      <c r="DI118" s="126">
        <f>IFERROR(VLOOKUP($A118,$A:$AG,VLOOKUP(DH118,BASE!$K$2:$M$13,2,0),0),"")</f>
        <v>7.06</v>
      </c>
      <c r="DJ118" s="116">
        <f>IFERROR(VLOOKUP($A118,$A:$AG,VLOOKUP(DH118,BASE!$K$2:$M$13,3,0),0),"")</f>
        <v>9.41</v>
      </c>
      <c r="DK118" s="83" t="s">
        <v>73</v>
      </c>
      <c r="DL118" s="84">
        <f>VLOOKUP(DK118,BASE!$P$3:$T$29,5,0)</f>
        <v>0.18</v>
      </c>
      <c r="DM118" s="81">
        <f>IFERROR(VLOOKUP($A118,$A:$AG,VLOOKUP(DL118,BASE!$K$2:$M$13,2,0),0),"")</f>
        <v>7.06</v>
      </c>
      <c r="DN118" s="82">
        <f>IFERROR(VLOOKUP($A118,$A:$AG,VLOOKUP(DL118,BASE!$K$2:$M$13,3,0),0),"")</f>
        <v>9.41</v>
      </c>
      <c r="DO118" s="124" t="s">
        <v>74</v>
      </c>
      <c r="DP118" s="134">
        <f>VLOOKUP(DO118,BASE!$P$3:$T$29,5,0)</f>
        <v>0.17499999999999999</v>
      </c>
      <c r="DQ118" s="126">
        <f>IFERROR(VLOOKUP($A118,$A:$AG,VLOOKUP(DP118,BASE!$K$2:$M$13,2,0),0),"")</f>
        <v>7.01</v>
      </c>
      <c r="DR118" s="116">
        <f>IFERROR(VLOOKUP($A118,$A:$AG,VLOOKUP(DP118,BASE!$K$2:$M$13,3,0),0),"")</f>
        <v>9.34</v>
      </c>
      <c r="DS118" s="124" t="s">
        <v>75</v>
      </c>
      <c r="DT118" s="135">
        <f>VLOOKUP(DS118,BASE!$P$3:$T$29,5,0)</f>
        <v>0.17</v>
      </c>
      <c r="DU118" s="126">
        <f>IFERROR(VLOOKUP($A118,$A:$AG,VLOOKUP(DT118,BASE!$K$2:$M$13,2,0),0),"")</f>
        <v>6.96</v>
      </c>
      <c r="DV118" s="116">
        <f>IFERROR(VLOOKUP($A118,$A:$AG,VLOOKUP(DT118,BASE!$K$2:$M$13,3,0),0),"")</f>
        <v>9.2799999999999994</v>
      </c>
      <c r="DW118" s="124" t="s">
        <v>76</v>
      </c>
      <c r="DX118" s="135">
        <f>VLOOKUP(DW118,BASE!$P$3:$T$29,5,0)</f>
        <v>0.17</v>
      </c>
      <c r="DY118" s="126">
        <f>IFERROR(VLOOKUP($A118,$A:$AG,VLOOKUP(DX118,BASE!$K$2:$M$13,2,0),0),"")</f>
        <v>6.96</v>
      </c>
      <c r="DZ118" s="116">
        <f>IFERROR(VLOOKUP($A118,$A:$AG,VLOOKUP(DX118,BASE!$K$2:$M$13,3,0),0),"")</f>
        <v>9.2799999999999994</v>
      </c>
      <c r="EA118" s="124" t="s">
        <v>77</v>
      </c>
      <c r="EB118" s="135">
        <f>VLOOKUP(EA118,BASE!$P$3:$T$29,5,0)</f>
        <v>0.12</v>
      </c>
      <c r="EC118" s="126">
        <f>IFERROR(VLOOKUP($A118,$A:$AG,VLOOKUP(EB118,BASE!$K$2:$M$13,2,0),0),"")</f>
        <v>6.51</v>
      </c>
      <c r="ED118" s="116">
        <f>IFERROR(VLOOKUP($A118,$A:$AG,VLOOKUP(EB118,BASE!$K$2:$M$13,3,0),0),"")</f>
        <v>8.6999999999999993</v>
      </c>
      <c r="EE118" s="124" t="s">
        <v>78</v>
      </c>
      <c r="EF118" s="135">
        <f>VLOOKUP(EE118,BASE!$P$3:$T$29,5,0)</f>
        <v>0.18</v>
      </c>
      <c r="EG118" s="126">
        <f>IFERROR(VLOOKUP($A118,$A:$AG,VLOOKUP(EF118,BASE!$K$2:$M$13,2,0),0),"")</f>
        <v>7.06</v>
      </c>
      <c r="EH118" s="116">
        <f>IFERROR(VLOOKUP($A118,$A:$AG,VLOOKUP(EF118,BASE!$K$2:$M$13,3,0),0),"")</f>
        <v>9.41</v>
      </c>
      <c r="EI118" s="124" t="s">
        <v>79</v>
      </c>
      <c r="EJ118" s="135">
        <f>VLOOKUP(EI118,BASE!$P$3:$T$29,5,0)</f>
        <v>0.18</v>
      </c>
      <c r="EK118" s="126">
        <f>IFERROR(VLOOKUP($A118,$A:$AG,VLOOKUP(EJ118,BASE!$K$2:$M$13,2,0),0),"")</f>
        <v>7.06</v>
      </c>
      <c r="EL118" s="116">
        <f>IFERROR(VLOOKUP($A118,$A:$AG,VLOOKUP(EJ118,BASE!$K$2:$M$13,3,0),0),"")</f>
        <v>9.41</v>
      </c>
    </row>
    <row r="119" spans="1:142" s="27" customFormat="1" ht="14.1" customHeight="1" x14ac:dyDescent="0.2">
      <c r="A119" s="63">
        <v>8903</v>
      </c>
      <c r="B119" s="63"/>
      <c r="C119" s="68">
        <v>7896112189039</v>
      </c>
      <c r="D119" s="68">
        <v>1037005610065</v>
      </c>
      <c r="E119" s="69" t="s">
        <v>987</v>
      </c>
      <c r="F119" s="69" t="s">
        <v>989</v>
      </c>
      <c r="G119" s="69" t="s">
        <v>987</v>
      </c>
      <c r="H119" s="70" t="s">
        <v>380</v>
      </c>
      <c r="I119" s="68" t="s">
        <v>687</v>
      </c>
      <c r="J119" s="71">
        <v>0</v>
      </c>
      <c r="K119" s="120" t="s">
        <v>988</v>
      </c>
      <c r="L119" s="71" t="s">
        <v>387</v>
      </c>
      <c r="M119" s="71" t="s">
        <v>6</v>
      </c>
      <c r="N119" s="62">
        <f>IFERROR(IF(M119="*",BASE!$E$9,VLOOKUP(M119,BASE!$B$3:$E$16,4,0)),"")</f>
        <v>0.12</v>
      </c>
      <c r="O119" s="62">
        <f>IFERROR(IF(M119="*",BASE!$F$9,VLOOKUP(M119,BASE!$B$3:$F$16,5,0)),"")</f>
        <v>0</v>
      </c>
      <c r="P119" s="71" t="s">
        <v>808</v>
      </c>
      <c r="Q119" s="42">
        <v>13.01</v>
      </c>
      <c r="R119" s="42">
        <v>17.38</v>
      </c>
      <c r="S119" s="42">
        <v>13.91</v>
      </c>
      <c r="T119" s="42">
        <v>18.54</v>
      </c>
      <c r="U119" s="42">
        <v>14.01</v>
      </c>
      <c r="V119" s="42">
        <v>18.670000000000002</v>
      </c>
      <c r="W119" s="42">
        <v>14.11</v>
      </c>
      <c r="X119" s="42">
        <v>18.8</v>
      </c>
      <c r="Y119" s="42">
        <v>14.31</v>
      </c>
      <c r="Z119" s="42">
        <v>19.059999999999999</v>
      </c>
      <c r="AA119" s="42">
        <v>14.52</v>
      </c>
      <c r="AB119" s="42">
        <v>19.329999999999998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/>
      <c r="AI119" s="124" t="s">
        <v>53</v>
      </c>
      <c r="AJ119" s="125">
        <f>VLOOKUP(AI119,BASE!$P$3:$T$29,5,0)</f>
        <v>0.17</v>
      </c>
      <c r="AK119" s="126">
        <f>IFERROR(VLOOKUP($A119,$A:$AG,VLOOKUP(AJ119,BASE!$K$2:$M$13,2,0),0),"")</f>
        <v>13.91</v>
      </c>
      <c r="AL119" s="116">
        <f>IFERROR(VLOOKUP($A119,$A:$AG,VLOOKUP(AJ119,BASE!$K$2:$M$13,3,0),0),"")</f>
        <v>18.54</v>
      </c>
      <c r="AM119" s="130" t="s">
        <v>54</v>
      </c>
      <c r="AN119" s="125">
        <f>VLOOKUP(AM119,BASE!$P$3:$T$29,5,0)</f>
        <v>0.17</v>
      </c>
      <c r="AO119" s="126">
        <f>IFERROR(VLOOKUP($A119,$A:$AG,VLOOKUP(AN119,BASE!$K$2:$M$13,2,0),0),"")</f>
        <v>13.91</v>
      </c>
      <c r="AP119" s="116">
        <f>IFERROR(VLOOKUP($A119,$A:$AG,VLOOKUP(AN119,BASE!$K$2:$M$13,3,0),0),"")</f>
        <v>18.54</v>
      </c>
      <c r="AQ119" s="130" t="s">
        <v>55</v>
      </c>
      <c r="AR119" s="125">
        <f>VLOOKUP(AQ119,BASE!$P$3:$T$29,5,0)</f>
        <v>0.18</v>
      </c>
      <c r="AS119" s="126">
        <f>IFERROR(VLOOKUP($A119,$A:$AG,VLOOKUP(AR119,BASE!$K$2:$M$13,2,0),0),"")</f>
        <v>14.11</v>
      </c>
      <c r="AT119" s="116">
        <f>IFERROR(VLOOKUP($A119,$A:$AG,VLOOKUP(AR119,BASE!$K$2:$M$13,3,0),0),"")</f>
        <v>18.8</v>
      </c>
      <c r="AU119" s="130" t="s">
        <v>56</v>
      </c>
      <c r="AV119" s="125">
        <f>VLOOKUP(AU119,BASE!$P$3:$T$29,5,0)</f>
        <v>0.18</v>
      </c>
      <c r="AW119" s="126">
        <f>IFERROR(VLOOKUP($A119,$A:$AG,VLOOKUP(AV119,BASE!$K$2:$M$13,2,0),0),"")</f>
        <v>14.11</v>
      </c>
      <c r="AX119" s="116">
        <f>IFERROR(VLOOKUP($A119,$A:$AG,VLOOKUP(AV119,BASE!$K$2:$M$13,3,0),0),"")</f>
        <v>18.8</v>
      </c>
      <c r="AY119" s="127" t="s">
        <v>57</v>
      </c>
      <c r="AZ119" s="129">
        <f>VLOOKUP(AY119,BASE!$P$3:$T$29,5,0)</f>
        <v>0.18</v>
      </c>
      <c r="BA119" s="126">
        <f>IFERROR(VLOOKUP($A119,$A:$AG,VLOOKUP(AZ119,BASE!$K$2:$M$13,2,0),0),"")</f>
        <v>14.11</v>
      </c>
      <c r="BB119" s="116">
        <f>IFERROR(VLOOKUP($A119,$A:$AG,VLOOKUP(AZ119,BASE!$K$2:$M$13,3,0),0),"")</f>
        <v>18.8</v>
      </c>
      <c r="BC119" s="124" t="s">
        <v>58</v>
      </c>
      <c r="BD119" s="125">
        <f>VLOOKUP(BC119,BASE!$P$3:$T$29,5,0)</f>
        <v>0.17</v>
      </c>
      <c r="BE119" s="126">
        <f>IFERROR(VLOOKUP($A119,$A:$AG,VLOOKUP(BD119,BASE!$K$2:$M$13,2,0),0),"")</f>
        <v>13.91</v>
      </c>
      <c r="BF119" s="116">
        <f>IFERROR(VLOOKUP($A119,$A:$AG,VLOOKUP(BD119,BASE!$K$2:$M$13,3,0),0),"")</f>
        <v>18.54</v>
      </c>
      <c r="BG119" s="124" t="s">
        <v>59</v>
      </c>
      <c r="BH119" s="125">
        <f>VLOOKUP(BG119,BASE!$P$3:$T$29,5,0)</f>
        <v>0.17</v>
      </c>
      <c r="BI119" s="126">
        <f>IFERROR(VLOOKUP($A119,$A:$AG,VLOOKUP(BH119,BASE!$K$2:$M$13,2,0),0),"")</f>
        <v>13.91</v>
      </c>
      <c r="BJ119" s="116">
        <f>IFERROR(VLOOKUP($A119,$A:$AG,VLOOKUP(BH119,BASE!$K$2:$M$13,3,0),0),"")</f>
        <v>18.54</v>
      </c>
      <c r="BK119" s="124" t="s">
        <v>60</v>
      </c>
      <c r="BL119" s="125">
        <f>VLOOKUP(BK119,BASE!$P$3:$T$29,5,0)</f>
        <v>0.17</v>
      </c>
      <c r="BM119" s="126">
        <f>IFERROR(VLOOKUP($A119,$A:$AG,VLOOKUP(BL119,BASE!$K$2:$M$13,2,0),0),"")</f>
        <v>13.91</v>
      </c>
      <c r="BN119" s="116">
        <f>IFERROR(VLOOKUP($A119,$A:$AG,VLOOKUP(BL119,BASE!$K$2:$M$13,3,0),0),"")</f>
        <v>18.54</v>
      </c>
      <c r="BO119" s="124" t="s">
        <v>61</v>
      </c>
      <c r="BP119" s="125">
        <f>VLOOKUP(BO119,BASE!$P$3:$T$29,5,0)</f>
        <v>0.17</v>
      </c>
      <c r="BQ119" s="126">
        <f>IFERROR(VLOOKUP($A119,$A:$AG,VLOOKUP(BP119,BASE!$K$2:$M$13,2,0),0),"")</f>
        <v>13.91</v>
      </c>
      <c r="BR119" s="116">
        <f>IFERROR(VLOOKUP($A119,$A:$AG,VLOOKUP(BP119,BASE!$K$2:$M$13,3,0),0),"")</f>
        <v>18.54</v>
      </c>
      <c r="BS119" s="124" t="s">
        <v>62</v>
      </c>
      <c r="BT119" s="125">
        <f>VLOOKUP(BS119,BASE!$P$3:$T$29,5,0)</f>
        <v>0.18</v>
      </c>
      <c r="BU119" s="126">
        <f>IFERROR(VLOOKUP($A119,$A:$AG,VLOOKUP(BT119,BASE!$K$2:$M$13,2,0),0),"")</f>
        <v>14.11</v>
      </c>
      <c r="BV119" s="116">
        <f>IFERROR(VLOOKUP($A119,$A:$AG,VLOOKUP(BT119,BASE!$K$2:$M$13,3,0),0),"")</f>
        <v>18.8</v>
      </c>
      <c r="BW119" s="124" t="s">
        <v>63</v>
      </c>
      <c r="BX119" s="125">
        <f>VLOOKUP(BW119,BASE!$P$3:$T$29,5,0)</f>
        <v>0.17</v>
      </c>
      <c r="BY119" s="126">
        <f>IFERROR(VLOOKUP($A119,$A:$AG,VLOOKUP(BX119,BASE!$K$2:$M$13,2,0),0),"")</f>
        <v>13.91</v>
      </c>
      <c r="BZ119" s="116">
        <f>IFERROR(VLOOKUP($A119,$A:$AG,VLOOKUP(BX119,BASE!$K$2:$M$13,3,0),0),"")</f>
        <v>18.54</v>
      </c>
      <c r="CA119" s="124" t="s">
        <v>64</v>
      </c>
      <c r="CB119" s="125">
        <f>VLOOKUP(CA119,BASE!$P$3:$T$29,5,0)</f>
        <v>0.17</v>
      </c>
      <c r="CC119" s="126">
        <f>IFERROR(VLOOKUP($A119,$A:$AG,VLOOKUP(CB119,BASE!$K$2:$M$13,2,0),0),"")</f>
        <v>13.91</v>
      </c>
      <c r="CD119" s="116">
        <f>IFERROR(VLOOKUP($A119,$A:$AG,VLOOKUP(CB119,BASE!$K$2:$M$13,3,0),0),"")</f>
        <v>18.54</v>
      </c>
      <c r="CE119" s="124" t="s">
        <v>65</v>
      </c>
      <c r="CF119" s="125">
        <f>VLOOKUP(CE119,BASE!$P$3:$T$29,5,0)</f>
        <v>0.12</v>
      </c>
      <c r="CG119" s="126">
        <f>IFERROR(VLOOKUP($A119,$A:$AG,VLOOKUP(CF119,BASE!$K$2:$M$13,2,0),0),"")</f>
        <v>13.01</v>
      </c>
      <c r="CH119" s="116">
        <f>IFERROR(VLOOKUP($A119,$A:$AG,VLOOKUP(CF119,BASE!$K$2:$M$13,3,0),0),"")</f>
        <v>17.38</v>
      </c>
      <c r="CI119" s="124" t="s">
        <v>66</v>
      </c>
      <c r="CJ119" s="125">
        <f>VLOOKUP(CI119,BASE!$P$3:$T$29,5,0)</f>
        <v>0.17</v>
      </c>
      <c r="CK119" s="126">
        <f>IFERROR(VLOOKUP($A119,$A:$AG,VLOOKUP(CJ119,BASE!$K$2:$M$13,2,0),0),"")</f>
        <v>13.91</v>
      </c>
      <c r="CL119" s="116">
        <f>IFERROR(VLOOKUP($A119,$A:$AG,VLOOKUP(CJ119,BASE!$K$2:$M$13,3,0),0),"")</f>
        <v>18.54</v>
      </c>
      <c r="CM119" s="124" t="s">
        <v>67</v>
      </c>
      <c r="CN119" s="125">
        <f>VLOOKUP(CM119,BASE!$P$3:$T$29,5,0)</f>
        <v>0.18</v>
      </c>
      <c r="CO119" s="126">
        <f>IFERROR(VLOOKUP($A119,$A:$AG,VLOOKUP(CN119,BASE!$K$2:$M$13,2,0),0),"")</f>
        <v>14.11</v>
      </c>
      <c r="CP119" s="116">
        <f>IFERROR(VLOOKUP($A119,$A:$AG,VLOOKUP(CN119,BASE!$K$2:$M$13,3,0),0),"")</f>
        <v>18.8</v>
      </c>
      <c r="CQ119" s="124" t="s">
        <v>68</v>
      </c>
      <c r="CR119" s="125">
        <f>VLOOKUP(CQ119,BASE!$P$3:$T$29,5,0)</f>
        <v>0.18</v>
      </c>
      <c r="CS119" s="126">
        <f>IFERROR(VLOOKUP($A119,$A:$AG,VLOOKUP(CR119,BASE!$K$2:$M$13,2,0),0),"")</f>
        <v>14.11</v>
      </c>
      <c r="CT119" s="116">
        <f>IFERROR(VLOOKUP($A119,$A:$AG,VLOOKUP(CR119,BASE!$K$2:$M$13,3,0),0),"")</f>
        <v>18.8</v>
      </c>
      <c r="CU119" s="124" t="s">
        <v>69</v>
      </c>
      <c r="CV119" s="125">
        <f>VLOOKUP(CU119,BASE!$P$3:$T$29,5,0)</f>
        <v>0.18</v>
      </c>
      <c r="CW119" s="126">
        <f>IFERROR(VLOOKUP($A119,$A:$AG,VLOOKUP(CV119,BASE!$K$2:$M$13,2,0),0),"")</f>
        <v>14.11</v>
      </c>
      <c r="CX119" s="116">
        <f>IFERROR(VLOOKUP($A119,$A:$AG,VLOOKUP(CV119,BASE!$K$2:$M$13,3,0),0),"")</f>
        <v>18.8</v>
      </c>
      <c r="CY119" s="124" t="s">
        <v>70</v>
      </c>
      <c r="CZ119" s="125">
        <f>VLOOKUP(CY119,BASE!$P$3:$T$29,5,0)</f>
        <v>0.18</v>
      </c>
      <c r="DA119" s="126">
        <f>IFERROR(VLOOKUP($A119,$A:$AG,VLOOKUP(CZ119,BASE!$K$2:$M$13,2,0),0),"")</f>
        <v>14.11</v>
      </c>
      <c r="DB119" s="116">
        <f>IFERROR(VLOOKUP($A119,$A:$AG,VLOOKUP(CZ119,BASE!$K$2:$M$13,3,0),0),"")</f>
        <v>18.8</v>
      </c>
      <c r="DC119" s="124" t="s">
        <v>71</v>
      </c>
      <c r="DD119" s="125">
        <f>VLOOKUP(DC119,BASE!$P$3:$T$29,5,0)</f>
        <v>0.2</v>
      </c>
      <c r="DE119" s="126">
        <f>IFERROR(VLOOKUP($A119,$A:$AG,VLOOKUP(DD119,BASE!$K$2:$M$13,2,0),0),"")</f>
        <v>14.52</v>
      </c>
      <c r="DF119" s="116">
        <f>IFERROR(VLOOKUP($A119,$A:$AG,VLOOKUP(DD119,BASE!$K$2:$M$13,3,0),0),"")</f>
        <v>19.329999999999998</v>
      </c>
      <c r="DG119" s="124" t="s">
        <v>72</v>
      </c>
      <c r="DH119" s="125">
        <f>VLOOKUP(DG119,BASE!$P$3:$T$29,5,0)</f>
        <v>0.18</v>
      </c>
      <c r="DI119" s="126">
        <f>IFERROR(VLOOKUP($A119,$A:$AG,VLOOKUP(DH119,BASE!$K$2:$M$13,2,0),0),"")</f>
        <v>14.11</v>
      </c>
      <c r="DJ119" s="116">
        <f>IFERROR(VLOOKUP($A119,$A:$AG,VLOOKUP(DH119,BASE!$K$2:$M$13,3,0),0),"")</f>
        <v>18.8</v>
      </c>
      <c r="DK119" s="83" t="s">
        <v>73</v>
      </c>
      <c r="DL119" s="84">
        <f>VLOOKUP(DK119,BASE!$P$3:$T$29,5,0)</f>
        <v>0.18</v>
      </c>
      <c r="DM119" s="81">
        <f>IFERROR(VLOOKUP($A119,$A:$AG,VLOOKUP(DL119,BASE!$K$2:$M$13,2,0),0),"")</f>
        <v>14.11</v>
      </c>
      <c r="DN119" s="82">
        <f>IFERROR(VLOOKUP($A119,$A:$AG,VLOOKUP(DL119,BASE!$K$2:$M$13,3,0),0),"")</f>
        <v>18.8</v>
      </c>
      <c r="DO119" s="124" t="s">
        <v>74</v>
      </c>
      <c r="DP119" s="134">
        <f>VLOOKUP(DO119,BASE!$P$3:$T$29,5,0)</f>
        <v>0.17499999999999999</v>
      </c>
      <c r="DQ119" s="126">
        <f>IFERROR(VLOOKUP($A119,$A:$AG,VLOOKUP(DP119,BASE!$K$2:$M$13,2,0),0),"")</f>
        <v>14.01</v>
      </c>
      <c r="DR119" s="116">
        <f>IFERROR(VLOOKUP($A119,$A:$AG,VLOOKUP(DP119,BASE!$K$2:$M$13,3,0),0),"")</f>
        <v>18.670000000000002</v>
      </c>
      <c r="DS119" s="124" t="s">
        <v>75</v>
      </c>
      <c r="DT119" s="135">
        <f>VLOOKUP(DS119,BASE!$P$3:$T$29,5,0)</f>
        <v>0.17</v>
      </c>
      <c r="DU119" s="126">
        <f>IFERROR(VLOOKUP($A119,$A:$AG,VLOOKUP(DT119,BASE!$K$2:$M$13,2,0),0),"")</f>
        <v>13.91</v>
      </c>
      <c r="DV119" s="116">
        <f>IFERROR(VLOOKUP($A119,$A:$AG,VLOOKUP(DT119,BASE!$K$2:$M$13,3,0),0),"")</f>
        <v>18.54</v>
      </c>
      <c r="DW119" s="124" t="s">
        <v>76</v>
      </c>
      <c r="DX119" s="135">
        <f>VLOOKUP(DW119,BASE!$P$3:$T$29,5,0)</f>
        <v>0.17</v>
      </c>
      <c r="DY119" s="126">
        <f>IFERROR(VLOOKUP($A119,$A:$AG,VLOOKUP(DX119,BASE!$K$2:$M$13,2,0),0),"")</f>
        <v>13.91</v>
      </c>
      <c r="DZ119" s="116">
        <f>IFERROR(VLOOKUP($A119,$A:$AG,VLOOKUP(DX119,BASE!$K$2:$M$13,3,0),0),"")</f>
        <v>18.54</v>
      </c>
      <c r="EA119" s="124" t="s">
        <v>77</v>
      </c>
      <c r="EB119" s="135">
        <f>VLOOKUP(EA119,BASE!$P$3:$T$29,5,0)</f>
        <v>0.12</v>
      </c>
      <c r="EC119" s="126">
        <f>IFERROR(VLOOKUP($A119,$A:$AG,VLOOKUP(EB119,BASE!$K$2:$M$13,2,0),0),"")</f>
        <v>13.01</v>
      </c>
      <c r="ED119" s="116">
        <f>IFERROR(VLOOKUP($A119,$A:$AG,VLOOKUP(EB119,BASE!$K$2:$M$13,3,0),0),"")</f>
        <v>17.38</v>
      </c>
      <c r="EE119" s="124" t="s">
        <v>78</v>
      </c>
      <c r="EF119" s="135">
        <f>VLOOKUP(EE119,BASE!$P$3:$T$29,5,0)</f>
        <v>0.18</v>
      </c>
      <c r="EG119" s="126">
        <f>IFERROR(VLOOKUP($A119,$A:$AG,VLOOKUP(EF119,BASE!$K$2:$M$13,2,0),0),"")</f>
        <v>14.11</v>
      </c>
      <c r="EH119" s="116">
        <f>IFERROR(VLOOKUP($A119,$A:$AG,VLOOKUP(EF119,BASE!$K$2:$M$13,3,0),0),"")</f>
        <v>18.8</v>
      </c>
      <c r="EI119" s="124" t="s">
        <v>79</v>
      </c>
      <c r="EJ119" s="135">
        <f>VLOOKUP(EI119,BASE!$P$3:$T$29,5,0)</f>
        <v>0.18</v>
      </c>
      <c r="EK119" s="126">
        <f>IFERROR(VLOOKUP($A119,$A:$AG,VLOOKUP(EJ119,BASE!$K$2:$M$13,2,0),0),"")</f>
        <v>14.11</v>
      </c>
      <c r="EL119" s="116">
        <f>IFERROR(VLOOKUP($A119,$A:$AG,VLOOKUP(EJ119,BASE!$K$2:$M$13,3,0),0),"")</f>
        <v>18.8</v>
      </c>
    </row>
    <row r="120" spans="1:142" s="27" customFormat="1" ht="14.1" customHeight="1" x14ac:dyDescent="0.2">
      <c r="A120" s="63">
        <v>8904</v>
      </c>
      <c r="B120" s="63"/>
      <c r="C120" s="68">
        <v>7896112189046</v>
      </c>
      <c r="D120" s="68">
        <v>1037005610073</v>
      </c>
      <c r="E120" s="69" t="s">
        <v>987</v>
      </c>
      <c r="F120" s="69" t="s">
        <v>990</v>
      </c>
      <c r="G120" s="69" t="s">
        <v>987</v>
      </c>
      <c r="H120" s="70" t="s">
        <v>384</v>
      </c>
      <c r="I120" s="68" t="s">
        <v>687</v>
      </c>
      <c r="J120" s="71">
        <v>0</v>
      </c>
      <c r="K120" s="120" t="s">
        <v>988</v>
      </c>
      <c r="L120" s="71" t="s">
        <v>387</v>
      </c>
      <c r="M120" s="71" t="s">
        <v>6</v>
      </c>
      <c r="N120" s="62">
        <f>IFERROR(IF(M120="*",BASE!$E$9,VLOOKUP(M120,BASE!$B$3:$E$16,4,0)),"")</f>
        <v>0.12</v>
      </c>
      <c r="O120" s="62">
        <f>IFERROR(IF(M120="*",BASE!$F$9,VLOOKUP(M120,BASE!$B$3:$F$16,5,0)),"")</f>
        <v>0</v>
      </c>
      <c r="P120" s="71" t="s">
        <v>808</v>
      </c>
      <c r="Q120" s="42">
        <v>26.03</v>
      </c>
      <c r="R120" s="42">
        <v>34.770000000000003</v>
      </c>
      <c r="S120" s="42">
        <v>27.84</v>
      </c>
      <c r="T120" s="42">
        <v>37.11</v>
      </c>
      <c r="U120" s="42">
        <v>28.03</v>
      </c>
      <c r="V120" s="42">
        <v>37.35</v>
      </c>
      <c r="W120" s="42">
        <v>28.23</v>
      </c>
      <c r="X120" s="42">
        <v>37.61</v>
      </c>
      <c r="Y120" s="42">
        <v>28.63</v>
      </c>
      <c r="Z120" s="42">
        <v>38.130000000000003</v>
      </c>
      <c r="AA120" s="42">
        <v>29.05</v>
      </c>
      <c r="AB120" s="42">
        <v>38.67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/>
      <c r="AI120" s="124" t="s">
        <v>53</v>
      </c>
      <c r="AJ120" s="125">
        <f>VLOOKUP(AI120,BASE!$P$3:$T$29,5,0)</f>
        <v>0.17</v>
      </c>
      <c r="AK120" s="126">
        <f>IFERROR(VLOOKUP($A120,$A:$AG,VLOOKUP(AJ120,BASE!$K$2:$M$13,2,0),0),"")</f>
        <v>27.84</v>
      </c>
      <c r="AL120" s="116">
        <f>IFERROR(VLOOKUP($A120,$A:$AG,VLOOKUP(AJ120,BASE!$K$2:$M$13,3,0),0),"")</f>
        <v>37.11</v>
      </c>
      <c r="AM120" s="130" t="s">
        <v>54</v>
      </c>
      <c r="AN120" s="125">
        <f>VLOOKUP(AM120,BASE!$P$3:$T$29,5,0)</f>
        <v>0.17</v>
      </c>
      <c r="AO120" s="126">
        <f>IFERROR(VLOOKUP($A120,$A:$AG,VLOOKUP(AN120,BASE!$K$2:$M$13,2,0),0),"")</f>
        <v>27.84</v>
      </c>
      <c r="AP120" s="116">
        <f>IFERROR(VLOOKUP($A120,$A:$AG,VLOOKUP(AN120,BASE!$K$2:$M$13,3,0),0),"")</f>
        <v>37.11</v>
      </c>
      <c r="AQ120" s="130" t="s">
        <v>55</v>
      </c>
      <c r="AR120" s="125">
        <f>VLOOKUP(AQ120,BASE!$P$3:$T$29,5,0)</f>
        <v>0.18</v>
      </c>
      <c r="AS120" s="126">
        <f>IFERROR(VLOOKUP($A120,$A:$AG,VLOOKUP(AR120,BASE!$K$2:$M$13,2,0),0),"")</f>
        <v>28.23</v>
      </c>
      <c r="AT120" s="116">
        <f>IFERROR(VLOOKUP($A120,$A:$AG,VLOOKUP(AR120,BASE!$K$2:$M$13,3,0),0),"")</f>
        <v>37.61</v>
      </c>
      <c r="AU120" s="130" t="s">
        <v>56</v>
      </c>
      <c r="AV120" s="125">
        <f>VLOOKUP(AU120,BASE!$P$3:$T$29,5,0)</f>
        <v>0.18</v>
      </c>
      <c r="AW120" s="126">
        <f>IFERROR(VLOOKUP($A120,$A:$AG,VLOOKUP(AV120,BASE!$K$2:$M$13,2,0),0),"")</f>
        <v>28.23</v>
      </c>
      <c r="AX120" s="116">
        <f>IFERROR(VLOOKUP($A120,$A:$AG,VLOOKUP(AV120,BASE!$K$2:$M$13,3,0),0),"")</f>
        <v>37.61</v>
      </c>
      <c r="AY120" s="127" t="s">
        <v>57</v>
      </c>
      <c r="AZ120" s="129">
        <f>VLOOKUP(AY120,BASE!$P$3:$T$29,5,0)</f>
        <v>0.18</v>
      </c>
      <c r="BA120" s="126">
        <f>IFERROR(VLOOKUP($A120,$A:$AG,VLOOKUP(AZ120,BASE!$K$2:$M$13,2,0),0),"")</f>
        <v>28.23</v>
      </c>
      <c r="BB120" s="116">
        <f>IFERROR(VLOOKUP($A120,$A:$AG,VLOOKUP(AZ120,BASE!$K$2:$M$13,3,0),0),"")</f>
        <v>37.61</v>
      </c>
      <c r="BC120" s="124" t="s">
        <v>58</v>
      </c>
      <c r="BD120" s="125">
        <f>VLOOKUP(BC120,BASE!$P$3:$T$29,5,0)</f>
        <v>0.17</v>
      </c>
      <c r="BE120" s="126">
        <f>IFERROR(VLOOKUP($A120,$A:$AG,VLOOKUP(BD120,BASE!$K$2:$M$13,2,0),0),"")</f>
        <v>27.84</v>
      </c>
      <c r="BF120" s="116">
        <f>IFERROR(VLOOKUP($A120,$A:$AG,VLOOKUP(BD120,BASE!$K$2:$M$13,3,0),0),"")</f>
        <v>37.11</v>
      </c>
      <c r="BG120" s="124" t="s">
        <v>59</v>
      </c>
      <c r="BH120" s="125">
        <f>VLOOKUP(BG120,BASE!$P$3:$T$29,5,0)</f>
        <v>0.17</v>
      </c>
      <c r="BI120" s="126">
        <f>IFERROR(VLOOKUP($A120,$A:$AG,VLOOKUP(BH120,BASE!$K$2:$M$13,2,0),0),"")</f>
        <v>27.84</v>
      </c>
      <c r="BJ120" s="116">
        <f>IFERROR(VLOOKUP($A120,$A:$AG,VLOOKUP(BH120,BASE!$K$2:$M$13,3,0),0),"")</f>
        <v>37.11</v>
      </c>
      <c r="BK120" s="124" t="s">
        <v>60</v>
      </c>
      <c r="BL120" s="125">
        <f>VLOOKUP(BK120,BASE!$P$3:$T$29,5,0)</f>
        <v>0.17</v>
      </c>
      <c r="BM120" s="126">
        <f>IFERROR(VLOOKUP($A120,$A:$AG,VLOOKUP(BL120,BASE!$K$2:$M$13,2,0),0),"")</f>
        <v>27.84</v>
      </c>
      <c r="BN120" s="116">
        <f>IFERROR(VLOOKUP($A120,$A:$AG,VLOOKUP(BL120,BASE!$K$2:$M$13,3,0),0),"")</f>
        <v>37.11</v>
      </c>
      <c r="BO120" s="124" t="s">
        <v>61</v>
      </c>
      <c r="BP120" s="125">
        <f>VLOOKUP(BO120,BASE!$P$3:$T$29,5,0)</f>
        <v>0.17</v>
      </c>
      <c r="BQ120" s="126">
        <f>IFERROR(VLOOKUP($A120,$A:$AG,VLOOKUP(BP120,BASE!$K$2:$M$13,2,0),0),"")</f>
        <v>27.84</v>
      </c>
      <c r="BR120" s="116">
        <f>IFERROR(VLOOKUP($A120,$A:$AG,VLOOKUP(BP120,BASE!$K$2:$M$13,3,0),0),"")</f>
        <v>37.11</v>
      </c>
      <c r="BS120" s="124" t="s">
        <v>62</v>
      </c>
      <c r="BT120" s="125">
        <f>VLOOKUP(BS120,BASE!$P$3:$T$29,5,0)</f>
        <v>0.18</v>
      </c>
      <c r="BU120" s="126">
        <f>IFERROR(VLOOKUP($A120,$A:$AG,VLOOKUP(BT120,BASE!$K$2:$M$13,2,0),0),"")</f>
        <v>28.23</v>
      </c>
      <c r="BV120" s="116">
        <f>IFERROR(VLOOKUP($A120,$A:$AG,VLOOKUP(BT120,BASE!$K$2:$M$13,3,0),0),"")</f>
        <v>37.61</v>
      </c>
      <c r="BW120" s="124" t="s">
        <v>63</v>
      </c>
      <c r="BX120" s="125">
        <f>VLOOKUP(BW120,BASE!$P$3:$T$29,5,0)</f>
        <v>0.17</v>
      </c>
      <c r="BY120" s="126">
        <f>IFERROR(VLOOKUP($A120,$A:$AG,VLOOKUP(BX120,BASE!$K$2:$M$13,2,0),0),"")</f>
        <v>27.84</v>
      </c>
      <c r="BZ120" s="116">
        <f>IFERROR(VLOOKUP($A120,$A:$AG,VLOOKUP(BX120,BASE!$K$2:$M$13,3,0),0),"")</f>
        <v>37.11</v>
      </c>
      <c r="CA120" s="124" t="s">
        <v>64</v>
      </c>
      <c r="CB120" s="125">
        <f>VLOOKUP(CA120,BASE!$P$3:$T$29,5,0)</f>
        <v>0.17</v>
      </c>
      <c r="CC120" s="126">
        <f>IFERROR(VLOOKUP($A120,$A:$AG,VLOOKUP(CB120,BASE!$K$2:$M$13,2,0),0),"")</f>
        <v>27.84</v>
      </c>
      <c r="CD120" s="116">
        <f>IFERROR(VLOOKUP($A120,$A:$AG,VLOOKUP(CB120,BASE!$K$2:$M$13,3,0),0),"")</f>
        <v>37.11</v>
      </c>
      <c r="CE120" s="124" t="s">
        <v>65</v>
      </c>
      <c r="CF120" s="125">
        <f>VLOOKUP(CE120,BASE!$P$3:$T$29,5,0)</f>
        <v>0.12</v>
      </c>
      <c r="CG120" s="126">
        <f>IFERROR(VLOOKUP($A120,$A:$AG,VLOOKUP(CF120,BASE!$K$2:$M$13,2,0),0),"")</f>
        <v>26.03</v>
      </c>
      <c r="CH120" s="116">
        <f>IFERROR(VLOOKUP($A120,$A:$AG,VLOOKUP(CF120,BASE!$K$2:$M$13,3,0),0),"")</f>
        <v>34.770000000000003</v>
      </c>
      <c r="CI120" s="124" t="s">
        <v>66</v>
      </c>
      <c r="CJ120" s="125">
        <f>VLOOKUP(CI120,BASE!$P$3:$T$29,5,0)</f>
        <v>0.17</v>
      </c>
      <c r="CK120" s="126">
        <f>IFERROR(VLOOKUP($A120,$A:$AG,VLOOKUP(CJ120,BASE!$K$2:$M$13,2,0),0),"")</f>
        <v>27.84</v>
      </c>
      <c r="CL120" s="116">
        <f>IFERROR(VLOOKUP($A120,$A:$AG,VLOOKUP(CJ120,BASE!$K$2:$M$13,3,0),0),"")</f>
        <v>37.11</v>
      </c>
      <c r="CM120" s="124" t="s">
        <v>67</v>
      </c>
      <c r="CN120" s="125">
        <f>VLOOKUP(CM120,BASE!$P$3:$T$29,5,0)</f>
        <v>0.18</v>
      </c>
      <c r="CO120" s="126">
        <f>IFERROR(VLOOKUP($A120,$A:$AG,VLOOKUP(CN120,BASE!$K$2:$M$13,2,0),0),"")</f>
        <v>28.23</v>
      </c>
      <c r="CP120" s="116">
        <f>IFERROR(VLOOKUP($A120,$A:$AG,VLOOKUP(CN120,BASE!$K$2:$M$13,3,0),0),"")</f>
        <v>37.61</v>
      </c>
      <c r="CQ120" s="124" t="s">
        <v>68</v>
      </c>
      <c r="CR120" s="125">
        <f>VLOOKUP(CQ120,BASE!$P$3:$T$29,5,0)</f>
        <v>0.18</v>
      </c>
      <c r="CS120" s="126">
        <f>IFERROR(VLOOKUP($A120,$A:$AG,VLOOKUP(CR120,BASE!$K$2:$M$13,2,0),0),"")</f>
        <v>28.23</v>
      </c>
      <c r="CT120" s="116">
        <f>IFERROR(VLOOKUP($A120,$A:$AG,VLOOKUP(CR120,BASE!$K$2:$M$13,3,0),0),"")</f>
        <v>37.61</v>
      </c>
      <c r="CU120" s="124" t="s">
        <v>69</v>
      </c>
      <c r="CV120" s="125">
        <f>VLOOKUP(CU120,BASE!$P$3:$T$29,5,0)</f>
        <v>0.18</v>
      </c>
      <c r="CW120" s="126">
        <f>IFERROR(VLOOKUP($A120,$A:$AG,VLOOKUP(CV120,BASE!$K$2:$M$13,2,0),0),"")</f>
        <v>28.23</v>
      </c>
      <c r="CX120" s="116">
        <f>IFERROR(VLOOKUP($A120,$A:$AG,VLOOKUP(CV120,BASE!$K$2:$M$13,3,0),0),"")</f>
        <v>37.61</v>
      </c>
      <c r="CY120" s="124" t="s">
        <v>70</v>
      </c>
      <c r="CZ120" s="125">
        <f>VLOOKUP(CY120,BASE!$P$3:$T$29,5,0)</f>
        <v>0.18</v>
      </c>
      <c r="DA120" s="126">
        <f>IFERROR(VLOOKUP($A120,$A:$AG,VLOOKUP(CZ120,BASE!$K$2:$M$13,2,0),0),"")</f>
        <v>28.23</v>
      </c>
      <c r="DB120" s="116">
        <f>IFERROR(VLOOKUP($A120,$A:$AG,VLOOKUP(CZ120,BASE!$K$2:$M$13,3,0),0),"")</f>
        <v>37.61</v>
      </c>
      <c r="DC120" s="124" t="s">
        <v>71</v>
      </c>
      <c r="DD120" s="125">
        <f>VLOOKUP(DC120,BASE!$P$3:$T$29,5,0)</f>
        <v>0.2</v>
      </c>
      <c r="DE120" s="126">
        <f>IFERROR(VLOOKUP($A120,$A:$AG,VLOOKUP(DD120,BASE!$K$2:$M$13,2,0),0),"")</f>
        <v>29.05</v>
      </c>
      <c r="DF120" s="116">
        <f>IFERROR(VLOOKUP($A120,$A:$AG,VLOOKUP(DD120,BASE!$K$2:$M$13,3,0),0),"")</f>
        <v>38.67</v>
      </c>
      <c r="DG120" s="124" t="s">
        <v>72</v>
      </c>
      <c r="DH120" s="125">
        <f>VLOOKUP(DG120,BASE!$P$3:$T$29,5,0)</f>
        <v>0.18</v>
      </c>
      <c r="DI120" s="126">
        <f>IFERROR(VLOOKUP($A120,$A:$AG,VLOOKUP(DH120,BASE!$K$2:$M$13,2,0),0),"")</f>
        <v>28.23</v>
      </c>
      <c r="DJ120" s="116">
        <f>IFERROR(VLOOKUP($A120,$A:$AG,VLOOKUP(DH120,BASE!$K$2:$M$13,3,0),0),"")</f>
        <v>37.61</v>
      </c>
      <c r="DK120" s="83" t="s">
        <v>73</v>
      </c>
      <c r="DL120" s="84">
        <f>VLOOKUP(DK120,BASE!$P$3:$T$29,5,0)</f>
        <v>0.18</v>
      </c>
      <c r="DM120" s="81">
        <f>IFERROR(VLOOKUP($A120,$A:$AG,VLOOKUP(DL120,BASE!$K$2:$M$13,2,0),0),"")</f>
        <v>28.23</v>
      </c>
      <c r="DN120" s="82">
        <f>IFERROR(VLOOKUP($A120,$A:$AG,VLOOKUP(DL120,BASE!$K$2:$M$13,3,0),0),"")</f>
        <v>37.61</v>
      </c>
      <c r="DO120" s="124" t="s">
        <v>74</v>
      </c>
      <c r="DP120" s="134">
        <f>VLOOKUP(DO120,BASE!$P$3:$T$29,5,0)</f>
        <v>0.17499999999999999</v>
      </c>
      <c r="DQ120" s="126">
        <f>IFERROR(VLOOKUP($A120,$A:$AG,VLOOKUP(DP120,BASE!$K$2:$M$13,2,0),0),"")</f>
        <v>28.03</v>
      </c>
      <c r="DR120" s="116">
        <f>IFERROR(VLOOKUP($A120,$A:$AG,VLOOKUP(DP120,BASE!$K$2:$M$13,3,0),0),"")</f>
        <v>37.35</v>
      </c>
      <c r="DS120" s="124" t="s">
        <v>75</v>
      </c>
      <c r="DT120" s="135">
        <f>VLOOKUP(DS120,BASE!$P$3:$T$29,5,0)</f>
        <v>0.17</v>
      </c>
      <c r="DU120" s="126">
        <f>IFERROR(VLOOKUP($A120,$A:$AG,VLOOKUP(DT120,BASE!$K$2:$M$13,2,0),0),"")</f>
        <v>27.84</v>
      </c>
      <c r="DV120" s="116">
        <f>IFERROR(VLOOKUP($A120,$A:$AG,VLOOKUP(DT120,BASE!$K$2:$M$13,3,0),0),"")</f>
        <v>37.11</v>
      </c>
      <c r="DW120" s="124" t="s">
        <v>76</v>
      </c>
      <c r="DX120" s="135">
        <f>VLOOKUP(DW120,BASE!$P$3:$T$29,5,0)</f>
        <v>0.17</v>
      </c>
      <c r="DY120" s="126">
        <f>IFERROR(VLOOKUP($A120,$A:$AG,VLOOKUP(DX120,BASE!$K$2:$M$13,2,0),0),"")</f>
        <v>27.84</v>
      </c>
      <c r="DZ120" s="116">
        <f>IFERROR(VLOOKUP($A120,$A:$AG,VLOOKUP(DX120,BASE!$K$2:$M$13,3,0),0),"")</f>
        <v>37.11</v>
      </c>
      <c r="EA120" s="124" t="s">
        <v>77</v>
      </c>
      <c r="EB120" s="135">
        <f>VLOOKUP(EA120,BASE!$P$3:$T$29,5,0)</f>
        <v>0.12</v>
      </c>
      <c r="EC120" s="126">
        <f>IFERROR(VLOOKUP($A120,$A:$AG,VLOOKUP(EB120,BASE!$K$2:$M$13,2,0),0),"")</f>
        <v>26.03</v>
      </c>
      <c r="ED120" s="116">
        <f>IFERROR(VLOOKUP($A120,$A:$AG,VLOOKUP(EB120,BASE!$K$2:$M$13,3,0),0),"")</f>
        <v>34.770000000000003</v>
      </c>
      <c r="EE120" s="124" t="s">
        <v>78</v>
      </c>
      <c r="EF120" s="135">
        <f>VLOOKUP(EE120,BASE!$P$3:$T$29,5,0)</f>
        <v>0.18</v>
      </c>
      <c r="EG120" s="126">
        <f>IFERROR(VLOOKUP($A120,$A:$AG,VLOOKUP(EF120,BASE!$K$2:$M$13,2,0),0),"")</f>
        <v>28.23</v>
      </c>
      <c r="EH120" s="116">
        <f>IFERROR(VLOOKUP($A120,$A:$AG,VLOOKUP(EF120,BASE!$K$2:$M$13,3,0),0),"")</f>
        <v>37.61</v>
      </c>
      <c r="EI120" s="124" t="s">
        <v>79</v>
      </c>
      <c r="EJ120" s="135">
        <f>VLOOKUP(EI120,BASE!$P$3:$T$29,5,0)</f>
        <v>0.18</v>
      </c>
      <c r="EK120" s="126">
        <f>IFERROR(VLOOKUP($A120,$A:$AG,VLOOKUP(EJ120,BASE!$K$2:$M$13,2,0),0),"")</f>
        <v>28.23</v>
      </c>
      <c r="EL120" s="116">
        <f>IFERROR(VLOOKUP($A120,$A:$AG,VLOOKUP(EJ120,BASE!$K$2:$M$13,3,0),0),"")</f>
        <v>37.61</v>
      </c>
    </row>
    <row r="121" spans="1:142" s="27" customFormat="1" ht="14.1" customHeight="1" x14ac:dyDescent="0.2">
      <c r="A121" s="63">
        <v>8905</v>
      </c>
      <c r="B121" s="63"/>
      <c r="C121" s="68">
        <v>7896112189053</v>
      </c>
      <c r="D121" s="68">
        <v>1037005610081</v>
      </c>
      <c r="E121" s="69" t="s">
        <v>987</v>
      </c>
      <c r="F121" s="69" t="s">
        <v>991</v>
      </c>
      <c r="G121" s="69" t="s">
        <v>987</v>
      </c>
      <c r="H121" s="70" t="s">
        <v>382</v>
      </c>
      <c r="I121" s="68" t="s">
        <v>687</v>
      </c>
      <c r="J121" s="71">
        <v>0</v>
      </c>
      <c r="K121" s="120" t="s">
        <v>988</v>
      </c>
      <c r="L121" s="71" t="s">
        <v>387</v>
      </c>
      <c r="M121" s="71" t="s">
        <v>6</v>
      </c>
      <c r="N121" s="62">
        <f>IFERROR(IF(M121="*",BASE!$E$9,VLOOKUP(M121,BASE!$B$3:$E$16,4,0)),"")</f>
        <v>0.12</v>
      </c>
      <c r="O121" s="62">
        <f>IFERROR(IF(M121="*",BASE!$F$9,VLOOKUP(M121,BASE!$B$3:$F$16,5,0)),"")</f>
        <v>0</v>
      </c>
      <c r="P121" s="71" t="s">
        <v>808</v>
      </c>
      <c r="Q121" s="42">
        <v>52.06</v>
      </c>
      <c r="R121" s="42">
        <v>69.540000000000006</v>
      </c>
      <c r="S121" s="42">
        <v>55.67</v>
      </c>
      <c r="T121" s="42">
        <v>74.2</v>
      </c>
      <c r="U121" s="42">
        <v>56.06</v>
      </c>
      <c r="V121" s="42">
        <v>74.709999999999994</v>
      </c>
      <c r="W121" s="42">
        <v>56.46</v>
      </c>
      <c r="X121" s="42">
        <v>75.22</v>
      </c>
      <c r="Y121" s="42">
        <v>57.27</v>
      </c>
      <c r="Z121" s="42">
        <v>76.27</v>
      </c>
      <c r="AA121" s="42">
        <v>58.09</v>
      </c>
      <c r="AB121" s="42">
        <v>77.319999999999993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/>
      <c r="AI121" s="124" t="s">
        <v>53</v>
      </c>
      <c r="AJ121" s="125">
        <f>VLOOKUP(AI121,BASE!$P$3:$T$29,5,0)</f>
        <v>0.17</v>
      </c>
      <c r="AK121" s="126">
        <f>IFERROR(VLOOKUP($A121,$A:$AG,VLOOKUP(AJ121,BASE!$K$2:$M$13,2,0),0),"")</f>
        <v>55.67</v>
      </c>
      <c r="AL121" s="116">
        <f>IFERROR(VLOOKUP($A121,$A:$AG,VLOOKUP(AJ121,BASE!$K$2:$M$13,3,0),0),"")</f>
        <v>74.2</v>
      </c>
      <c r="AM121" s="130" t="s">
        <v>54</v>
      </c>
      <c r="AN121" s="125">
        <f>VLOOKUP(AM121,BASE!$P$3:$T$29,5,0)</f>
        <v>0.17</v>
      </c>
      <c r="AO121" s="126">
        <f>IFERROR(VLOOKUP($A121,$A:$AG,VLOOKUP(AN121,BASE!$K$2:$M$13,2,0),0),"")</f>
        <v>55.67</v>
      </c>
      <c r="AP121" s="116">
        <f>IFERROR(VLOOKUP($A121,$A:$AG,VLOOKUP(AN121,BASE!$K$2:$M$13,3,0),0),"")</f>
        <v>74.2</v>
      </c>
      <c r="AQ121" s="130" t="s">
        <v>55</v>
      </c>
      <c r="AR121" s="125">
        <f>VLOOKUP(AQ121,BASE!$P$3:$T$29,5,0)</f>
        <v>0.18</v>
      </c>
      <c r="AS121" s="126">
        <f>IFERROR(VLOOKUP($A121,$A:$AG,VLOOKUP(AR121,BASE!$K$2:$M$13,2,0),0),"")</f>
        <v>56.46</v>
      </c>
      <c r="AT121" s="116">
        <f>IFERROR(VLOOKUP($A121,$A:$AG,VLOOKUP(AR121,BASE!$K$2:$M$13,3,0),0),"")</f>
        <v>75.22</v>
      </c>
      <c r="AU121" s="130" t="s">
        <v>56</v>
      </c>
      <c r="AV121" s="125">
        <f>VLOOKUP(AU121,BASE!$P$3:$T$29,5,0)</f>
        <v>0.18</v>
      </c>
      <c r="AW121" s="126">
        <f>IFERROR(VLOOKUP($A121,$A:$AG,VLOOKUP(AV121,BASE!$K$2:$M$13,2,0),0),"")</f>
        <v>56.46</v>
      </c>
      <c r="AX121" s="116">
        <f>IFERROR(VLOOKUP($A121,$A:$AG,VLOOKUP(AV121,BASE!$K$2:$M$13,3,0),0),"")</f>
        <v>75.22</v>
      </c>
      <c r="AY121" s="127" t="s">
        <v>57</v>
      </c>
      <c r="AZ121" s="129">
        <f>VLOOKUP(AY121,BASE!$P$3:$T$29,5,0)</f>
        <v>0.18</v>
      </c>
      <c r="BA121" s="126">
        <f>IFERROR(VLOOKUP($A121,$A:$AG,VLOOKUP(AZ121,BASE!$K$2:$M$13,2,0),0),"")</f>
        <v>56.46</v>
      </c>
      <c r="BB121" s="116">
        <f>IFERROR(VLOOKUP($A121,$A:$AG,VLOOKUP(AZ121,BASE!$K$2:$M$13,3,0),0),"")</f>
        <v>75.22</v>
      </c>
      <c r="BC121" s="124" t="s">
        <v>58</v>
      </c>
      <c r="BD121" s="125">
        <f>VLOOKUP(BC121,BASE!$P$3:$T$29,5,0)</f>
        <v>0.17</v>
      </c>
      <c r="BE121" s="126">
        <f>IFERROR(VLOOKUP($A121,$A:$AG,VLOOKUP(BD121,BASE!$K$2:$M$13,2,0),0),"")</f>
        <v>55.67</v>
      </c>
      <c r="BF121" s="116">
        <f>IFERROR(VLOOKUP($A121,$A:$AG,VLOOKUP(BD121,BASE!$K$2:$M$13,3,0),0),"")</f>
        <v>74.2</v>
      </c>
      <c r="BG121" s="124" t="s">
        <v>59</v>
      </c>
      <c r="BH121" s="125">
        <f>VLOOKUP(BG121,BASE!$P$3:$T$29,5,0)</f>
        <v>0.17</v>
      </c>
      <c r="BI121" s="126">
        <f>IFERROR(VLOOKUP($A121,$A:$AG,VLOOKUP(BH121,BASE!$K$2:$M$13,2,0),0),"")</f>
        <v>55.67</v>
      </c>
      <c r="BJ121" s="116">
        <f>IFERROR(VLOOKUP($A121,$A:$AG,VLOOKUP(BH121,BASE!$K$2:$M$13,3,0),0),"")</f>
        <v>74.2</v>
      </c>
      <c r="BK121" s="124" t="s">
        <v>60</v>
      </c>
      <c r="BL121" s="125">
        <f>VLOOKUP(BK121,BASE!$P$3:$T$29,5,0)</f>
        <v>0.17</v>
      </c>
      <c r="BM121" s="126">
        <f>IFERROR(VLOOKUP($A121,$A:$AG,VLOOKUP(BL121,BASE!$K$2:$M$13,2,0),0),"")</f>
        <v>55.67</v>
      </c>
      <c r="BN121" s="116">
        <f>IFERROR(VLOOKUP($A121,$A:$AG,VLOOKUP(BL121,BASE!$K$2:$M$13,3,0),0),"")</f>
        <v>74.2</v>
      </c>
      <c r="BO121" s="124" t="s">
        <v>61</v>
      </c>
      <c r="BP121" s="125">
        <f>VLOOKUP(BO121,BASE!$P$3:$T$29,5,0)</f>
        <v>0.17</v>
      </c>
      <c r="BQ121" s="126">
        <f>IFERROR(VLOOKUP($A121,$A:$AG,VLOOKUP(BP121,BASE!$K$2:$M$13,2,0),0),"")</f>
        <v>55.67</v>
      </c>
      <c r="BR121" s="116">
        <f>IFERROR(VLOOKUP($A121,$A:$AG,VLOOKUP(BP121,BASE!$K$2:$M$13,3,0),0),"")</f>
        <v>74.2</v>
      </c>
      <c r="BS121" s="124" t="s">
        <v>62</v>
      </c>
      <c r="BT121" s="125">
        <f>VLOOKUP(BS121,BASE!$P$3:$T$29,5,0)</f>
        <v>0.18</v>
      </c>
      <c r="BU121" s="126">
        <f>IFERROR(VLOOKUP($A121,$A:$AG,VLOOKUP(BT121,BASE!$K$2:$M$13,2,0),0),"")</f>
        <v>56.46</v>
      </c>
      <c r="BV121" s="116">
        <f>IFERROR(VLOOKUP($A121,$A:$AG,VLOOKUP(BT121,BASE!$K$2:$M$13,3,0),0),"")</f>
        <v>75.22</v>
      </c>
      <c r="BW121" s="124" t="s">
        <v>63</v>
      </c>
      <c r="BX121" s="125">
        <f>VLOOKUP(BW121,BASE!$P$3:$T$29,5,0)</f>
        <v>0.17</v>
      </c>
      <c r="BY121" s="126">
        <f>IFERROR(VLOOKUP($A121,$A:$AG,VLOOKUP(BX121,BASE!$K$2:$M$13,2,0),0),"")</f>
        <v>55.67</v>
      </c>
      <c r="BZ121" s="116">
        <f>IFERROR(VLOOKUP($A121,$A:$AG,VLOOKUP(BX121,BASE!$K$2:$M$13,3,0),0),"")</f>
        <v>74.2</v>
      </c>
      <c r="CA121" s="124" t="s">
        <v>64</v>
      </c>
      <c r="CB121" s="125">
        <f>VLOOKUP(CA121,BASE!$P$3:$T$29,5,0)</f>
        <v>0.17</v>
      </c>
      <c r="CC121" s="126">
        <f>IFERROR(VLOOKUP($A121,$A:$AG,VLOOKUP(CB121,BASE!$K$2:$M$13,2,0),0),"")</f>
        <v>55.67</v>
      </c>
      <c r="CD121" s="116">
        <f>IFERROR(VLOOKUP($A121,$A:$AG,VLOOKUP(CB121,BASE!$K$2:$M$13,3,0),0),"")</f>
        <v>74.2</v>
      </c>
      <c r="CE121" s="124" t="s">
        <v>65</v>
      </c>
      <c r="CF121" s="125">
        <f>VLOOKUP(CE121,BASE!$P$3:$T$29,5,0)</f>
        <v>0.12</v>
      </c>
      <c r="CG121" s="126">
        <f>IFERROR(VLOOKUP($A121,$A:$AG,VLOOKUP(CF121,BASE!$K$2:$M$13,2,0),0),"")</f>
        <v>52.06</v>
      </c>
      <c r="CH121" s="116">
        <f>IFERROR(VLOOKUP($A121,$A:$AG,VLOOKUP(CF121,BASE!$K$2:$M$13,3,0),0),"")</f>
        <v>69.540000000000006</v>
      </c>
      <c r="CI121" s="124" t="s">
        <v>66</v>
      </c>
      <c r="CJ121" s="125">
        <f>VLOOKUP(CI121,BASE!$P$3:$T$29,5,0)</f>
        <v>0.17</v>
      </c>
      <c r="CK121" s="126">
        <f>IFERROR(VLOOKUP($A121,$A:$AG,VLOOKUP(CJ121,BASE!$K$2:$M$13,2,0),0),"")</f>
        <v>55.67</v>
      </c>
      <c r="CL121" s="116">
        <f>IFERROR(VLOOKUP($A121,$A:$AG,VLOOKUP(CJ121,BASE!$K$2:$M$13,3,0),0),"")</f>
        <v>74.2</v>
      </c>
      <c r="CM121" s="124" t="s">
        <v>67</v>
      </c>
      <c r="CN121" s="125">
        <f>VLOOKUP(CM121,BASE!$P$3:$T$29,5,0)</f>
        <v>0.18</v>
      </c>
      <c r="CO121" s="126">
        <f>IFERROR(VLOOKUP($A121,$A:$AG,VLOOKUP(CN121,BASE!$K$2:$M$13,2,0),0),"")</f>
        <v>56.46</v>
      </c>
      <c r="CP121" s="116">
        <f>IFERROR(VLOOKUP($A121,$A:$AG,VLOOKUP(CN121,BASE!$K$2:$M$13,3,0),0),"")</f>
        <v>75.22</v>
      </c>
      <c r="CQ121" s="124" t="s">
        <v>68</v>
      </c>
      <c r="CR121" s="125">
        <f>VLOOKUP(CQ121,BASE!$P$3:$T$29,5,0)</f>
        <v>0.18</v>
      </c>
      <c r="CS121" s="126">
        <f>IFERROR(VLOOKUP($A121,$A:$AG,VLOOKUP(CR121,BASE!$K$2:$M$13,2,0),0),"")</f>
        <v>56.46</v>
      </c>
      <c r="CT121" s="116">
        <f>IFERROR(VLOOKUP($A121,$A:$AG,VLOOKUP(CR121,BASE!$K$2:$M$13,3,0),0),"")</f>
        <v>75.22</v>
      </c>
      <c r="CU121" s="124" t="s">
        <v>69</v>
      </c>
      <c r="CV121" s="125">
        <f>VLOOKUP(CU121,BASE!$P$3:$T$29,5,0)</f>
        <v>0.18</v>
      </c>
      <c r="CW121" s="126">
        <f>IFERROR(VLOOKUP($A121,$A:$AG,VLOOKUP(CV121,BASE!$K$2:$M$13,2,0),0),"")</f>
        <v>56.46</v>
      </c>
      <c r="CX121" s="116">
        <f>IFERROR(VLOOKUP($A121,$A:$AG,VLOOKUP(CV121,BASE!$K$2:$M$13,3,0),0),"")</f>
        <v>75.22</v>
      </c>
      <c r="CY121" s="124" t="s">
        <v>70</v>
      </c>
      <c r="CZ121" s="125">
        <f>VLOOKUP(CY121,BASE!$P$3:$T$29,5,0)</f>
        <v>0.18</v>
      </c>
      <c r="DA121" s="126">
        <f>IFERROR(VLOOKUP($A121,$A:$AG,VLOOKUP(CZ121,BASE!$K$2:$M$13,2,0),0),"")</f>
        <v>56.46</v>
      </c>
      <c r="DB121" s="116">
        <f>IFERROR(VLOOKUP($A121,$A:$AG,VLOOKUP(CZ121,BASE!$K$2:$M$13,3,0),0),"")</f>
        <v>75.22</v>
      </c>
      <c r="DC121" s="124" t="s">
        <v>71</v>
      </c>
      <c r="DD121" s="125">
        <f>VLOOKUP(DC121,BASE!$P$3:$T$29,5,0)</f>
        <v>0.2</v>
      </c>
      <c r="DE121" s="126">
        <f>IFERROR(VLOOKUP($A121,$A:$AG,VLOOKUP(DD121,BASE!$K$2:$M$13,2,0),0),"")</f>
        <v>58.09</v>
      </c>
      <c r="DF121" s="116">
        <f>IFERROR(VLOOKUP($A121,$A:$AG,VLOOKUP(DD121,BASE!$K$2:$M$13,3,0),0),"")</f>
        <v>77.319999999999993</v>
      </c>
      <c r="DG121" s="124" t="s">
        <v>72</v>
      </c>
      <c r="DH121" s="125">
        <f>VLOOKUP(DG121,BASE!$P$3:$T$29,5,0)</f>
        <v>0.18</v>
      </c>
      <c r="DI121" s="126">
        <f>IFERROR(VLOOKUP($A121,$A:$AG,VLOOKUP(DH121,BASE!$K$2:$M$13,2,0),0),"")</f>
        <v>56.46</v>
      </c>
      <c r="DJ121" s="116">
        <f>IFERROR(VLOOKUP($A121,$A:$AG,VLOOKUP(DH121,BASE!$K$2:$M$13,3,0),0),"")</f>
        <v>75.22</v>
      </c>
      <c r="DK121" s="83" t="s">
        <v>73</v>
      </c>
      <c r="DL121" s="84">
        <f>VLOOKUP(DK121,BASE!$P$3:$T$29,5,0)</f>
        <v>0.18</v>
      </c>
      <c r="DM121" s="81">
        <f>IFERROR(VLOOKUP($A121,$A:$AG,VLOOKUP(DL121,BASE!$K$2:$M$13,2,0),0),"")</f>
        <v>56.46</v>
      </c>
      <c r="DN121" s="82">
        <f>IFERROR(VLOOKUP($A121,$A:$AG,VLOOKUP(DL121,BASE!$K$2:$M$13,3,0),0),"")</f>
        <v>75.22</v>
      </c>
      <c r="DO121" s="124" t="s">
        <v>74</v>
      </c>
      <c r="DP121" s="134">
        <f>VLOOKUP(DO121,BASE!$P$3:$T$29,5,0)</f>
        <v>0.17499999999999999</v>
      </c>
      <c r="DQ121" s="126">
        <f>IFERROR(VLOOKUP($A121,$A:$AG,VLOOKUP(DP121,BASE!$K$2:$M$13,2,0),0),"")</f>
        <v>56.06</v>
      </c>
      <c r="DR121" s="116">
        <f>IFERROR(VLOOKUP($A121,$A:$AG,VLOOKUP(DP121,BASE!$K$2:$M$13,3,0),0),"")</f>
        <v>74.709999999999994</v>
      </c>
      <c r="DS121" s="124" t="s">
        <v>75</v>
      </c>
      <c r="DT121" s="135">
        <f>VLOOKUP(DS121,BASE!$P$3:$T$29,5,0)</f>
        <v>0.17</v>
      </c>
      <c r="DU121" s="126">
        <f>IFERROR(VLOOKUP($A121,$A:$AG,VLOOKUP(DT121,BASE!$K$2:$M$13,2,0),0),"")</f>
        <v>55.67</v>
      </c>
      <c r="DV121" s="116">
        <f>IFERROR(VLOOKUP($A121,$A:$AG,VLOOKUP(DT121,BASE!$K$2:$M$13,3,0),0),"")</f>
        <v>74.2</v>
      </c>
      <c r="DW121" s="124" t="s">
        <v>76</v>
      </c>
      <c r="DX121" s="135">
        <f>VLOOKUP(DW121,BASE!$P$3:$T$29,5,0)</f>
        <v>0.17</v>
      </c>
      <c r="DY121" s="126">
        <f>IFERROR(VLOOKUP($A121,$A:$AG,VLOOKUP(DX121,BASE!$K$2:$M$13,2,0),0),"")</f>
        <v>55.67</v>
      </c>
      <c r="DZ121" s="116">
        <f>IFERROR(VLOOKUP($A121,$A:$AG,VLOOKUP(DX121,BASE!$K$2:$M$13,3,0),0),"")</f>
        <v>74.2</v>
      </c>
      <c r="EA121" s="124" t="s">
        <v>77</v>
      </c>
      <c r="EB121" s="135">
        <f>VLOOKUP(EA121,BASE!$P$3:$T$29,5,0)</f>
        <v>0.12</v>
      </c>
      <c r="EC121" s="126">
        <f>IFERROR(VLOOKUP($A121,$A:$AG,VLOOKUP(EB121,BASE!$K$2:$M$13,2,0),0),"")</f>
        <v>52.06</v>
      </c>
      <c r="ED121" s="116">
        <f>IFERROR(VLOOKUP($A121,$A:$AG,VLOOKUP(EB121,BASE!$K$2:$M$13,3,0),0),"")</f>
        <v>69.540000000000006</v>
      </c>
      <c r="EE121" s="124" t="s">
        <v>78</v>
      </c>
      <c r="EF121" s="135">
        <f>VLOOKUP(EE121,BASE!$P$3:$T$29,5,0)</f>
        <v>0.18</v>
      </c>
      <c r="EG121" s="126">
        <f>IFERROR(VLOOKUP($A121,$A:$AG,VLOOKUP(EF121,BASE!$K$2:$M$13,2,0),0),"")</f>
        <v>56.46</v>
      </c>
      <c r="EH121" s="116">
        <f>IFERROR(VLOOKUP($A121,$A:$AG,VLOOKUP(EF121,BASE!$K$2:$M$13,3,0),0),"")</f>
        <v>75.22</v>
      </c>
      <c r="EI121" s="124" t="s">
        <v>79</v>
      </c>
      <c r="EJ121" s="135">
        <f>VLOOKUP(EI121,BASE!$P$3:$T$29,5,0)</f>
        <v>0.18</v>
      </c>
      <c r="EK121" s="126">
        <f>IFERROR(VLOOKUP($A121,$A:$AG,VLOOKUP(EJ121,BASE!$K$2:$M$13,2,0),0),"")</f>
        <v>56.46</v>
      </c>
      <c r="EL121" s="116">
        <f>IFERROR(VLOOKUP($A121,$A:$AG,VLOOKUP(EJ121,BASE!$K$2:$M$13,3,0),0),"")</f>
        <v>75.22</v>
      </c>
    </row>
    <row r="122" spans="1:142" s="27" customFormat="1" ht="14.1" customHeight="1" x14ac:dyDescent="0.2">
      <c r="A122" s="78">
        <v>3591</v>
      </c>
      <c r="B122" s="60"/>
      <c r="C122" s="68">
        <v>7896112135913</v>
      </c>
      <c r="D122" s="68">
        <v>1037005530029</v>
      </c>
      <c r="E122" s="69" t="s">
        <v>992</v>
      </c>
      <c r="F122" s="69" t="s">
        <v>993</v>
      </c>
      <c r="G122" s="69" t="s">
        <v>992</v>
      </c>
      <c r="H122" s="70" t="s">
        <v>385</v>
      </c>
      <c r="I122" s="68" t="s">
        <v>687</v>
      </c>
      <c r="J122" s="71" t="s">
        <v>714</v>
      </c>
      <c r="K122" s="120" t="s">
        <v>770</v>
      </c>
      <c r="L122" s="71" t="s">
        <v>388</v>
      </c>
      <c r="M122" s="71" t="s">
        <v>5</v>
      </c>
      <c r="N122" s="62">
        <f>IFERROR(IF(M122="*",BASE!$E$9,VLOOKUP(M122,BASE!$B$3:$E$16,4,0)),"")</f>
        <v>0</v>
      </c>
      <c r="O122" s="62">
        <f>IFERROR(IF(M122="*",BASE!$F$9,VLOOKUP(M122,BASE!$B$3:$F$16,5,0)),"")</f>
        <v>0</v>
      </c>
      <c r="P122" s="71" t="s">
        <v>808</v>
      </c>
      <c r="Q122" s="42">
        <v>7.72</v>
      </c>
      <c r="R122" s="42">
        <v>10.67</v>
      </c>
      <c r="S122" s="42">
        <v>8.19</v>
      </c>
      <c r="T122" s="42">
        <v>11.32</v>
      </c>
      <c r="U122" s="42">
        <v>8.24</v>
      </c>
      <c r="V122" s="42">
        <v>11.39</v>
      </c>
      <c r="W122" s="42">
        <v>8.2899999999999991</v>
      </c>
      <c r="X122" s="42">
        <v>11.46</v>
      </c>
      <c r="Y122" s="42">
        <v>8.39</v>
      </c>
      <c r="Z122" s="42">
        <v>11.6</v>
      </c>
      <c r="AA122" s="42">
        <v>8.49</v>
      </c>
      <c r="AB122" s="42">
        <v>11.74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/>
      <c r="AI122" s="124" t="s">
        <v>53</v>
      </c>
      <c r="AJ122" s="125">
        <f>VLOOKUP(AI122,BASE!$P$3:$T$29,5,0)</f>
        <v>0.17</v>
      </c>
      <c r="AK122" s="126">
        <f>IFERROR(VLOOKUP($A122,$A:$AG,VLOOKUP(AJ122,BASE!$K$2:$M$13,2,0),0),"")</f>
        <v>8.19</v>
      </c>
      <c r="AL122" s="116">
        <f>IFERROR(VLOOKUP($A122,$A:$AG,VLOOKUP(AJ122,BASE!$K$2:$M$13,3,0),0),"")</f>
        <v>11.32</v>
      </c>
      <c r="AM122" s="130" t="s">
        <v>54</v>
      </c>
      <c r="AN122" s="125">
        <f>VLOOKUP(AM122,BASE!$P$3:$T$29,5,0)</f>
        <v>0.17</v>
      </c>
      <c r="AO122" s="126">
        <f>IFERROR(VLOOKUP($A122,$A:$AG,VLOOKUP(AN122,BASE!$K$2:$M$13,2,0),0),"")</f>
        <v>8.19</v>
      </c>
      <c r="AP122" s="116">
        <f>IFERROR(VLOOKUP($A122,$A:$AG,VLOOKUP(AN122,BASE!$K$2:$M$13,3,0),0),"")</f>
        <v>11.32</v>
      </c>
      <c r="AQ122" s="130" t="s">
        <v>55</v>
      </c>
      <c r="AR122" s="125">
        <f>VLOOKUP(AQ122,BASE!$P$3:$T$29,5,0)</f>
        <v>0.18</v>
      </c>
      <c r="AS122" s="126">
        <f>IFERROR(VLOOKUP($A122,$A:$AG,VLOOKUP(AR122,BASE!$K$2:$M$13,2,0),0),"")</f>
        <v>8.2899999999999991</v>
      </c>
      <c r="AT122" s="116">
        <f>IFERROR(VLOOKUP($A122,$A:$AG,VLOOKUP(AR122,BASE!$K$2:$M$13,3,0),0),"")</f>
        <v>11.46</v>
      </c>
      <c r="AU122" s="130" t="s">
        <v>56</v>
      </c>
      <c r="AV122" s="125">
        <f>VLOOKUP(AU122,BASE!$P$3:$T$29,5,0)</f>
        <v>0.18</v>
      </c>
      <c r="AW122" s="126">
        <f>IFERROR(VLOOKUP($A122,$A:$AG,VLOOKUP(AV122,BASE!$K$2:$M$13,2,0),0),"")</f>
        <v>8.2899999999999991</v>
      </c>
      <c r="AX122" s="116">
        <f>IFERROR(VLOOKUP($A122,$A:$AG,VLOOKUP(AV122,BASE!$K$2:$M$13,3,0),0),"")</f>
        <v>11.46</v>
      </c>
      <c r="AY122" s="127" t="s">
        <v>57</v>
      </c>
      <c r="AZ122" s="129">
        <f>VLOOKUP(AY122,BASE!$P$3:$T$29,5,0)</f>
        <v>0.18</v>
      </c>
      <c r="BA122" s="126">
        <f>IFERROR(VLOOKUP($A122,$A:$AG,VLOOKUP(AZ122,BASE!$K$2:$M$13,2,0),0),"")</f>
        <v>8.2899999999999991</v>
      </c>
      <c r="BB122" s="116">
        <f>IFERROR(VLOOKUP($A122,$A:$AG,VLOOKUP(AZ122,BASE!$K$2:$M$13,3,0),0),"")</f>
        <v>11.46</v>
      </c>
      <c r="BC122" s="124" t="s">
        <v>58</v>
      </c>
      <c r="BD122" s="125">
        <f>VLOOKUP(BC122,BASE!$P$3:$T$29,5,0)</f>
        <v>0.17</v>
      </c>
      <c r="BE122" s="126">
        <f>IFERROR(VLOOKUP($A122,$A:$AG,VLOOKUP(BD122,BASE!$K$2:$M$13,2,0),0),"")</f>
        <v>8.19</v>
      </c>
      <c r="BF122" s="116">
        <f>IFERROR(VLOOKUP($A122,$A:$AG,VLOOKUP(BD122,BASE!$K$2:$M$13,3,0),0),"")</f>
        <v>11.32</v>
      </c>
      <c r="BG122" s="124" t="s">
        <v>59</v>
      </c>
      <c r="BH122" s="125">
        <f>VLOOKUP(BG122,BASE!$P$3:$T$29,5,0)</f>
        <v>0.17</v>
      </c>
      <c r="BI122" s="126">
        <f>IFERROR(VLOOKUP($A122,$A:$AG,VLOOKUP(BH122,BASE!$K$2:$M$13,2,0),0),"")</f>
        <v>8.19</v>
      </c>
      <c r="BJ122" s="116">
        <f>IFERROR(VLOOKUP($A122,$A:$AG,VLOOKUP(BH122,BASE!$K$2:$M$13,3,0),0),"")</f>
        <v>11.32</v>
      </c>
      <c r="BK122" s="124" t="s">
        <v>60</v>
      </c>
      <c r="BL122" s="125">
        <f>VLOOKUP(BK122,BASE!$P$3:$T$29,5,0)</f>
        <v>0.17</v>
      </c>
      <c r="BM122" s="126">
        <f>IFERROR(VLOOKUP($A122,$A:$AG,VLOOKUP(BL122,BASE!$K$2:$M$13,2,0),0),"")</f>
        <v>8.19</v>
      </c>
      <c r="BN122" s="116">
        <f>IFERROR(VLOOKUP($A122,$A:$AG,VLOOKUP(BL122,BASE!$K$2:$M$13,3,0),0),"")</f>
        <v>11.32</v>
      </c>
      <c r="BO122" s="124" t="s">
        <v>61</v>
      </c>
      <c r="BP122" s="125">
        <f>VLOOKUP(BO122,BASE!$P$3:$T$29,5,0)</f>
        <v>0.17</v>
      </c>
      <c r="BQ122" s="126">
        <f>IFERROR(VLOOKUP($A122,$A:$AG,VLOOKUP(BP122,BASE!$K$2:$M$13,2,0),0),"")</f>
        <v>8.19</v>
      </c>
      <c r="BR122" s="116">
        <f>IFERROR(VLOOKUP($A122,$A:$AG,VLOOKUP(BP122,BASE!$K$2:$M$13,3,0),0),"")</f>
        <v>11.32</v>
      </c>
      <c r="BS122" s="124" t="s">
        <v>62</v>
      </c>
      <c r="BT122" s="125">
        <f>VLOOKUP(BS122,BASE!$P$3:$T$29,5,0)</f>
        <v>0.18</v>
      </c>
      <c r="BU122" s="126">
        <f>IFERROR(VLOOKUP($A122,$A:$AG,VLOOKUP(BT122,BASE!$K$2:$M$13,2,0),0),"")</f>
        <v>8.2899999999999991</v>
      </c>
      <c r="BV122" s="116">
        <f>IFERROR(VLOOKUP($A122,$A:$AG,VLOOKUP(BT122,BASE!$K$2:$M$13,3,0),0),"")</f>
        <v>11.46</v>
      </c>
      <c r="BW122" s="124" t="s">
        <v>63</v>
      </c>
      <c r="BX122" s="125">
        <f>VLOOKUP(BW122,BASE!$P$3:$T$29,5,0)</f>
        <v>0.17</v>
      </c>
      <c r="BY122" s="126">
        <f>IFERROR(VLOOKUP($A122,$A:$AG,VLOOKUP(BX122,BASE!$K$2:$M$13,2,0),0),"")</f>
        <v>8.19</v>
      </c>
      <c r="BZ122" s="116">
        <f>IFERROR(VLOOKUP($A122,$A:$AG,VLOOKUP(BX122,BASE!$K$2:$M$13,3,0),0),"")</f>
        <v>11.32</v>
      </c>
      <c r="CA122" s="124" t="s">
        <v>64</v>
      </c>
      <c r="CB122" s="125">
        <f>VLOOKUP(CA122,BASE!$P$3:$T$29,5,0)</f>
        <v>0.17</v>
      </c>
      <c r="CC122" s="126">
        <f>IFERROR(VLOOKUP($A122,$A:$AG,VLOOKUP(CB122,BASE!$K$2:$M$13,2,0),0),"")</f>
        <v>8.19</v>
      </c>
      <c r="CD122" s="116">
        <f>IFERROR(VLOOKUP($A122,$A:$AG,VLOOKUP(CB122,BASE!$K$2:$M$13,3,0),0),"")</f>
        <v>11.32</v>
      </c>
      <c r="CE122" s="124" t="s">
        <v>65</v>
      </c>
      <c r="CF122" s="125">
        <f>VLOOKUP(CE122,BASE!$P$3:$T$29,5,0)</f>
        <v>0.12</v>
      </c>
      <c r="CG122" s="126">
        <f>IFERROR(VLOOKUP($A122,$A:$AG,VLOOKUP(CF122,BASE!$K$2:$M$13,2,0),0),"")</f>
        <v>7.72</v>
      </c>
      <c r="CH122" s="116">
        <f>IFERROR(VLOOKUP($A122,$A:$AG,VLOOKUP(CF122,BASE!$K$2:$M$13,3,0),0),"")</f>
        <v>10.67</v>
      </c>
      <c r="CI122" s="124" t="s">
        <v>66</v>
      </c>
      <c r="CJ122" s="125">
        <f>VLOOKUP(CI122,BASE!$P$3:$T$29,5,0)</f>
        <v>0.17</v>
      </c>
      <c r="CK122" s="126">
        <f>IFERROR(VLOOKUP($A122,$A:$AG,VLOOKUP(CJ122,BASE!$K$2:$M$13,2,0),0),"")</f>
        <v>8.19</v>
      </c>
      <c r="CL122" s="116">
        <f>IFERROR(VLOOKUP($A122,$A:$AG,VLOOKUP(CJ122,BASE!$K$2:$M$13,3,0),0),"")</f>
        <v>11.32</v>
      </c>
      <c r="CM122" s="124" t="s">
        <v>67</v>
      </c>
      <c r="CN122" s="125">
        <f>VLOOKUP(CM122,BASE!$P$3:$T$29,5,0)</f>
        <v>0.18</v>
      </c>
      <c r="CO122" s="126">
        <f>IFERROR(VLOOKUP($A122,$A:$AG,VLOOKUP(CN122,BASE!$K$2:$M$13,2,0),0),"")</f>
        <v>8.2899999999999991</v>
      </c>
      <c r="CP122" s="116">
        <f>IFERROR(VLOOKUP($A122,$A:$AG,VLOOKUP(CN122,BASE!$K$2:$M$13,3,0),0),"")</f>
        <v>11.46</v>
      </c>
      <c r="CQ122" s="124" t="s">
        <v>68</v>
      </c>
      <c r="CR122" s="125">
        <f>VLOOKUP(CQ122,BASE!$P$3:$T$29,5,0)</f>
        <v>0.18</v>
      </c>
      <c r="CS122" s="126">
        <f>IFERROR(VLOOKUP($A122,$A:$AG,VLOOKUP(CR122,BASE!$K$2:$M$13,2,0),0),"")</f>
        <v>8.2899999999999991</v>
      </c>
      <c r="CT122" s="116">
        <f>IFERROR(VLOOKUP($A122,$A:$AG,VLOOKUP(CR122,BASE!$K$2:$M$13,3,0),0),"")</f>
        <v>11.46</v>
      </c>
      <c r="CU122" s="124" t="s">
        <v>69</v>
      </c>
      <c r="CV122" s="125">
        <f>VLOOKUP(CU122,BASE!$P$3:$T$29,5,0)</f>
        <v>0.18</v>
      </c>
      <c r="CW122" s="126">
        <f>IFERROR(VLOOKUP($A122,$A:$AG,VLOOKUP(CV122,BASE!$K$2:$M$13,2,0),0),"")</f>
        <v>8.2899999999999991</v>
      </c>
      <c r="CX122" s="116">
        <f>IFERROR(VLOOKUP($A122,$A:$AG,VLOOKUP(CV122,BASE!$K$2:$M$13,3,0),0),"")</f>
        <v>11.46</v>
      </c>
      <c r="CY122" s="124" t="s">
        <v>70</v>
      </c>
      <c r="CZ122" s="125">
        <f>VLOOKUP(CY122,BASE!$P$3:$T$29,5,0)</f>
        <v>0.18</v>
      </c>
      <c r="DA122" s="126">
        <f>IFERROR(VLOOKUP($A122,$A:$AG,VLOOKUP(CZ122,BASE!$K$2:$M$13,2,0),0),"")</f>
        <v>8.2899999999999991</v>
      </c>
      <c r="DB122" s="116">
        <f>IFERROR(VLOOKUP($A122,$A:$AG,VLOOKUP(CZ122,BASE!$K$2:$M$13,3,0),0),"")</f>
        <v>11.46</v>
      </c>
      <c r="DC122" s="124" t="s">
        <v>71</v>
      </c>
      <c r="DD122" s="125">
        <f>VLOOKUP(DC122,BASE!$P$3:$T$29,5,0)</f>
        <v>0.2</v>
      </c>
      <c r="DE122" s="126">
        <f>IFERROR(VLOOKUP($A122,$A:$AG,VLOOKUP(DD122,BASE!$K$2:$M$13,2,0),0),"")</f>
        <v>8.49</v>
      </c>
      <c r="DF122" s="116">
        <f>IFERROR(VLOOKUP($A122,$A:$AG,VLOOKUP(DD122,BASE!$K$2:$M$13,3,0),0),"")</f>
        <v>11.74</v>
      </c>
      <c r="DG122" s="124" t="s">
        <v>72</v>
      </c>
      <c r="DH122" s="125">
        <f>VLOOKUP(DG122,BASE!$P$3:$T$29,5,0)</f>
        <v>0.18</v>
      </c>
      <c r="DI122" s="126">
        <f>IFERROR(VLOOKUP($A122,$A:$AG,VLOOKUP(DH122,BASE!$K$2:$M$13,2,0),0),"")</f>
        <v>8.2899999999999991</v>
      </c>
      <c r="DJ122" s="116">
        <f>IFERROR(VLOOKUP($A122,$A:$AG,VLOOKUP(DH122,BASE!$K$2:$M$13,3,0),0),"")</f>
        <v>11.46</v>
      </c>
      <c r="DK122" s="83" t="s">
        <v>73</v>
      </c>
      <c r="DL122" s="84">
        <f>VLOOKUP(DK122,BASE!$P$3:$T$29,5,0)</f>
        <v>0.18</v>
      </c>
      <c r="DM122" s="81">
        <f>IFERROR(VLOOKUP($A122,$A:$AG,VLOOKUP(DL122,BASE!$K$2:$M$13,2,0),0),"")</f>
        <v>8.2899999999999991</v>
      </c>
      <c r="DN122" s="82">
        <f>IFERROR(VLOOKUP($A122,$A:$AG,VLOOKUP(DL122,BASE!$K$2:$M$13,3,0),0),"")</f>
        <v>11.46</v>
      </c>
      <c r="DO122" s="124" t="s">
        <v>74</v>
      </c>
      <c r="DP122" s="134">
        <f>VLOOKUP(DO122,BASE!$P$3:$T$29,5,0)</f>
        <v>0.17499999999999999</v>
      </c>
      <c r="DQ122" s="126">
        <f>IFERROR(VLOOKUP($A122,$A:$AG,VLOOKUP(DP122,BASE!$K$2:$M$13,2,0),0),"")</f>
        <v>8.24</v>
      </c>
      <c r="DR122" s="116">
        <f>IFERROR(VLOOKUP($A122,$A:$AG,VLOOKUP(DP122,BASE!$K$2:$M$13,3,0),0),"")</f>
        <v>11.39</v>
      </c>
      <c r="DS122" s="124" t="s">
        <v>75</v>
      </c>
      <c r="DT122" s="135">
        <f>VLOOKUP(DS122,BASE!$P$3:$T$29,5,0)</f>
        <v>0.17</v>
      </c>
      <c r="DU122" s="126">
        <f>IFERROR(VLOOKUP($A122,$A:$AG,VLOOKUP(DT122,BASE!$K$2:$M$13,2,0),0),"")</f>
        <v>8.19</v>
      </c>
      <c r="DV122" s="116">
        <f>IFERROR(VLOOKUP($A122,$A:$AG,VLOOKUP(DT122,BASE!$K$2:$M$13,3,0),0),"")</f>
        <v>11.32</v>
      </c>
      <c r="DW122" s="124" t="s">
        <v>76</v>
      </c>
      <c r="DX122" s="135">
        <f>VLOOKUP(DW122,BASE!$P$3:$T$29,5,0)</f>
        <v>0.17</v>
      </c>
      <c r="DY122" s="126">
        <f>IFERROR(VLOOKUP($A122,$A:$AG,VLOOKUP(DX122,BASE!$K$2:$M$13,2,0),0),"")</f>
        <v>8.19</v>
      </c>
      <c r="DZ122" s="116">
        <f>IFERROR(VLOOKUP($A122,$A:$AG,VLOOKUP(DX122,BASE!$K$2:$M$13,3,0),0),"")</f>
        <v>11.32</v>
      </c>
      <c r="EA122" s="124" t="s">
        <v>77</v>
      </c>
      <c r="EB122" s="135">
        <f>VLOOKUP(EA122,BASE!$P$3:$T$29,5,0)</f>
        <v>0.12</v>
      </c>
      <c r="EC122" s="126">
        <f>IFERROR(VLOOKUP($A122,$A:$AG,VLOOKUP(EB122,BASE!$K$2:$M$13,2,0),0),"")</f>
        <v>7.72</v>
      </c>
      <c r="ED122" s="116">
        <f>IFERROR(VLOOKUP($A122,$A:$AG,VLOOKUP(EB122,BASE!$K$2:$M$13,3,0),0),"")</f>
        <v>10.67</v>
      </c>
      <c r="EE122" s="124" t="s">
        <v>78</v>
      </c>
      <c r="EF122" s="135">
        <f>VLOOKUP(EE122,BASE!$P$3:$T$29,5,0)</f>
        <v>0.18</v>
      </c>
      <c r="EG122" s="126">
        <f>IFERROR(VLOOKUP($A122,$A:$AG,VLOOKUP(EF122,BASE!$K$2:$M$13,2,0),0),"")</f>
        <v>8.2899999999999991</v>
      </c>
      <c r="EH122" s="116">
        <f>IFERROR(VLOOKUP($A122,$A:$AG,VLOOKUP(EF122,BASE!$K$2:$M$13,3,0),0),"")</f>
        <v>11.46</v>
      </c>
      <c r="EI122" s="124" t="s">
        <v>79</v>
      </c>
      <c r="EJ122" s="135">
        <f>VLOOKUP(EI122,BASE!$P$3:$T$29,5,0)</f>
        <v>0.18</v>
      </c>
      <c r="EK122" s="126">
        <f>IFERROR(VLOOKUP($A122,$A:$AG,VLOOKUP(EJ122,BASE!$K$2:$M$13,2,0),0),"")</f>
        <v>8.2899999999999991</v>
      </c>
      <c r="EL122" s="116">
        <f>IFERROR(VLOOKUP($A122,$A:$AG,VLOOKUP(EJ122,BASE!$K$2:$M$13,3,0),0),"")</f>
        <v>11.46</v>
      </c>
    </row>
    <row r="123" spans="1:142" s="27" customFormat="1" ht="14.1" customHeight="1" x14ac:dyDescent="0.2">
      <c r="A123" s="63">
        <v>2733</v>
      </c>
      <c r="B123" s="63">
        <v>783</v>
      </c>
      <c r="C123" s="68">
        <v>7896112127338</v>
      </c>
      <c r="D123" s="68">
        <v>1037003120133</v>
      </c>
      <c r="E123" s="69" t="s">
        <v>392</v>
      </c>
      <c r="F123" s="69" t="s">
        <v>994</v>
      </c>
      <c r="G123" s="69" t="s">
        <v>392</v>
      </c>
      <c r="H123" s="70" t="s">
        <v>386</v>
      </c>
      <c r="I123" s="68" t="s">
        <v>686</v>
      </c>
      <c r="J123" s="71" t="s">
        <v>688</v>
      </c>
      <c r="K123" s="120" t="s">
        <v>741</v>
      </c>
      <c r="L123" s="71" t="s">
        <v>61</v>
      </c>
      <c r="M123" s="71" t="s">
        <v>6</v>
      </c>
      <c r="N123" s="62">
        <f>IFERROR(IF(M123="*",BASE!$E$9,VLOOKUP(M123,BASE!$B$3:$E$16,4,0)),"")</f>
        <v>0.12</v>
      </c>
      <c r="O123" s="62">
        <f>IFERROR(IF(M123="*",BASE!$F$9,VLOOKUP(M123,BASE!$B$3:$F$16,5,0)),"")</f>
        <v>0</v>
      </c>
      <c r="P123" s="71" t="s">
        <v>808</v>
      </c>
      <c r="Q123" s="42">
        <v>9.58</v>
      </c>
      <c r="R123" s="42">
        <v>12.8</v>
      </c>
      <c r="S123" s="42">
        <v>10.25</v>
      </c>
      <c r="T123" s="42">
        <v>13.66</v>
      </c>
      <c r="U123" s="42">
        <v>10.32</v>
      </c>
      <c r="V123" s="42">
        <v>13.75</v>
      </c>
      <c r="W123" s="42">
        <v>10.39</v>
      </c>
      <c r="X123" s="42">
        <v>13.84</v>
      </c>
      <c r="Y123" s="42">
        <v>10.54</v>
      </c>
      <c r="Z123" s="42">
        <v>14.04</v>
      </c>
      <c r="AA123" s="42">
        <v>10.69</v>
      </c>
      <c r="AB123" s="42">
        <v>14.23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/>
      <c r="AI123" s="124" t="s">
        <v>53</v>
      </c>
      <c r="AJ123" s="125">
        <f>VLOOKUP(AI123,BASE!$P$3:$T$29,5,0)</f>
        <v>0.17</v>
      </c>
      <c r="AK123" s="126">
        <f>IFERROR(VLOOKUP($A123,$A:$AG,VLOOKUP(AJ123,BASE!$K$2:$M$13,2,0),0),"")</f>
        <v>10.25</v>
      </c>
      <c r="AL123" s="116">
        <f>IFERROR(VLOOKUP($A123,$A:$AG,VLOOKUP(AJ123,BASE!$K$2:$M$13,3,0),0),"")</f>
        <v>13.66</v>
      </c>
      <c r="AM123" s="130" t="s">
        <v>54</v>
      </c>
      <c r="AN123" s="125">
        <f>VLOOKUP(AM123,BASE!$P$3:$T$29,5,0)</f>
        <v>0.17</v>
      </c>
      <c r="AO123" s="126">
        <f>IFERROR(VLOOKUP($A123,$A:$AG,VLOOKUP(AN123,BASE!$K$2:$M$13,2,0),0),"")</f>
        <v>10.25</v>
      </c>
      <c r="AP123" s="116">
        <f>IFERROR(VLOOKUP($A123,$A:$AG,VLOOKUP(AN123,BASE!$K$2:$M$13,3,0),0),"")</f>
        <v>13.66</v>
      </c>
      <c r="AQ123" s="130" t="s">
        <v>55</v>
      </c>
      <c r="AR123" s="125">
        <f>VLOOKUP(AQ123,BASE!$P$3:$T$29,5,0)</f>
        <v>0.18</v>
      </c>
      <c r="AS123" s="126">
        <f>IFERROR(VLOOKUP($A123,$A:$AG,VLOOKUP(AR123,BASE!$K$2:$M$13,2,0),0),"")</f>
        <v>10.39</v>
      </c>
      <c r="AT123" s="116">
        <f>IFERROR(VLOOKUP($A123,$A:$AG,VLOOKUP(AR123,BASE!$K$2:$M$13,3,0),0),"")</f>
        <v>13.84</v>
      </c>
      <c r="AU123" s="130" t="s">
        <v>56</v>
      </c>
      <c r="AV123" s="125">
        <f>VLOOKUP(AU123,BASE!$P$3:$T$29,5,0)</f>
        <v>0.18</v>
      </c>
      <c r="AW123" s="126">
        <f>IFERROR(VLOOKUP($A123,$A:$AG,VLOOKUP(AV123,BASE!$K$2:$M$13,2,0),0),"")</f>
        <v>10.39</v>
      </c>
      <c r="AX123" s="116">
        <f>IFERROR(VLOOKUP($A123,$A:$AG,VLOOKUP(AV123,BASE!$K$2:$M$13,3,0),0),"")</f>
        <v>13.84</v>
      </c>
      <c r="AY123" s="127" t="s">
        <v>57</v>
      </c>
      <c r="AZ123" s="129">
        <f>VLOOKUP(AY123,BASE!$P$3:$T$29,5,0)</f>
        <v>0.18</v>
      </c>
      <c r="BA123" s="126">
        <f>IFERROR(VLOOKUP($A123,$A:$AG,VLOOKUP(AZ123,BASE!$K$2:$M$13,2,0),0),"")</f>
        <v>10.39</v>
      </c>
      <c r="BB123" s="116">
        <f>IFERROR(VLOOKUP($A123,$A:$AG,VLOOKUP(AZ123,BASE!$K$2:$M$13,3,0),0),"")</f>
        <v>13.84</v>
      </c>
      <c r="BC123" s="124" t="s">
        <v>58</v>
      </c>
      <c r="BD123" s="125">
        <f>VLOOKUP(BC123,BASE!$P$3:$T$29,5,0)</f>
        <v>0.17</v>
      </c>
      <c r="BE123" s="126">
        <f>IFERROR(VLOOKUP($A123,$A:$AG,VLOOKUP(BD123,BASE!$K$2:$M$13,2,0),0),"")</f>
        <v>10.25</v>
      </c>
      <c r="BF123" s="116">
        <f>IFERROR(VLOOKUP($A123,$A:$AG,VLOOKUP(BD123,BASE!$K$2:$M$13,3,0),0),"")</f>
        <v>13.66</v>
      </c>
      <c r="BG123" s="124" t="s">
        <v>59</v>
      </c>
      <c r="BH123" s="125">
        <f>VLOOKUP(BG123,BASE!$P$3:$T$29,5,0)</f>
        <v>0.17</v>
      </c>
      <c r="BI123" s="126">
        <f>IFERROR(VLOOKUP($A123,$A:$AG,VLOOKUP(BH123,BASE!$K$2:$M$13,2,0),0),"")</f>
        <v>10.25</v>
      </c>
      <c r="BJ123" s="116">
        <f>IFERROR(VLOOKUP($A123,$A:$AG,VLOOKUP(BH123,BASE!$K$2:$M$13,3,0),0),"")</f>
        <v>13.66</v>
      </c>
      <c r="BK123" s="124" t="s">
        <v>60</v>
      </c>
      <c r="BL123" s="125">
        <f>VLOOKUP(BK123,BASE!$P$3:$T$29,5,0)</f>
        <v>0.17</v>
      </c>
      <c r="BM123" s="126">
        <f>IFERROR(VLOOKUP($A123,$A:$AG,VLOOKUP(BL123,BASE!$K$2:$M$13,2,0),0),"")</f>
        <v>10.25</v>
      </c>
      <c r="BN123" s="116">
        <f>IFERROR(VLOOKUP($A123,$A:$AG,VLOOKUP(BL123,BASE!$K$2:$M$13,3,0),0),"")</f>
        <v>13.66</v>
      </c>
      <c r="BO123" s="124" t="s">
        <v>61</v>
      </c>
      <c r="BP123" s="125">
        <f>VLOOKUP(BO123,BASE!$P$3:$T$29,5,0)</f>
        <v>0.17</v>
      </c>
      <c r="BQ123" s="126">
        <f>IFERROR(VLOOKUP($A123,$A:$AG,VLOOKUP(BP123,BASE!$K$2:$M$13,2,0),0),"")</f>
        <v>10.25</v>
      </c>
      <c r="BR123" s="116">
        <f>IFERROR(VLOOKUP($A123,$A:$AG,VLOOKUP(BP123,BASE!$K$2:$M$13,3,0),0),"")</f>
        <v>13.66</v>
      </c>
      <c r="BS123" s="124" t="s">
        <v>62</v>
      </c>
      <c r="BT123" s="125">
        <f>VLOOKUP(BS123,BASE!$P$3:$T$29,5,0)</f>
        <v>0.18</v>
      </c>
      <c r="BU123" s="126">
        <f>IFERROR(VLOOKUP($A123,$A:$AG,VLOOKUP(BT123,BASE!$K$2:$M$13,2,0),0),"")</f>
        <v>10.39</v>
      </c>
      <c r="BV123" s="116">
        <f>IFERROR(VLOOKUP($A123,$A:$AG,VLOOKUP(BT123,BASE!$K$2:$M$13,3,0),0),"")</f>
        <v>13.84</v>
      </c>
      <c r="BW123" s="124" t="s">
        <v>63</v>
      </c>
      <c r="BX123" s="125">
        <f>VLOOKUP(BW123,BASE!$P$3:$T$29,5,0)</f>
        <v>0.17</v>
      </c>
      <c r="BY123" s="126">
        <f>IFERROR(VLOOKUP($A123,$A:$AG,VLOOKUP(BX123,BASE!$K$2:$M$13,2,0),0),"")</f>
        <v>10.25</v>
      </c>
      <c r="BZ123" s="116">
        <f>IFERROR(VLOOKUP($A123,$A:$AG,VLOOKUP(BX123,BASE!$K$2:$M$13,3,0),0),"")</f>
        <v>13.66</v>
      </c>
      <c r="CA123" s="124" t="s">
        <v>64</v>
      </c>
      <c r="CB123" s="125">
        <f>VLOOKUP(CA123,BASE!$P$3:$T$29,5,0)</f>
        <v>0.17</v>
      </c>
      <c r="CC123" s="126">
        <f>IFERROR(VLOOKUP($A123,$A:$AG,VLOOKUP(CB123,BASE!$K$2:$M$13,2,0),0),"")</f>
        <v>10.25</v>
      </c>
      <c r="CD123" s="116">
        <f>IFERROR(VLOOKUP($A123,$A:$AG,VLOOKUP(CB123,BASE!$K$2:$M$13,3,0),0),"")</f>
        <v>13.66</v>
      </c>
      <c r="CE123" s="124" t="s">
        <v>65</v>
      </c>
      <c r="CF123" s="125">
        <f>VLOOKUP(CE123,BASE!$P$3:$T$29,5,0)</f>
        <v>0.12</v>
      </c>
      <c r="CG123" s="126">
        <f>IFERROR(VLOOKUP($A123,$A:$AG,VLOOKUP(CF123,BASE!$K$2:$M$13,2,0),0),"")</f>
        <v>9.58</v>
      </c>
      <c r="CH123" s="116">
        <f>IFERROR(VLOOKUP($A123,$A:$AG,VLOOKUP(CF123,BASE!$K$2:$M$13,3,0),0),"")</f>
        <v>12.8</v>
      </c>
      <c r="CI123" s="124" t="s">
        <v>66</v>
      </c>
      <c r="CJ123" s="125">
        <f>VLOOKUP(CI123,BASE!$P$3:$T$29,5,0)</f>
        <v>0.17</v>
      </c>
      <c r="CK123" s="126">
        <f>IFERROR(VLOOKUP($A123,$A:$AG,VLOOKUP(CJ123,BASE!$K$2:$M$13,2,0),0),"")</f>
        <v>10.25</v>
      </c>
      <c r="CL123" s="116">
        <f>IFERROR(VLOOKUP($A123,$A:$AG,VLOOKUP(CJ123,BASE!$K$2:$M$13,3,0),0),"")</f>
        <v>13.66</v>
      </c>
      <c r="CM123" s="124" t="s">
        <v>67</v>
      </c>
      <c r="CN123" s="125">
        <f>VLOOKUP(CM123,BASE!$P$3:$T$29,5,0)</f>
        <v>0.18</v>
      </c>
      <c r="CO123" s="126">
        <f>IFERROR(VLOOKUP($A123,$A:$AG,VLOOKUP(CN123,BASE!$K$2:$M$13,2,0),0),"")</f>
        <v>10.39</v>
      </c>
      <c r="CP123" s="116">
        <f>IFERROR(VLOOKUP($A123,$A:$AG,VLOOKUP(CN123,BASE!$K$2:$M$13,3,0),0),"")</f>
        <v>13.84</v>
      </c>
      <c r="CQ123" s="124" t="s">
        <v>68</v>
      </c>
      <c r="CR123" s="125">
        <f>VLOOKUP(CQ123,BASE!$P$3:$T$29,5,0)</f>
        <v>0.18</v>
      </c>
      <c r="CS123" s="126">
        <f>IFERROR(VLOOKUP($A123,$A:$AG,VLOOKUP(CR123,BASE!$K$2:$M$13,2,0),0),"")</f>
        <v>10.39</v>
      </c>
      <c r="CT123" s="116">
        <f>IFERROR(VLOOKUP($A123,$A:$AG,VLOOKUP(CR123,BASE!$K$2:$M$13,3,0),0),"")</f>
        <v>13.84</v>
      </c>
      <c r="CU123" s="124" t="s">
        <v>69</v>
      </c>
      <c r="CV123" s="125">
        <f>VLOOKUP(CU123,BASE!$P$3:$T$29,5,0)</f>
        <v>0.18</v>
      </c>
      <c r="CW123" s="126">
        <f>IFERROR(VLOOKUP($A123,$A:$AG,VLOOKUP(CV123,BASE!$K$2:$M$13,2,0),0),"")</f>
        <v>10.39</v>
      </c>
      <c r="CX123" s="116">
        <f>IFERROR(VLOOKUP($A123,$A:$AG,VLOOKUP(CV123,BASE!$K$2:$M$13,3,0),0),"")</f>
        <v>13.84</v>
      </c>
      <c r="CY123" s="124" t="s">
        <v>70</v>
      </c>
      <c r="CZ123" s="125">
        <f>VLOOKUP(CY123,BASE!$P$3:$T$29,5,0)</f>
        <v>0.18</v>
      </c>
      <c r="DA123" s="126">
        <f>IFERROR(VLOOKUP($A123,$A:$AG,VLOOKUP(CZ123,BASE!$K$2:$M$13,2,0),0),"")</f>
        <v>10.39</v>
      </c>
      <c r="DB123" s="116">
        <f>IFERROR(VLOOKUP($A123,$A:$AG,VLOOKUP(CZ123,BASE!$K$2:$M$13,3,0),0),"")</f>
        <v>13.84</v>
      </c>
      <c r="DC123" s="124" t="s">
        <v>71</v>
      </c>
      <c r="DD123" s="125">
        <f>VLOOKUP(DC123,BASE!$P$3:$T$29,5,0)</f>
        <v>0.2</v>
      </c>
      <c r="DE123" s="126">
        <f>IFERROR(VLOOKUP($A123,$A:$AG,VLOOKUP(DD123,BASE!$K$2:$M$13,2,0),0),"")</f>
        <v>10.69</v>
      </c>
      <c r="DF123" s="116">
        <f>IFERROR(VLOOKUP($A123,$A:$AG,VLOOKUP(DD123,BASE!$K$2:$M$13,3,0),0),"")</f>
        <v>14.23</v>
      </c>
      <c r="DG123" s="124" t="s">
        <v>72</v>
      </c>
      <c r="DH123" s="125">
        <f>VLOOKUP(DG123,BASE!$P$3:$T$29,5,0)</f>
        <v>0.18</v>
      </c>
      <c r="DI123" s="126">
        <f>IFERROR(VLOOKUP($A123,$A:$AG,VLOOKUP(DH123,BASE!$K$2:$M$13,2,0),0),"")</f>
        <v>10.39</v>
      </c>
      <c r="DJ123" s="116">
        <f>IFERROR(VLOOKUP($A123,$A:$AG,VLOOKUP(DH123,BASE!$K$2:$M$13,3,0),0),"")</f>
        <v>13.84</v>
      </c>
      <c r="DK123" s="83" t="s">
        <v>73</v>
      </c>
      <c r="DL123" s="84">
        <f>VLOOKUP(DK123,BASE!$P$3:$T$29,5,0)</f>
        <v>0.18</v>
      </c>
      <c r="DM123" s="81">
        <f>IFERROR(VLOOKUP($A123,$A:$AG,VLOOKUP(DL123,BASE!$K$2:$M$13,2,0),0),"")</f>
        <v>10.39</v>
      </c>
      <c r="DN123" s="82">
        <f>IFERROR(VLOOKUP($A123,$A:$AG,VLOOKUP(DL123,BASE!$K$2:$M$13,3,0),0),"")</f>
        <v>13.84</v>
      </c>
      <c r="DO123" s="124" t="s">
        <v>74</v>
      </c>
      <c r="DP123" s="134">
        <f>VLOOKUP(DO123,BASE!$P$3:$T$29,5,0)</f>
        <v>0.17499999999999999</v>
      </c>
      <c r="DQ123" s="126">
        <f>IFERROR(VLOOKUP($A123,$A:$AG,VLOOKUP(DP123,BASE!$K$2:$M$13,2,0),0),"")</f>
        <v>10.32</v>
      </c>
      <c r="DR123" s="116">
        <f>IFERROR(VLOOKUP($A123,$A:$AG,VLOOKUP(DP123,BASE!$K$2:$M$13,3,0),0),"")</f>
        <v>13.75</v>
      </c>
      <c r="DS123" s="124" t="s">
        <v>75</v>
      </c>
      <c r="DT123" s="135">
        <f>VLOOKUP(DS123,BASE!$P$3:$T$29,5,0)</f>
        <v>0.17</v>
      </c>
      <c r="DU123" s="126">
        <f>IFERROR(VLOOKUP($A123,$A:$AG,VLOOKUP(DT123,BASE!$K$2:$M$13,2,0),0),"")</f>
        <v>10.25</v>
      </c>
      <c r="DV123" s="116">
        <f>IFERROR(VLOOKUP($A123,$A:$AG,VLOOKUP(DT123,BASE!$K$2:$M$13,3,0),0),"")</f>
        <v>13.66</v>
      </c>
      <c r="DW123" s="124" t="s">
        <v>76</v>
      </c>
      <c r="DX123" s="135">
        <f>VLOOKUP(DW123,BASE!$P$3:$T$29,5,0)</f>
        <v>0.17</v>
      </c>
      <c r="DY123" s="126">
        <f>IFERROR(VLOOKUP($A123,$A:$AG,VLOOKUP(DX123,BASE!$K$2:$M$13,2,0),0),"")</f>
        <v>10.25</v>
      </c>
      <c r="DZ123" s="116">
        <f>IFERROR(VLOOKUP($A123,$A:$AG,VLOOKUP(DX123,BASE!$K$2:$M$13,3,0),0),"")</f>
        <v>13.66</v>
      </c>
      <c r="EA123" s="124" t="s">
        <v>77</v>
      </c>
      <c r="EB123" s="135">
        <f>VLOOKUP(EA123,BASE!$P$3:$T$29,5,0)</f>
        <v>0.12</v>
      </c>
      <c r="EC123" s="126">
        <f>IFERROR(VLOOKUP($A123,$A:$AG,VLOOKUP(EB123,BASE!$K$2:$M$13,2,0),0),"")</f>
        <v>9.58</v>
      </c>
      <c r="ED123" s="116">
        <f>IFERROR(VLOOKUP($A123,$A:$AG,VLOOKUP(EB123,BASE!$K$2:$M$13,3,0),0),"")</f>
        <v>12.8</v>
      </c>
      <c r="EE123" s="124" t="s">
        <v>78</v>
      </c>
      <c r="EF123" s="135">
        <f>VLOOKUP(EE123,BASE!$P$3:$T$29,5,0)</f>
        <v>0.18</v>
      </c>
      <c r="EG123" s="126">
        <f>IFERROR(VLOOKUP($A123,$A:$AG,VLOOKUP(EF123,BASE!$K$2:$M$13,2,0),0),"")</f>
        <v>10.39</v>
      </c>
      <c r="EH123" s="116">
        <f>IFERROR(VLOOKUP($A123,$A:$AG,VLOOKUP(EF123,BASE!$K$2:$M$13,3,0),0),"")</f>
        <v>13.84</v>
      </c>
      <c r="EI123" s="124" t="s">
        <v>79</v>
      </c>
      <c r="EJ123" s="135">
        <f>VLOOKUP(EI123,BASE!$P$3:$T$29,5,0)</f>
        <v>0.18</v>
      </c>
      <c r="EK123" s="126">
        <f>IFERROR(VLOOKUP($A123,$A:$AG,VLOOKUP(EJ123,BASE!$K$2:$M$13,2,0),0),"")</f>
        <v>10.39</v>
      </c>
      <c r="EL123" s="116">
        <f>IFERROR(VLOOKUP($A123,$A:$AG,VLOOKUP(EJ123,BASE!$K$2:$M$13,3,0),0),"")</f>
        <v>13.84</v>
      </c>
    </row>
    <row r="124" spans="1:142" s="27" customFormat="1" ht="14.1" customHeight="1" x14ac:dyDescent="0.2">
      <c r="A124" s="63">
        <v>2739</v>
      </c>
      <c r="B124" s="63">
        <v>781</v>
      </c>
      <c r="C124" s="68">
        <v>7896112127390</v>
      </c>
      <c r="D124" s="68">
        <v>1037003120095</v>
      </c>
      <c r="E124" s="69" t="s">
        <v>392</v>
      </c>
      <c r="F124" s="69" t="s">
        <v>485</v>
      </c>
      <c r="G124" s="69" t="s">
        <v>392</v>
      </c>
      <c r="H124" s="70" t="s">
        <v>89</v>
      </c>
      <c r="I124" s="68" t="s">
        <v>686</v>
      </c>
      <c r="J124" s="71" t="s">
        <v>688</v>
      </c>
      <c r="K124" s="120" t="s">
        <v>741</v>
      </c>
      <c r="L124" s="71" t="s">
        <v>61</v>
      </c>
      <c r="M124" s="71" t="s">
        <v>6</v>
      </c>
      <c r="N124" s="62">
        <f>IFERROR(IF(M124="*",BASE!$E$9,VLOOKUP(M124,BASE!$B$3:$E$16,4,0)),"")</f>
        <v>0.12</v>
      </c>
      <c r="O124" s="62">
        <f>IFERROR(IF(M124="*",BASE!$F$9,VLOOKUP(M124,BASE!$B$3:$F$16,5,0)),"")</f>
        <v>0</v>
      </c>
      <c r="P124" s="71" t="s">
        <v>808</v>
      </c>
      <c r="Q124" s="42">
        <v>14.76</v>
      </c>
      <c r="R124" s="42">
        <v>19.72</v>
      </c>
      <c r="S124" s="42">
        <v>15.79</v>
      </c>
      <c r="T124" s="42">
        <v>21.05</v>
      </c>
      <c r="U124" s="42">
        <v>15.9</v>
      </c>
      <c r="V124" s="42">
        <v>21.19</v>
      </c>
      <c r="W124" s="42">
        <v>16.010000000000002</v>
      </c>
      <c r="X124" s="42">
        <v>21.33</v>
      </c>
      <c r="Y124" s="42">
        <v>16.239999999999998</v>
      </c>
      <c r="Z124" s="42">
        <v>21.63</v>
      </c>
      <c r="AA124" s="42">
        <v>16.47</v>
      </c>
      <c r="AB124" s="42">
        <v>21.92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/>
      <c r="AI124" s="124" t="s">
        <v>53</v>
      </c>
      <c r="AJ124" s="125">
        <f>VLOOKUP(AI124,BASE!$P$3:$T$29,5,0)</f>
        <v>0.17</v>
      </c>
      <c r="AK124" s="126">
        <f>IFERROR(VLOOKUP($A124,$A:$AG,VLOOKUP(AJ124,BASE!$K$2:$M$13,2,0),0),"")</f>
        <v>15.79</v>
      </c>
      <c r="AL124" s="116">
        <f>IFERROR(VLOOKUP($A124,$A:$AG,VLOOKUP(AJ124,BASE!$K$2:$M$13,3,0),0),"")</f>
        <v>21.05</v>
      </c>
      <c r="AM124" s="130" t="s">
        <v>54</v>
      </c>
      <c r="AN124" s="125">
        <f>VLOOKUP(AM124,BASE!$P$3:$T$29,5,0)</f>
        <v>0.17</v>
      </c>
      <c r="AO124" s="126">
        <f>IFERROR(VLOOKUP($A124,$A:$AG,VLOOKUP(AN124,BASE!$K$2:$M$13,2,0),0),"")</f>
        <v>15.79</v>
      </c>
      <c r="AP124" s="116">
        <f>IFERROR(VLOOKUP($A124,$A:$AG,VLOOKUP(AN124,BASE!$K$2:$M$13,3,0),0),"")</f>
        <v>21.05</v>
      </c>
      <c r="AQ124" s="130" t="s">
        <v>55</v>
      </c>
      <c r="AR124" s="125">
        <f>VLOOKUP(AQ124,BASE!$P$3:$T$29,5,0)</f>
        <v>0.18</v>
      </c>
      <c r="AS124" s="126">
        <f>IFERROR(VLOOKUP($A124,$A:$AG,VLOOKUP(AR124,BASE!$K$2:$M$13,2,0),0),"")</f>
        <v>16.010000000000002</v>
      </c>
      <c r="AT124" s="116">
        <f>IFERROR(VLOOKUP($A124,$A:$AG,VLOOKUP(AR124,BASE!$K$2:$M$13,3,0),0),"")</f>
        <v>21.33</v>
      </c>
      <c r="AU124" s="130" t="s">
        <v>56</v>
      </c>
      <c r="AV124" s="125">
        <f>VLOOKUP(AU124,BASE!$P$3:$T$29,5,0)</f>
        <v>0.18</v>
      </c>
      <c r="AW124" s="126">
        <f>IFERROR(VLOOKUP($A124,$A:$AG,VLOOKUP(AV124,BASE!$K$2:$M$13,2,0),0),"")</f>
        <v>16.010000000000002</v>
      </c>
      <c r="AX124" s="116">
        <f>IFERROR(VLOOKUP($A124,$A:$AG,VLOOKUP(AV124,BASE!$K$2:$M$13,3,0),0),"")</f>
        <v>21.33</v>
      </c>
      <c r="AY124" s="127" t="s">
        <v>57</v>
      </c>
      <c r="AZ124" s="129">
        <f>VLOOKUP(AY124,BASE!$P$3:$T$29,5,0)</f>
        <v>0.18</v>
      </c>
      <c r="BA124" s="126">
        <f>IFERROR(VLOOKUP($A124,$A:$AG,VLOOKUP(AZ124,BASE!$K$2:$M$13,2,0),0),"")</f>
        <v>16.010000000000002</v>
      </c>
      <c r="BB124" s="116">
        <f>IFERROR(VLOOKUP($A124,$A:$AG,VLOOKUP(AZ124,BASE!$K$2:$M$13,3,0),0),"")</f>
        <v>21.33</v>
      </c>
      <c r="BC124" s="124" t="s">
        <v>58</v>
      </c>
      <c r="BD124" s="125">
        <f>VLOOKUP(BC124,BASE!$P$3:$T$29,5,0)</f>
        <v>0.17</v>
      </c>
      <c r="BE124" s="126">
        <f>IFERROR(VLOOKUP($A124,$A:$AG,VLOOKUP(BD124,BASE!$K$2:$M$13,2,0),0),"")</f>
        <v>15.79</v>
      </c>
      <c r="BF124" s="116">
        <f>IFERROR(VLOOKUP($A124,$A:$AG,VLOOKUP(BD124,BASE!$K$2:$M$13,3,0),0),"")</f>
        <v>21.05</v>
      </c>
      <c r="BG124" s="124" t="s">
        <v>59</v>
      </c>
      <c r="BH124" s="125">
        <f>VLOOKUP(BG124,BASE!$P$3:$T$29,5,0)</f>
        <v>0.17</v>
      </c>
      <c r="BI124" s="126">
        <f>IFERROR(VLOOKUP($A124,$A:$AG,VLOOKUP(BH124,BASE!$K$2:$M$13,2,0),0),"")</f>
        <v>15.79</v>
      </c>
      <c r="BJ124" s="116">
        <f>IFERROR(VLOOKUP($A124,$A:$AG,VLOOKUP(BH124,BASE!$K$2:$M$13,3,0),0),"")</f>
        <v>21.05</v>
      </c>
      <c r="BK124" s="124" t="s">
        <v>60</v>
      </c>
      <c r="BL124" s="125">
        <f>VLOOKUP(BK124,BASE!$P$3:$T$29,5,0)</f>
        <v>0.17</v>
      </c>
      <c r="BM124" s="126">
        <f>IFERROR(VLOOKUP($A124,$A:$AG,VLOOKUP(BL124,BASE!$K$2:$M$13,2,0),0),"")</f>
        <v>15.79</v>
      </c>
      <c r="BN124" s="116">
        <f>IFERROR(VLOOKUP($A124,$A:$AG,VLOOKUP(BL124,BASE!$K$2:$M$13,3,0),0),"")</f>
        <v>21.05</v>
      </c>
      <c r="BO124" s="124" t="s">
        <v>61</v>
      </c>
      <c r="BP124" s="125">
        <f>VLOOKUP(BO124,BASE!$P$3:$T$29,5,0)</f>
        <v>0.17</v>
      </c>
      <c r="BQ124" s="126">
        <f>IFERROR(VLOOKUP($A124,$A:$AG,VLOOKUP(BP124,BASE!$K$2:$M$13,2,0),0),"")</f>
        <v>15.79</v>
      </c>
      <c r="BR124" s="116">
        <f>IFERROR(VLOOKUP($A124,$A:$AG,VLOOKUP(BP124,BASE!$K$2:$M$13,3,0),0),"")</f>
        <v>21.05</v>
      </c>
      <c r="BS124" s="124" t="s">
        <v>62</v>
      </c>
      <c r="BT124" s="125">
        <f>VLOOKUP(BS124,BASE!$P$3:$T$29,5,0)</f>
        <v>0.18</v>
      </c>
      <c r="BU124" s="126">
        <f>IFERROR(VLOOKUP($A124,$A:$AG,VLOOKUP(BT124,BASE!$K$2:$M$13,2,0),0),"")</f>
        <v>16.010000000000002</v>
      </c>
      <c r="BV124" s="116">
        <f>IFERROR(VLOOKUP($A124,$A:$AG,VLOOKUP(BT124,BASE!$K$2:$M$13,3,0),0),"")</f>
        <v>21.33</v>
      </c>
      <c r="BW124" s="124" t="s">
        <v>63</v>
      </c>
      <c r="BX124" s="125">
        <f>VLOOKUP(BW124,BASE!$P$3:$T$29,5,0)</f>
        <v>0.17</v>
      </c>
      <c r="BY124" s="126">
        <f>IFERROR(VLOOKUP($A124,$A:$AG,VLOOKUP(BX124,BASE!$K$2:$M$13,2,0),0),"")</f>
        <v>15.79</v>
      </c>
      <c r="BZ124" s="116">
        <f>IFERROR(VLOOKUP($A124,$A:$AG,VLOOKUP(BX124,BASE!$K$2:$M$13,3,0),0),"")</f>
        <v>21.05</v>
      </c>
      <c r="CA124" s="124" t="s">
        <v>64</v>
      </c>
      <c r="CB124" s="125">
        <f>VLOOKUP(CA124,BASE!$P$3:$T$29,5,0)</f>
        <v>0.17</v>
      </c>
      <c r="CC124" s="126">
        <f>IFERROR(VLOOKUP($A124,$A:$AG,VLOOKUP(CB124,BASE!$K$2:$M$13,2,0),0),"")</f>
        <v>15.79</v>
      </c>
      <c r="CD124" s="116">
        <f>IFERROR(VLOOKUP($A124,$A:$AG,VLOOKUP(CB124,BASE!$K$2:$M$13,3,0),0),"")</f>
        <v>21.05</v>
      </c>
      <c r="CE124" s="124" t="s">
        <v>65</v>
      </c>
      <c r="CF124" s="125">
        <f>VLOOKUP(CE124,BASE!$P$3:$T$29,5,0)</f>
        <v>0.12</v>
      </c>
      <c r="CG124" s="126">
        <f>IFERROR(VLOOKUP($A124,$A:$AG,VLOOKUP(CF124,BASE!$K$2:$M$13,2,0),0),"")</f>
        <v>14.76</v>
      </c>
      <c r="CH124" s="116">
        <f>IFERROR(VLOOKUP($A124,$A:$AG,VLOOKUP(CF124,BASE!$K$2:$M$13,3,0),0),"")</f>
        <v>19.72</v>
      </c>
      <c r="CI124" s="124" t="s">
        <v>66</v>
      </c>
      <c r="CJ124" s="125">
        <f>VLOOKUP(CI124,BASE!$P$3:$T$29,5,0)</f>
        <v>0.17</v>
      </c>
      <c r="CK124" s="126">
        <f>IFERROR(VLOOKUP($A124,$A:$AG,VLOOKUP(CJ124,BASE!$K$2:$M$13,2,0),0),"")</f>
        <v>15.79</v>
      </c>
      <c r="CL124" s="116">
        <f>IFERROR(VLOOKUP($A124,$A:$AG,VLOOKUP(CJ124,BASE!$K$2:$M$13,3,0),0),"")</f>
        <v>21.05</v>
      </c>
      <c r="CM124" s="124" t="s">
        <v>67</v>
      </c>
      <c r="CN124" s="125">
        <f>VLOOKUP(CM124,BASE!$P$3:$T$29,5,0)</f>
        <v>0.18</v>
      </c>
      <c r="CO124" s="126">
        <f>IFERROR(VLOOKUP($A124,$A:$AG,VLOOKUP(CN124,BASE!$K$2:$M$13,2,0),0),"")</f>
        <v>16.010000000000002</v>
      </c>
      <c r="CP124" s="116">
        <f>IFERROR(VLOOKUP($A124,$A:$AG,VLOOKUP(CN124,BASE!$K$2:$M$13,3,0),0),"")</f>
        <v>21.33</v>
      </c>
      <c r="CQ124" s="124" t="s">
        <v>68</v>
      </c>
      <c r="CR124" s="125">
        <f>VLOOKUP(CQ124,BASE!$P$3:$T$29,5,0)</f>
        <v>0.18</v>
      </c>
      <c r="CS124" s="126">
        <f>IFERROR(VLOOKUP($A124,$A:$AG,VLOOKUP(CR124,BASE!$K$2:$M$13,2,0),0),"")</f>
        <v>16.010000000000002</v>
      </c>
      <c r="CT124" s="116">
        <f>IFERROR(VLOOKUP($A124,$A:$AG,VLOOKUP(CR124,BASE!$K$2:$M$13,3,0),0),"")</f>
        <v>21.33</v>
      </c>
      <c r="CU124" s="124" t="s">
        <v>69</v>
      </c>
      <c r="CV124" s="125">
        <f>VLOOKUP(CU124,BASE!$P$3:$T$29,5,0)</f>
        <v>0.18</v>
      </c>
      <c r="CW124" s="126">
        <f>IFERROR(VLOOKUP($A124,$A:$AG,VLOOKUP(CV124,BASE!$K$2:$M$13,2,0),0),"")</f>
        <v>16.010000000000002</v>
      </c>
      <c r="CX124" s="116">
        <f>IFERROR(VLOOKUP($A124,$A:$AG,VLOOKUP(CV124,BASE!$K$2:$M$13,3,0),0),"")</f>
        <v>21.33</v>
      </c>
      <c r="CY124" s="124" t="s">
        <v>70</v>
      </c>
      <c r="CZ124" s="125">
        <f>VLOOKUP(CY124,BASE!$P$3:$T$29,5,0)</f>
        <v>0.18</v>
      </c>
      <c r="DA124" s="126">
        <f>IFERROR(VLOOKUP($A124,$A:$AG,VLOOKUP(CZ124,BASE!$K$2:$M$13,2,0),0),"")</f>
        <v>16.010000000000002</v>
      </c>
      <c r="DB124" s="116">
        <f>IFERROR(VLOOKUP($A124,$A:$AG,VLOOKUP(CZ124,BASE!$K$2:$M$13,3,0),0),"")</f>
        <v>21.33</v>
      </c>
      <c r="DC124" s="124" t="s">
        <v>71</v>
      </c>
      <c r="DD124" s="125">
        <f>VLOOKUP(DC124,BASE!$P$3:$T$29,5,0)</f>
        <v>0.2</v>
      </c>
      <c r="DE124" s="126">
        <f>IFERROR(VLOOKUP($A124,$A:$AG,VLOOKUP(DD124,BASE!$K$2:$M$13,2,0),0),"")</f>
        <v>16.47</v>
      </c>
      <c r="DF124" s="116">
        <f>IFERROR(VLOOKUP($A124,$A:$AG,VLOOKUP(DD124,BASE!$K$2:$M$13,3,0),0),"")</f>
        <v>21.92</v>
      </c>
      <c r="DG124" s="124" t="s">
        <v>72</v>
      </c>
      <c r="DH124" s="125">
        <f>VLOOKUP(DG124,BASE!$P$3:$T$29,5,0)</f>
        <v>0.18</v>
      </c>
      <c r="DI124" s="126">
        <f>IFERROR(VLOOKUP($A124,$A:$AG,VLOOKUP(DH124,BASE!$K$2:$M$13,2,0),0),"")</f>
        <v>16.010000000000002</v>
      </c>
      <c r="DJ124" s="116">
        <f>IFERROR(VLOOKUP($A124,$A:$AG,VLOOKUP(DH124,BASE!$K$2:$M$13,3,0),0),"")</f>
        <v>21.33</v>
      </c>
      <c r="DK124" s="83" t="s">
        <v>73</v>
      </c>
      <c r="DL124" s="84">
        <f>VLOOKUP(DK124,BASE!$P$3:$T$29,5,0)</f>
        <v>0.18</v>
      </c>
      <c r="DM124" s="81">
        <f>IFERROR(VLOOKUP($A124,$A:$AG,VLOOKUP(DL124,BASE!$K$2:$M$13,2,0),0),"")</f>
        <v>16.010000000000002</v>
      </c>
      <c r="DN124" s="82">
        <f>IFERROR(VLOOKUP($A124,$A:$AG,VLOOKUP(DL124,BASE!$K$2:$M$13,3,0),0),"")</f>
        <v>21.33</v>
      </c>
      <c r="DO124" s="124" t="s">
        <v>74</v>
      </c>
      <c r="DP124" s="134">
        <f>VLOOKUP(DO124,BASE!$P$3:$T$29,5,0)</f>
        <v>0.17499999999999999</v>
      </c>
      <c r="DQ124" s="126">
        <f>IFERROR(VLOOKUP($A124,$A:$AG,VLOOKUP(DP124,BASE!$K$2:$M$13,2,0),0),"")</f>
        <v>15.9</v>
      </c>
      <c r="DR124" s="116">
        <f>IFERROR(VLOOKUP($A124,$A:$AG,VLOOKUP(DP124,BASE!$K$2:$M$13,3,0),0),"")</f>
        <v>21.19</v>
      </c>
      <c r="DS124" s="124" t="s">
        <v>75</v>
      </c>
      <c r="DT124" s="135">
        <f>VLOOKUP(DS124,BASE!$P$3:$T$29,5,0)</f>
        <v>0.17</v>
      </c>
      <c r="DU124" s="126">
        <f>IFERROR(VLOOKUP($A124,$A:$AG,VLOOKUP(DT124,BASE!$K$2:$M$13,2,0),0),"")</f>
        <v>15.79</v>
      </c>
      <c r="DV124" s="116">
        <f>IFERROR(VLOOKUP($A124,$A:$AG,VLOOKUP(DT124,BASE!$K$2:$M$13,3,0),0),"")</f>
        <v>21.05</v>
      </c>
      <c r="DW124" s="124" t="s">
        <v>76</v>
      </c>
      <c r="DX124" s="135">
        <f>VLOOKUP(DW124,BASE!$P$3:$T$29,5,0)</f>
        <v>0.17</v>
      </c>
      <c r="DY124" s="126">
        <f>IFERROR(VLOOKUP($A124,$A:$AG,VLOOKUP(DX124,BASE!$K$2:$M$13,2,0),0),"")</f>
        <v>15.79</v>
      </c>
      <c r="DZ124" s="116">
        <f>IFERROR(VLOOKUP($A124,$A:$AG,VLOOKUP(DX124,BASE!$K$2:$M$13,3,0),0),"")</f>
        <v>21.05</v>
      </c>
      <c r="EA124" s="124" t="s">
        <v>77</v>
      </c>
      <c r="EB124" s="135">
        <f>VLOOKUP(EA124,BASE!$P$3:$T$29,5,0)</f>
        <v>0.12</v>
      </c>
      <c r="EC124" s="126">
        <f>IFERROR(VLOOKUP($A124,$A:$AG,VLOOKUP(EB124,BASE!$K$2:$M$13,2,0),0),"")</f>
        <v>14.76</v>
      </c>
      <c r="ED124" s="116">
        <f>IFERROR(VLOOKUP($A124,$A:$AG,VLOOKUP(EB124,BASE!$K$2:$M$13,3,0),0),"")</f>
        <v>19.72</v>
      </c>
      <c r="EE124" s="124" t="s">
        <v>78</v>
      </c>
      <c r="EF124" s="135">
        <f>VLOOKUP(EE124,BASE!$P$3:$T$29,5,0)</f>
        <v>0.18</v>
      </c>
      <c r="EG124" s="126">
        <f>IFERROR(VLOOKUP($A124,$A:$AG,VLOOKUP(EF124,BASE!$K$2:$M$13,2,0),0),"")</f>
        <v>16.010000000000002</v>
      </c>
      <c r="EH124" s="116">
        <f>IFERROR(VLOOKUP($A124,$A:$AG,VLOOKUP(EF124,BASE!$K$2:$M$13,3,0),0),"")</f>
        <v>21.33</v>
      </c>
      <c r="EI124" s="124" t="s">
        <v>79</v>
      </c>
      <c r="EJ124" s="135">
        <f>VLOOKUP(EI124,BASE!$P$3:$T$29,5,0)</f>
        <v>0.18</v>
      </c>
      <c r="EK124" s="126">
        <f>IFERROR(VLOOKUP($A124,$A:$AG,VLOOKUP(EJ124,BASE!$K$2:$M$13,2,0),0),"")</f>
        <v>16.010000000000002</v>
      </c>
      <c r="EL124" s="116">
        <f>IFERROR(VLOOKUP($A124,$A:$AG,VLOOKUP(EJ124,BASE!$K$2:$M$13,3,0),0),"")</f>
        <v>21.33</v>
      </c>
    </row>
    <row r="125" spans="1:142" s="27" customFormat="1" ht="14.1" customHeight="1" x14ac:dyDescent="0.2">
      <c r="A125" s="63">
        <v>781</v>
      </c>
      <c r="B125" s="63"/>
      <c r="C125" s="68">
        <v>7896112147817</v>
      </c>
      <c r="D125" s="68">
        <v>1037003120011</v>
      </c>
      <c r="E125" s="69" t="s">
        <v>392</v>
      </c>
      <c r="F125" s="69" t="s">
        <v>486</v>
      </c>
      <c r="G125" s="69" t="s">
        <v>392</v>
      </c>
      <c r="H125" s="70" t="s">
        <v>90</v>
      </c>
      <c r="I125" s="68" t="s">
        <v>686</v>
      </c>
      <c r="J125" s="71" t="s">
        <v>688</v>
      </c>
      <c r="K125" s="120" t="s">
        <v>741</v>
      </c>
      <c r="L125" s="71" t="s">
        <v>61</v>
      </c>
      <c r="M125" s="71" t="s">
        <v>6</v>
      </c>
      <c r="N125" s="62">
        <f>IFERROR(IF(M125="*",BASE!$E$9,VLOOKUP(M125,BASE!$B$3:$E$16,4,0)),"")</f>
        <v>0.12</v>
      </c>
      <c r="O125" s="62">
        <f>IFERROR(IF(M125="*",BASE!$F$9,VLOOKUP(M125,BASE!$B$3:$F$16,5,0)),"")</f>
        <v>0</v>
      </c>
      <c r="P125" s="71" t="s">
        <v>808</v>
      </c>
      <c r="Q125" s="42">
        <v>14.76</v>
      </c>
      <c r="R125" s="42">
        <v>19.72</v>
      </c>
      <c r="S125" s="42">
        <v>15.79</v>
      </c>
      <c r="T125" s="42">
        <v>21.05</v>
      </c>
      <c r="U125" s="42">
        <v>15.9</v>
      </c>
      <c r="V125" s="42">
        <v>21.19</v>
      </c>
      <c r="W125" s="42">
        <v>16.010000000000002</v>
      </c>
      <c r="X125" s="42">
        <v>21.33</v>
      </c>
      <c r="Y125" s="42">
        <v>16.239999999999998</v>
      </c>
      <c r="Z125" s="42">
        <v>21.63</v>
      </c>
      <c r="AA125" s="42">
        <v>16.47</v>
      </c>
      <c r="AB125" s="42">
        <v>21.92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/>
      <c r="AI125" s="124" t="s">
        <v>53</v>
      </c>
      <c r="AJ125" s="125">
        <f>VLOOKUP(AI125,BASE!$P$3:$T$29,5,0)</f>
        <v>0.17</v>
      </c>
      <c r="AK125" s="126">
        <f>IFERROR(VLOOKUP($A125,$A:$AG,VLOOKUP(AJ125,BASE!$K$2:$M$13,2,0),0),"")</f>
        <v>15.79</v>
      </c>
      <c r="AL125" s="116">
        <f>IFERROR(VLOOKUP($A125,$A:$AG,VLOOKUP(AJ125,BASE!$K$2:$M$13,3,0),0),"")</f>
        <v>21.05</v>
      </c>
      <c r="AM125" s="130" t="s">
        <v>54</v>
      </c>
      <c r="AN125" s="125">
        <f>VLOOKUP(AM125,BASE!$P$3:$T$29,5,0)</f>
        <v>0.17</v>
      </c>
      <c r="AO125" s="126">
        <f>IFERROR(VLOOKUP($A125,$A:$AG,VLOOKUP(AN125,BASE!$K$2:$M$13,2,0),0),"")</f>
        <v>15.79</v>
      </c>
      <c r="AP125" s="116">
        <f>IFERROR(VLOOKUP($A125,$A:$AG,VLOOKUP(AN125,BASE!$K$2:$M$13,3,0),0),"")</f>
        <v>21.05</v>
      </c>
      <c r="AQ125" s="130" t="s">
        <v>55</v>
      </c>
      <c r="AR125" s="125">
        <f>VLOOKUP(AQ125,BASE!$P$3:$T$29,5,0)</f>
        <v>0.18</v>
      </c>
      <c r="AS125" s="126">
        <f>IFERROR(VLOOKUP($A125,$A:$AG,VLOOKUP(AR125,BASE!$K$2:$M$13,2,0),0),"")</f>
        <v>16.010000000000002</v>
      </c>
      <c r="AT125" s="116">
        <f>IFERROR(VLOOKUP($A125,$A:$AG,VLOOKUP(AR125,BASE!$K$2:$M$13,3,0),0),"")</f>
        <v>21.33</v>
      </c>
      <c r="AU125" s="130" t="s">
        <v>56</v>
      </c>
      <c r="AV125" s="125">
        <f>VLOOKUP(AU125,BASE!$P$3:$T$29,5,0)</f>
        <v>0.18</v>
      </c>
      <c r="AW125" s="126">
        <f>IFERROR(VLOOKUP($A125,$A:$AG,VLOOKUP(AV125,BASE!$K$2:$M$13,2,0),0),"")</f>
        <v>16.010000000000002</v>
      </c>
      <c r="AX125" s="116">
        <f>IFERROR(VLOOKUP($A125,$A:$AG,VLOOKUP(AV125,BASE!$K$2:$M$13,3,0),0),"")</f>
        <v>21.33</v>
      </c>
      <c r="AY125" s="127" t="s">
        <v>57</v>
      </c>
      <c r="AZ125" s="129">
        <f>VLOOKUP(AY125,BASE!$P$3:$T$29,5,0)</f>
        <v>0.18</v>
      </c>
      <c r="BA125" s="126">
        <f>IFERROR(VLOOKUP($A125,$A:$AG,VLOOKUP(AZ125,BASE!$K$2:$M$13,2,0),0),"")</f>
        <v>16.010000000000002</v>
      </c>
      <c r="BB125" s="116">
        <f>IFERROR(VLOOKUP($A125,$A:$AG,VLOOKUP(AZ125,BASE!$K$2:$M$13,3,0),0),"")</f>
        <v>21.33</v>
      </c>
      <c r="BC125" s="124" t="s">
        <v>58</v>
      </c>
      <c r="BD125" s="125">
        <f>VLOOKUP(BC125,BASE!$P$3:$T$29,5,0)</f>
        <v>0.17</v>
      </c>
      <c r="BE125" s="126">
        <f>IFERROR(VLOOKUP($A125,$A:$AG,VLOOKUP(BD125,BASE!$K$2:$M$13,2,0),0),"")</f>
        <v>15.79</v>
      </c>
      <c r="BF125" s="116">
        <f>IFERROR(VLOOKUP($A125,$A:$AG,VLOOKUP(BD125,BASE!$K$2:$M$13,3,0),0),"")</f>
        <v>21.05</v>
      </c>
      <c r="BG125" s="124" t="s">
        <v>59</v>
      </c>
      <c r="BH125" s="125">
        <f>VLOOKUP(BG125,BASE!$P$3:$T$29,5,0)</f>
        <v>0.17</v>
      </c>
      <c r="BI125" s="126">
        <f>IFERROR(VLOOKUP($A125,$A:$AG,VLOOKUP(BH125,BASE!$K$2:$M$13,2,0),0),"")</f>
        <v>15.79</v>
      </c>
      <c r="BJ125" s="116">
        <f>IFERROR(VLOOKUP($A125,$A:$AG,VLOOKUP(BH125,BASE!$K$2:$M$13,3,0),0),"")</f>
        <v>21.05</v>
      </c>
      <c r="BK125" s="124" t="s">
        <v>60</v>
      </c>
      <c r="BL125" s="125">
        <f>VLOOKUP(BK125,BASE!$P$3:$T$29,5,0)</f>
        <v>0.17</v>
      </c>
      <c r="BM125" s="126">
        <f>IFERROR(VLOOKUP($A125,$A:$AG,VLOOKUP(BL125,BASE!$K$2:$M$13,2,0),0),"")</f>
        <v>15.79</v>
      </c>
      <c r="BN125" s="116">
        <f>IFERROR(VLOOKUP($A125,$A:$AG,VLOOKUP(BL125,BASE!$K$2:$M$13,3,0),0),"")</f>
        <v>21.05</v>
      </c>
      <c r="BO125" s="124" t="s">
        <v>61</v>
      </c>
      <c r="BP125" s="125">
        <f>VLOOKUP(BO125,BASE!$P$3:$T$29,5,0)</f>
        <v>0.17</v>
      </c>
      <c r="BQ125" s="126">
        <f>IFERROR(VLOOKUP($A125,$A:$AG,VLOOKUP(BP125,BASE!$K$2:$M$13,2,0),0),"")</f>
        <v>15.79</v>
      </c>
      <c r="BR125" s="116">
        <f>IFERROR(VLOOKUP($A125,$A:$AG,VLOOKUP(BP125,BASE!$K$2:$M$13,3,0),0),"")</f>
        <v>21.05</v>
      </c>
      <c r="BS125" s="124" t="s">
        <v>62</v>
      </c>
      <c r="BT125" s="125">
        <f>VLOOKUP(BS125,BASE!$P$3:$T$29,5,0)</f>
        <v>0.18</v>
      </c>
      <c r="BU125" s="126">
        <f>IFERROR(VLOOKUP($A125,$A:$AG,VLOOKUP(BT125,BASE!$K$2:$M$13,2,0),0),"")</f>
        <v>16.010000000000002</v>
      </c>
      <c r="BV125" s="116">
        <f>IFERROR(VLOOKUP($A125,$A:$AG,VLOOKUP(BT125,BASE!$K$2:$M$13,3,0),0),"")</f>
        <v>21.33</v>
      </c>
      <c r="BW125" s="124" t="s">
        <v>63</v>
      </c>
      <c r="BX125" s="125">
        <f>VLOOKUP(BW125,BASE!$P$3:$T$29,5,0)</f>
        <v>0.17</v>
      </c>
      <c r="BY125" s="126">
        <f>IFERROR(VLOOKUP($A125,$A:$AG,VLOOKUP(BX125,BASE!$K$2:$M$13,2,0),0),"")</f>
        <v>15.79</v>
      </c>
      <c r="BZ125" s="116">
        <f>IFERROR(VLOOKUP($A125,$A:$AG,VLOOKUP(BX125,BASE!$K$2:$M$13,3,0),0),"")</f>
        <v>21.05</v>
      </c>
      <c r="CA125" s="124" t="s">
        <v>64</v>
      </c>
      <c r="CB125" s="125">
        <f>VLOOKUP(CA125,BASE!$P$3:$T$29,5,0)</f>
        <v>0.17</v>
      </c>
      <c r="CC125" s="126">
        <f>IFERROR(VLOOKUP($A125,$A:$AG,VLOOKUP(CB125,BASE!$K$2:$M$13,2,0),0),"")</f>
        <v>15.79</v>
      </c>
      <c r="CD125" s="116">
        <f>IFERROR(VLOOKUP($A125,$A:$AG,VLOOKUP(CB125,BASE!$K$2:$M$13,3,0),0),"")</f>
        <v>21.05</v>
      </c>
      <c r="CE125" s="124" t="s">
        <v>65</v>
      </c>
      <c r="CF125" s="125">
        <f>VLOOKUP(CE125,BASE!$P$3:$T$29,5,0)</f>
        <v>0.12</v>
      </c>
      <c r="CG125" s="126">
        <f>IFERROR(VLOOKUP($A125,$A:$AG,VLOOKUP(CF125,BASE!$K$2:$M$13,2,0),0),"")</f>
        <v>14.76</v>
      </c>
      <c r="CH125" s="116">
        <f>IFERROR(VLOOKUP($A125,$A:$AG,VLOOKUP(CF125,BASE!$K$2:$M$13,3,0),0),"")</f>
        <v>19.72</v>
      </c>
      <c r="CI125" s="124" t="s">
        <v>66</v>
      </c>
      <c r="CJ125" s="125">
        <f>VLOOKUP(CI125,BASE!$P$3:$T$29,5,0)</f>
        <v>0.17</v>
      </c>
      <c r="CK125" s="126">
        <f>IFERROR(VLOOKUP($A125,$A:$AG,VLOOKUP(CJ125,BASE!$K$2:$M$13,2,0),0),"")</f>
        <v>15.79</v>
      </c>
      <c r="CL125" s="116">
        <f>IFERROR(VLOOKUP($A125,$A:$AG,VLOOKUP(CJ125,BASE!$K$2:$M$13,3,0),0),"")</f>
        <v>21.05</v>
      </c>
      <c r="CM125" s="124" t="s">
        <v>67</v>
      </c>
      <c r="CN125" s="125">
        <f>VLOOKUP(CM125,BASE!$P$3:$T$29,5,0)</f>
        <v>0.18</v>
      </c>
      <c r="CO125" s="126">
        <f>IFERROR(VLOOKUP($A125,$A:$AG,VLOOKUP(CN125,BASE!$K$2:$M$13,2,0),0),"")</f>
        <v>16.010000000000002</v>
      </c>
      <c r="CP125" s="116">
        <f>IFERROR(VLOOKUP($A125,$A:$AG,VLOOKUP(CN125,BASE!$K$2:$M$13,3,0),0),"")</f>
        <v>21.33</v>
      </c>
      <c r="CQ125" s="124" t="s">
        <v>68</v>
      </c>
      <c r="CR125" s="125">
        <f>VLOOKUP(CQ125,BASE!$P$3:$T$29,5,0)</f>
        <v>0.18</v>
      </c>
      <c r="CS125" s="126">
        <f>IFERROR(VLOOKUP($A125,$A:$AG,VLOOKUP(CR125,BASE!$K$2:$M$13,2,0),0),"")</f>
        <v>16.010000000000002</v>
      </c>
      <c r="CT125" s="116">
        <f>IFERROR(VLOOKUP($A125,$A:$AG,VLOOKUP(CR125,BASE!$K$2:$M$13,3,0),0),"")</f>
        <v>21.33</v>
      </c>
      <c r="CU125" s="124" t="s">
        <v>69</v>
      </c>
      <c r="CV125" s="125">
        <f>VLOOKUP(CU125,BASE!$P$3:$T$29,5,0)</f>
        <v>0.18</v>
      </c>
      <c r="CW125" s="126">
        <f>IFERROR(VLOOKUP($A125,$A:$AG,VLOOKUP(CV125,BASE!$K$2:$M$13,2,0),0),"")</f>
        <v>16.010000000000002</v>
      </c>
      <c r="CX125" s="116">
        <f>IFERROR(VLOOKUP($A125,$A:$AG,VLOOKUP(CV125,BASE!$K$2:$M$13,3,0),0),"")</f>
        <v>21.33</v>
      </c>
      <c r="CY125" s="124" t="s">
        <v>70</v>
      </c>
      <c r="CZ125" s="125">
        <f>VLOOKUP(CY125,BASE!$P$3:$T$29,5,0)</f>
        <v>0.18</v>
      </c>
      <c r="DA125" s="126">
        <f>IFERROR(VLOOKUP($A125,$A:$AG,VLOOKUP(CZ125,BASE!$K$2:$M$13,2,0),0),"")</f>
        <v>16.010000000000002</v>
      </c>
      <c r="DB125" s="116">
        <f>IFERROR(VLOOKUP($A125,$A:$AG,VLOOKUP(CZ125,BASE!$K$2:$M$13,3,0),0),"")</f>
        <v>21.33</v>
      </c>
      <c r="DC125" s="124" t="s">
        <v>71</v>
      </c>
      <c r="DD125" s="125">
        <f>VLOOKUP(DC125,BASE!$P$3:$T$29,5,0)</f>
        <v>0.2</v>
      </c>
      <c r="DE125" s="126">
        <f>IFERROR(VLOOKUP($A125,$A:$AG,VLOOKUP(DD125,BASE!$K$2:$M$13,2,0),0),"")</f>
        <v>16.47</v>
      </c>
      <c r="DF125" s="116">
        <f>IFERROR(VLOOKUP($A125,$A:$AG,VLOOKUP(DD125,BASE!$K$2:$M$13,3,0),0),"")</f>
        <v>21.92</v>
      </c>
      <c r="DG125" s="124" t="s">
        <v>72</v>
      </c>
      <c r="DH125" s="125">
        <f>VLOOKUP(DG125,BASE!$P$3:$T$29,5,0)</f>
        <v>0.18</v>
      </c>
      <c r="DI125" s="126">
        <f>IFERROR(VLOOKUP($A125,$A:$AG,VLOOKUP(DH125,BASE!$K$2:$M$13,2,0),0),"")</f>
        <v>16.010000000000002</v>
      </c>
      <c r="DJ125" s="116">
        <f>IFERROR(VLOOKUP($A125,$A:$AG,VLOOKUP(DH125,BASE!$K$2:$M$13,3,0),0),"")</f>
        <v>21.33</v>
      </c>
      <c r="DK125" s="83" t="s">
        <v>73</v>
      </c>
      <c r="DL125" s="84">
        <f>VLOOKUP(DK125,BASE!$P$3:$T$29,5,0)</f>
        <v>0.18</v>
      </c>
      <c r="DM125" s="81">
        <f>IFERROR(VLOOKUP($A125,$A:$AG,VLOOKUP(DL125,BASE!$K$2:$M$13,2,0),0),"")</f>
        <v>16.010000000000002</v>
      </c>
      <c r="DN125" s="82">
        <f>IFERROR(VLOOKUP($A125,$A:$AG,VLOOKUP(DL125,BASE!$K$2:$M$13,3,0),0),"")</f>
        <v>21.33</v>
      </c>
      <c r="DO125" s="124" t="s">
        <v>74</v>
      </c>
      <c r="DP125" s="134">
        <f>VLOOKUP(DO125,BASE!$P$3:$T$29,5,0)</f>
        <v>0.17499999999999999</v>
      </c>
      <c r="DQ125" s="126">
        <f>IFERROR(VLOOKUP($A125,$A:$AG,VLOOKUP(DP125,BASE!$K$2:$M$13,2,0),0),"")</f>
        <v>15.9</v>
      </c>
      <c r="DR125" s="116">
        <f>IFERROR(VLOOKUP($A125,$A:$AG,VLOOKUP(DP125,BASE!$K$2:$M$13,3,0),0),"")</f>
        <v>21.19</v>
      </c>
      <c r="DS125" s="124" t="s">
        <v>75</v>
      </c>
      <c r="DT125" s="135">
        <f>VLOOKUP(DS125,BASE!$P$3:$T$29,5,0)</f>
        <v>0.17</v>
      </c>
      <c r="DU125" s="126">
        <f>IFERROR(VLOOKUP($A125,$A:$AG,VLOOKUP(DT125,BASE!$K$2:$M$13,2,0),0),"")</f>
        <v>15.79</v>
      </c>
      <c r="DV125" s="116">
        <f>IFERROR(VLOOKUP($A125,$A:$AG,VLOOKUP(DT125,BASE!$K$2:$M$13,3,0),0),"")</f>
        <v>21.05</v>
      </c>
      <c r="DW125" s="124" t="s">
        <v>76</v>
      </c>
      <c r="DX125" s="135">
        <f>VLOOKUP(DW125,BASE!$P$3:$T$29,5,0)</f>
        <v>0.17</v>
      </c>
      <c r="DY125" s="126">
        <f>IFERROR(VLOOKUP($A125,$A:$AG,VLOOKUP(DX125,BASE!$K$2:$M$13,2,0),0),"")</f>
        <v>15.79</v>
      </c>
      <c r="DZ125" s="116">
        <f>IFERROR(VLOOKUP($A125,$A:$AG,VLOOKUP(DX125,BASE!$K$2:$M$13,3,0),0),"")</f>
        <v>21.05</v>
      </c>
      <c r="EA125" s="124" t="s">
        <v>77</v>
      </c>
      <c r="EB125" s="135">
        <f>VLOOKUP(EA125,BASE!$P$3:$T$29,5,0)</f>
        <v>0.12</v>
      </c>
      <c r="EC125" s="126">
        <f>IFERROR(VLOOKUP($A125,$A:$AG,VLOOKUP(EB125,BASE!$K$2:$M$13,2,0),0),"")</f>
        <v>14.76</v>
      </c>
      <c r="ED125" s="116">
        <f>IFERROR(VLOOKUP($A125,$A:$AG,VLOOKUP(EB125,BASE!$K$2:$M$13,3,0),0),"")</f>
        <v>19.72</v>
      </c>
      <c r="EE125" s="124" t="s">
        <v>78</v>
      </c>
      <c r="EF125" s="135">
        <f>VLOOKUP(EE125,BASE!$P$3:$T$29,5,0)</f>
        <v>0.18</v>
      </c>
      <c r="EG125" s="126">
        <f>IFERROR(VLOOKUP($A125,$A:$AG,VLOOKUP(EF125,BASE!$K$2:$M$13,2,0),0),"")</f>
        <v>16.010000000000002</v>
      </c>
      <c r="EH125" s="116">
        <f>IFERROR(VLOOKUP($A125,$A:$AG,VLOOKUP(EF125,BASE!$K$2:$M$13,3,0),0),"")</f>
        <v>21.33</v>
      </c>
      <c r="EI125" s="124" t="s">
        <v>79</v>
      </c>
      <c r="EJ125" s="135">
        <f>VLOOKUP(EI125,BASE!$P$3:$T$29,5,0)</f>
        <v>0.18</v>
      </c>
      <c r="EK125" s="126">
        <f>IFERROR(VLOOKUP($A125,$A:$AG,VLOOKUP(EJ125,BASE!$K$2:$M$13,2,0),0),"")</f>
        <v>16.010000000000002</v>
      </c>
      <c r="EL125" s="116">
        <f>IFERROR(VLOOKUP($A125,$A:$AG,VLOOKUP(EJ125,BASE!$K$2:$M$13,3,0),0),"")</f>
        <v>21.33</v>
      </c>
    </row>
    <row r="126" spans="1:142" s="27" customFormat="1" ht="14.1" customHeight="1" x14ac:dyDescent="0.2">
      <c r="A126" s="63">
        <v>1037</v>
      </c>
      <c r="B126" s="63"/>
      <c r="C126" s="68">
        <v>7896112110378</v>
      </c>
      <c r="D126" s="68">
        <v>1037004020019</v>
      </c>
      <c r="E126" s="69" t="s">
        <v>393</v>
      </c>
      <c r="F126" s="69" t="s">
        <v>487</v>
      </c>
      <c r="G126" s="69" t="s">
        <v>678</v>
      </c>
      <c r="H126" s="70" t="s">
        <v>91</v>
      </c>
      <c r="I126" s="68" t="s">
        <v>687</v>
      </c>
      <c r="J126" s="71" t="s">
        <v>689</v>
      </c>
      <c r="K126" s="120" t="s">
        <v>742</v>
      </c>
      <c r="L126" s="71" t="s">
        <v>387</v>
      </c>
      <c r="M126" s="71" t="s">
        <v>5</v>
      </c>
      <c r="N126" s="62">
        <f>IFERROR(IF(M126="*",BASE!$E$9,VLOOKUP(M126,BASE!$B$3:$E$16,4,0)),"")</f>
        <v>0</v>
      </c>
      <c r="O126" s="62">
        <f>IFERROR(IF(M126="*",BASE!$F$9,VLOOKUP(M126,BASE!$B$3:$F$16,5,0)),"")</f>
        <v>0</v>
      </c>
      <c r="P126" s="71" t="s">
        <v>808</v>
      </c>
      <c r="Q126" s="42">
        <v>7.74</v>
      </c>
      <c r="R126" s="42">
        <v>10.7</v>
      </c>
      <c r="S126" s="42">
        <v>8.2100000000000009</v>
      </c>
      <c r="T126" s="42">
        <v>11.35</v>
      </c>
      <c r="U126" s="42">
        <v>8.26</v>
      </c>
      <c r="V126" s="42">
        <v>11.42</v>
      </c>
      <c r="W126" s="42">
        <v>8.31</v>
      </c>
      <c r="X126" s="42">
        <v>11.49</v>
      </c>
      <c r="Y126" s="42">
        <v>8.41</v>
      </c>
      <c r="Z126" s="42">
        <v>11.63</v>
      </c>
      <c r="AA126" s="42">
        <v>8.51</v>
      </c>
      <c r="AB126" s="42">
        <v>11.76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/>
      <c r="AI126" s="124" t="s">
        <v>53</v>
      </c>
      <c r="AJ126" s="125">
        <f>VLOOKUP(AI126,BASE!$P$3:$T$29,5,0)</f>
        <v>0.17</v>
      </c>
      <c r="AK126" s="126">
        <f>IFERROR(VLOOKUP($A126,$A:$AG,VLOOKUP(AJ126,BASE!$K$2:$M$13,2,0),0),"")</f>
        <v>8.2100000000000009</v>
      </c>
      <c r="AL126" s="116">
        <f>IFERROR(VLOOKUP($A126,$A:$AG,VLOOKUP(AJ126,BASE!$K$2:$M$13,3,0),0),"")</f>
        <v>11.35</v>
      </c>
      <c r="AM126" s="130" t="s">
        <v>54</v>
      </c>
      <c r="AN126" s="125">
        <f>VLOOKUP(AM126,BASE!$P$3:$T$29,5,0)</f>
        <v>0.17</v>
      </c>
      <c r="AO126" s="126">
        <f>IFERROR(VLOOKUP($A126,$A:$AG,VLOOKUP(AN126,BASE!$K$2:$M$13,2,0),0),"")</f>
        <v>8.2100000000000009</v>
      </c>
      <c r="AP126" s="116">
        <f>IFERROR(VLOOKUP($A126,$A:$AG,VLOOKUP(AN126,BASE!$K$2:$M$13,3,0),0),"")</f>
        <v>11.35</v>
      </c>
      <c r="AQ126" s="130" t="s">
        <v>55</v>
      </c>
      <c r="AR126" s="125">
        <f>VLOOKUP(AQ126,BASE!$P$3:$T$29,5,0)</f>
        <v>0.18</v>
      </c>
      <c r="AS126" s="126">
        <f>IFERROR(VLOOKUP($A126,$A:$AG,VLOOKUP(AR126,BASE!$K$2:$M$13,2,0),0),"")</f>
        <v>8.31</v>
      </c>
      <c r="AT126" s="116">
        <f>IFERROR(VLOOKUP($A126,$A:$AG,VLOOKUP(AR126,BASE!$K$2:$M$13,3,0),0),"")</f>
        <v>11.49</v>
      </c>
      <c r="AU126" s="130" t="s">
        <v>56</v>
      </c>
      <c r="AV126" s="125">
        <f>VLOOKUP(AU126,BASE!$P$3:$T$29,5,0)</f>
        <v>0.18</v>
      </c>
      <c r="AW126" s="126">
        <f>IFERROR(VLOOKUP($A126,$A:$AG,VLOOKUP(AV126,BASE!$K$2:$M$13,2,0),0),"")</f>
        <v>8.31</v>
      </c>
      <c r="AX126" s="116">
        <f>IFERROR(VLOOKUP($A126,$A:$AG,VLOOKUP(AV126,BASE!$K$2:$M$13,3,0),0),"")</f>
        <v>11.49</v>
      </c>
      <c r="AY126" s="127" t="s">
        <v>57</v>
      </c>
      <c r="AZ126" s="129">
        <f>VLOOKUP(AY126,BASE!$P$3:$T$29,5,0)</f>
        <v>0.18</v>
      </c>
      <c r="BA126" s="126">
        <f>IFERROR(VLOOKUP($A126,$A:$AG,VLOOKUP(AZ126,BASE!$K$2:$M$13,2,0),0),"")</f>
        <v>8.31</v>
      </c>
      <c r="BB126" s="116">
        <f>IFERROR(VLOOKUP($A126,$A:$AG,VLOOKUP(AZ126,BASE!$K$2:$M$13,3,0),0),"")</f>
        <v>11.49</v>
      </c>
      <c r="BC126" s="124" t="s">
        <v>58</v>
      </c>
      <c r="BD126" s="125">
        <f>VLOOKUP(BC126,BASE!$P$3:$T$29,5,0)</f>
        <v>0.17</v>
      </c>
      <c r="BE126" s="126">
        <f>IFERROR(VLOOKUP($A126,$A:$AG,VLOOKUP(BD126,BASE!$K$2:$M$13,2,0),0),"")</f>
        <v>8.2100000000000009</v>
      </c>
      <c r="BF126" s="116">
        <f>IFERROR(VLOOKUP($A126,$A:$AG,VLOOKUP(BD126,BASE!$K$2:$M$13,3,0),0),"")</f>
        <v>11.35</v>
      </c>
      <c r="BG126" s="124" t="s">
        <v>59</v>
      </c>
      <c r="BH126" s="125">
        <f>VLOOKUP(BG126,BASE!$P$3:$T$29,5,0)</f>
        <v>0.17</v>
      </c>
      <c r="BI126" s="126">
        <f>IFERROR(VLOOKUP($A126,$A:$AG,VLOOKUP(BH126,BASE!$K$2:$M$13,2,0),0),"")</f>
        <v>8.2100000000000009</v>
      </c>
      <c r="BJ126" s="116">
        <f>IFERROR(VLOOKUP($A126,$A:$AG,VLOOKUP(BH126,BASE!$K$2:$M$13,3,0),0),"")</f>
        <v>11.35</v>
      </c>
      <c r="BK126" s="124" t="s">
        <v>60</v>
      </c>
      <c r="BL126" s="125">
        <f>VLOOKUP(BK126,BASE!$P$3:$T$29,5,0)</f>
        <v>0.17</v>
      </c>
      <c r="BM126" s="126">
        <f>IFERROR(VLOOKUP($A126,$A:$AG,VLOOKUP(BL126,BASE!$K$2:$M$13,2,0),0),"")</f>
        <v>8.2100000000000009</v>
      </c>
      <c r="BN126" s="116">
        <f>IFERROR(VLOOKUP($A126,$A:$AG,VLOOKUP(BL126,BASE!$K$2:$M$13,3,0),0),"")</f>
        <v>11.35</v>
      </c>
      <c r="BO126" s="124" t="s">
        <v>61</v>
      </c>
      <c r="BP126" s="125">
        <f>VLOOKUP(BO126,BASE!$P$3:$T$29,5,0)</f>
        <v>0.17</v>
      </c>
      <c r="BQ126" s="126">
        <f>IFERROR(VLOOKUP($A126,$A:$AG,VLOOKUP(BP126,BASE!$K$2:$M$13,2,0),0),"")</f>
        <v>8.2100000000000009</v>
      </c>
      <c r="BR126" s="116">
        <f>IFERROR(VLOOKUP($A126,$A:$AG,VLOOKUP(BP126,BASE!$K$2:$M$13,3,0),0),"")</f>
        <v>11.35</v>
      </c>
      <c r="BS126" s="124" t="s">
        <v>62</v>
      </c>
      <c r="BT126" s="125">
        <f>VLOOKUP(BS126,BASE!$P$3:$T$29,5,0)</f>
        <v>0.18</v>
      </c>
      <c r="BU126" s="126">
        <f>IFERROR(VLOOKUP($A126,$A:$AG,VLOOKUP(BT126,BASE!$K$2:$M$13,2,0),0),"")</f>
        <v>8.31</v>
      </c>
      <c r="BV126" s="116">
        <f>IFERROR(VLOOKUP($A126,$A:$AG,VLOOKUP(BT126,BASE!$K$2:$M$13,3,0),0),"")</f>
        <v>11.49</v>
      </c>
      <c r="BW126" s="124" t="s">
        <v>63</v>
      </c>
      <c r="BX126" s="125">
        <f>VLOOKUP(BW126,BASE!$P$3:$T$29,5,0)</f>
        <v>0.17</v>
      </c>
      <c r="BY126" s="126">
        <f>IFERROR(VLOOKUP($A126,$A:$AG,VLOOKUP(BX126,BASE!$K$2:$M$13,2,0),0),"")</f>
        <v>8.2100000000000009</v>
      </c>
      <c r="BZ126" s="116">
        <f>IFERROR(VLOOKUP($A126,$A:$AG,VLOOKUP(BX126,BASE!$K$2:$M$13,3,0),0),"")</f>
        <v>11.35</v>
      </c>
      <c r="CA126" s="124" t="s">
        <v>64</v>
      </c>
      <c r="CB126" s="125">
        <f>VLOOKUP(CA126,BASE!$P$3:$T$29,5,0)</f>
        <v>0.17</v>
      </c>
      <c r="CC126" s="126">
        <f>IFERROR(VLOOKUP($A126,$A:$AG,VLOOKUP(CB126,BASE!$K$2:$M$13,2,0),0),"")</f>
        <v>8.2100000000000009</v>
      </c>
      <c r="CD126" s="116">
        <f>IFERROR(VLOOKUP($A126,$A:$AG,VLOOKUP(CB126,BASE!$K$2:$M$13,3,0),0),"")</f>
        <v>11.35</v>
      </c>
      <c r="CE126" s="124" t="s">
        <v>65</v>
      </c>
      <c r="CF126" s="125">
        <f>VLOOKUP(CE126,BASE!$P$3:$T$29,5,0)</f>
        <v>0.12</v>
      </c>
      <c r="CG126" s="126">
        <f>IFERROR(VLOOKUP($A126,$A:$AG,VLOOKUP(CF126,BASE!$K$2:$M$13,2,0),0),"")</f>
        <v>7.74</v>
      </c>
      <c r="CH126" s="116">
        <f>IFERROR(VLOOKUP($A126,$A:$AG,VLOOKUP(CF126,BASE!$K$2:$M$13,3,0),0),"")</f>
        <v>10.7</v>
      </c>
      <c r="CI126" s="124" t="s">
        <v>66</v>
      </c>
      <c r="CJ126" s="125">
        <f>VLOOKUP(CI126,BASE!$P$3:$T$29,5,0)</f>
        <v>0.17</v>
      </c>
      <c r="CK126" s="126">
        <f>IFERROR(VLOOKUP($A126,$A:$AG,VLOOKUP(CJ126,BASE!$K$2:$M$13,2,0),0),"")</f>
        <v>8.2100000000000009</v>
      </c>
      <c r="CL126" s="116">
        <f>IFERROR(VLOOKUP($A126,$A:$AG,VLOOKUP(CJ126,BASE!$K$2:$M$13,3,0),0),"")</f>
        <v>11.35</v>
      </c>
      <c r="CM126" s="124" t="s">
        <v>67</v>
      </c>
      <c r="CN126" s="125">
        <f>VLOOKUP(CM126,BASE!$P$3:$T$29,5,0)</f>
        <v>0.18</v>
      </c>
      <c r="CO126" s="126">
        <f>IFERROR(VLOOKUP($A126,$A:$AG,VLOOKUP(CN126,BASE!$K$2:$M$13,2,0),0),"")</f>
        <v>8.31</v>
      </c>
      <c r="CP126" s="116">
        <f>IFERROR(VLOOKUP($A126,$A:$AG,VLOOKUP(CN126,BASE!$K$2:$M$13,3,0),0),"")</f>
        <v>11.49</v>
      </c>
      <c r="CQ126" s="124" t="s">
        <v>68</v>
      </c>
      <c r="CR126" s="125">
        <f>VLOOKUP(CQ126,BASE!$P$3:$T$29,5,0)</f>
        <v>0.18</v>
      </c>
      <c r="CS126" s="126">
        <f>IFERROR(VLOOKUP($A126,$A:$AG,VLOOKUP(CR126,BASE!$K$2:$M$13,2,0),0),"")</f>
        <v>8.31</v>
      </c>
      <c r="CT126" s="116">
        <f>IFERROR(VLOOKUP($A126,$A:$AG,VLOOKUP(CR126,BASE!$K$2:$M$13,3,0),0),"")</f>
        <v>11.49</v>
      </c>
      <c r="CU126" s="124" t="s">
        <v>69</v>
      </c>
      <c r="CV126" s="125">
        <f>VLOOKUP(CU126,BASE!$P$3:$T$29,5,0)</f>
        <v>0.18</v>
      </c>
      <c r="CW126" s="126">
        <f>IFERROR(VLOOKUP($A126,$A:$AG,VLOOKUP(CV126,BASE!$K$2:$M$13,2,0),0),"")</f>
        <v>8.31</v>
      </c>
      <c r="CX126" s="116">
        <f>IFERROR(VLOOKUP($A126,$A:$AG,VLOOKUP(CV126,BASE!$K$2:$M$13,3,0),0),"")</f>
        <v>11.49</v>
      </c>
      <c r="CY126" s="124" t="s">
        <v>70</v>
      </c>
      <c r="CZ126" s="125">
        <f>VLOOKUP(CY126,BASE!$P$3:$T$29,5,0)</f>
        <v>0.18</v>
      </c>
      <c r="DA126" s="126">
        <f>IFERROR(VLOOKUP($A126,$A:$AG,VLOOKUP(CZ126,BASE!$K$2:$M$13,2,0),0),"")</f>
        <v>8.31</v>
      </c>
      <c r="DB126" s="116">
        <f>IFERROR(VLOOKUP($A126,$A:$AG,VLOOKUP(CZ126,BASE!$K$2:$M$13,3,0),0),"")</f>
        <v>11.49</v>
      </c>
      <c r="DC126" s="124" t="s">
        <v>71</v>
      </c>
      <c r="DD126" s="125">
        <f>VLOOKUP(DC126,BASE!$P$3:$T$29,5,0)</f>
        <v>0.2</v>
      </c>
      <c r="DE126" s="126">
        <f>IFERROR(VLOOKUP($A126,$A:$AG,VLOOKUP(DD126,BASE!$K$2:$M$13,2,0),0),"")</f>
        <v>8.51</v>
      </c>
      <c r="DF126" s="116">
        <f>IFERROR(VLOOKUP($A126,$A:$AG,VLOOKUP(DD126,BASE!$K$2:$M$13,3,0),0),"")</f>
        <v>11.76</v>
      </c>
      <c r="DG126" s="124" t="s">
        <v>72</v>
      </c>
      <c r="DH126" s="125">
        <f>VLOOKUP(DG126,BASE!$P$3:$T$29,5,0)</f>
        <v>0.18</v>
      </c>
      <c r="DI126" s="126">
        <f>IFERROR(VLOOKUP($A126,$A:$AG,VLOOKUP(DH126,BASE!$K$2:$M$13,2,0),0),"")</f>
        <v>8.31</v>
      </c>
      <c r="DJ126" s="116">
        <f>IFERROR(VLOOKUP($A126,$A:$AG,VLOOKUP(DH126,BASE!$K$2:$M$13,3,0),0),"")</f>
        <v>11.49</v>
      </c>
      <c r="DK126" s="83" t="s">
        <v>73</v>
      </c>
      <c r="DL126" s="84">
        <f>VLOOKUP(DK126,BASE!$P$3:$T$29,5,0)</f>
        <v>0.18</v>
      </c>
      <c r="DM126" s="81">
        <f>IFERROR(VLOOKUP($A126,$A:$AG,VLOOKUP(DL126,BASE!$K$2:$M$13,2,0),0),"")</f>
        <v>8.31</v>
      </c>
      <c r="DN126" s="82">
        <f>IFERROR(VLOOKUP($A126,$A:$AG,VLOOKUP(DL126,BASE!$K$2:$M$13,3,0),0),"")</f>
        <v>11.49</v>
      </c>
      <c r="DO126" s="124" t="s">
        <v>74</v>
      </c>
      <c r="DP126" s="134">
        <f>VLOOKUP(DO126,BASE!$P$3:$T$29,5,0)</f>
        <v>0.17499999999999999</v>
      </c>
      <c r="DQ126" s="126">
        <f>IFERROR(VLOOKUP($A126,$A:$AG,VLOOKUP(DP126,BASE!$K$2:$M$13,2,0),0),"")</f>
        <v>8.26</v>
      </c>
      <c r="DR126" s="116">
        <f>IFERROR(VLOOKUP($A126,$A:$AG,VLOOKUP(DP126,BASE!$K$2:$M$13,3,0),0),"")</f>
        <v>11.42</v>
      </c>
      <c r="DS126" s="124" t="s">
        <v>75</v>
      </c>
      <c r="DT126" s="135">
        <f>VLOOKUP(DS126,BASE!$P$3:$T$29,5,0)</f>
        <v>0.17</v>
      </c>
      <c r="DU126" s="126">
        <f>IFERROR(VLOOKUP($A126,$A:$AG,VLOOKUP(DT126,BASE!$K$2:$M$13,2,0),0),"")</f>
        <v>8.2100000000000009</v>
      </c>
      <c r="DV126" s="116">
        <f>IFERROR(VLOOKUP($A126,$A:$AG,VLOOKUP(DT126,BASE!$K$2:$M$13,3,0),0),"")</f>
        <v>11.35</v>
      </c>
      <c r="DW126" s="124" t="s">
        <v>76</v>
      </c>
      <c r="DX126" s="135">
        <f>VLOOKUP(DW126,BASE!$P$3:$T$29,5,0)</f>
        <v>0.17</v>
      </c>
      <c r="DY126" s="126">
        <f>IFERROR(VLOOKUP($A126,$A:$AG,VLOOKUP(DX126,BASE!$K$2:$M$13,2,0),0),"")</f>
        <v>8.2100000000000009</v>
      </c>
      <c r="DZ126" s="116">
        <f>IFERROR(VLOOKUP($A126,$A:$AG,VLOOKUP(DX126,BASE!$K$2:$M$13,3,0),0),"")</f>
        <v>11.35</v>
      </c>
      <c r="EA126" s="124" t="s">
        <v>77</v>
      </c>
      <c r="EB126" s="135">
        <f>VLOOKUP(EA126,BASE!$P$3:$T$29,5,0)</f>
        <v>0.12</v>
      </c>
      <c r="EC126" s="126">
        <f>IFERROR(VLOOKUP($A126,$A:$AG,VLOOKUP(EB126,BASE!$K$2:$M$13,2,0),0),"")</f>
        <v>7.74</v>
      </c>
      <c r="ED126" s="116">
        <f>IFERROR(VLOOKUP($A126,$A:$AG,VLOOKUP(EB126,BASE!$K$2:$M$13,3,0),0),"")</f>
        <v>10.7</v>
      </c>
      <c r="EE126" s="124" t="s">
        <v>78</v>
      </c>
      <c r="EF126" s="135">
        <f>VLOOKUP(EE126,BASE!$P$3:$T$29,5,0)</f>
        <v>0.18</v>
      </c>
      <c r="EG126" s="126">
        <f>IFERROR(VLOOKUP($A126,$A:$AG,VLOOKUP(EF126,BASE!$K$2:$M$13,2,0),0),"")</f>
        <v>8.31</v>
      </c>
      <c r="EH126" s="116">
        <f>IFERROR(VLOOKUP($A126,$A:$AG,VLOOKUP(EF126,BASE!$K$2:$M$13,3,0),0),"")</f>
        <v>11.49</v>
      </c>
      <c r="EI126" s="124" t="s">
        <v>79</v>
      </c>
      <c r="EJ126" s="135">
        <f>VLOOKUP(EI126,BASE!$P$3:$T$29,5,0)</f>
        <v>0.18</v>
      </c>
      <c r="EK126" s="126">
        <f>IFERROR(VLOOKUP($A126,$A:$AG,VLOOKUP(EJ126,BASE!$K$2:$M$13,2,0),0),"")</f>
        <v>8.31</v>
      </c>
      <c r="EL126" s="116">
        <f>IFERROR(VLOOKUP($A126,$A:$AG,VLOOKUP(EJ126,BASE!$K$2:$M$13,3,0),0),"")</f>
        <v>11.49</v>
      </c>
    </row>
    <row r="127" spans="1:142" s="27" customFormat="1" ht="14.1" customHeight="1" x14ac:dyDescent="0.2">
      <c r="A127" s="63">
        <v>1960</v>
      </c>
      <c r="B127" s="63"/>
      <c r="C127" s="68">
        <v>7896112119609</v>
      </c>
      <c r="D127" s="68">
        <v>1037004020027</v>
      </c>
      <c r="E127" s="69" t="s">
        <v>393</v>
      </c>
      <c r="F127" s="69" t="s">
        <v>488</v>
      </c>
      <c r="G127" s="69" t="s">
        <v>678</v>
      </c>
      <c r="H127" s="70" t="s">
        <v>92</v>
      </c>
      <c r="I127" s="68" t="s">
        <v>687</v>
      </c>
      <c r="J127" s="71">
        <v>0</v>
      </c>
      <c r="K127" s="120">
        <v>0</v>
      </c>
      <c r="L127" s="71" t="s">
        <v>387</v>
      </c>
      <c r="M127" s="71" t="s">
        <v>5</v>
      </c>
      <c r="N127" s="62">
        <f>IFERROR(IF(M127="*",BASE!$E$9,VLOOKUP(M127,BASE!$B$3:$E$16,4,0)),"")</f>
        <v>0</v>
      </c>
      <c r="O127" s="62">
        <f>IFERROR(IF(M127="*",BASE!$F$9,VLOOKUP(M127,BASE!$B$3:$F$16,5,0)),"")</f>
        <v>0</v>
      </c>
      <c r="P127" s="71" t="s">
        <v>808</v>
      </c>
      <c r="Q127" s="42">
        <v>14.39</v>
      </c>
      <c r="R127" s="42">
        <v>19.89</v>
      </c>
      <c r="S127" s="42">
        <v>15.26</v>
      </c>
      <c r="T127" s="42">
        <v>21.1</v>
      </c>
      <c r="U127" s="42">
        <v>15.35</v>
      </c>
      <c r="V127" s="42">
        <v>21.22</v>
      </c>
      <c r="W127" s="42">
        <v>15.44</v>
      </c>
      <c r="X127" s="42">
        <v>21.34</v>
      </c>
      <c r="Y127" s="42">
        <v>15.63</v>
      </c>
      <c r="Z127" s="42">
        <v>21.61</v>
      </c>
      <c r="AA127" s="42">
        <v>15.83</v>
      </c>
      <c r="AB127" s="42">
        <v>21.88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/>
      <c r="AI127" s="124" t="s">
        <v>53</v>
      </c>
      <c r="AJ127" s="125">
        <f>VLOOKUP(AI127,BASE!$P$3:$T$29,5,0)</f>
        <v>0.17</v>
      </c>
      <c r="AK127" s="126">
        <f>IFERROR(VLOOKUP($A127,$A:$AG,VLOOKUP(AJ127,BASE!$K$2:$M$13,2,0),0),"")</f>
        <v>15.26</v>
      </c>
      <c r="AL127" s="116">
        <f>IFERROR(VLOOKUP($A127,$A:$AG,VLOOKUP(AJ127,BASE!$K$2:$M$13,3,0),0),"")</f>
        <v>21.1</v>
      </c>
      <c r="AM127" s="130" t="s">
        <v>54</v>
      </c>
      <c r="AN127" s="125">
        <f>VLOOKUP(AM127,BASE!$P$3:$T$29,5,0)</f>
        <v>0.17</v>
      </c>
      <c r="AO127" s="126">
        <f>IFERROR(VLOOKUP($A127,$A:$AG,VLOOKUP(AN127,BASE!$K$2:$M$13,2,0),0),"")</f>
        <v>15.26</v>
      </c>
      <c r="AP127" s="116">
        <f>IFERROR(VLOOKUP($A127,$A:$AG,VLOOKUP(AN127,BASE!$K$2:$M$13,3,0),0),"")</f>
        <v>21.1</v>
      </c>
      <c r="AQ127" s="130" t="s">
        <v>55</v>
      </c>
      <c r="AR127" s="125">
        <f>VLOOKUP(AQ127,BASE!$P$3:$T$29,5,0)</f>
        <v>0.18</v>
      </c>
      <c r="AS127" s="126">
        <f>IFERROR(VLOOKUP($A127,$A:$AG,VLOOKUP(AR127,BASE!$K$2:$M$13,2,0),0),"")</f>
        <v>15.44</v>
      </c>
      <c r="AT127" s="116">
        <f>IFERROR(VLOOKUP($A127,$A:$AG,VLOOKUP(AR127,BASE!$K$2:$M$13,3,0),0),"")</f>
        <v>21.34</v>
      </c>
      <c r="AU127" s="130" t="s">
        <v>56</v>
      </c>
      <c r="AV127" s="125">
        <f>VLOOKUP(AU127,BASE!$P$3:$T$29,5,0)</f>
        <v>0.18</v>
      </c>
      <c r="AW127" s="126">
        <f>IFERROR(VLOOKUP($A127,$A:$AG,VLOOKUP(AV127,BASE!$K$2:$M$13,2,0),0),"")</f>
        <v>15.44</v>
      </c>
      <c r="AX127" s="116">
        <f>IFERROR(VLOOKUP($A127,$A:$AG,VLOOKUP(AV127,BASE!$K$2:$M$13,3,0),0),"")</f>
        <v>21.34</v>
      </c>
      <c r="AY127" s="127" t="s">
        <v>57</v>
      </c>
      <c r="AZ127" s="129">
        <f>VLOOKUP(AY127,BASE!$P$3:$T$29,5,0)</f>
        <v>0.18</v>
      </c>
      <c r="BA127" s="126">
        <f>IFERROR(VLOOKUP($A127,$A:$AG,VLOOKUP(AZ127,BASE!$K$2:$M$13,2,0),0),"")</f>
        <v>15.44</v>
      </c>
      <c r="BB127" s="116">
        <f>IFERROR(VLOOKUP($A127,$A:$AG,VLOOKUP(AZ127,BASE!$K$2:$M$13,3,0),0),"")</f>
        <v>21.34</v>
      </c>
      <c r="BC127" s="124" t="s">
        <v>58</v>
      </c>
      <c r="BD127" s="125">
        <f>VLOOKUP(BC127,BASE!$P$3:$T$29,5,0)</f>
        <v>0.17</v>
      </c>
      <c r="BE127" s="126">
        <f>IFERROR(VLOOKUP($A127,$A:$AG,VLOOKUP(BD127,BASE!$K$2:$M$13,2,0),0),"")</f>
        <v>15.26</v>
      </c>
      <c r="BF127" s="116">
        <f>IFERROR(VLOOKUP($A127,$A:$AG,VLOOKUP(BD127,BASE!$K$2:$M$13,3,0),0),"")</f>
        <v>21.1</v>
      </c>
      <c r="BG127" s="124" t="s">
        <v>59</v>
      </c>
      <c r="BH127" s="125">
        <f>VLOOKUP(BG127,BASE!$P$3:$T$29,5,0)</f>
        <v>0.17</v>
      </c>
      <c r="BI127" s="126">
        <f>IFERROR(VLOOKUP($A127,$A:$AG,VLOOKUP(BH127,BASE!$K$2:$M$13,2,0),0),"")</f>
        <v>15.26</v>
      </c>
      <c r="BJ127" s="116">
        <f>IFERROR(VLOOKUP($A127,$A:$AG,VLOOKUP(BH127,BASE!$K$2:$M$13,3,0),0),"")</f>
        <v>21.1</v>
      </c>
      <c r="BK127" s="124" t="s">
        <v>60</v>
      </c>
      <c r="BL127" s="125">
        <f>VLOOKUP(BK127,BASE!$P$3:$T$29,5,0)</f>
        <v>0.17</v>
      </c>
      <c r="BM127" s="126">
        <f>IFERROR(VLOOKUP($A127,$A:$AG,VLOOKUP(BL127,BASE!$K$2:$M$13,2,0),0),"")</f>
        <v>15.26</v>
      </c>
      <c r="BN127" s="116">
        <f>IFERROR(VLOOKUP($A127,$A:$AG,VLOOKUP(BL127,BASE!$K$2:$M$13,3,0),0),"")</f>
        <v>21.1</v>
      </c>
      <c r="BO127" s="124" t="s">
        <v>61</v>
      </c>
      <c r="BP127" s="125">
        <f>VLOOKUP(BO127,BASE!$P$3:$T$29,5,0)</f>
        <v>0.17</v>
      </c>
      <c r="BQ127" s="126">
        <f>IFERROR(VLOOKUP($A127,$A:$AG,VLOOKUP(BP127,BASE!$K$2:$M$13,2,0),0),"")</f>
        <v>15.26</v>
      </c>
      <c r="BR127" s="116">
        <f>IFERROR(VLOOKUP($A127,$A:$AG,VLOOKUP(BP127,BASE!$K$2:$M$13,3,0),0),"")</f>
        <v>21.1</v>
      </c>
      <c r="BS127" s="124" t="s">
        <v>62</v>
      </c>
      <c r="BT127" s="125">
        <f>VLOOKUP(BS127,BASE!$P$3:$T$29,5,0)</f>
        <v>0.18</v>
      </c>
      <c r="BU127" s="126">
        <f>IFERROR(VLOOKUP($A127,$A:$AG,VLOOKUP(BT127,BASE!$K$2:$M$13,2,0),0),"")</f>
        <v>15.44</v>
      </c>
      <c r="BV127" s="116">
        <f>IFERROR(VLOOKUP($A127,$A:$AG,VLOOKUP(BT127,BASE!$K$2:$M$13,3,0),0),"")</f>
        <v>21.34</v>
      </c>
      <c r="BW127" s="124" t="s">
        <v>63</v>
      </c>
      <c r="BX127" s="125">
        <f>VLOOKUP(BW127,BASE!$P$3:$T$29,5,0)</f>
        <v>0.17</v>
      </c>
      <c r="BY127" s="126">
        <f>IFERROR(VLOOKUP($A127,$A:$AG,VLOOKUP(BX127,BASE!$K$2:$M$13,2,0),0),"")</f>
        <v>15.26</v>
      </c>
      <c r="BZ127" s="116">
        <f>IFERROR(VLOOKUP($A127,$A:$AG,VLOOKUP(BX127,BASE!$K$2:$M$13,3,0),0),"")</f>
        <v>21.1</v>
      </c>
      <c r="CA127" s="124" t="s">
        <v>64</v>
      </c>
      <c r="CB127" s="125">
        <f>VLOOKUP(CA127,BASE!$P$3:$T$29,5,0)</f>
        <v>0.17</v>
      </c>
      <c r="CC127" s="126">
        <f>IFERROR(VLOOKUP($A127,$A:$AG,VLOOKUP(CB127,BASE!$K$2:$M$13,2,0),0),"")</f>
        <v>15.26</v>
      </c>
      <c r="CD127" s="116">
        <f>IFERROR(VLOOKUP($A127,$A:$AG,VLOOKUP(CB127,BASE!$K$2:$M$13,3,0),0),"")</f>
        <v>21.1</v>
      </c>
      <c r="CE127" s="124" t="s">
        <v>65</v>
      </c>
      <c r="CF127" s="125">
        <f>VLOOKUP(CE127,BASE!$P$3:$T$29,5,0)</f>
        <v>0.12</v>
      </c>
      <c r="CG127" s="126">
        <f>IFERROR(VLOOKUP($A127,$A:$AG,VLOOKUP(CF127,BASE!$K$2:$M$13,2,0),0),"")</f>
        <v>14.39</v>
      </c>
      <c r="CH127" s="116">
        <f>IFERROR(VLOOKUP($A127,$A:$AG,VLOOKUP(CF127,BASE!$K$2:$M$13,3,0),0),"")</f>
        <v>19.89</v>
      </c>
      <c r="CI127" s="124" t="s">
        <v>66</v>
      </c>
      <c r="CJ127" s="125">
        <f>VLOOKUP(CI127,BASE!$P$3:$T$29,5,0)</f>
        <v>0.17</v>
      </c>
      <c r="CK127" s="126">
        <f>IFERROR(VLOOKUP($A127,$A:$AG,VLOOKUP(CJ127,BASE!$K$2:$M$13,2,0),0),"")</f>
        <v>15.26</v>
      </c>
      <c r="CL127" s="116">
        <f>IFERROR(VLOOKUP($A127,$A:$AG,VLOOKUP(CJ127,BASE!$K$2:$M$13,3,0),0),"")</f>
        <v>21.1</v>
      </c>
      <c r="CM127" s="124" t="s">
        <v>67</v>
      </c>
      <c r="CN127" s="125">
        <f>VLOOKUP(CM127,BASE!$P$3:$T$29,5,0)</f>
        <v>0.18</v>
      </c>
      <c r="CO127" s="126">
        <f>IFERROR(VLOOKUP($A127,$A:$AG,VLOOKUP(CN127,BASE!$K$2:$M$13,2,0),0),"")</f>
        <v>15.44</v>
      </c>
      <c r="CP127" s="116">
        <f>IFERROR(VLOOKUP($A127,$A:$AG,VLOOKUP(CN127,BASE!$K$2:$M$13,3,0),0),"")</f>
        <v>21.34</v>
      </c>
      <c r="CQ127" s="124" t="s">
        <v>68</v>
      </c>
      <c r="CR127" s="125">
        <f>VLOOKUP(CQ127,BASE!$P$3:$T$29,5,0)</f>
        <v>0.18</v>
      </c>
      <c r="CS127" s="126">
        <f>IFERROR(VLOOKUP($A127,$A:$AG,VLOOKUP(CR127,BASE!$K$2:$M$13,2,0),0),"")</f>
        <v>15.44</v>
      </c>
      <c r="CT127" s="116">
        <f>IFERROR(VLOOKUP($A127,$A:$AG,VLOOKUP(CR127,BASE!$K$2:$M$13,3,0),0),"")</f>
        <v>21.34</v>
      </c>
      <c r="CU127" s="124" t="s">
        <v>69</v>
      </c>
      <c r="CV127" s="125">
        <f>VLOOKUP(CU127,BASE!$P$3:$T$29,5,0)</f>
        <v>0.18</v>
      </c>
      <c r="CW127" s="126">
        <f>IFERROR(VLOOKUP($A127,$A:$AG,VLOOKUP(CV127,BASE!$K$2:$M$13,2,0),0),"")</f>
        <v>15.44</v>
      </c>
      <c r="CX127" s="116">
        <f>IFERROR(VLOOKUP($A127,$A:$AG,VLOOKUP(CV127,BASE!$K$2:$M$13,3,0),0),"")</f>
        <v>21.34</v>
      </c>
      <c r="CY127" s="124" t="s">
        <v>70</v>
      </c>
      <c r="CZ127" s="125">
        <f>VLOOKUP(CY127,BASE!$P$3:$T$29,5,0)</f>
        <v>0.18</v>
      </c>
      <c r="DA127" s="126">
        <f>IFERROR(VLOOKUP($A127,$A:$AG,VLOOKUP(CZ127,BASE!$K$2:$M$13,2,0),0),"")</f>
        <v>15.44</v>
      </c>
      <c r="DB127" s="116">
        <f>IFERROR(VLOOKUP($A127,$A:$AG,VLOOKUP(CZ127,BASE!$K$2:$M$13,3,0),0),"")</f>
        <v>21.34</v>
      </c>
      <c r="DC127" s="124" t="s">
        <v>71</v>
      </c>
      <c r="DD127" s="125">
        <f>VLOOKUP(DC127,BASE!$P$3:$T$29,5,0)</f>
        <v>0.2</v>
      </c>
      <c r="DE127" s="126">
        <f>IFERROR(VLOOKUP($A127,$A:$AG,VLOOKUP(DD127,BASE!$K$2:$M$13,2,0),0),"")</f>
        <v>15.83</v>
      </c>
      <c r="DF127" s="116">
        <f>IFERROR(VLOOKUP($A127,$A:$AG,VLOOKUP(DD127,BASE!$K$2:$M$13,3,0),0),"")</f>
        <v>21.88</v>
      </c>
      <c r="DG127" s="124" t="s">
        <v>72</v>
      </c>
      <c r="DH127" s="125">
        <f>VLOOKUP(DG127,BASE!$P$3:$T$29,5,0)</f>
        <v>0.18</v>
      </c>
      <c r="DI127" s="126">
        <f>IFERROR(VLOOKUP($A127,$A:$AG,VLOOKUP(DH127,BASE!$K$2:$M$13,2,0),0),"")</f>
        <v>15.44</v>
      </c>
      <c r="DJ127" s="116">
        <f>IFERROR(VLOOKUP($A127,$A:$AG,VLOOKUP(DH127,BASE!$K$2:$M$13,3,0),0),"")</f>
        <v>21.34</v>
      </c>
      <c r="DK127" s="83" t="s">
        <v>73</v>
      </c>
      <c r="DL127" s="84">
        <f>VLOOKUP(DK127,BASE!$P$3:$T$29,5,0)</f>
        <v>0.18</v>
      </c>
      <c r="DM127" s="81">
        <f>IFERROR(VLOOKUP($A127,$A:$AG,VLOOKUP(DL127,BASE!$K$2:$M$13,2,0),0),"")</f>
        <v>15.44</v>
      </c>
      <c r="DN127" s="82">
        <f>IFERROR(VLOOKUP($A127,$A:$AG,VLOOKUP(DL127,BASE!$K$2:$M$13,3,0),0),"")</f>
        <v>21.34</v>
      </c>
      <c r="DO127" s="124" t="s">
        <v>74</v>
      </c>
      <c r="DP127" s="134">
        <f>VLOOKUP(DO127,BASE!$P$3:$T$29,5,0)</f>
        <v>0.17499999999999999</v>
      </c>
      <c r="DQ127" s="126">
        <f>IFERROR(VLOOKUP($A127,$A:$AG,VLOOKUP(DP127,BASE!$K$2:$M$13,2,0),0),"")</f>
        <v>15.35</v>
      </c>
      <c r="DR127" s="116">
        <f>IFERROR(VLOOKUP($A127,$A:$AG,VLOOKUP(DP127,BASE!$K$2:$M$13,3,0),0),"")</f>
        <v>21.22</v>
      </c>
      <c r="DS127" s="124" t="s">
        <v>75</v>
      </c>
      <c r="DT127" s="135">
        <f>VLOOKUP(DS127,BASE!$P$3:$T$29,5,0)</f>
        <v>0.17</v>
      </c>
      <c r="DU127" s="126">
        <f>IFERROR(VLOOKUP($A127,$A:$AG,VLOOKUP(DT127,BASE!$K$2:$M$13,2,0),0),"")</f>
        <v>15.26</v>
      </c>
      <c r="DV127" s="116">
        <f>IFERROR(VLOOKUP($A127,$A:$AG,VLOOKUP(DT127,BASE!$K$2:$M$13,3,0),0),"")</f>
        <v>21.1</v>
      </c>
      <c r="DW127" s="124" t="s">
        <v>76</v>
      </c>
      <c r="DX127" s="135">
        <f>VLOOKUP(DW127,BASE!$P$3:$T$29,5,0)</f>
        <v>0.17</v>
      </c>
      <c r="DY127" s="126">
        <f>IFERROR(VLOOKUP($A127,$A:$AG,VLOOKUP(DX127,BASE!$K$2:$M$13,2,0),0),"")</f>
        <v>15.26</v>
      </c>
      <c r="DZ127" s="116">
        <f>IFERROR(VLOOKUP($A127,$A:$AG,VLOOKUP(DX127,BASE!$K$2:$M$13,3,0),0),"")</f>
        <v>21.1</v>
      </c>
      <c r="EA127" s="124" t="s">
        <v>77</v>
      </c>
      <c r="EB127" s="135">
        <f>VLOOKUP(EA127,BASE!$P$3:$T$29,5,0)</f>
        <v>0.12</v>
      </c>
      <c r="EC127" s="126">
        <f>IFERROR(VLOOKUP($A127,$A:$AG,VLOOKUP(EB127,BASE!$K$2:$M$13,2,0),0),"")</f>
        <v>14.39</v>
      </c>
      <c r="ED127" s="116">
        <f>IFERROR(VLOOKUP($A127,$A:$AG,VLOOKUP(EB127,BASE!$K$2:$M$13,3,0),0),"")</f>
        <v>19.89</v>
      </c>
      <c r="EE127" s="124" t="s">
        <v>78</v>
      </c>
      <c r="EF127" s="135">
        <f>VLOOKUP(EE127,BASE!$P$3:$T$29,5,0)</f>
        <v>0.18</v>
      </c>
      <c r="EG127" s="126">
        <f>IFERROR(VLOOKUP($A127,$A:$AG,VLOOKUP(EF127,BASE!$K$2:$M$13,2,0),0),"")</f>
        <v>15.44</v>
      </c>
      <c r="EH127" s="116">
        <f>IFERROR(VLOOKUP($A127,$A:$AG,VLOOKUP(EF127,BASE!$K$2:$M$13,3,0),0),"")</f>
        <v>21.34</v>
      </c>
      <c r="EI127" s="124" t="s">
        <v>79</v>
      </c>
      <c r="EJ127" s="135">
        <f>VLOOKUP(EI127,BASE!$P$3:$T$29,5,0)</f>
        <v>0.18</v>
      </c>
      <c r="EK127" s="126">
        <f>IFERROR(VLOOKUP($A127,$A:$AG,VLOOKUP(EJ127,BASE!$K$2:$M$13,2,0),0),"")</f>
        <v>15.44</v>
      </c>
      <c r="EL127" s="116">
        <f>IFERROR(VLOOKUP($A127,$A:$AG,VLOOKUP(EJ127,BASE!$K$2:$M$13,3,0),0),"")</f>
        <v>21.34</v>
      </c>
    </row>
    <row r="128" spans="1:142" s="27" customFormat="1" ht="14.1" customHeight="1" x14ac:dyDescent="0.2">
      <c r="A128" s="63">
        <v>1039</v>
      </c>
      <c r="B128" s="63"/>
      <c r="C128" s="68">
        <v>7896112110392</v>
      </c>
      <c r="D128" s="68">
        <v>1037004020061</v>
      </c>
      <c r="E128" s="69" t="s">
        <v>393</v>
      </c>
      <c r="F128" s="69" t="s">
        <v>489</v>
      </c>
      <c r="G128" s="69" t="s">
        <v>678</v>
      </c>
      <c r="H128" s="70" t="s">
        <v>93</v>
      </c>
      <c r="I128" s="68" t="s">
        <v>687</v>
      </c>
      <c r="J128" s="71" t="s">
        <v>689</v>
      </c>
      <c r="K128" s="120" t="s">
        <v>742</v>
      </c>
      <c r="L128" s="71" t="s">
        <v>387</v>
      </c>
      <c r="M128" s="71" t="s">
        <v>5</v>
      </c>
      <c r="N128" s="62">
        <f>IFERROR(IF(M128="*",BASE!$E$9,VLOOKUP(M128,BASE!$B$3:$E$16,4,0)),"")</f>
        <v>0</v>
      </c>
      <c r="O128" s="62">
        <f>IFERROR(IF(M128="*",BASE!$F$9,VLOOKUP(M128,BASE!$B$3:$F$16,5,0)),"")</f>
        <v>0</v>
      </c>
      <c r="P128" s="71" t="s">
        <v>808</v>
      </c>
      <c r="Q128" s="42">
        <v>21.18</v>
      </c>
      <c r="R128" s="42">
        <v>29.28</v>
      </c>
      <c r="S128" s="42">
        <v>22.46</v>
      </c>
      <c r="T128" s="42">
        <v>31.05</v>
      </c>
      <c r="U128" s="42">
        <v>22.6</v>
      </c>
      <c r="V128" s="42">
        <v>31.24</v>
      </c>
      <c r="W128" s="42">
        <v>22.73</v>
      </c>
      <c r="X128" s="42">
        <v>31.42</v>
      </c>
      <c r="Y128" s="42">
        <v>23.01</v>
      </c>
      <c r="Z128" s="42">
        <v>31.81</v>
      </c>
      <c r="AA128" s="42">
        <v>23.3</v>
      </c>
      <c r="AB128" s="42">
        <v>32.21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/>
      <c r="AI128" s="124" t="s">
        <v>53</v>
      </c>
      <c r="AJ128" s="125">
        <f>VLOOKUP(AI128,BASE!$P$3:$T$29,5,0)</f>
        <v>0.17</v>
      </c>
      <c r="AK128" s="126">
        <f>IFERROR(VLOOKUP($A128,$A:$AG,VLOOKUP(AJ128,BASE!$K$2:$M$13,2,0),0),"")</f>
        <v>22.46</v>
      </c>
      <c r="AL128" s="116">
        <f>IFERROR(VLOOKUP($A128,$A:$AG,VLOOKUP(AJ128,BASE!$K$2:$M$13,3,0),0),"")</f>
        <v>31.05</v>
      </c>
      <c r="AM128" s="130" t="s">
        <v>54</v>
      </c>
      <c r="AN128" s="125">
        <f>VLOOKUP(AM128,BASE!$P$3:$T$29,5,0)</f>
        <v>0.17</v>
      </c>
      <c r="AO128" s="126">
        <f>IFERROR(VLOOKUP($A128,$A:$AG,VLOOKUP(AN128,BASE!$K$2:$M$13,2,0),0),"")</f>
        <v>22.46</v>
      </c>
      <c r="AP128" s="116">
        <f>IFERROR(VLOOKUP($A128,$A:$AG,VLOOKUP(AN128,BASE!$K$2:$M$13,3,0),0),"")</f>
        <v>31.05</v>
      </c>
      <c r="AQ128" s="130" t="s">
        <v>55</v>
      </c>
      <c r="AR128" s="125">
        <f>VLOOKUP(AQ128,BASE!$P$3:$T$29,5,0)</f>
        <v>0.18</v>
      </c>
      <c r="AS128" s="126">
        <f>IFERROR(VLOOKUP($A128,$A:$AG,VLOOKUP(AR128,BASE!$K$2:$M$13,2,0),0),"")</f>
        <v>22.73</v>
      </c>
      <c r="AT128" s="116">
        <f>IFERROR(VLOOKUP($A128,$A:$AG,VLOOKUP(AR128,BASE!$K$2:$M$13,3,0),0),"")</f>
        <v>31.42</v>
      </c>
      <c r="AU128" s="130" t="s">
        <v>56</v>
      </c>
      <c r="AV128" s="125">
        <f>VLOOKUP(AU128,BASE!$P$3:$T$29,5,0)</f>
        <v>0.18</v>
      </c>
      <c r="AW128" s="126">
        <f>IFERROR(VLOOKUP($A128,$A:$AG,VLOOKUP(AV128,BASE!$K$2:$M$13,2,0),0),"")</f>
        <v>22.73</v>
      </c>
      <c r="AX128" s="116">
        <f>IFERROR(VLOOKUP($A128,$A:$AG,VLOOKUP(AV128,BASE!$K$2:$M$13,3,0),0),"")</f>
        <v>31.42</v>
      </c>
      <c r="AY128" s="127" t="s">
        <v>57</v>
      </c>
      <c r="AZ128" s="129">
        <f>VLOOKUP(AY128,BASE!$P$3:$T$29,5,0)</f>
        <v>0.18</v>
      </c>
      <c r="BA128" s="126">
        <f>IFERROR(VLOOKUP($A128,$A:$AG,VLOOKUP(AZ128,BASE!$K$2:$M$13,2,0),0),"")</f>
        <v>22.73</v>
      </c>
      <c r="BB128" s="116">
        <f>IFERROR(VLOOKUP($A128,$A:$AG,VLOOKUP(AZ128,BASE!$K$2:$M$13,3,0),0),"")</f>
        <v>31.42</v>
      </c>
      <c r="BC128" s="124" t="s">
        <v>58</v>
      </c>
      <c r="BD128" s="125">
        <f>VLOOKUP(BC128,BASE!$P$3:$T$29,5,0)</f>
        <v>0.17</v>
      </c>
      <c r="BE128" s="126">
        <f>IFERROR(VLOOKUP($A128,$A:$AG,VLOOKUP(BD128,BASE!$K$2:$M$13,2,0),0),"")</f>
        <v>22.46</v>
      </c>
      <c r="BF128" s="116">
        <f>IFERROR(VLOOKUP($A128,$A:$AG,VLOOKUP(BD128,BASE!$K$2:$M$13,3,0),0),"")</f>
        <v>31.05</v>
      </c>
      <c r="BG128" s="124" t="s">
        <v>59</v>
      </c>
      <c r="BH128" s="125">
        <f>VLOOKUP(BG128,BASE!$P$3:$T$29,5,0)</f>
        <v>0.17</v>
      </c>
      <c r="BI128" s="126">
        <f>IFERROR(VLOOKUP($A128,$A:$AG,VLOOKUP(BH128,BASE!$K$2:$M$13,2,0),0),"")</f>
        <v>22.46</v>
      </c>
      <c r="BJ128" s="116">
        <f>IFERROR(VLOOKUP($A128,$A:$AG,VLOOKUP(BH128,BASE!$K$2:$M$13,3,0),0),"")</f>
        <v>31.05</v>
      </c>
      <c r="BK128" s="124" t="s">
        <v>60</v>
      </c>
      <c r="BL128" s="125">
        <f>VLOOKUP(BK128,BASE!$P$3:$T$29,5,0)</f>
        <v>0.17</v>
      </c>
      <c r="BM128" s="126">
        <f>IFERROR(VLOOKUP($A128,$A:$AG,VLOOKUP(BL128,BASE!$K$2:$M$13,2,0),0),"")</f>
        <v>22.46</v>
      </c>
      <c r="BN128" s="116">
        <f>IFERROR(VLOOKUP($A128,$A:$AG,VLOOKUP(BL128,BASE!$K$2:$M$13,3,0),0),"")</f>
        <v>31.05</v>
      </c>
      <c r="BO128" s="124" t="s">
        <v>61</v>
      </c>
      <c r="BP128" s="125">
        <f>VLOOKUP(BO128,BASE!$P$3:$T$29,5,0)</f>
        <v>0.17</v>
      </c>
      <c r="BQ128" s="126">
        <f>IFERROR(VLOOKUP($A128,$A:$AG,VLOOKUP(BP128,BASE!$K$2:$M$13,2,0),0),"")</f>
        <v>22.46</v>
      </c>
      <c r="BR128" s="116">
        <f>IFERROR(VLOOKUP($A128,$A:$AG,VLOOKUP(BP128,BASE!$K$2:$M$13,3,0),0),"")</f>
        <v>31.05</v>
      </c>
      <c r="BS128" s="124" t="s">
        <v>62</v>
      </c>
      <c r="BT128" s="125">
        <f>VLOOKUP(BS128,BASE!$P$3:$T$29,5,0)</f>
        <v>0.18</v>
      </c>
      <c r="BU128" s="126">
        <f>IFERROR(VLOOKUP($A128,$A:$AG,VLOOKUP(BT128,BASE!$K$2:$M$13,2,0),0),"")</f>
        <v>22.73</v>
      </c>
      <c r="BV128" s="116">
        <f>IFERROR(VLOOKUP($A128,$A:$AG,VLOOKUP(BT128,BASE!$K$2:$M$13,3,0),0),"")</f>
        <v>31.42</v>
      </c>
      <c r="BW128" s="124" t="s">
        <v>63</v>
      </c>
      <c r="BX128" s="125">
        <f>VLOOKUP(BW128,BASE!$P$3:$T$29,5,0)</f>
        <v>0.17</v>
      </c>
      <c r="BY128" s="126">
        <f>IFERROR(VLOOKUP($A128,$A:$AG,VLOOKUP(BX128,BASE!$K$2:$M$13,2,0),0),"")</f>
        <v>22.46</v>
      </c>
      <c r="BZ128" s="116">
        <f>IFERROR(VLOOKUP($A128,$A:$AG,VLOOKUP(BX128,BASE!$K$2:$M$13,3,0),0),"")</f>
        <v>31.05</v>
      </c>
      <c r="CA128" s="124" t="s">
        <v>64</v>
      </c>
      <c r="CB128" s="125">
        <f>VLOOKUP(CA128,BASE!$P$3:$T$29,5,0)</f>
        <v>0.17</v>
      </c>
      <c r="CC128" s="126">
        <f>IFERROR(VLOOKUP($A128,$A:$AG,VLOOKUP(CB128,BASE!$K$2:$M$13,2,0),0),"")</f>
        <v>22.46</v>
      </c>
      <c r="CD128" s="116">
        <f>IFERROR(VLOOKUP($A128,$A:$AG,VLOOKUP(CB128,BASE!$K$2:$M$13,3,0),0),"")</f>
        <v>31.05</v>
      </c>
      <c r="CE128" s="124" t="s">
        <v>65</v>
      </c>
      <c r="CF128" s="125">
        <f>VLOOKUP(CE128,BASE!$P$3:$T$29,5,0)</f>
        <v>0.12</v>
      </c>
      <c r="CG128" s="126">
        <f>IFERROR(VLOOKUP($A128,$A:$AG,VLOOKUP(CF128,BASE!$K$2:$M$13,2,0),0),"")</f>
        <v>21.18</v>
      </c>
      <c r="CH128" s="116">
        <f>IFERROR(VLOOKUP($A128,$A:$AG,VLOOKUP(CF128,BASE!$K$2:$M$13,3,0),0),"")</f>
        <v>29.28</v>
      </c>
      <c r="CI128" s="124" t="s">
        <v>66</v>
      </c>
      <c r="CJ128" s="125">
        <f>VLOOKUP(CI128,BASE!$P$3:$T$29,5,0)</f>
        <v>0.17</v>
      </c>
      <c r="CK128" s="126">
        <f>IFERROR(VLOOKUP($A128,$A:$AG,VLOOKUP(CJ128,BASE!$K$2:$M$13,2,0),0),"")</f>
        <v>22.46</v>
      </c>
      <c r="CL128" s="116">
        <f>IFERROR(VLOOKUP($A128,$A:$AG,VLOOKUP(CJ128,BASE!$K$2:$M$13,3,0),0),"")</f>
        <v>31.05</v>
      </c>
      <c r="CM128" s="124" t="s">
        <v>67</v>
      </c>
      <c r="CN128" s="125">
        <f>VLOOKUP(CM128,BASE!$P$3:$T$29,5,0)</f>
        <v>0.18</v>
      </c>
      <c r="CO128" s="126">
        <f>IFERROR(VLOOKUP($A128,$A:$AG,VLOOKUP(CN128,BASE!$K$2:$M$13,2,0),0),"")</f>
        <v>22.73</v>
      </c>
      <c r="CP128" s="116">
        <f>IFERROR(VLOOKUP($A128,$A:$AG,VLOOKUP(CN128,BASE!$K$2:$M$13,3,0),0),"")</f>
        <v>31.42</v>
      </c>
      <c r="CQ128" s="124" t="s">
        <v>68</v>
      </c>
      <c r="CR128" s="125">
        <f>VLOOKUP(CQ128,BASE!$P$3:$T$29,5,0)</f>
        <v>0.18</v>
      </c>
      <c r="CS128" s="126">
        <f>IFERROR(VLOOKUP($A128,$A:$AG,VLOOKUP(CR128,BASE!$K$2:$M$13,2,0),0),"")</f>
        <v>22.73</v>
      </c>
      <c r="CT128" s="116">
        <f>IFERROR(VLOOKUP($A128,$A:$AG,VLOOKUP(CR128,BASE!$K$2:$M$13,3,0),0),"")</f>
        <v>31.42</v>
      </c>
      <c r="CU128" s="124" t="s">
        <v>69</v>
      </c>
      <c r="CV128" s="125">
        <f>VLOOKUP(CU128,BASE!$P$3:$T$29,5,0)</f>
        <v>0.18</v>
      </c>
      <c r="CW128" s="126">
        <f>IFERROR(VLOOKUP($A128,$A:$AG,VLOOKUP(CV128,BASE!$K$2:$M$13,2,0),0),"")</f>
        <v>22.73</v>
      </c>
      <c r="CX128" s="116">
        <f>IFERROR(VLOOKUP($A128,$A:$AG,VLOOKUP(CV128,BASE!$K$2:$M$13,3,0),0),"")</f>
        <v>31.42</v>
      </c>
      <c r="CY128" s="124" t="s">
        <v>70</v>
      </c>
      <c r="CZ128" s="125">
        <f>VLOOKUP(CY128,BASE!$P$3:$T$29,5,0)</f>
        <v>0.18</v>
      </c>
      <c r="DA128" s="126">
        <f>IFERROR(VLOOKUP($A128,$A:$AG,VLOOKUP(CZ128,BASE!$K$2:$M$13,2,0),0),"")</f>
        <v>22.73</v>
      </c>
      <c r="DB128" s="116">
        <f>IFERROR(VLOOKUP($A128,$A:$AG,VLOOKUP(CZ128,BASE!$K$2:$M$13,3,0),0),"")</f>
        <v>31.42</v>
      </c>
      <c r="DC128" s="124" t="s">
        <v>71</v>
      </c>
      <c r="DD128" s="125">
        <f>VLOOKUP(DC128,BASE!$P$3:$T$29,5,0)</f>
        <v>0.2</v>
      </c>
      <c r="DE128" s="126">
        <f>IFERROR(VLOOKUP($A128,$A:$AG,VLOOKUP(DD128,BASE!$K$2:$M$13,2,0),0),"")</f>
        <v>23.3</v>
      </c>
      <c r="DF128" s="116">
        <f>IFERROR(VLOOKUP($A128,$A:$AG,VLOOKUP(DD128,BASE!$K$2:$M$13,3,0),0),"")</f>
        <v>32.21</v>
      </c>
      <c r="DG128" s="124" t="s">
        <v>72</v>
      </c>
      <c r="DH128" s="125">
        <f>VLOOKUP(DG128,BASE!$P$3:$T$29,5,0)</f>
        <v>0.18</v>
      </c>
      <c r="DI128" s="126">
        <f>IFERROR(VLOOKUP($A128,$A:$AG,VLOOKUP(DH128,BASE!$K$2:$M$13,2,0),0),"")</f>
        <v>22.73</v>
      </c>
      <c r="DJ128" s="116">
        <f>IFERROR(VLOOKUP($A128,$A:$AG,VLOOKUP(DH128,BASE!$K$2:$M$13,3,0),0),"")</f>
        <v>31.42</v>
      </c>
      <c r="DK128" s="83" t="s">
        <v>73</v>
      </c>
      <c r="DL128" s="84">
        <f>VLOOKUP(DK128,BASE!$P$3:$T$29,5,0)</f>
        <v>0.18</v>
      </c>
      <c r="DM128" s="81">
        <f>IFERROR(VLOOKUP($A128,$A:$AG,VLOOKUP(DL128,BASE!$K$2:$M$13,2,0),0),"")</f>
        <v>22.73</v>
      </c>
      <c r="DN128" s="82">
        <f>IFERROR(VLOOKUP($A128,$A:$AG,VLOOKUP(DL128,BASE!$K$2:$M$13,3,0),0),"")</f>
        <v>31.42</v>
      </c>
      <c r="DO128" s="124" t="s">
        <v>74</v>
      </c>
      <c r="DP128" s="134">
        <f>VLOOKUP(DO128,BASE!$P$3:$T$29,5,0)</f>
        <v>0.17499999999999999</v>
      </c>
      <c r="DQ128" s="126">
        <f>IFERROR(VLOOKUP($A128,$A:$AG,VLOOKUP(DP128,BASE!$K$2:$M$13,2,0),0),"")</f>
        <v>22.6</v>
      </c>
      <c r="DR128" s="116">
        <f>IFERROR(VLOOKUP($A128,$A:$AG,VLOOKUP(DP128,BASE!$K$2:$M$13,3,0),0),"")</f>
        <v>31.24</v>
      </c>
      <c r="DS128" s="124" t="s">
        <v>75</v>
      </c>
      <c r="DT128" s="135">
        <f>VLOOKUP(DS128,BASE!$P$3:$T$29,5,0)</f>
        <v>0.17</v>
      </c>
      <c r="DU128" s="126">
        <f>IFERROR(VLOOKUP($A128,$A:$AG,VLOOKUP(DT128,BASE!$K$2:$M$13,2,0),0),"")</f>
        <v>22.46</v>
      </c>
      <c r="DV128" s="116">
        <f>IFERROR(VLOOKUP($A128,$A:$AG,VLOOKUP(DT128,BASE!$K$2:$M$13,3,0),0),"")</f>
        <v>31.05</v>
      </c>
      <c r="DW128" s="124" t="s">
        <v>76</v>
      </c>
      <c r="DX128" s="135">
        <f>VLOOKUP(DW128,BASE!$P$3:$T$29,5,0)</f>
        <v>0.17</v>
      </c>
      <c r="DY128" s="126">
        <f>IFERROR(VLOOKUP($A128,$A:$AG,VLOOKUP(DX128,BASE!$K$2:$M$13,2,0),0),"")</f>
        <v>22.46</v>
      </c>
      <c r="DZ128" s="116">
        <f>IFERROR(VLOOKUP($A128,$A:$AG,VLOOKUP(DX128,BASE!$K$2:$M$13,3,0),0),"")</f>
        <v>31.05</v>
      </c>
      <c r="EA128" s="124" t="s">
        <v>77</v>
      </c>
      <c r="EB128" s="135">
        <f>VLOOKUP(EA128,BASE!$P$3:$T$29,5,0)</f>
        <v>0.12</v>
      </c>
      <c r="EC128" s="126">
        <f>IFERROR(VLOOKUP($A128,$A:$AG,VLOOKUP(EB128,BASE!$K$2:$M$13,2,0),0),"")</f>
        <v>21.18</v>
      </c>
      <c r="ED128" s="116">
        <f>IFERROR(VLOOKUP($A128,$A:$AG,VLOOKUP(EB128,BASE!$K$2:$M$13,3,0),0),"")</f>
        <v>29.28</v>
      </c>
      <c r="EE128" s="124" t="s">
        <v>78</v>
      </c>
      <c r="EF128" s="135">
        <f>VLOOKUP(EE128,BASE!$P$3:$T$29,5,0)</f>
        <v>0.18</v>
      </c>
      <c r="EG128" s="126">
        <f>IFERROR(VLOOKUP($A128,$A:$AG,VLOOKUP(EF128,BASE!$K$2:$M$13,2,0),0),"")</f>
        <v>22.73</v>
      </c>
      <c r="EH128" s="116">
        <f>IFERROR(VLOOKUP($A128,$A:$AG,VLOOKUP(EF128,BASE!$K$2:$M$13,3,0),0),"")</f>
        <v>31.42</v>
      </c>
      <c r="EI128" s="124" t="s">
        <v>79</v>
      </c>
      <c r="EJ128" s="135">
        <f>VLOOKUP(EI128,BASE!$P$3:$T$29,5,0)</f>
        <v>0.18</v>
      </c>
      <c r="EK128" s="126">
        <f>IFERROR(VLOOKUP($A128,$A:$AG,VLOOKUP(EJ128,BASE!$K$2:$M$13,2,0),0),"")</f>
        <v>22.73</v>
      </c>
      <c r="EL128" s="116">
        <f>IFERROR(VLOOKUP($A128,$A:$AG,VLOOKUP(EJ128,BASE!$K$2:$M$13,3,0),0),"")</f>
        <v>31.42</v>
      </c>
    </row>
    <row r="129" spans="1:144" s="27" customFormat="1" ht="14.1" customHeight="1" x14ac:dyDescent="0.2">
      <c r="A129" s="79">
        <v>5606</v>
      </c>
      <c r="B129" s="79"/>
      <c r="C129" s="68">
        <v>7896112156062</v>
      </c>
      <c r="D129" s="68">
        <v>1037005680020</v>
      </c>
      <c r="E129" s="69" t="s">
        <v>394</v>
      </c>
      <c r="F129" s="69" t="s">
        <v>490</v>
      </c>
      <c r="G129" s="69" t="s">
        <v>394</v>
      </c>
      <c r="H129" s="70" t="s">
        <v>94</v>
      </c>
      <c r="I129" s="68" t="s">
        <v>687</v>
      </c>
      <c r="J129" s="71">
        <v>0</v>
      </c>
      <c r="K129" s="120" t="s">
        <v>743</v>
      </c>
      <c r="L129" s="71" t="s">
        <v>387</v>
      </c>
      <c r="M129" s="71" t="s">
        <v>3</v>
      </c>
      <c r="N129" s="62">
        <f>IFERROR(IF(M129="*",BASE!$E$9,VLOOKUP(M129,BASE!$B$3:$E$16,4,0)),"")</f>
        <v>0</v>
      </c>
      <c r="O129" s="62">
        <f>IFERROR(IF(M129="*",BASE!$F$9,VLOOKUP(M129,BASE!$B$3:$F$16,5,0)),"")</f>
        <v>0</v>
      </c>
      <c r="P129" s="71" t="s">
        <v>808</v>
      </c>
      <c r="Q129" s="42">
        <v>15.25</v>
      </c>
      <c r="R129" s="42">
        <v>21.08</v>
      </c>
      <c r="S129" s="42">
        <v>16.170000000000002</v>
      </c>
      <c r="T129" s="42">
        <v>22.35</v>
      </c>
      <c r="U129" s="42">
        <v>16.260000000000002</v>
      </c>
      <c r="V129" s="42">
        <v>22.48</v>
      </c>
      <c r="W129" s="42">
        <v>16.36</v>
      </c>
      <c r="X129" s="42">
        <v>22.62</v>
      </c>
      <c r="Y129" s="42">
        <v>16.57</v>
      </c>
      <c r="Z129" s="42">
        <v>22.91</v>
      </c>
      <c r="AA129" s="42">
        <v>16.77</v>
      </c>
      <c r="AB129" s="42">
        <v>23.18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/>
      <c r="AI129" s="124" t="s">
        <v>53</v>
      </c>
      <c r="AJ129" s="125">
        <f>VLOOKUP(AI129,BASE!$P$3:$T$29,5,0)</f>
        <v>0.17</v>
      </c>
      <c r="AK129" s="126">
        <f>IFERROR(VLOOKUP($A129,$A:$AG,VLOOKUP(AJ129,BASE!$K$2:$M$13,2,0),0),"")</f>
        <v>16.170000000000002</v>
      </c>
      <c r="AL129" s="116">
        <f>IFERROR(VLOOKUP($A129,$A:$AG,VLOOKUP(AJ129,BASE!$K$2:$M$13,3,0),0),"")</f>
        <v>22.35</v>
      </c>
      <c r="AM129" s="130" t="s">
        <v>54</v>
      </c>
      <c r="AN129" s="125">
        <f>VLOOKUP(AM129,BASE!$P$3:$T$29,5,0)</f>
        <v>0.17</v>
      </c>
      <c r="AO129" s="126">
        <f>IFERROR(VLOOKUP($A129,$A:$AG,VLOOKUP(AN129,BASE!$K$2:$M$13,2,0),0),"")</f>
        <v>16.170000000000002</v>
      </c>
      <c r="AP129" s="116">
        <f>IFERROR(VLOOKUP($A129,$A:$AG,VLOOKUP(AN129,BASE!$K$2:$M$13,3,0),0),"")</f>
        <v>22.35</v>
      </c>
      <c r="AQ129" s="130" t="s">
        <v>55</v>
      </c>
      <c r="AR129" s="125">
        <f>VLOOKUP(AQ129,BASE!$P$3:$T$29,5,0)</f>
        <v>0.18</v>
      </c>
      <c r="AS129" s="126">
        <f>IFERROR(VLOOKUP($A129,$A:$AG,VLOOKUP(AR129,BASE!$K$2:$M$13,2,0),0),"")</f>
        <v>16.36</v>
      </c>
      <c r="AT129" s="116">
        <f>IFERROR(VLOOKUP($A129,$A:$AG,VLOOKUP(AR129,BASE!$K$2:$M$13,3,0),0),"")</f>
        <v>22.62</v>
      </c>
      <c r="AU129" s="130" t="s">
        <v>56</v>
      </c>
      <c r="AV129" s="125">
        <f>VLOOKUP(AU129,BASE!$P$3:$T$29,5,0)</f>
        <v>0.18</v>
      </c>
      <c r="AW129" s="126">
        <f>IFERROR(VLOOKUP($A129,$A:$AG,VLOOKUP(AV129,BASE!$K$2:$M$13,2,0),0),"")</f>
        <v>16.36</v>
      </c>
      <c r="AX129" s="116">
        <f>IFERROR(VLOOKUP($A129,$A:$AG,VLOOKUP(AV129,BASE!$K$2:$M$13,3,0),0),"")</f>
        <v>22.62</v>
      </c>
      <c r="AY129" s="127" t="s">
        <v>57</v>
      </c>
      <c r="AZ129" s="129">
        <f>VLOOKUP(AY129,BASE!$P$3:$T$29,5,0)</f>
        <v>0.18</v>
      </c>
      <c r="BA129" s="126">
        <f>IFERROR(VLOOKUP($A129,$A:$AG,VLOOKUP(AZ129,BASE!$K$2:$M$13,2,0),0),"")</f>
        <v>16.36</v>
      </c>
      <c r="BB129" s="116">
        <f>IFERROR(VLOOKUP($A129,$A:$AG,VLOOKUP(AZ129,BASE!$K$2:$M$13,3,0),0),"")</f>
        <v>22.62</v>
      </c>
      <c r="BC129" s="124" t="s">
        <v>58</v>
      </c>
      <c r="BD129" s="125">
        <f>VLOOKUP(BC129,BASE!$P$3:$T$29,5,0)</f>
        <v>0.17</v>
      </c>
      <c r="BE129" s="126">
        <f>IFERROR(VLOOKUP($A129,$A:$AG,VLOOKUP(BD129,BASE!$K$2:$M$13,2,0),0),"")</f>
        <v>16.170000000000002</v>
      </c>
      <c r="BF129" s="116">
        <f>IFERROR(VLOOKUP($A129,$A:$AG,VLOOKUP(BD129,BASE!$K$2:$M$13,3,0),0),"")</f>
        <v>22.35</v>
      </c>
      <c r="BG129" s="124" t="s">
        <v>59</v>
      </c>
      <c r="BH129" s="125">
        <f>VLOOKUP(BG129,BASE!$P$3:$T$29,5,0)</f>
        <v>0.17</v>
      </c>
      <c r="BI129" s="126">
        <f>IFERROR(VLOOKUP($A129,$A:$AG,VLOOKUP(BH129,BASE!$K$2:$M$13,2,0),0),"")</f>
        <v>16.170000000000002</v>
      </c>
      <c r="BJ129" s="116">
        <f>IFERROR(VLOOKUP($A129,$A:$AG,VLOOKUP(BH129,BASE!$K$2:$M$13,3,0),0),"")</f>
        <v>22.35</v>
      </c>
      <c r="BK129" s="124" t="s">
        <v>60</v>
      </c>
      <c r="BL129" s="125">
        <f>VLOOKUP(BK129,BASE!$P$3:$T$29,5,0)</f>
        <v>0.17</v>
      </c>
      <c r="BM129" s="126">
        <f>IFERROR(VLOOKUP($A129,$A:$AG,VLOOKUP(BL129,BASE!$K$2:$M$13,2,0),0),"")</f>
        <v>16.170000000000002</v>
      </c>
      <c r="BN129" s="116">
        <f>IFERROR(VLOOKUP($A129,$A:$AG,VLOOKUP(BL129,BASE!$K$2:$M$13,3,0),0),"")</f>
        <v>22.35</v>
      </c>
      <c r="BO129" s="124" t="s">
        <v>61</v>
      </c>
      <c r="BP129" s="125">
        <f>VLOOKUP(BO129,BASE!$P$3:$T$29,5,0)</f>
        <v>0.17</v>
      </c>
      <c r="BQ129" s="126">
        <f>IFERROR(VLOOKUP($A129,$A:$AG,VLOOKUP(BP129,BASE!$K$2:$M$13,2,0),0),"")</f>
        <v>16.170000000000002</v>
      </c>
      <c r="BR129" s="116">
        <f>IFERROR(VLOOKUP($A129,$A:$AG,VLOOKUP(BP129,BASE!$K$2:$M$13,3,0),0),"")</f>
        <v>22.35</v>
      </c>
      <c r="BS129" s="124" t="s">
        <v>62</v>
      </c>
      <c r="BT129" s="125">
        <f>VLOOKUP(BS129,BASE!$P$3:$T$29,5,0)</f>
        <v>0.18</v>
      </c>
      <c r="BU129" s="126">
        <f>IFERROR(VLOOKUP($A129,$A:$AG,VLOOKUP(BT129,BASE!$K$2:$M$13,2,0),0),"")</f>
        <v>16.36</v>
      </c>
      <c r="BV129" s="116">
        <f>IFERROR(VLOOKUP($A129,$A:$AG,VLOOKUP(BT129,BASE!$K$2:$M$13,3,0),0),"")</f>
        <v>22.62</v>
      </c>
      <c r="BW129" s="124" t="s">
        <v>63</v>
      </c>
      <c r="BX129" s="125">
        <f>VLOOKUP(BW129,BASE!$P$3:$T$29,5,0)</f>
        <v>0.17</v>
      </c>
      <c r="BY129" s="126">
        <f>IFERROR(VLOOKUP($A129,$A:$AG,VLOOKUP(BX129,BASE!$K$2:$M$13,2,0),0),"")</f>
        <v>16.170000000000002</v>
      </c>
      <c r="BZ129" s="116">
        <f>IFERROR(VLOOKUP($A129,$A:$AG,VLOOKUP(BX129,BASE!$K$2:$M$13,3,0),0),"")</f>
        <v>22.35</v>
      </c>
      <c r="CA129" s="124" t="s">
        <v>64</v>
      </c>
      <c r="CB129" s="125">
        <f>VLOOKUP(CA129,BASE!$P$3:$T$29,5,0)</f>
        <v>0.17</v>
      </c>
      <c r="CC129" s="126">
        <f>IFERROR(VLOOKUP($A129,$A:$AG,VLOOKUP(CB129,BASE!$K$2:$M$13,2,0),0),"")</f>
        <v>16.170000000000002</v>
      </c>
      <c r="CD129" s="116">
        <f>IFERROR(VLOOKUP($A129,$A:$AG,VLOOKUP(CB129,BASE!$K$2:$M$13,3,0),0),"")</f>
        <v>22.35</v>
      </c>
      <c r="CE129" s="124" t="s">
        <v>65</v>
      </c>
      <c r="CF129" s="125">
        <f>VLOOKUP(CE129,BASE!$P$3:$T$29,5,0)</f>
        <v>0.12</v>
      </c>
      <c r="CG129" s="126">
        <f>IFERROR(VLOOKUP($A129,$A:$AG,VLOOKUP(CF129,BASE!$K$2:$M$13,2,0),0),"")</f>
        <v>15.25</v>
      </c>
      <c r="CH129" s="116">
        <f>IFERROR(VLOOKUP($A129,$A:$AG,VLOOKUP(CF129,BASE!$K$2:$M$13,3,0),0),"")</f>
        <v>21.08</v>
      </c>
      <c r="CI129" s="124" t="s">
        <v>66</v>
      </c>
      <c r="CJ129" s="125">
        <f>VLOOKUP(CI129,BASE!$P$3:$T$29,5,0)</f>
        <v>0.17</v>
      </c>
      <c r="CK129" s="126">
        <f>IFERROR(VLOOKUP($A129,$A:$AG,VLOOKUP(CJ129,BASE!$K$2:$M$13,2,0),0),"")</f>
        <v>16.170000000000002</v>
      </c>
      <c r="CL129" s="116">
        <f>IFERROR(VLOOKUP($A129,$A:$AG,VLOOKUP(CJ129,BASE!$K$2:$M$13,3,0),0),"")</f>
        <v>22.35</v>
      </c>
      <c r="CM129" s="124" t="s">
        <v>67</v>
      </c>
      <c r="CN129" s="125">
        <f>VLOOKUP(CM129,BASE!$P$3:$T$29,5,0)</f>
        <v>0.18</v>
      </c>
      <c r="CO129" s="126">
        <f>IFERROR(VLOOKUP($A129,$A:$AG,VLOOKUP(CN129,BASE!$K$2:$M$13,2,0),0),"")</f>
        <v>16.36</v>
      </c>
      <c r="CP129" s="116">
        <f>IFERROR(VLOOKUP($A129,$A:$AG,VLOOKUP(CN129,BASE!$K$2:$M$13,3,0),0),"")</f>
        <v>22.62</v>
      </c>
      <c r="CQ129" s="124" t="s">
        <v>68</v>
      </c>
      <c r="CR129" s="125">
        <f>VLOOKUP(CQ129,BASE!$P$3:$T$29,5,0)</f>
        <v>0.18</v>
      </c>
      <c r="CS129" s="126">
        <f>IFERROR(VLOOKUP($A129,$A:$AG,VLOOKUP(CR129,BASE!$K$2:$M$13,2,0),0),"")</f>
        <v>16.36</v>
      </c>
      <c r="CT129" s="116">
        <f>IFERROR(VLOOKUP($A129,$A:$AG,VLOOKUP(CR129,BASE!$K$2:$M$13,3,0),0),"")</f>
        <v>22.62</v>
      </c>
      <c r="CU129" s="124" t="s">
        <v>69</v>
      </c>
      <c r="CV129" s="125">
        <f>VLOOKUP(CU129,BASE!$P$3:$T$29,5,0)</f>
        <v>0.18</v>
      </c>
      <c r="CW129" s="126">
        <f>IFERROR(VLOOKUP($A129,$A:$AG,VLOOKUP(CV129,BASE!$K$2:$M$13,2,0),0),"")</f>
        <v>16.36</v>
      </c>
      <c r="CX129" s="116">
        <f>IFERROR(VLOOKUP($A129,$A:$AG,VLOOKUP(CV129,BASE!$K$2:$M$13,3,0),0),"")</f>
        <v>22.62</v>
      </c>
      <c r="CY129" s="124" t="s">
        <v>70</v>
      </c>
      <c r="CZ129" s="125">
        <f>VLOOKUP(CY129,BASE!$P$3:$T$29,5,0)</f>
        <v>0.18</v>
      </c>
      <c r="DA129" s="126">
        <f>IFERROR(VLOOKUP($A129,$A:$AG,VLOOKUP(CZ129,BASE!$K$2:$M$13,2,0),0),"")</f>
        <v>16.36</v>
      </c>
      <c r="DB129" s="116">
        <f>IFERROR(VLOOKUP($A129,$A:$AG,VLOOKUP(CZ129,BASE!$K$2:$M$13,3,0),0),"")</f>
        <v>22.62</v>
      </c>
      <c r="DC129" s="124" t="s">
        <v>71</v>
      </c>
      <c r="DD129" s="125">
        <f>VLOOKUP(DC129,BASE!$P$3:$T$29,5,0)</f>
        <v>0.2</v>
      </c>
      <c r="DE129" s="126">
        <f>IFERROR(VLOOKUP($A129,$A:$AG,VLOOKUP(DD129,BASE!$K$2:$M$13,2,0),0),"")</f>
        <v>16.77</v>
      </c>
      <c r="DF129" s="116">
        <f>IFERROR(VLOOKUP($A129,$A:$AG,VLOOKUP(DD129,BASE!$K$2:$M$13,3,0),0),"")</f>
        <v>23.18</v>
      </c>
      <c r="DG129" s="124" t="s">
        <v>72</v>
      </c>
      <c r="DH129" s="125">
        <f>VLOOKUP(DG129,BASE!$P$3:$T$29,5,0)</f>
        <v>0.18</v>
      </c>
      <c r="DI129" s="126">
        <f>IFERROR(VLOOKUP($A129,$A:$AG,VLOOKUP(DH129,BASE!$K$2:$M$13,2,0),0),"")</f>
        <v>16.36</v>
      </c>
      <c r="DJ129" s="116">
        <f>IFERROR(VLOOKUP($A129,$A:$AG,VLOOKUP(DH129,BASE!$K$2:$M$13,3,0),0),"")</f>
        <v>22.62</v>
      </c>
      <c r="DK129" s="83" t="s">
        <v>73</v>
      </c>
      <c r="DL129" s="84">
        <f>VLOOKUP(DK129,BASE!$P$3:$T$29,5,0)</f>
        <v>0.18</v>
      </c>
      <c r="DM129" s="81">
        <f>IFERROR(VLOOKUP($A129,$A:$AG,VLOOKUP(DL129,BASE!$K$2:$M$13,2,0),0),"")</f>
        <v>16.36</v>
      </c>
      <c r="DN129" s="82">
        <f>IFERROR(VLOOKUP($A129,$A:$AG,VLOOKUP(DL129,BASE!$K$2:$M$13,3,0),0),"")</f>
        <v>22.62</v>
      </c>
      <c r="DO129" s="124" t="s">
        <v>74</v>
      </c>
      <c r="DP129" s="134">
        <f>VLOOKUP(DO129,BASE!$P$3:$T$29,5,0)</f>
        <v>0.17499999999999999</v>
      </c>
      <c r="DQ129" s="126">
        <f>IFERROR(VLOOKUP($A129,$A:$AG,VLOOKUP(DP129,BASE!$K$2:$M$13,2,0),0),"")</f>
        <v>16.260000000000002</v>
      </c>
      <c r="DR129" s="116">
        <f>IFERROR(VLOOKUP($A129,$A:$AG,VLOOKUP(DP129,BASE!$K$2:$M$13,3,0),0),"")</f>
        <v>22.48</v>
      </c>
      <c r="DS129" s="124" t="s">
        <v>75</v>
      </c>
      <c r="DT129" s="135">
        <f>VLOOKUP(DS129,BASE!$P$3:$T$29,5,0)</f>
        <v>0.17</v>
      </c>
      <c r="DU129" s="126">
        <f>IFERROR(VLOOKUP($A129,$A:$AG,VLOOKUP(DT129,BASE!$K$2:$M$13,2,0),0),"")</f>
        <v>16.170000000000002</v>
      </c>
      <c r="DV129" s="116">
        <f>IFERROR(VLOOKUP($A129,$A:$AG,VLOOKUP(DT129,BASE!$K$2:$M$13,3,0),0),"")</f>
        <v>22.35</v>
      </c>
      <c r="DW129" s="124" t="s">
        <v>76</v>
      </c>
      <c r="DX129" s="135">
        <f>VLOOKUP(DW129,BASE!$P$3:$T$29,5,0)</f>
        <v>0.17</v>
      </c>
      <c r="DY129" s="126">
        <f>IFERROR(VLOOKUP($A129,$A:$AG,VLOOKUP(DX129,BASE!$K$2:$M$13,2,0),0),"")</f>
        <v>16.170000000000002</v>
      </c>
      <c r="DZ129" s="116">
        <f>IFERROR(VLOOKUP($A129,$A:$AG,VLOOKUP(DX129,BASE!$K$2:$M$13,3,0),0),"")</f>
        <v>22.35</v>
      </c>
      <c r="EA129" s="124" t="s">
        <v>77</v>
      </c>
      <c r="EB129" s="135">
        <f>VLOOKUP(EA129,BASE!$P$3:$T$29,5,0)</f>
        <v>0.12</v>
      </c>
      <c r="EC129" s="126">
        <f>IFERROR(VLOOKUP($A129,$A:$AG,VLOOKUP(EB129,BASE!$K$2:$M$13,2,0),0),"")</f>
        <v>15.25</v>
      </c>
      <c r="ED129" s="116">
        <f>IFERROR(VLOOKUP($A129,$A:$AG,VLOOKUP(EB129,BASE!$K$2:$M$13,3,0),0),"")</f>
        <v>21.08</v>
      </c>
      <c r="EE129" s="124" t="s">
        <v>78</v>
      </c>
      <c r="EF129" s="135">
        <f>VLOOKUP(EE129,BASE!$P$3:$T$29,5,0)</f>
        <v>0.18</v>
      </c>
      <c r="EG129" s="126">
        <f>IFERROR(VLOOKUP($A129,$A:$AG,VLOOKUP(EF129,BASE!$K$2:$M$13,2,0),0),"")</f>
        <v>16.36</v>
      </c>
      <c r="EH129" s="116">
        <f>IFERROR(VLOOKUP($A129,$A:$AG,VLOOKUP(EF129,BASE!$K$2:$M$13,3,0),0),"")</f>
        <v>22.62</v>
      </c>
      <c r="EI129" s="124" t="s">
        <v>79</v>
      </c>
      <c r="EJ129" s="135">
        <f>VLOOKUP(EI129,BASE!$P$3:$T$29,5,0)</f>
        <v>0.18</v>
      </c>
      <c r="EK129" s="126">
        <f>IFERROR(VLOOKUP($A129,$A:$AG,VLOOKUP(EJ129,BASE!$K$2:$M$13,2,0),0),"")</f>
        <v>16.36</v>
      </c>
      <c r="EL129" s="116">
        <f>IFERROR(VLOOKUP($A129,$A:$AG,VLOOKUP(EJ129,BASE!$K$2:$M$13,3,0),0),"")</f>
        <v>22.62</v>
      </c>
    </row>
    <row r="130" spans="1:144" s="27" customFormat="1" ht="14.1" customHeight="1" x14ac:dyDescent="0.2">
      <c r="A130" s="63">
        <v>5608</v>
      </c>
      <c r="B130" s="63"/>
      <c r="C130" s="68">
        <v>7896112156086</v>
      </c>
      <c r="D130" s="68">
        <v>1037005680047</v>
      </c>
      <c r="E130" s="69" t="s">
        <v>394</v>
      </c>
      <c r="F130" s="69" t="s">
        <v>492</v>
      </c>
      <c r="G130" s="69" t="s">
        <v>394</v>
      </c>
      <c r="H130" s="70" t="s">
        <v>95</v>
      </c>
      <c r="I130" s="68" t="s">
        <v>687</v>
      </c>
      <c r="J130" s="71">
        <v>0</v>
      </c>
      <c r="K130" s="120" t="s">
        <v>743</v>
      </c>
      <c r="L130" s="71" t="s">
        <v>387</v>
      </c>
      <c r="M130" s="71" t="s">
        <v>3</v>
      </c>
      <c r="N130" s="62">
        <f>IFERROR(IF(M130="*",BASE!$E$9,VLOOKUP(M130,BASE!$B$3:$E$16,4,0)),"")</f>
        <v>0</v>
      </c>
      <c r="O130" s="62">
        <f>IFERROR(IF(M130="*",BASE!$F$9,VLOOKUP(M130,BASE!$B$3:$F$16,5,0)),"")</f>
        <v>0</v>
      </c>
      <c r="P130" s="71" t="s">
        <v>808</v>
      </c>
      <c r="Q130" s="42">
        <v>27.74</v>
      </c>
      <c r="R130" s="42">
        <v>38.35</v>
      </c>
      <c r="S130" s="42">
        <v>29.41</v>
      </c>
      <c r="T130" s="42">
        <v>40.659999999999997</v>
      </c>
      <c r="U130" s="42">
        <v>29.59</v>
      </c>
      <c r="V130" s="42">
        <v>40.909999999999997</v>
      </c>
      <c r="W130" s="42">
        <v>29.77</v>
      </c>
      <c r="X130" s="42">
        <v>41.16</v>
      </c>
      <c r="Y130" s="42">
        <v>30.14</v>
      </c>
      <c r="Z130" s="42">
        <v>41.67</v>
      </c>
      <c r="AA130" s="42">
        <v>30.52</v>
      </c>
      <c r="AB130" s="42">
        <v>42.19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/>
      <c r="AI130" s="124" t="s">
        <v>53</v>
      </c>
      <c r="AJ130" s="125">
        <f>VLOOKUP(AI130,BASE!$P$3:$T$29,5,0)</f>
        <v>0.17</v>
      </c>
      <c r="AK130" s="126">
        <f>IFERROR(VLOOKUP($A130,$A:$AG,VLOOKUP(AJ130,BASE!$K$2:$M$13,2,0),0),"")</f>
        <v>29.41</v>
      </c>
      <c r="AL130" s="116">
        <f>IFERROR(VLOOKUP($A130,$A:$AG,VLOOKUP(AJ130,BASE!$K$2:$M$13,3,0),0),"")</f>
        <v>40.659999999999997</v>
      </c>
      <c r="AM130" s="130" t="s">
        <v>54</v>
      </c>
      <c r="AN130" s="125">
        <f>VLOOKUP(AM130,BASE!$P$3:$T$29,5,0)</f>
        <v>0.17</v>
      </c>
      <c r="AO130" s="126">
        <f>IFERROR(VLOOKUP($A130,$A:$AG,VLOOKUP(AN130,BASE!$K$2:$M$13,2,0),0),"")</f>
        <v>29.41</v>
      </c>
      <c r="AP130" s="116">
        <f>IFERROR(VLOOKUP($A130,$A:$AG,VLOOKUP(AN130,BASE!$K$2:$M$13,3,0),0),"")</f>
        <v>40.659999999999997</v>
      </c>
      <c r="AQ130" s="130" t="s">
        <v>55</v>
      </c>
      <c r="AR130" s="125">
        <f>VLOOKUP(AQ130,BASE!$P$3:$T$29,5,0)</f>
        <v>0.18</v>
      </c>
      <c r="AS130" s="126">
        <f>IFERROR(VLOOKUP($A130,$A:$AG,VLOOKUP(AR130,BASE!$K$2:$M$13,2,0),0),"")</f>
        <v>29.77</v>
      </c>
      <c r="AT130" s="116">
        <f>IFERROR(VLOOKUP($A130,$A:$AG,VLOOKUP(AR130,BASE!$K$2:$M$13,3,0),0),"")</f>
        <v>41.16</v>
      </c>
      <c r="AU130" s="130" t="s">
        <v>56</v>
      </c>
      <c r="AV130" s="125">
        <f>VLOOKUP(AU130,BASE!$P$3:$T$29,5,0)</f>
        <v>0.18</v>
      </c>
      <c r="AW130" s="126">
        <f>IFERROR(VLOOKUP($A130,$A:$AG,VLOOKUP(AV130,BASE!$K$2:$M$13,2,0),0),"")</f>
        <v>29.77</v>
      </c>
      <c r="AX130" s="116">
        <f>IFERROR(VLOOKUP($A130,$A:$AG,VLOOKUP(AV130,BASE!$K$2:$M$13,3,0),0),"")</f>
        <v>41.16</v>
      </c>
      <c r="AY130" s="127" t="s">
        <v>57</v>
      </c>
      <c r="AZ130" s="129">
        <f>VLOOKUP(AY130,BASE!$P$3:$T$29,5,0)</f>
        <v>0.18</v>
      </c>
      <c r="BA130" s="126">
        <f>IFERROR(VLOOKUP($A130,$A:$AG,VLOOKUP(AZ130,BASE!$K$2:$M$13,2,0),0),"")</f>
        <v>29.77</v>
      </c>
      <c r="BB130" s="116">
        <f>IFERROR(VLOOKUP($A130,$A:$AG,VLOOKUP(AZ130,BASE!$K$2:$M$13,3,0),0),"")</f>
        <v>41.16</v>
      </c>
      <c r="BC130" s="124" t="s">
        <v>58</v>
      </c>
      <c r="BD130" s="125">
        <f>VLOOKUP(BC130,BASE!$P$3:$T$29,5,0)</f>
        <v>0.17</v>
      </c>
      <c r="BE130" s="126">
        <f>IFERROR(VLOOKUP($A130,$A:$AG,VLOOKUP(BD130,BASE!$K$2:$M$13,2,0),0),"")</f>
        <v>29.41</v>
      </c>
      <c r="BF130" s="116">
        <f>IFERROR(VLOOKUP($A130,$A:$AG,VLOOKUP(BD130,BASE!$K$2:$M$13,3,0),0),"")</f>
        <v>40.659999999999997</v>
      </c>
      <c r="BG130" s="124" t="s">
        <v>59</v>
      </c>
      <c r="BH130" s="125">
        <f>VLOOKUP(BG130,BASE!$P$3:$T$29,5,0)</f>
        <v>0.17</v>
      </c>
      <c r="BI130" s="126">
        <f>IFERROR(VLOOKUP($A130,$A:$AG,VLOOKUP(BH130,BASE!$K$2:$M$13,2,0),0),"")</f>
        <v>29.41</v>
      </c>
      <c r="BJ130" s="116">
        <f>IFERROR(VLOOKUP($A130,$A:$AG,VLOOKUP(BH130,BASE!$K$2:$M$13,3,0),0),"")</f>
        <v>40.659999999999997</v>
      </c>
      <c r="BK130" s="124" t="s">
        <v>60</v>
      </c>
      <c r="BL130" s="125">
        <f>VLOOKUP(BK130,BASE!$P$3:$T$29,5,0)</f>
        <v>0.17</v>
      </c>
      <c r="BM130" s="126">
        <f>IFERROR(VLOOKUP($A130,$A:$AG,VLOOKUP(BL130,BASE!$K$2:$M$13,2,0),0),"")</f>
        <v>29.41</v>
      </c>
      <c r="BN130" s="116">
        <f>IFERROR(VLOOKUP($A130,$A:$AG,VLOOKUP(BL130,BASE!$K$2:$M$13,3,0),0),"")</f>
        <v>40.659999999999997</v>
      </c>
      <c r="BO130" s="124" t="s">
        <v>61</v>
      </c>
      <c r="BP130" s="125">
        <f>VLOOKUP(BO130,BASE!$P$3:$T$29,5,0)</f>
        <v>0.17</v>
      </c>
      <c r="BQ130" s="126">
        <f>IFERROR(VLOOKUP($A130,$A:$AG,VLOOKUP(BP130,BASE!$K$2:$M$13,2,0),0),"")</f>
        <v>29.41</v>
      </c>
      <c r="BR130" s="116">
        <f>IFERROR(VLOOKUP($A130,$A:$AG,VLOOKUP(BP130,BASE!$K$2:$M$13,3,0),0),"")</f>
        <v>40.659999999999997</v>
      </c>
      <c r="BS130" s="124" t="s">
        <v>62</v>
      </c>
      <c r="BT130" s="125">
        <f>VLOOKUP(BS130,BASE!$P$3:$T$29,5,0)</f>
        <v>0.18</v>
      </c>
      <c r="BU130" s="126">
        <f>IFERROR(VLOOKUP($A130,$A:$AG,VLOOKUP(BT130,BASE!$K$2:$M$13,2,0),0),"")</f>
        <v>29.77</v>
      </c>
      <c r="BV130" s="116">
        <f>IFERROR(VLOOKUP($A130,$A:$AG,VLOOKUP(BT130,BASE!$K$2:$M$13,3,0),0),"")</f>
        <v>41.16</v>
      </c>
      <c r="BW130" s="124" t="s">
        <v>63</v>
      </c>
      <c r="BX130" s="125">
        <f>VLOOKUP(BW130,BASE!$P$3:$T$29,5,0)</f>
        <v>0.17</v>
      </c>
      <c r="BY130" s="126">
        <f>IFERROR(VLOOKUP($A130,$A:$AG,VLOOKUP(BX130,BASE!$K$2:$M$13,2,0),0),"")</f>
        <v>29.41</v>
      </c>
      <c r="BZ130" s="116">
        <f>IFERROR(VLOOKUP($A130,$A:$AG,VLOOKUP(BX130,BASE!$K$2:$M$13,3,0),0),"")</f>
        <v>40.659999999999997</v>
      </c>
      <c r="CA130" s="124" t="s">
        <v>64</v>
      </c>
      <c r="CB130" s="125">
        <f>VLOOKUP(CA130,BASE!$P$3:$T$29,5,0)</f>
        <v>0.17</v>
      </c>
      <c r="CC130" s="126">
        <f>IFERROR(VLOOKUP($A130,$A:$AG,VLOOKUP(CB130,BASE!$K$2:$M$13,2,0),0),"")</f>
        <v>29.41</v>
      </c>
      <c r="CD130" s="116">
        <f>IFERROR(VLOOKUP($A130,$A:$AG,VLOOKUP(CB130,BASE!$K$2:$M$13,3,0),0),"")</f>
        <v>40.659999999999997</v>
      </c>
      <c r="CE130" s="124" t="s">
        <v>65</v>
      </c>
      <c r="CF130" s="125">
        <f>VLOOKUP(CE130,BASE!$P$3:$T$29,5,0)</f>
        <v>0.12</v>
      </c>
      <c r="CG130" s="126">
        <f>IFERROR(VLOOKUP($A130,$A:$AG,VLOOKUP(CF130,BASE!$K$2:$M$13,2,0),0),"")</f>
        <v>27.74</v>
      </c>
      <c r="CH130" s="116">
        <f>IFERROR(VLOOKUP($A130,$A:$AG,VLOOKUP(CF130,BASE!$K$2:$M$13,3,0),0),"")</f>
        <v>38.35</v>
      </c>
      <c r="CI130" s="124" t="s">
        <v>66</v>
      </c>
      <c r="CJ130" s="125">
        <f>VLOOKUP(CI130,BASE!$P$3:$T$29,5,0)</f>
        <v>0.17</v>
      </c>
      <c r="CK130" s="126">
        <f>IFERROR(VLOOKUP($A130,$A:$AG,VLOOKUP(CJ130,BASE!$K$2:$M$13,2,0),0),"")</f>
        <v>29.41</v>
      </c>
      <c r="CL130" s="116">
        <f>IFERROR(VLOOKUP($A130,$A:$AG,VLOOKUP(CJ130,BASE!$K$2:$M$13,3,0),0),"")</f>
        <v>40.659999999999997</v>
      </c>
      <c r="CM130" s="124" t="s">
        <v>67</v>
      </c>
      <c r="CN130" s="125">
        <f>VLOOKUP(CM130,BASE!$P$3:$T$29,5,0)</f>
        <v>0.18</v>
      </c>
      <c r="CO130" s="126">
        <f>IFERROR(VLOOKUP($A130,$A:$AG,VLOOKUP(CN130,BASE!$K$2:$M$13,2,0),0),"")</f>
        <v>29.77</v>
      </c>
      <c r="CP130" s="116">
        <f>IFERROR(VLOOKUP($A130,$A:$AG,VLOOKUP(CN130,BASE!$K$2:$M$13,3,0),0),"")</f>
        <v>41.16</v>
      </c>
      <c r="CQ130" s="124" t="s">
        <v>68</v>
      </c>
      <c r="CR130" s="125">
        <f>VLOOKUP(CQ130,BASE!$P$3:$T$29,5,0)</f>
        <v>0.18</v>
      </c>
      <c r="CS130" s="126">
        <f>IFERROR(VLOOKUP($A130,$A:$AG,VLOOKUP(CR130,BASE!$K$2:$M$13,2,0),0),"")</f>
        <v>29.77</v>
      </c>
      <c r="CT130" s="116">
        <f>IFERROR(VLOOKUP($A130,$A:$AG,VLOOKUP(CR130,BASE!$K$2:$M$13,3,0),0),"")</f>
        <v>41.16</v>
      </c>
      <c r="CU130" s="124" t="s">
        <v>69</v>
      </c>
      <c r="CV130" s="125">
        <f>VLOOKUP(CU130,BASE!$P$3:$T$29,5,0)</f>
        <v>0.18</v>
      </c>
      <c r="CW130" s="126">
        <f>IFERROR(VLOOKUP($A130,$A:$AG,VLOOKUP(CV130,BASE!$K$2:$M$13,2,0),0),"")</f>
        <v>29.77</v>
      </c>
      <c r="CX130" s="116">
        <f>IFERROR(VLOOKUP($A130,$A:$AG,VLOOKUP(CV130,BASE!$K$2:$M$13,3,0),0),"")</f>
        <v>41.16</v>
      </c>
      <c r="CY130" s="124" t="s">
        <v>70</v>
      </c>
      <c r="CZ130" s="125">
        <f>VLOOKUP(CY130,BASE!$P$3:$T$29,5,0)</f>
        <v>0.18</v>
      </c>
      <c r="DA130" s="126">
        <f>IFERROR(VLOOKUP($A130,$A:$AG,VLOOKUP(CZ130,BASE!$K$2:$M$13,2,0),0),"")</f>
        <v>29.77</v>
      </c>
      <c r="DB130" s="116">
        <f>IFERROR(VLOOKUP($A130,$A:$AG,VLOOKUP(CZ130,BASE!$K$2:$M$13,3,0),0),"")</f>
        <v>41.16</v>
      </c>
      <c r="DC130" s="124" t="s">
        <v>71</v>
      </c>
      <c r="DD130" s="125">
        <f>VLOOKUP(DC130,BASE!$P$3:$T$29,5,0)</f>
        <v>0.2</v>
      </c>
      <c r="DE130" s="126">
        <f>IFERROR(VLOOKUP($A130,$A:$AG,VLOOKUP(DD130,BASE!$K$2:$M$13,2,0),0),"")</f>
        <v>30.52</v>
      </c>
      <c r="DF130" s="116">
        <f>IFERROR(VLOOKUP($A130,$A:$AG,VLOOKUP(DD130,BASE!$K$2:$M$13,3,0),0),"")</f>
        <v>42.19</v>
      </c>
      <c r="DG130" s="124" t="s">
        <v>72</v>
      </c>
      <c r="DH130" s="125">
        <f>VLOOKUP(DG130,BASE!$P$3:$T$29,5,0)</f>
        <v>0.18</v>
      </c>
      <c r="DI130" s="126">
        <f>IFERROR(VLOOKUP($A130,$A:$AG,VLOOKUP(DH130,BASE!$K$2:$M$13,2,0),0),"")</f>
        <v>29.77</v>
      </c>
      <c r="DJ130" s="116">
        <f>IFERROR(VLOOKUP($A130,$A:$AG,VLOOKUP(DH130,BASE!$K$2:$M$13,3,0),0),"")</f>
        <v>41.16</v>
      </c>
      <c r="DK130" s="83" t="s">
        <v>73</v>
      </c>
      <c r="DL130" s="84">
        <f>VLOOKUP(DK130,BASE!$P$3:$T$29,5,0)</f>
        <v>0.18</v>
      </c>
      <c r="DM130" s="81">
        <f>IFERROR(VLOOKUP($A130,$A:$AG,VLOOKUP(DL130,BASE!$K$2:$M$13,2,0),0),"")</f>
        <v>29.77</v>
      </c>
      <c r="DN130" s="82">
        <f>IFERROR(VLOOKUP($A130,$A:$AG,VLOOKUP(DL130,BASE!$K$2:$M$13,3,0),0),"")</f>
        <v>41.16</v>
      </c>
      <c r="DO130" s="124" t="s">
        <v>74</v>
      </c>
      <c r="DP130" s="134">
        <f>VLOOKUP(DO130,BASE!$P$3:$T$29,5,0)</f>
        <v>0.17499999999999999</v>
      </c>
      <c r="DQ130" s="126">
        <f>IFERROR(VLOOKUP($A130,$A:$AG,VLOOKUP(DP130,BASE!$K$2:$M$13,2,0),0),"")</f>
        <v>29.59</v>
      </c>
      <c r="DR130" s="116">
        <f>IFERROR(VLOOKUP($A130,$A:$AG,VLOOKUP(DP130,BASE!$K$2:$M$13,3,0),0),"")</f>
        <v>40.909999999999997</v>
      </c>
      <c r="DS130" s="124" t="s">
        <v>75</v>
      </c>
      <c r="DT130" s="135">
        <f>VLOOKUP(DS130,BASE!$P$3:$T$29,5,0)</f>
        <v>0.17</v>
      </c>
      <c r="DU130" s="126">
        <f>IFERROR(VLOOKUP($A130,$A:$AG,VLOOKUP(DT130,BASE!$K$2:$M$13,2,0),0),"")</f>
        <v>29.41</v>
      </c>
      <c r="DV130" s="116">
        <f>IFERROR(VLOOKUP($A130,$A:$AG,VLOOKUP(DT130,BASE!$K$2:$M$13,3,0),0),"")</f>
        <v>40.659999999999997</v>
      </c>
      <c r="DW130" s="124" t="s">
        <v>76</v>
      </c>
      <c r="DX130" s="135">
        <f>VLOOKUP(DW130,BASE!$P$3:$T$29,5,0)</f>
        <v>0.17</v>
      </c>
      <c r="DY130" s="126">
        <f>IFERROR(VLOOKUP($A130,$A:$AG,VLOOKUP(DX130,BASE!$K$2:$M$13,2,0),0),"")</f>
        <v>29.41</v>
      </c>
      <c r="DZ130" s="116">
        <f>IFERROR(VLOOKUP($A130,$A:$AG,VLOOKUP(DX130,BASE!$K$2:$M$13,3,0),0),"")</f>
        <v>40.659999999999997</v>
      </c>
      <c r="EA130" s="124" t="s">
        <v>77</v>
      </c>
      <c r="EB130" s="135">
        <f>VLOOKUP(EA130,BASE!$P$3:$T$29,5,0)</f>
        <v>0.12</v>
      </c>
      <c r="EC130" s="126">
        <f>IFERROR(VLOOKUP($A130,$A:$AG,VLOOKUP(EB130,BASE!$K$2:$M$13,2,0),0),"")</f>
        <v>27.74</v>
      </c>
      <c r="ED130" s="116">
        <f>IFERROR(VLOOKUP($A130,$A:$AG,VLOOKUP(EB130,BASE!$K$2:$M$13,3,0),0),"")</f>
        <v>38.35</v>
      </c>
      <c r="EE130" s="124" t="s">
        <v>78</v>
      </c>
      <c r="EF130" s="135">
        <f>VLOOKUP(EE130,BASE!$P$3:$T$29,5,0)</f>
        <v>0.18</v>
      </c>
      <c r="EG130" s="126">
        <f>IFERROR(VLOOKUP($A130,$A:$AG,VLOOKUP(EF130,BASE!$K$2:$M$13,2,0),0),"")</f>
        <v>29.77</v>
      </c>
      <c r="EH130" s="116">
        <f>IFERROR(VLOOKUP($A130,$A:$AG,VLOOKUP(EF130,BASE!$K$2:$M$13,3,0),0),"")</f>
        <v>41.16</v>
      </c>
      <c r="EI130" s="124" t="s">
        <v>79</v>
      </c>
      <c r="EJ130" s="135">
        <f>VLOOKUP(EI130,BASE!$P$3:$T$29,5,0)</f>
        <v>0.18</v>
      </c>
      <c r="EK130" s="126">
        <f>IFERROR(VLOOKUP($A130,$A:$AG,VLOOKUP(EJ130,BASE!$K$2:$M$13,2,0),0),"")</f>
        <v>29.77</v>
      </c>
      <c r="EL130" s="116">
        <f>IFERROR(VLOOKUP($A130,$A:$AG,VLOOKUP(EJ130,BASE!$K$2:$M$13,3,0),0),"")</f>
        <v>41.16</v>
      </c>
    </row>
    <row r="131" spans="1:144" s="27" customFormat="1" ht="14.1" customHeight="1" x14ac:dyDescent="0.2">
      <c r="A131" s="64">
        <v>1028</v>
      </c>
      <c r="B131" s="64"/>
      <c r="C131" s="68">
        <v>7896112110286</v>
      </c>
      <c r="D131" s="68">
        <v>1037005680081</v>
      </c>
      <c r="E131" s="69" t="s">
        <v>394</v>
      </c>
      <c r="F131" s="69" t="s">
        <v>491</v>
      </c>
      <c r="G131" s="69" t="s">
        <v>394</v>
      </c>
      <c r="H131" s="70" t="s">
        <v>96</v>
      </c>
      <c r="I131" s="68" t="s">
        <v>687</v>
      </c>
      <c r="J131" s="71">
        <v>0</v>
      </c>
      <c r="K131" s="120" t="s">
        <v>743</v>
      </c>
      <c r="L131" s="71" t="s">
        <v>387</v>
      </c>
      <c r="M131" s="71" t="s">
        <v>3</v>
      </c>
      <c r="N131" s="62">
        <f>IFERROR(IF(M131="*",BASE!$E$9,VLOOKUP(M131,BASE!$B$3:$E$16,4,0)),"")</f>
        <v>0</v>
      </c>
      <c r="O131" s="62">
        <f>IFERROR(IF(M131="*",BASE!$F$9,VLOOKUP(M131,BASE!$B$3:$F$16,5,0)),"")</f>
        <v>0</v>
      </c>
      <c r="P131" s="71" t="s">
        <v>808</v>
      </c>
      <c r="Q131" s="42">
        <v>27.74</v>
      </c>
      <c r="R131" s="42">
        <v>38.35</v>
      </c>
      <c r="S131" s="42">
        <v>29.41</v>
      </c>
      <c r="T131" s="42">
        <v>40.659999999999997</v>
      </c>
      <c r="U131" s="42">
        <v>29.59</v>
      </c>
      <c r="V131" s="42">
        <v>40.909999999999997</v>
      </c>
      <c r="W131" s="42">
        <v>29.77</v>
      </c>
      <c r="X131" s="42">
        <v>41.16</v>
      </c>
      <c r="Y131" s="42">
        <v>30.14</v>
      </c>
      <c r="Z131" s="42">
        <v>41.67</v>
      </c>
      <c r="AA131" s="42">
        <v>30.52</v>
      </c>
      <c r="AB131" s="42">
        <v>42.19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/>
      <c r="AI131" s="124" t="s">
        <v>53</v>
      </c>
      <c r="AJ131" s="125">
        <f>VLOOKUP(AI131,BASE!$P$3:$T$29,5,0)</f>
        <v>0.17</v>
      </c>
      <c r="AK131" s="126">
        <f>IFERROR(VLOOKUP($A131,$A:$AG,VLOOKUP(AJ131,BASE!$K$2:$M$13,2,0),0),"")</f>
        <v>29.41</v>
      </c>
      <c r="AL131" s="116">
        <f>IFERROR(VLOOKUP($A131,$A:$AG,VLOOKUP(AJ131,BASE!$K$2:$M$13,3,0),0),"")</f>
        <v>40.659999999999997</v>
      </c>
      <c r="AM131" s="130" t="s">
        <v>54</v>
      </c>
      <c r="AN131" s="125">
        <f>VLOOKUP(AM131,BASE!$P$3:$T$29,5,0)</f>
        <v>0.17</v>
      </c>
      <c r="AO131" s="126">
        <f>IFERROR(VLOOKUP($A131,$A:$AG,VLOOKUP(AN131,BASE!$K$2:$M$13,2,0),0),"")</f>
        <v>29.41</v>
      </c>
      <c r="AP131" s="116">
        <f>IFERROR(VLOOKUP($A131,$A:$AG,VLOOKUP(AN131,BASE!$K$2:$M$13,3,0),0),"")</f>
        <v>40.659999999999997</v>
      </c>
      <c r="AQ131" s="130" t="s">
        <v>55</v>
      </c>
      <c r="AR131" s="125">
        <f>VLOOKUP(AQ131,BASE!$P$3:$T$29,5,0)</f>
        <v>0.18</v>
      </c>
      <c r="AS131" s="126">
        <f>IFERROR(VLOOKUP($A131,$A:$AG,VLOOKUP(AR131,BASE!$K$2:$M$13,2,0),0),"")</f>
        <v>29.77</v>
      </c>
      <c r="AT131" s="116">
        <f>IFERROR(VLOOKUP($A131,$A:$AG,VLOOKUP(AR131,BASE!$K$2:$M$13,3,0),0),"")</f>
        <v>41.16</v>
      </c>
      <c r="AU131" s="130" t="s">
        <v>56</v>
      </c>
      <c r="AV131" s="125">
        <f>VLOOKUP(AU131,BASE!$P$3:$T$29,5,0)</f>
        <v>0.18</v>
      </c>
      <c r="AW131" s="126">
        <f>IFERROR(VLOOKUP($A131,$A:$AG,VLOOKUP(AV131,BASE!$K$2:$M$13,2,0),0),"")</f>
        <v>29.77</v>
      </c>
      <c r="AX131" s="116">
        <f>IFERROR(VLOOKUP($A131,$A:$AG,VLOOKUP(AV131,BASE!$K$2:$M$13,3,0),0),"")</f>
        <v>41.16</v>
      </c>
      <c r="AY131" s="127" t="s">
        <v>57</v>
      </c>
      <c r="AZ131" s="129">
        <f>VLOOKUP(AY131,BASE!$P$3:$T$29,5,0)</f>
        <v>0.18</v>
      </c>
      <c r="BA131" s="126">
        <f>IFERROR(VLOOKUP($A131,$A:$AG,VLOOKUP(AZ131,BASE!$K$2:$M$13,2,0),0),"")</f>
        <v>29.77</v>
      </c>
      <c r="BB131" s="116">
        <f>IFERROR(VLOOKUP($A131,$A:$AG,VLOOKUP(AZ131,BASE!$K$2:$M$13,3,0),0),"")</f>
        <v>41.16</v>
      </c>
      <c r="BC131" s="124" t="s">
        <v>58</v>
      </c>
      <c r="BD131" s="125">
        <f>VLOOKUP(BC131,BASE!$P$3:$T$29,5,0)</f>
        <v>0.17</v>
      </c>
      <c r="BE131" s="126">
        <f>IFERROR(VLOOKUP($A131,$A:$AG,VLOOKUP(BD131,BASE!$K$2:$M$13,2,0),0),"")</f>
        <v>29.41</v>
      </c>
      <c r="BF131" s="116">
        <f>IFERROR(VLOOKUP($A131,$A:$AG,VLOOKUP(BD131,BASE!$K$2:$M$13,3,0),0),"")</f>
        <v>40.659999999999997</v>
      </c>
      <c r="BG131" s="124" t="s">
        <v>59</v>
      </c>
      <c r="BH131" s="125">
        <f>VLOOKUP(BG131,BASE!$P$3:$T$29,5,0)</f>
        <v>0.17</v>
      </c>
      <c r="BI131" s="126">
        <f>IFERROR(VLOOKUP($A131,$A:$AG,VLOOKUP(BH131,BASE!$K$2:$M$13,2,0),0),"")</f>
        <v>29.41</v>
      </c>
      <c r="BJ131" s="116">
        <f>IFERROR(VLOOKUP($A131,$A:$AG,VLOOKUP(BH131,BASE!$K$2:$M$13,3,0),0),"")</f>
        <v>40.659999999999997</v>
      </c>
      <c r="BK131" s="124" t="s">
        <v>60</v>
      </c>
      <c r="BL131" s="125">
        <f>VLOOKUP(BK131,BASE!$P$3:$T$29,5,0)</f>
        <v>0.17</v>
      </c>
      <c r="BM131" s="126">
        <f>IFERROR(VLOOKUP($A131,$A:$AG,VLOOKUP(BL131,BASE!$K$2:$M$13,2,0),0),"")</f>
        <v>29.41</v>
      </c>
      <c r="BN131" s="116">
        <f>IFERROR(VLOOKUP($A131,$A:$AG,VLOOKUP(BL131,BASE!$K$2:$M$13,3,0),0),"")</f>
        <v>40.659999999999997</v>
      </c>
      <c r="BO131" s="124" t="s">
        <v>61</v>
      </c>
      <c r="BP131" s="125">
        <f>VLOOKUP(BO131,BASE!$P$3:$T$29,5,0)</f>
        <v>0.17</v>
      </c>
      <c r="BQ131" s="126">
        <f>IFERROR(VLOOKUP($A131,$A:$AG,VLOOKUP(BP131,BASE!$K$2:$M$13,2,0),0),"")</f>
        <v>29.41</v>
      </c>
      <c r="BR131" s="116">
        <f>IFERROR(VLOOKUP($A131,$A:$AG,VLOOKUP(BP131,BASE!$K$2:$M$13,3,0),0),"")</f>
        <v>40.659999999999997</v>
      </c>
      <c r="BS131" s="124" t="s">
        <v>62</v>
      </c>
      <c r="BT131" s="125">
        <f>VLOOKUP(BS131,BASE!$P$3:$T$29,5,0)</f>
        <v>0.18</v>
      </c>
      <c r="BU131" s="126">
        <f>IFERROR(VLOOKUP($A131,$A:$AG,VLOOKUP(BT131,BASE!$K$2:$M$13,2,0),0),"")</f>
        <v>29.77</v>
      </c>
      <c r="BV131" s="116">
        <f>IFERROR(VLOOKUP($A131,$A:$AG,VLOOKUP(BT131,BASE!$K$2:$M$13,3,0),0),"")</f>
        <v>41.16</v>
      </c>
      <c r="BW131" s="124" t="s">
        <v>63</v>
      </c>
      <c r="BX131" s="125">
        <f>VLOOKUP(BW131,BASE!$P$3:$T$29,5,0)</f>
        <v>0.17</v>
      </c>
      <c r="BY131" s="126">
        <f>IFERROR(VLOOKUP($A131,$A:$AG,VLOOKUP(BX131,BASE!$K$2:$M$13,2,0),0),"")</f>
        <v>29.41</v>
      </c>
      <c r="BZ131" s="116">
        <f>IFERROR(VLOOKUP($A131,$A:$AG,VLOOKUP(BX131,BASE!$K$2:$M$13,3,0),0),"")</f>
        <v>40.659999999999997</v>
      </c>
      <c r="CA131" s="124" t="s">
        <v>64</v>
      </c>
      <c r="CB131" s="125">
        <f>VLOOKUP(CA131,BASE!$P$3:$T$29,5,0)</f>
        <v>0.17</v>
      </c>
      <c r="CC131" s="126">
        <f>IFERROR(VLOOKUP($A131,$A:$AG,VLOOKUP(CB131,BASE!$K$2:$M$13,2,0),0),"")</f>
        <v>29.41</v>
      </c>
      <c r="CD131" s="116">
        <f>IFERROR(VLOOKUP($A131,$A:$AG,VLOOKUP(CB131,BASE!$K$2:$M$13,3,0),0),"")</f>
        <v>40.659999999999997</v>
      </c>
      <c r="CE131" s="124" t="s">
        <v>65</v>
      </c>
      <c r="CF131" s="125">
        <f>VLOOKUP(CE131,BASE!$P$3:$T$29,5,0)</f>
        <v>0.12</v>
      </c>
      <c r="CG131" s="126">
        <f>IFERROR(VLOOKUP($A131,$A:$AG,VLOOKUP(CF131,BASE!$K$2:$M$13,2,0),0),"")</f>
        <v>27.74</v>
      </c>
      <c r="CH131" s="116">
        <f>IFERROR(VLOOKUP($A131,$A:$AG,VLOOKUP(CF131,BASE!$K$2:$M$13,3,0),0),"")</f>
        <v>38.35</v>
      </c>
      <c r="CI131" s="124" t="s">
        <v>66</v>
      </c>
      <c r="CJ131" s="125">
        <f>VLOOKUP(CI131,BASE!$P$3:$T$29,5,0)</f>
        <v>0.17</v>
      </c>
      <c r="CK131" s="126">
        <f>IFERROR(VLOOKUP($A131,$A:$AG,VLOOKUP(CJ131,BASE!$K$2:$M$13,2,0),0),"")</f>
        <v>29.41</v>
      </c>
      <c r="CL131" s="116">
        <f>IFERROR(VLOOKUP($A131,$A:$AG,VLOOKUP(CJ131,BASE!$K$2:$M$13,3,0),0),"")</f>
        <v>40.659999999999997</v>
      </c>
      <c r="CM131" s="124" t="s">
        <v>67</v>
      </c>
      <c r="CN131" s="125">
        <f>VLOOKUP(CM131,BASE!$P$3:$T$29,5,0)</f>
        <v>0.18</v>
      </c>
      <c r="CO131" s="126">
        <f>IFERROR(VLOOKUP($A131,$A:$AG,VLOOKUP(CN131,BASE!$K$2:$M$13,2,0),0),"")</f>
        <v>29.77</v>
      </c>
      <c r="CP131" s="116">
        <f>IFERROR(VLOOKUP($A131,$A:$AG,VLOOKUP(CN131,BASE!$K$2:$M$13,3,0),0),"")</f>
        <v>41.16</v>
      </c>
      <c r="CQ131" s="124" t="s">
        <v>68</v>
      </c>
      <c r="CR131" s="125">
        <f>VLOOKUP(CQ131,BASE!$P$3:$T$29,5,0)</f>
        <v>0.18</v>
      </c>
      <c r="CS131" s="126">
        <f>IFERROR(VLOOKUP($A131,$A:$AG,VLOOKUP(CR131,BASE!$K$2:$M$13,2,0),0),"")</f>
        <v>29.77</v>
      </c>
      <c r="CT131" s="116">
        <f>IFERROR(VLOOKUP($A131,$A:$AG,VLOOKUP(CR131,BASE!$K$2:$M$13,3,0),0),"")</f>
        <v>41.16</v>
      </c>
      <c r="CU131" s="124" t="s">
        <v>69</v>
      </c>
      <c r="CV131" s="125">
        <f>VLOOKUP(CU131,BASE!$P$3:$T$29,5,0)</f>
        <v>0.18</v>
      </c>
      <c r="CW131" s="126">
        <f>IFERROR(VLOOKUP($A131,$A:$AG,VLOOKUP(CV131,BASE!$K$2:$M$13,2,0),0),"")</f>
        <v>29.77</v>
      </c>
      <c r="CX131" s="116">
        <f>IFERROR(VLOOKUP($A131,$A:$AG,VLOOKUP(CV131,BASE!$K$2:$M$13,3,0),0),"")</f>
        <v>41.16</v>
      </c>
      <c r="CY131" s="124" t="s">
        <v>70</v>
      </c>
      <c r="CZ131" s="125">
        <f>VLOOKUP(CY131,BASE!$P$3:$T$29,5,0)</f>
        <v>0.18</v>
      </c>
      <c r="DA131" s="126">
        <f>IFERROR(VLOOKUP($A131,$A:$AG,VLOOKUP(CZ131,BASE!$K$2:$M$13,2,0),0),"")</f>
        <v>29.77</v>
      </c>
      <c r="DB131" s="116">
        <f>IFERROR(VLOOKUP($A131,$A:$AG,VLOOKUP(CZ131,BASE!$K$2:$M$13,3,0),0),"")</f>
        <v>41.16</v>
      </c>
      <c r="DC131" s="124" t="s">
        <v>71</v>
      </c>
      <c r="DD131" s="125">
        <f>VLOOKUP(DC131,BASE!$P$3:$T$29,5,0)</f>
        <v>0.2</v>
      </c>
      <c r="DE131" s="126">
        <f>IFERROR(VLOOKUP($A131,$A:$AG,VLOOKUP(DD131,BASE!$K$2:$M$13,2,0),0),"")</f>
        <v>30.52</v>
      </c>
      <c r="DF131" s="116">
        <f>IFERROR(VLOOKUP($A131,$A:$AG,VLOOKUP(DD131,BASE!$K$2:$M$13,3,0),0),"")</f>
        <v>42.19</v>
      </c>
      <c r="DG131" s="124" t="s">
        <v>72</v>
      </c>
      <c r="DH131" s="125">
        <f>VLOOKUP(DG131,BASE!$P$3:$T$29,5,0)</f>
        <v>0.18</v>
      </c>
      <c r="DI131" s="126">
        <f>IFERROR(VLOOKUP($A131,$A:$AG,VLOOKUP(DH131,BASE!$K$2:$M$13,2,0),0),"")</f>
        <v>29.77</v>
      </c>
      <c r="DJ131" s="116">
        <f>IFERROR(VLOOKUP($A131,$A:$AG,VLOOKUP(DH131,BASE!$K$2:$M$13,3,0),0),"")</f>
        <v>41.16</v>
      </c>
      <c r="DK131" s="83" t="s">
        <v>73</v>
      </c>
      <c r="DL131" s="84">
        <f>VLOOKUP(DK131,BASE!$P$3:$T$29,5,0)</f>
        <v>0.18</v>
      </c>
      <c r="DM131" s="81">
        <f>IFERROR(VLOOKUP($A131,$A:$AG,VLOOKUP(DL131,BASE!$K$2:$M$13,2,0),0),"")</f>
        <v>29.77</v>
      </c>
      <c r="DN131" s="82">
        <f>IFERROR(VLOOKUP($A131,$A:$AG,VLOOKUP(DL131,BASE!$K$2:$M$13,3,0),0),"")</f>
        <v>41.16</v>
      </c>
      <c r="DO131" s="124" t="s">
        <v>74</v>
      </c>
      <c r="DP131" s="134">
        <f>VLOOKUP(DO131,BASE!$P$3:$T$29,5,0)</f>
        <v>0.17499999999999999</v>
      </c>
      <c r="DQ131" s="126">
        <f>IFERROR(VLOOKUP($A131,$A:$AG,VLOOKUP(DP131,BASE!$K$2:$M$13,2,0),0),"")</f>
        <v>29.59</v>
      </c>
      <c r="DR131" s="116">
        <f>IFERROR(VLOOKUP($A131,$A:$AG,VLOOKUP(DP131,BASE!$K$2:$M$13,3,0),0),"")</f>
        <v>40.909999999999997</v>
      </c>
      <c r="DS131" s="124" t="s">
        <v>75</v>
      </c>
      <c r="DT131" s="135">
        <f>VLOOKUP(DS131,BASE!$P$3:$T$29,5,0)</f>
        <v>0.17</v>
      </c>
      <c r="DU131" s="126">
        <f>IFERROR(VLOOKUP($A131,$A:$AG,VLOOKUP(DT131,BASE!$K$2:$M$13,2,0),0),"")</f>
        <v>29.41</v>
      </c>
      <c r="DV131" s="116">
        <f>IFERROR(VLOOKUP($A131,$A:$AG,VLOOKUP(DT131,BASE!$K$2:$M$13,3,0),0),"")</f>
        <v>40.659999999999997</v>
      </c>
      <c r="DW131" s="124" t="s">
        <v>76</v>
      </c>
      <c r="DX131" s="135">
        <f>VLOOKUP(DW131,BASE!$P$3:$T$29,5,0)</f>
        <v>0.17</v>
      </c>
      <c r="DY131" s="126">
        <f>IFERROR(VLOOKUP($A131,$A:$AG,VLOOKUP(DX131,BASE!$K$2:$M$13,2,0),0),"")</f>
        <v>29.41</v>
      </c>
      <c r="DZ131" s="116">
        <f>IFERROR(VLOOKUP($A131,$A:$AG,VLOOKUP(DX131,BASE!$K$2:$M$13,3,0),0),"")</f>
        <v>40.659999999999997</v>
      </c>
      <c r="EA131" s="124" t="s">
        <v>77</v>
      </c>
      <c r="EB131" s="135">
        <f>VLOOKUP(EA131,BASE!$P$3:$T$29,5,0)</f>
        <v>0.12</v>
      </c>
      <c r="EC131" s="126">
        <f>IFERROR(VLOOKUP($A131,$A:$AG,VLOOKUP(EB131,BASE!$K$2:$M$13,2,0),0),"")</f>
        <v>27.74</v>
      </c>
      <c r="ED131" s="116">
        <f>IFERROR(VLOOKUP($A131,$A:$AG,VLOOKUP(EB131,BASE!$K$2:$M$13,3,0),0),"")</f>
        <v>38.35</v>
      </c>
      <c r="EE131" s="124" t="s">
        <v>78</v>
      </c>
      <c r="EF131" s="135">
        <f>VLOOKUP(EE131,BASE!$P$3:$T$29,5,0)</f>
        <v>0.18</v>
      </c>
      <c r="EG131" s="126">
        <f>IFERROR(VLOOKUP($A131,$A:$AG,VLOOKUP(EF131,BASE!$K$2:$M$13,2,0),0),"")</f>
        <v>29.77</v>
      </c>
      <c r="EH131" s="116">
        <f>IFERROR(VLOOKUP($A131,$A:$AG,VLOOKUP(EF131,BASE!$K$2:$M$13,3,0),0),"")</f>
        <v>41.16</v>
      </c>
      <c r="EI131" s="124" t="s">
        <v>79</v>
      </c>
      <c r="EJ131" s="135">
        <f>VLOOKUP(EI131,BASE!$P$3:$T$29,5,0)</f>
        <v>0.18</v>
      </c>
      <c r="EK131" s="126">
        <f>IFERROR(VLOOKUP($A131,$A:$AG,VLOOKUP(EJ131,BASE!$K$2:$M$13,2,0),0),"")</f>
        <v>29.77</v>
      </c>
      <c r="EL131" s="116">
        <f>IFERROR(VLOOKUP($A131,$A:$AG,VLOOKUP(EJ131,BASE!$K$2:$M$13,3,0),0),"")</f>
        <v>41.16</v>
      </c>
    </row>
    <row r="132" spans="1:144" s="27" customFormat="1" ht="14.1" customHeight="1" x14ac:dyDescent="0.2">
      <c r="A132" s="64">
        <v>5605</v>
      </c>
      <c r="B132" s="64"/>
      <c r="C132" s="68">
        <v>7896112156055</v>
      </c>
      <c r="D132" s="68">
        <v>1037005680012</v>
      </c>
      <c r="E132" s="69" t="s">
        <v>394</v>
      </c>
      <c r="F132" s="69" t="s">
        <v>493</v>
      </c>
      <c r="G132" s="69" t="s">
        <v>394</v>
      </c>
      <c r="H132" s="70" t="s">
        <v>97</v>
      </c>
      <c r="I132" s="68" t="s">
        <v>687</v>
      </c>
      <c r="J132" s="71">
        <v>0</v>
      </c>
      <c r="K132" s="120" t="s">
        <v>743</v>
      </c>
      <c r="L132" s="71" t="s">
        <v>387</v>
      </c>
      <c r="M132" s="71" t="s">
        <v>3</v>
      </c>
      <c r="N132" s="62">
        <f>IFERROR(IF(M132="*",BASE!$E$9,VLOOKUP(M132,BASE!$B$3:$E$16,4,0)),"")</f>
        <v>0</v>
      </c>
      <c r="O132" s="62">
        <f>IFERROR(IF(M132="*",BASE!$F$9,VLOOKUP(M132,BASE!$B$3:$F$16,5,0)),"")</f>
        <v>0</v>
      </c>
      <c r="P132" s="71" t="s">
        <v>808</v>
      </c>
      <c r="Q132" s="42">
        <v>12.28</v>
      </c>
      <c r="R132" s="42">
        <v>16.98</v>
      </c>
      <c r="S132" s="42">
        <v>13.02</v>
      </c>
      <c r="T132" s="42">
        <v>18</v>
      </c>
      <c r="U132" s="42">
        <v>13.1</v>
      </c>
      <c r="V132" s="42">
        <v>18.11</v>
      </c>
      <c r="W132" s="42">
        <v>13.18</v>
      </c>
      <c r="X132" s="42">
        <v>18.22</v>
      </c>
      <c r="Y132" s="42">
        <v>13.34</v>
      </c>
      <c r="Z132" s="42">
        <v>18.440000000000001</v>
      </c>
      <c r="AA132" s="42">
        <v>13.51</v>
      </c>
      <c r="AB132" s="42">
        <v>18.68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/>
      <c r="AI132" s="124" t="s">
        <v>53</v>
      </c>
      <c r="AJ132" s="125">
        <f>VLOOKUP(AI132,BASE!$P$3:$T$29,5,0)</f>
        <v>0.17</v>
      </c>
      <c r="AK132" s="126">
        <f>IFERROR(VLOOKUP($A132,$A:$AG,VLOOKUP(AJ132,BASE!$K$2:$M$13,2,0),0),"")</f>
        <v>13.02</v>
      </c>
      <c r="AL132" s="116">
        <f>IFERROR(VLOOKUP($A132,$A:$AG,VLOOKUP(AJ132,BASE!$K$2:$M$13,3,0),0),"")</f>
        <v>18</v>
      </c>
      <c r="AM132" s="130" t="s">
        <v>54</v>
      </c>
      <c r="AN132" s="125">
        <f>VLOOKUP(AM132,BASE!$P$3:$T$29,5,0)</f>
        <v>0.17</v>
      </c>
      <c r="AO132" s="126">
        <f>IFERROR(VLOOKUP($A132,$A:$AG,VLOOKUP(AN132,BASE!$K$2:$M$13,2,0),0),"")</f>
        <v>13.02</v>
      </c>
      <c r="AP132" s="116">
        <f>IFERROR(VLOOKUP($A132,$A:$AG,VLOOKUP(AN132,BASE!$K$2:$M$13,3,0),0),"")</f>
        <v>18</v>
      </c>
      <c r="AQ132" s="130" t="s">
        <v>55</v>
      </c>
      <c r="AR132" s="125">
        <f>VLOOKUP(AQ132,BASE!$P$3:$T$29,5,0)</f>
        <v>0.18</v>
      </c>
      <c r="AS132" s="126">
        <f>IFERROR(VLOOKUP($A132,$A:$AG,VLOOKUP(AR132,BASE!$K$2:$M$13,2,0),0),"")</f>
        <v>13.18</v>
      </c>
      <c r="AT132" s="116">
        <f>IFERROR(VLOOKUP($A132,$A:$AG,VLOOKUP(AR132,BASE!$K$2:$M$13,3,0),0),"")</f>
        <v>18.22</v>
      </c>
      <c r="AU132" s="130" t="s">
        <v>56</v>
      </c>
      <c r="AV132" s="125">
        <f>VLOOKUP(AU132,BASE!$P$3:$T$29,5,0)</f>
        <v>0.18</v>
      </c>
      <c r="AW132" s="126">
        <f>IFERROR(VLOOKUP($A132,$A:$AG,VLOOKUP(AV132,BASE!$K$2:$M$13,2,0),0),"")</f>
        <v>13.18</v>
      </c>
      <c r="AX132" s="116">
        <f>IFERROR(VLOOKUP($A132,$A:$AG,VLOOKUP(AV132,BASE!$K$2:$M$13,3,0),0),"")</f>
        <v>18.22</v>
      </c>
      <c r="AY132" s="127" t="s">
        <v>57</v>
      </c>
      <c r="AZ132" s="129">
        <f>VLOOKUP(AY132,BASE!$P$3:$T$29,5,0)</f>
        <v>0.18</v>
      </c>
      <c r="BA132" s="126">
        <f>IFERROR(VLOOKUP($A132,$A:$AG,VLOOKUP(AZ132,BASE!$K$2:$M$13,2,0),0),"")</f>
        <v>13.18</v>
      </c>
      <c r="BB132" s="116">
        <f>IFERROR(VLOOKUP($A132,$A:$AG,VLOOKUP(AZ132,BASE!$K$2:$M$13,3,0),0),"")</f>
        <v>18.22</v>
      </c>
      <c r="BC132" s="124" t="s">
        <v>58</v>
      </c>
      <c r="BD132" s="125">
        <f>VLOOKUP(BC132,BASE!$P$3:$T$29,5,0)</f>
        <v>0.17</v>
      </c>
      <c r="BE132" s="126">
        <f>IFERROR(VLOOKUP($A132,$A:$AG,VLOOKUP(BD132,BASE!$K$2:$M$13,2,0),0),"")</f>
        <v>13.02</v>
      </c>
      <c r="BF132" s="116">
        <f>IFERROR(VLOOKUP($A132,$A:$AG,VLOOKUP(BD132,BASE!$K$2:$M$13,3,0),0),"")</f>
        <v>18</v>
      </c>
      <c r="BG132" s="124" t="s">
        <v>59</v>
      </c>
      <c r="BH132" s="125">
        <f>VLOOKUP(BG132,BASE!$P$3:$T$29,5,0)</f>
        <v>0.17</v>
      </c>
      <c r="BI132" s="126">
        <f>IFERROR(VLOOKUP($A132,$A:$AG,VLOOKUP(BH132,BASE!$K$2:$M$13,2,0),0),"")</f>
        <v>13.02</v>
      </c>
      <c r="BJ132" s="116">
        <f>IFERROR(VLOOKUP($A132,$A:$AG,VLOOKUP(BH132,BASE!$K$2:$M$13,3,0),0),"")</f>
        <v>18</v>
      </c>
      <c r="BK132" s="124" t="s">
        <v>60</v>
      </c>
      <c r="BL132" s="125">
        <f>VLOOKUP(BK132,BASE!$P$3:$T$29,5,0)</f>
        <v>0.17</v>
      </c>
      <c r="BM132" s="126">
        <f>IFERROR(VLOOKUP($A132,$A:$AG,VLOOKUP(BL132,BASE!$K$2:$M$13,2,0),0),"")</f>
        <v>13.02</v>
      </c>
      <c r="BN132" s="116">
        <f>IFERROR(VLOOKUP($A132,$A:$AG,VLOOKUP(BL132,BASE!$K$2:$M$13,3,0),0),"")</f>
        <v>18</v>
      </c>
      <c r="BO132" s="124" t="s">
        <v>61</v>
      </c>
      <c r="BP132" s="125">
        <f>VLOOKUP(BO132,BASE!$P$3:$T$29,5,0)</f>
        <v>0.17</v>
      </c>
      <c r="BQ132" s="126">
        <f>IFERROR(VLOOKUP($A132,$A:$AG,VLOOKUP(BP132,BASE!$K$2:$M$13,2,0),0),"")</f>
        <v>13.02</v>
      </c>
      <c r="BR132" s="116">
        <f>IFERROR(VLOOKUP($A132,$A:$AG,VLOOKUP(BP132,BASE!$K$2:$M$13,3,0),0),"")</f>
        <v>18</v>
      </c>
      <c r="BS132" s="124" t="s">
        <v>62</v>
      </c>
      <c r="BT132" s="125">
        <f>VLOOKUP(BS132,BASE!$P$3:$T$29,5,0)</f>
        <v>0.18</v>
      </c>
      <c r="BU132" s="126">
        <f>IFERROR(VLOOKUP($A132,$A:$AG,VLOOKUP(BT132,BASE!$K$2:$M$13,2,0),0),"")</f>
        <v>13.18</v>
      </c>
      <c r="BV132" s="116">
        <f>IFERROR(VLOOKUP($A132,$A:$AG,VLOOKUP(BT132,BASE!$K$2:$M$13,3,0),0),"")</f>
        <v>18.22</v>
      </c>
      <c r="BW132" s="124" t="s">
        <v>63</v>
      </c>
      <c r="BX132" s="125">
        <f>VLOOKUP(BW132,BASE!$P$3:$T$29,5,0)</f>
        <v>0.17</v>
      </c>
      <c r="BY132" s="126">
        <f>IFERROR(VLOOKUP($A132,$A:$AG,VLOOKUP(BX132,BASE!$K$2:$M$13,2,0),0),"")</f>
        <v>13.02</v>
      </c>
      <c r="BZ132" s="116">
        <f>IFERROR(VLOOKUP($A132,$A:$AG,VLOOKUP(BX132,BASE!$K$2:$M$13,3,0),0),"")</f>
        <v>18</v>
      </c>
      <c r="CA132" s="124" t="s">
        <v>64</v>
      </c>
      <c r="CB132" s="125">
        <f>VLOOKUP(CA132,BASE!$P$3:$T$29,5,0)</f>
        <v>0.17</v>
      </c>
      <c r="CC132" s="126">
        <f>IFERROR(VLOOKUP($A132,$A:$AG,VLOOKUP(CB132,BASE!$K$2:$M$13,2,0),0),"")</f>
        <v>13.02</v>
      </c>
      <c r="CD132" s="116">
        <f>IFERROR(VLOOKUP($A132,$A:$AG,VLOOKUP(CB132,BASE!$K$2:$M$13,3,0),0),"")</f>
        <v>18</v>
      </c>
      <c r="CE132" s="124" t="s">
        <v>65</v>
      </c>
      <c r="CF132" s="125">
        <f>VLOOKUP(CE132,BASE!$P$3:$T$29,5,0)</f>
        <v>0.12</v>
      </c>
      <c r="CG132" s="126">
        <f>IFERROR(VLOOKUP($A132,$A:$AG,VLOOKUP(CF132,BASE!$K$2:$M$13,2,0),0),"")</f>
        <v>12.28</v>
      </c>
      <c r="CH132" s="116">
        <f>IFERROR(VLOOKUP($A132,$A:$AG,VLOOKUP(CF132,BASE!$K$2:$M$13,3,0),0),"")</f>
        <v>16.98</v>
      </c>
      <c r="CI132" s="124" t="s">
        <v>66</v>
      </c>
      <c r="CJ132" s="125">
        <f>VLOOKUP(CI132,BASE!$P$3:$T$29,5,0)</f>
        <v>0.17</v>
      </c>
      <c r="CK132" s="126">
        <f>IFERROR(VLOOKUP($A132,$A:$AG,VLOOKUP(CJ132,BASE!$K$2:$M$13,2,0),0),"")</f>
        <v>13.02</v>
      </c>
      <c r="CL132" s="116">
        <f>IFERROR(VLOOKUP($A132,$A:$AG,VLOOKUP(CJ132,BASE!$K$2:$M$13,3,0),0),"")</f>
        <v>18</v>
      </c>
      <c r="CM132" s="124" t="s">
        <v>67</v>
      </c>
      <c r="CN132" s="125">
        <f>VLOOKUP(CM132,BASE!$P$3:$T$29,5,0)</f>
        <v>0.18</v>
      </c>
      <c r="CO132" s="126">
        <f>IFERROR(VLOOKUP($A132,$A:$AG,VLOOKUP(CN132,BASE!$K$2:$M$13,2,0),0),"")</f>
        <v>13.18</v>
      </c>
      <c r="CP132" s="116">
        <f>IFERROR(VLOOKUP($A132,$A:$AG,VLOOKUP(CN132,BASE!$K$2:$M$13,3,0),0),"")</f>
        <v>18.22</v>
      </c>
      <c r="CQ132" s="124" t="s">
        <v>68</v>
      </c>
      <c r="CR132" s="125">
        <f>VLOOKUP(CQ132,BASE!$P$3:$T$29,5,0)</f>
        <v>0.18</v>
      </c>
      <c r="CS132" s="126">
        <f>IFERROR(VLOOKUP($A132,$A:$AG,VLOOKUP(CR132,BASE!$K$2:$M$13,2,0),0),"")</f>
        <v>13.18</v>
      </c>
      <c r="CT132" s="116">
        <f>IFERROR(VLOOKUP($A132,$A:$AG,VLOOKUP(CR132,BASE!$K$2:$M$13,3,0),0),"")</f>
        <v>18.22</v>
      </c>
      <c r="CU132" s="124" t="s">
        <v>69</v>
      </c>
      <c r="CV132" s="125">
        <f>VLOOKUP(CU132,BASE!$P$3:$T$29,5,0)</f>
        <v>0.18</v>
      </c>
      <c r="CW132" s="126">
        <f>IFERROR(VLOOKUP($A132,$A:$AG,VLOOKUP(CV132,BASE!$K$2:$M$13,2,0),0),"")</f>
        <v>13.18</v>
      </c>
      <c r="CX132" s="116">
        <f>IFERROR(VLOOKUP($A132,$A:$AG,VLOOKUP(CV132,BASE!$K$2:$M$13,3,0),0),"")</f>
        <v>18.22</v>
      </c>
      <c r="CY132" s="124" t="s">
        <v>70</v>
      </c>
      <c r="CZ132" s="125">
        <f>VLOOKUP(CY132,BASE!$P$3:$T$29,5,0)</f>
        <v>0.18</v>
      </c>
      <c r="DA132" s="126">
        <f>IFERROR(VLOOKUP($A132,$A:$AG,VLOOKUP(CZ132,BASE!$K$2:$M$13,2,0),0),"")</f>
        <v>13.18</v>
      </c>
      <c r="DB132" s="116">
        <f>IFERROR(VLOOKUP($A132,$A:$AG,VLOOKUP(CZ132,BASE!$K$2:$M$13,3,0),0),"")</f>
        <v>18.22</v>
      </c>
      <c r="DC132" s="124" t="s">
        <v>71</v>
      </c>
      <c r="DD132" s="125">
        <f>VLOOKUP(DC132,BASE!$P$3:$T$29,5,0)</f>
        <v>0.2</v>
      </c>
      <c r="DE132" s="126">
        <f>IFERROR(VLOOKUP($A132,$A:$AG,VLOOKUP(DD132,BASE!$K$2:$M$13,2,0),0),"")</f>
        <v>13.51</v>
      </c>
      <c r="DF132" s="116">
        <f>IFERROR(VLOOKUP($A132,$A:$AG,VLOOKUP(DD132,BASE!$K$2:$M$13,3,0),0),"")</f>
        <v>18.68</v>
      </c>
      <c r="DG132" s="124" t="s">
        <v>72</v>
      </c>
      <c r="DH132" s="125">
        <f>VLOOKUP(DG132,BASE!$P$3:$T$29,5,0)</f>
        <v>0.18</v>
      </c>
      <c r="DI132" s="126">
        <f>IFERROR(VLOOKUP($A132,$A:$AG,VLOOKUP(DH132,BASE!$K$2:$M$13,2,0),0),"")</f>
        <v>13.18</v>
      </c>
      <c r="DJ132" s="116">
        <f>IFERROR(VLOOKUP($A132,$A:$AG,VLOOKUP(DH132,BASE!$K$2:$M$13,3,0),0),"")</f>
        <v>18.22</v>
      </c>
      <c r="DK132" s="83" t="s">
        <v>73</v>
      </c>
      <c r="DL132" s="84">
        <f>VLOOKUP(DK132,BASE!$P$3:$T$29,5,0)</f>
        <v>0.18</v>
      </c>
      <c r="DM132" s="81">
        <f>IFERROR(VLOOKUP($A132,$A:$AG,VLOOKUP(DL132,BASE!$K$2:$M$13,2,0),0),"")</f>
        <v>13.18</v>
      </c>
      <c r="DN132" s="82">
        <f>IFERROR(VLOOKUP($A132,$A:$AG,VLOOKUP(DL132,BASE!$K$2:$M$13,3,0),0),"")</f>
        <v>18.22</v>
      </c>
      <c r="DO132" s="124" t="s">
        <v>74</v>
      </c>
      <c r="DP132" s="134">
        <f>VLOOKUP(DO132,BASE!$P$3:$T$29,5,0)</f>
        <v>0.17499999999999999</v>
      </c>
      <c r="DQ132" s="126">
        <f>IFERROR(VLOOKUP($A132,$A:$AG,VLOOKUP(DP132,BASE!$K$2:$M$13,2,0),0),"")</f>
        <v>13.1</v>
      </c>
      <c r="DR132" s="116">
        <f>IFERROR(VLOOKUP($A132,$A:$AG,VLOOKUP(DP132,BASE!$K$2:$M$13,3,0),0),"")</f>
        <v>18.11</v>
      </c>
      <c r="DS132" s="124" t="s">
        <v>75</v>
      </c>
      <c r="DT132" s="135">
        <f>VLOOKUP(DS132,BASE!$P$3:$T$29,5,0)</f>
        <v>0.17</v>
      </c>
      <c r="DU132" s="126">
        <f>IFERROR(VLOOKUP($A132,$A:$AG,VLOOKUP(DT132,BASE!$K$2:$M$13,2,0),0),"")</f>
        <v>13.02</v>
      </c>
      <c r="DV132" s="116">
        <f>IFERROR(VLOOKUP($A132,$A:$AG,VLOOKUP(DT132,BASE!$K$2:$M$13,3,0),0),"")</f>
        <v>18</v>
      </c>
      <c r="DW132" s="124" t="s">
        <v>76</v>
      </c>
      <c r="DX132" s="135">
        <f>VLOOKUP(DW132,BASE!$P$3:$T$29,5,0)</f>
        <v>0.17</v>
      </c>
      <c r="DY132" s="126">
        <f>IFERROR(VLOOKUP($A132,$A:$AG,VLOOKUP(DX132,BASE!$K$2:$M$13,2,0),0),"")</f>
        <v>13.02</v>
      </c>
      <c r="DZ132" s="116">
        <f>IFERROR(VLOOKUP($A132,$A:$AG,VLOOKUP(DX132,BASE!$K$2:$M$13,3,0),0),"")</f>
        <v>18</v>
      </c>
      <c r="EA132" s="124" t="s">
        <v>77</v>
      </c>
      <c r="EB132" s="135">
        <f>VLOOKUP(EA132,BASE!$P$3:$T$29,5,0)</f>
        <v>0.12</v>
      </c>
      <c r="EC132" s="126">
        <f>IFERROR(VLOOKUP($A132,$A:$AG,VLOOKUP(EB132,BASE!$K$2:$M$13,2,0),0),"")</f>
        <v>12.28</v>
      </c>
      <c r="ED132" s="116">
        <f>IFERROR(VLOOKUP($A132,$A:$AG,VLOOKUP(EB132,BASE!$K$2:$M$13,3,0),0),"")</f>
        <v>16.98</v>
      </c>
      <c r="EE132" s="124" t="s">
        <v>78</v>
      </c>
      <c r="EF132" s="135">
        <f>VLOOKUP(EE132,BASE!$P$3:$T$29,5,0)</f>
        <v>0.18</v>
      </c>
      <c r="EG132" s="126">
        <f>IFERROR(VLOOKUP($A132,$A:$AG,VLOOKUP(EF132,BASE!$K$2:$M$13,2,0),0),"")</f>
        <v>13.18</v>
      </c>
      <c r="EH132" s="116">
        <f>IFERROR(VLOOKUP($A132,$A:$AG,VLOOKUP(EF132,BASE!$K$2:$M$13,3,0),0),"")</f>
        <v>18.22</v>
      </c>
      <c r="EI132" s="124" t="s">
        <v>79</v>
      </c>
      <c r="EJ132" s="135">
        <f>VLOOKUP(EI132,BASE!$P$3:$T$29,5,0)</f>
        <v>0.18</v>
      </c>
      <c r="EK132" s="126">
        <f>IFERROR(VLOOKUP($A132,$A:$AG,VLOOKUP(EJ132,BASE!$K$2:$M$13,2,0),0),"")</f>
        <v>13.18</v>
      </c>
      <c r="EL132" s="116">
        <f>IFERROR(VLOOKUP($A132,$A:$AG,VLOOKUP(EJ132,BASE!$K$2:$M$13,3,0),0),"")</f>
        <v>18.22</v>
      </c>
    </row>
    <row r="133" spans="1:144" s="27" customFormat="1" ht="14.1" customHeight="1" x14ac:dyDescent="0.2">
      <c r="A133" s="63">
        <v>2303</v>
      </c>
      <c r="B133" s="63"/>
      <c r="C133" s="68">
        <v>7896112123033</v>
      </c>
      <c r="D133" s="68">
        <v>1037004710015</v>
      </c>
      <c r="E133" s="69" t="s">
        <v>395</v>
      </c>
      <c r="F133" s="69" t="s">
        <v>494</v>
      </c>
      <c r="G133" s="69" t="s">
        <v>395</v>
      </c>
      <c r="H133" s="70" t="s">
        <v>98</v>
      </c>
      <c r="I133" s="68" t="s">
        <v>687</v>
      </c>
      <c r="J133" s="71" t="s">
        <v>690</v>
      </c>
      <c r="K133" s="120" t="s">
        <v>744</v>
      </c>
      <c r="L133" s="71" t="s">
        <v>387</v>
      </c>
      <c r="M133" s="71" t="s">
        <v>5</v>
      </c>
      <c r="N133" s="62">
        <f>IFERROR(IF(M133="*",BASE!$E$9,VLOOKUP(M133,BASE!$B$3:$E$16,4,0)),"")</f>
        <v>0</v>
      </c>
      <c r="O133" s="62">
        <f>IFERROR(IF(M133="*",BASE!$F$9,VLOOKUP(M133,BASE!$B$3:$F$16,5,0)),"")</f>
        <v>0</v>
      </c>
      <c r="P133" s="71" t="s">
        <v>808</v>
      </c>
      <c r="Q133" s="42">
        <v>45.12</v>
      </c>
      <c r="R133" s="42">
        <v>62.38</v>
      </c>
      <c r="S133" s="42">
        <v>47.84</v>
      </c>
      <c r="T133" s="42">
        <v>66.14</v>
      </c>
      <c r="U133" s="42">
        <v>48.13</v>
      </c>
      <c r="V133" s="42">
        <v>66.540000000000006</v>
      </c>
      <c r="W133" s="42">
        <v>48.42</v>
      </c>
      <c r="X133" s="42">
        <v>66.94</v>
      </c>
      <c r="Y133" s="42">
        <v>49.02</v>
      </c>
      <c r="Z133" s="42">
        <v>67.77</v>
      </c>
      <c r="AA133" s="42">
        <v>49.63</v>
      </c>
      <c r="AB133" s="42">
        <v>68.61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/>
      <c r="AI133" s="124" t="s">
        <v>53</v>
      </c>
      <c r="AJ133" s="125">
        <f>VLOOKUP(AI133,BASE!$P$3:$T$29,5,0)</f>
        <v>0.17</v>
      </c>
      <c r="AK133" s="126">
        <f>IFERROR(VLOOKUP($A133,$A:$AG,VLOOKUP(AJ133,BASE!$K$2:$M$13,2,0),0),"")</f>
        <v>47.84</v>
      </c>
      <c r="AL133" s="116">
        <f>IFERROR(VLOOKUP($A133,$A:$AG,VLOOKUP(AJ133,BASE!$K$2:$M$13,3,0),0),"")</f>
        <v>66.14</v>
      </c>
      <c r="AM133" s="130" t="s">
        <v>54</v>
      </c>
      <c r="AN133" s="125">
        <f>VLOOKUP(AM133,BASE!$P$3:$T$29,5,0)</f>
        <v>0.17</v>
      </c>
      <c r="AO133" s="126">
        <f>IFERROR(VLOOKUP($A133,$A:$AG,VLOOKUP(AN133,BASE!$K$2:$M$13,2,0),0),"")</f>
        <v>47.84</v>
      </c>
      <c r="AP133" s="116">
        <f>IFERROR(VLOOKUP($A133,$A:$AG,VLOOKUP(AN133,BASE!$K$2:$M$13,3,0),0),"")</f>
        <v>66.14</v>
      </c>
      <c r="AQ133" s="130" t="s">
        <v>55</v>
      </c>
      <c r="AR133" s="125">
        <f>VLOOKUP(AQ133,BASE!$P$3:$T$29,5,0)</f>
        <v>0.18</v>
      </c>
      <c r="AS133" s="126">
        <f>IFERROR(VLOOKUP($A133,$A:$AG,VLOOKUP(AR133,BASE!$K$2:$M$13,2,0),0),"")</f>
        <v>48.42</v>
      </c>
      <c r="AT133" s="116">
        <f>IFERROR(VLOOKUP($A133,$A:$AG,VLOOKUP(AR133,BASE!$K$2:$M$13,3,0),0),"")</f>
        <v>66.94</v>
      </c>
      <c r="AU133" s="130" t="s">
        <v>56</v>
      </c>
      <c r="AV133" s="125">
        <f>VLOOKUP(AU133,BASE!$P$3:$T$29,5,0)</f>
        <v>0.18</v>
      </c>
      <c r="AW133" s="126">
        <f>IFERROR(VLOOKUP($A133,$A:$AG,VLOOKUP(AV133,BASE!$K$2:$M$13,2,0),0),"")</f>
        <v>48.42</v>
      </c>
      <c r="AX133" s="116">
        <f>IFERROR(VLOOKUP($A133,$A:$AG,VLOOKUP(AV133,BASE!$K$2:$M$13,3,0),0),"")</f>
        <v>66.94</v>
      </c>
      <c r="AY133" s="127" t="s">
        <v>57</v>
      </c>
      <c r="AZ133" s="129">
        <f>VLOOKUP(AY133,BASE!$P$3:$T$29,5,0)</f>
        <v>0.18</v>
      </c>
      <c r="BA133" s="126">
        <f>IFERROR(VLOOKUP($A133,$A:$AG,VLOOKUP(AZ133,BASE!$K$2:$M$13,2,0),0),"")</f>
        <v>48.42</v>
      </c>
      <c r="BB133" s="116">
        <f>IFERROR(VLOOKUP($A133,$A:$AG,VLOOKUP(AZ133,BASE!$K$2:$M$13,3,0),0),"")</f>
        <v>66.94</v>
      </c>
      <c r="BC133" s="124" t="s">
        <v>58</v>
      </c>
      <c r="BD133" s="125">
        <f>VLOOKUP(BC133,BASE!$P$3:$T$29,5,0)</f>
        <v>0.17</v>
      </c>
      <c r="BE133" s="126">
        <f>IFERROR(VLOOKUP($A133,$A:$AG,VLOOKUP(BD133,BASE!$K$2:$M$13,2,0),0),"")</f>
        <v>47.84</v>
      </c>
      <c r="BF133" s="116">
        <f>IFERROR(VLOOKUP($A133,$A:$AG,VLOOKUP(BD133,BASE!$K$2:$M$13,3,0),0),"")</f>
        <v>66.14</v>
      </c>
      <c r="BG133" s="124" t="s">
        <v>59</v>
      </c>
      <c r="BH133" s="125">
        <f>VLOOKUP(BG133,BASE!$P$3:$T$29,5,0)</f>
        <v>0.17</v>
      </c>
      <c r="BI133" s="126">
        <f>IFERROR(VLOOKUP($A133,$A:$AG,VLOOKUP(BH133,BASE!$K$2:$M$13,2,0),0),"")</f>
        <v>47.84</v>
      </c>
      <c r="BJ133" s="116">
        <f>IFERROR(VLOOKUP($A133,$A:$AG,VLOOKUP(BH133,BASE!$K$2:$M$13,3,0),0),"")</f>
        <v>66.14</v>
      </c>
      <c r="BK133" s="124" t="s">
        <v>60</v>
      </c>
      <c r="BL133" s="125">
        <f>VLOOKUP(BK133,BASE!$P$3:$T$29,5,0)</f>
        <v>0.17</v>
      </c>
      <c r="BM133" s="126">
        <f>IFERROR(VLOOKUP($A133,$A:$AG,VLOOKUP(BL133,BASE!$K$2:$M$13,2,0),0),"")</f>
        <v>47.84</v>
      </c>
      <c r="BN133" s="116">
        <f>IFERROR(VLOOKUP($A133,$A:$AG,VLOOKUP(BL133,BASE!$K$2:$M$13,3,0),0),"")</f>
        <v>66.14</v>
      </c>
      <c r="BO133" s="124" t="s">
        <v>61</v>
      </c>
      <c r="BP133" s="125">
        <f>VLOOKUP(BO133,BASE!$P$3:$T$29,5,0)</f>
        <v>0.17</v>
      </c>
      <c r="BQ133" s="126">
        <f>IFERROR(VLOOKUP($A133,$A:$AG,VLOOKUP(BP133,BASE!$K$2:$M$13,2,0),0),"")</f>
        <v>47.84</v>
      </c>
      <c r="BR133" s="116">
        <f>IFERROR(VLOOKUP($A133,$A:$AG,VLOOKUP(BP133,BASE!$K$2:$M$13,3,0),0),"")</f>
        <v>66.14</v>
      </c>
      <c r="BS133" s="124" t="s">
        <v>62</v>
      </c>
      <c r="BT133" s="125">
        <f>VLOOKUP(BS133,BASE!$P$3:$T$29,5,0)</f>
        <v>0.18</v>
      </c>
      <c r="BU133" s="126">
        <f>IFERROR(VLOOKUP($A133,$A:$AG,VLOOKUP(BT133,BASE!$K$2:$M$13,2,0),0),"")</f>
        <v>48.42</v>
      </c>
      <c r="BV133" s="116">
        <f>IFERROR(VLOOKUP($A133,$A:$AG,VLOOKUP(BT133,BASE!$K$2:$M$13,3,0),0),"")</f>
        <v>66.94</v>
      </c>
      <c r="BW133" s="124" t="s">
        <v>63</v>
      </c>
      <c r="BX133" s="125">
        <f>VLOOKUP(BW133,BASE!$P$3:$T$29,5,0)</f>
        <v>0.17</v>
      </c>
      <c r="BY133" s="126">
        <f>IFERROR(VLOOKUP($A133,$A:$AG,VLOOKUP(BX133,BASE!$K$2:$M$13,2,0),0),"")</f>
        <v>47.84</v>
      </c>
      <c r="BZ133" s="116">
        <f>IFERROR(VLOOKUP($A133,$A:$AG,VLOOKUP(BX133,BASE!$K$2:$M$13,3,0),0),"")</f>
        <v>66.14</v>
      </c>
      <c r="CA133" s="124" t="s">
        <v>64</v>
      </c>
      <c r="CB133" s="125">
        <f>VLOOKUP(CA133,BASE!$P$3:$T$29,5,0)</f>
        <v>0.17</v>
      </c>
      <c r="CC133" s="126">
        <f>IFERROR(VLOOKUP($A133,$A:$AG,VLOOKUP(CB133,BASE!$K$2:$M$13,2,0),0),"")</f>
        <v>47.84</v>
      </c>
      <c r="CD133" s="116">
        <f>IFERROR(VLOOKUP($A133,$A:$AG,VLOOKUP(CB133,BASE!$K$2:$M$13,3,0),0),"")</f>
        <v>66.14</v>
      </c>
      <c r="CE133" s="124" t="s">
        <v>65</v>
      </c>
      <c r="CF133" s="125">
        <f>VLOOKUP(CE133,BASE!$P$3:$T$29,5,0)</f>
        <v>0.12</v>
      </c>
      <c r="CG133" s="126">
        <f>IFERROR(VLOOKUP($A133,$A:$AG,VLOOKUP(CF133,BASE!$K$2:$M$13,2,0),0),"")</f>
        <v>45.12</v>
      </c>
      <c r="CH133" s="116">
        <f>IFERROR(VLOOKUP($A133,$A:$AG,VLOOKUP(CF133,BASE!$K$2:$M$13,3,0),0),"")</f>
        <v>62.38</v>
      </c>
      <c r="CI133" s="124" t="s">
        <v>66</v>
      </c>
      <c r="CJ133" s="125">
        <f>VLOOKUP(CI133,BASE!$P$3:$T$29,5,0)</f>
        <v>0.17</v>
      </c>
      <c r="CK133" s="126">
        <f>IFERROR(VLOOKUP($A133,$A:$AG,VLOOKUP(CJ133,BASE!$K$2:$M$13,2,0),0),"")</f>
        <v>47.84</v>
      </c>
      <c r="CL133" s="116">
        <f>IFERROR(VLOOKUP($A133,$A:$AG,VLOOKUP(CJ133,BASE!$K$2:$M$13,3,0),0),"")</f>
        <v>66.14</v>
      </c>
      <c r="CM133" s="124" t="s">
        <v>67</v>
      </c>
      <c r="CN133" s="125">
        <f>VLOOKUP(CM133,BASE!$P$3:$T$29,5,0)</f>
        <v>0.18</v>
      </c>
      <c r="CO133" s="126">
        <f>IFERROR(VLOOKUP($A133,$A:$AG,VLOOKUP(CN133,BASE!$K$2:$M$13,2,0),0),"")</f>
        <v>48.42</v>
      </c>
      <c r="CP133" s="116">
        <f>IFERROR(VLOOKUP($A133,$A:$AG,VLOOKUP(CN133,BASE!$K$2:$M$13,3,0),0),"")</f>
        <v>66.94</v>
      </c>
      <c r="CQ133" s="124" t="s">
        <v>68</v>
      </c>
      <c r="CR133" s="125">
        <f>VLOOKUP(CQ133,BASE!$P$3:$T$29,5,0)</f>
        <v>0.18</v>
      </c>
      <c r="CS133" s="126">
        <f>IFERROR(VLOOKUP($A133,$A:$AG,VLOOKUP(CR133,BASE!$K$2:$M$13,2,0),0),"")</f>
        <v>48.42</v>
      </c>
      <c r="CT133" s="116">
        <f>IFERROR(VLOOKUP($A133,$A:$AG,VLOOKUP(CR133,BASE!$K$2:$M$13,3,0),0),"")</f>
        <v>66.94</v>
      </c>
      <c r="CU133" s="124" t="s">
        <v>69</v>
      </c>
      <c r="CV133" s="125">
        <f>VLOOKUP(CU133,BASE!$P$3:$T$29,5,0)</f>
        <v>0.18</v>
      </c>
      <c r="CW133" s="126">
        <f>IFERROR(VLOOKUP($A133,$A:$AG,VLOOKUP(CV133,BASE!$K$2:$M$13,2,0),0),"")</f>
        <v>48.42</v>
      </c>
      <c r="CX133" s="116">
        <f>IFERROR(VLOOKUP($A133,$A:$AG,VLOOKUP(CV133,BASE!$K$2:$M$13,3,0),0),"")</f>
        <v>66.94</v>
      </c>
      <c r="CY133" s="124" t="s">
        <v>70</v>
      </c>
      <c r="CZ133" s="125">
        <f>VLOOKUP(CY133,BASE!$P$3:$T$29,5,0)</f>
        <v>0.18</v>
      </c>
      <c r="DA133" s="126">
        <f>IFERROR(VLOOKUP($A133,$A:$AG,VLOOKUP(CZ133,BASE!$K$2:$M$13,2,0),0),"")</f>
        <v>48.42</v>
      </c>
      <c r="DB133" s="116">
        <f>IFERROR(VLOOKUP($A133,$A:$AG,VLOOKUP(CZ133,BASE!$K$2:$M$13,3,0),0),"")</f>
        <v>66.94</v>
      </c>
      <c r="DC133" s="124" t="s">
        <v>71</v>
      </c>
      <c r="DD133" s="125">
        <f>VLOOKUP(DC133,BASE!$P$3:$T$29,5,0)</f>
        <v>0.2</v>
      </c>
      <c r="DE133" s="126">
        <f>IFERROR(VLOOKUP($A133,$A:$AG,VLOOKUP(DD133,BASE!$K$2:$M$13,2,0),0),"")</f>
        <v>49.63</v>
      </c>
      <c r="DF133" s="116">
        <f>IFERROR(VLOOKUP($A133,$A:$AG,VLOOKUP(DD133,BASE!$K$2:$M$13,3,0),0),"")</f>
        <v>68.61</v>
      </c>
      <c r="DG133" s="124" t="s">
        <v>72</v>
      </c>
      <c r="DH133" s="125">
        <f>VLOOKUP(DG133,BASE!$P$3:$T$29,5,0)</f>
        <v>0.18</v>
      </c>
      <c r="DI133" s="126">
        <f>IFERROR(VLOOKUP($A133,$A:$AG,VLOOKUP(DH133,BASE!$K$2:$M$13,2,0),0),"")</f>
        <v>48.42</v>
      </c>
      <c r="DJ133" s="116">
        <f>IFERROR(VLOOKUP($A133,$A:$AG,VLOOKUP(DH133,BASE!$K$2:$M$13,3,0),0),"")</f>
        <v>66.94</v>
      </c>
      <c r="DK133" s="83" t="s">
        <v>73</v>
      </c>
      <c r="DL133" s="84">
        <f>VLOOKUP(DK133,BASE!$P$3:$T$29,5,0)</f>
        <v>0.18</v>
      </c>
      <c r="DM133" s="81">
        <f>IFERROR(VLOOKUP($A133,$A:$AG,VLOOKUP(DL133,BASE!$K$2:$M$13,2,0),0),"")</f>
        <v>48.42</v>
      </c>
      <c r="DN133" s="82">
        <f>IFERROR(VLOOKUP($A133,$A:$AG,VLOOKUP(DL133,BASE!$K$2:$M$13,3,0),0),"")</f>
        <v>66.94</v>
      </c>
      <c r="DO133" s="124" t="s">
        <v>74</v>
      </c>
      <c r="DP133" s="134">
        <f>VLOOKUP(DO133,BASE!$P$3:$T$29,5,0)</f>
        <v>0.17499999999999999</v>
      </c>
      <c r="DQ133" s="126">
        <f>IFERROR(VLOOKUP($A133,$A:$AG,VLOOKUP(DP133,BASE!$K$2:$M$13,2,0),0),"")</f>
        <v>48.13</v>
      </c>
      <c r="DR133" s="116">
        <f>IFERROR(VLOOKUP($A133,$A:$AG,VLOOKUP(DP133,BASE!$K$2:$M$13,3,0),0),"")</f>
        <v>66.540000000000006</v>
      </c>
      <c r="DS133" s="124" t="s">
        <v>75</v>
      </c>
      <c r="DT133" s="135">
        <f>VLOOKUP(DS133,BASE!$P$3:$T$29,5,0)</f>
        <v>0.17</v>
      </c>
      <c r="DU133" s="126">
        <f>IFERROR(VLOOKUP($A133,$A:$AG,VLOOKUP(DT133,BASE!$K$2:$M$13,2,0),0),"")</f>
        <v>47.84</v>
      </c>
      <c r="DV133" s="116">
        <f>IFERROR(VLOOKUP($A133,$A:$AG,VLOOKUP(DT133,BASE!$K$2:$M$13,3,0),0),"")</f>
        <v>66.14</v>
      </c>
      <c r="DW133" s="124" t="s">
        <v>76</v>
      </c>
      <c r="DX133" s="135">
        <f>VLOOKUP(DW133,BASE!$P$3:$T$29,5,0)</f>
        <v>0.17</v>
      </c>
      <c r="DY133" s="126">
        <f>IFERROR(VLOOKUP($A133,$A:$AG,VLOOKUP(DX133,BASE!$K$2:$M$13,2,0),0),"")</f>
        <v>47.84</v>
      </c>
      <c r="DZ133" s="116">
        <f>IFERROR(VLOOKUP($A133,$A:$AG,VLOOKUP(DX133,BASE!$K$2:$M$13,3,0),0),"")</f>
        <v>66.14</v>
      </c>
      <c r="EA133" s="124" t="s">
        <v>77</v>
      </c>
      <c r="EB133" s="135">
        <f>VLOOKUP(EA133,BASE!$P$3:$T$29,5,0)</f>
        <v>0.12</v>
      </c>
      <c r="EC133" s="126">
        <f>IFERROR(VLOOKUP($A133,$A:$AG,VLOOKUP(EB133,BASE!$K$2:$M$13,2,0),0),"")</f>
        <v>45.12</v>
      </c>
      <c r="ED133" s="116">
        <f>IFERROR(VLOOKUP($A133,$A:$AG,VLOOKUP(EB133,BASE!$K$2:$M$13,3,0),0),"")</f>
        <v>62.38</v>
      </c>
      <c r="EE133" s="124" t="s">
        <v>78</v>
      </c>
      <c r="EF133" s="135">
        <f>VLOOKUP(EE133,BASE!$P$3:$T$29,5,0)</f>
        <v>0.18</v>
      </c>
      <c r="EG133" s="126">
        <f>IFERROR(VLOOKUP($A133,$A:$AG,VLOOKUP(EF133,BASE!$K$2:$M$13,2,0),0),"")</f>
        <v>48.42</v>
      </c>
      <c r="EH133" s="116">
        <f>IFERROR(VLOOKUP($A133,$A:$AG,VLOOKUP(EF133,BASE!$K$2:$M$13,3,0),0),"")</f>
        <v>66.94</v>
      </c>
      <c r="EI133" s="124" t="s">
        <v>79</v>
      </c>
      <c r="EJ133" s="135">
        <f>VLOOKUP(EI133,BASE!$P$3:$T$29,5,0)</f>
        <v>0.18</v>
      </c>
      <c r="EK133" s="126">
        <f>IFERROR(VLOOKUP($A133,$A:$AG,VLOOKUP(EJ133,BASE!$K$2:$M$13,2,0),0),"")</f>
        <v>48.42</v>
      </c>
      <c r="EL133" s="116">
        <f>IFERROR(VLOOKUP($A133,$A:$AG,VLOOKUP(EJ133,BASE!$K$2:$M$13,3,0),0),"")</f>
        <v>66.94</v>
      </c>
    </row>
    <row r="134" spans="1:144" s="27" customFormat="1" ht="14.1" customHeight="1" x14ac:dyDescent="0.2">
      <c r="A134" s="63">
        <v>2965</v>
      </c>
      <c r="B134" s="63"/>
      <c r="C134" s="68">
        <v>7896112129653</v>
      </c>
      <c r="D134" s="68">
        <v>1037005290036</v>
      </c>
      <c r="E134" s="69" t="s">
        <v>396</v>
      </c>
      <c r="F134" s="69" t="s">
        <v>495</v>
      </c>
      <c r="G134" s="69" t="s">
        <v>396</v>
      </c>
      <c r="H134" s="70" t="s">
        <v>99</v>
      </c>
      <c r="I134" s="68" t="s">
        <v>687</v>
      </c>
      <c r="J134" s="71" t="s">
        <v>692</v>
      </c>
      <c r="K134" s="120" t="s">
        <v>746</v>
      </c>
      <c r="L134" s="71" t="s">
        <v>387</v>
      </c>
      <c r="M134" s="71" t="s">
        <v>5</v>
      </c>
      <c r="N134" s="62">
        <f>IFERROR(IF(M134="*",BASE!$E$9,VLOOKUP(M134,BASE!$B$3:$E$16,4,0)),"")</f>
        <v>0</v>
      </c>
      <c r="O134" s="62">
        <f>IFERROR(IF(M134="*",BASE!$F$9,VLOOKUP(M134,BASE!$B$3:$F$16,5,0)),"")</f>
        <v>0</v>
      </c>
      <c r="P134" s="71" t="s">
        <v>808</v>
      </c>
      <c r="Q134" s="42">
        <v>54.82</v>
      </c>
      <c r="R134" s="42">
        <v>75.790000000000006</v>
      </c>
      <c r="S134" s="42">
        <v>58.12</v>
      </c>
      <c r="T134" s="42">
        <v>80.349999999999994</v>
      </c>
      <c r="U134" s="42">
        <v>58.47</v>
      </c>
      <c r="V134" s="42">
        <v>80.83</v>
      </c>
      <c r="W134" s="42">
        <v>58.83</v>
      </c>
      <c r="X134" s="42">
        <v>81.33</v>
      </c>
      <c r="Y134" s="42">
        <v>59.55</v>
      </c>
      <c r="Z134" s="42">
        <v>82.32</v>
      </c>
      <c r="AA134" s="42">
        <v>60.3</v>
      </c>
      <c r="AB134" s="42">
        <v>83.36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/>
      <c r="AI134" s="124" t="s">
        <v>53</v>
      </c>
      <c r="AJ134" s="125">
        <f>VLOOKUP(AI134,BASE!$P$3:$T$29,5,0)</f>
        <v>0.17</v>
      </c>
      <c r="AK134" s="126">
        <f>IFERROR(VLOOKUP($A134,$A:$AG,VLOOKUP(AJ134,BASE!$K$2:$M$13,2,0),0),"")</f>
        <v>58.12</v>
      </c>
      <c r="AL134" s="116">
        <f>IFERROR(VLOOKUP($A134,$A:$AG,VLOOKUP(AJ134,BASE!$K$2:$M$13,3,0),0),"")</f>
        <v>80.349999999999994</v>
      </c>
      <c r="AM134" s="130" t="s">
        <v>54</v>
      </c>
      <c r="AN134" s="125">
        <f>VLOOKUP(AM134,BASE!$P$3:$T$29,5,0)</f>
        <v>0.17</v>
      </c>
      <c r="AO134" s="126">
        <f>IFERROR(VLOOKUP($A134,$A:$AG,VLOOKUP(AN134,BASE!$K$2:$M$13,2,0),0),"")</f>
        <v>58.12</v>
      </c>
      <c r="AP134" s="116">
        <f>IFERROR(VLOOKUP($A134,$A:$AG,VLOOKUP(AN134,BASE!$K$2:$M$13,3,0),0),"")</f>
        <v>80.349999999999994</v>
      </c>
      <c r="AQ134" s="130" t="s">
        <v>55</v>
      </c>
      <c r="AR134" s="125">
        <f>VLOOKUP(AQ134,BASE!$P$3:$T$29,5,0)</f>
        <v>0.18</v>
      </c>
      <c r="AS134" s="126">
        <f>IFERROR(VLOOKUP($A134,$A:$AG,VLOOKUP(AR134,BASE!$K$2:$M$13,2,0),0),"")</f>
        <v>58.83</v>
      </c>
      <c r="AT134" s="116">
        <f>IFERROR(VLOOKUP($A134,$A:$AG,VLOOKUP(AR134,BASE!$K$2:$M$13,3,0),0),"")</f>
        <v>81.33</v>
      </c>
      <c r="AU134" s="130" t="s">
        <v>56</v>
      </c>
      <c r="AV134" s="125">
        <f>VLOOKUP(AU134,BASE!$P$3:$T$29,5,0)</f>
        <v>0.18</v>
      </c>
      <c r="AW134" s="126">
        <f>IFERROR(VLOOKUP($A134,$A:$AG,VLOOKUP(AV134,BASE!$K$2:$M$13,2,0),0),"")</f>
        <v>58.83</v>
      </c>
      <c r="AX134" s="116">
        <f>IFERROR(VLOOKUP($A134,$A:$AG,VLOOKUP(AV134,BASE!$K$2:$M$13,3,0),0),"")</f>
        <v>81.33</v>
      </c>
      <c r="AY134" s="127" t="s">
        <v>57</v>
      </c>
      <c r="AZ134" s="129">
        <f>VLOOKUP(AY134,BASE!$P$3:$T$29,5,0)</f>
        <v>0.18</v>
      </c>
      <c r="BA134" s="126">
        <f>IFERROR(VLOOKUP($A134,$A:$AG,VLOOKUP(AZ134,BASE!$K$2:$M$13,2,0),0),"")</f>
        <v>58.83</v>
      </c>
      <c r="BB134" s="116">
        <f>IFERROR(VLOOKUP($A134,$A:$AG,VLOOKUP(AZ134,BASE!$K$2:$M$13,3,0),0),"")</f>
        <v>81.33</v>
      </c>
      <c r="BC134" s="124" t="s">
        <v>58</v>
      </c>
      <c r="BD134" s="125">
        <f>VLOOKUP(BC134,BASE!$P$3:$T$29,5,0)</f>
        <v>0.17</v>
      </c>
      <c r="BE134" s="126">
        <f>IFERROR(VLOOKUP($A134,$A:$AG,VLOOKUP(BD134,BASE!$K$2:$M$13,2,0),0),"")</f>
        <v>58.12</v>
      </c>
      <c r="BF134" s="116">
        <f>IFERROR(VLOOKUP($A134,$A:$AG,VLOOKUP(BD134,BASE!$K$2:$M$13,3,0),0),"")</f>
        <v>80.349999999999994</v>
      </c>
      <c r="BG134" s="124" t="s">
        <v>59</v>
      </c>
      <c r="BH134" s="125">
        <f>VLOOKUP(BG134,BASE!$P$3:$T$29,5,0)</f>
        <v>0.17</v>
      </c>
      <c r="BI134" s="126">
        <f>IFERROR(VLOOKUP($A134,$A:$AG,VLOOKUP(BH134,BASE!$K$2:$M$13,2,0),0),"")</f>
        <v>58.12</v>
      </c>
      <c r="BJ134" s="116">
        <f>IFERROR(VLOOKUP($A134,$A:$AG,VLOOKUP(BH134,BASE!$K$2:$M$13,3,0),0),"")</f>
        <v>80.349999999999994</v>
      </c>
      <c r="BK134" s="124" t="s">
        <v>60</v>
      </c>
      <c r="BL134" s="125">
        <f>VLOOKUP(BK134,BASE!$P$3:$T$29,5,0)</f>
        <v>0.17</v>
      </c>
      <c r="BM134" s="126">
        <f>IFERROR(VLOOKUP($A134,$A:$AG,VLOOKUP(BL134,BASE!$K$2:$M$13,2,0),0),"")</f>
        <v>58.12</v>
      </c>
      <c r="BN134" s="116">
        <f>IFERROR(VLOOKUP($A134,$A:$AG,VLOOKUP(BL134,BASE!$K$2:$M$13,3,0),0),"")</f>
        <v>80.349999999999994</v>
      </c>
      <c r="BO134" s="124" t="s">
        <v>61</v>
      </c>
      <c r="BP134" s="125">
        <f>VLOOKUP(BO134,BASE!$P$3:$T$29,5,0)</f>
        <v>0.17</v>
      </c>
      <c r="BQ134" s="126">
        <f>IFERROR(VLOOKUP($A134,$A:$AG,VLOOKUP(BP134,BASE!$K$2:$M$13,2,0),0),"")</f>
        <v>58.12</v>
      </c>
      <c r="BR134" s="116">
        <f>IFERROR(VLOOKUP($A134,$A:$AG,VLOOKUP(BP134,BASE!$K$2:$M$13,3,0),0),"")</f>
        <v>80.349999999999994</v>
      </c>
      <c r="BS134" s="124" t="s">
        <v>62</v>
      </c>
      <c r="BT134" s="125">
        <f>VLOOKUP(BS134,BASE!$P$3:$T$29,5,0)</f>
        <v>0.18</v>
      </c>
      <c r="BU134" s="126">
        <f>IFERROR(VLOOKUP($A134,$A:$AG,VLOOKUP(BT134,BASE!$K$2:$M$13,2,0),0),"")</f>
        <v>58.83</v>
      </c>
      <c r="BV134" s="116">
        <f>IFERROR(VLOOKUP($A134,$A:$AG,VLOOKUP(BT134,BASE!$K$2:$M$13,3,0),0),"")</f>
        <v>81.33</v>
      </c>
      <c r="BW134" s="124" t="s">
        <v>63</v>
      </c>
      <c r="BX134" s="125">
        <f>VLOOKUP(BW134,BASE!$P$3:$T$29,5,0)</f>
        <v>0.17</v>
      </c>
      <c r="BY134" s="126">
        <f>IFERROR(VLOOKUP($A134,$A:$AG,VLOOKUP(BX134,BASE!$K$2:$M$13,2,0),0),"")</f>
        <v>58.12</v>
      </c>
      <c r="BZ134" s="116">
        <f>IFERROR(VLOOKUP($A134,$A:$AG,VLOOKUP(BX134,BASE!$K$2:$M$13,3,0),0),"")</f>
        <v>80.349999999999994</v>
      </c>
      <c r="CA134" s="124" t="s">
        <v>64</v>
      </c>
      <c r="CB134" s="125">
        <f>VLOOKUP(CA134,BASE!$P$3:$T$29,5,0)</f>
        <v>0.17</v>
      </c>
      <c r="CC134" s="126">
        <f>IFERROR(VLOOKUP($A134,$A:$AG,VLOOKUP(CB134,BASE!$K$2:$M$13,2,0),0),"")</f>
        <v>58.12</v>
      </c>
      <c r="CD134" s="116">
        <f>IFERROR(VLOOKUP($A134,$A:$AG,VLOOKUP(CB134,BASE!$K$2:$M$13,3,0),0),"")</f>
        <v>80.349999999999994</v>
      </c>
      <c r="CE134" s="124" t="s">
        <v>65</v>
      </c>
      <c r="CF134" s="125">
        <f>VLOOKUP(CE134,BASE!$P$3:$T$29,5,0)</f>
        <v>0.12</v>
      </c>
      <c r="CG134" s="126">
        <f>IFERROR(VLOOKUP($A134,$A:$AG,VLOOKUP(CF134,BASE!$K$2:$M$13,2,0),0),"")</f>
        <v>54.82</v>
      </c>
      <c r="CH134" s="116">
        <f>IFERROR(VLOOKUP($A134,$A:$AG,VLOOKUP(CF134,BASE!$K$2:$M$13,3,0),0),"")</f>
        <v>75.790000000000006</v>
      </c>
      <c r="CI134" s="124" t="s">
        <v>66</v>
      </c>
      <c r="CJ134" s="125">
        <f>VLOOKUP(CI134,BASE!$P$3:$T$29,5,0)</f>
        <v>0.17</v>
      </c>
      <c r="CK134" s="126">
        <f>IFERROR(VLOOKUP($A134,$A:$AG,VLOOKUP(CJ134,BASE!$K$2:$M$13,2,0),0),"")</f>
        <v>58.12</v>
      </c>
      <c r="CL134" s="116">
        <f>IFERROR(VLOOKUP($A134,$A:$AG,VLOOKUP(CJ134,BASE!$K$2:$M$13,3,0),0),"")</f>
        <v>80.349999999999994</v>
      </c>
      <c r="CM134" s="124" t="s">
        <v>67</v>
      </c>
      <c r="CN134" s="125">
        <f>VLOOKUP(CM134,BASE!$P$3:$T$29,5,0)</f>
        <v>0.18</v>
      </c>
      <c r="CO134" s="126">
        <f>IFERROR(VLOOKUP($A134,$A:$AG,VLOOKUP(CN134,BASE!$K$2:$M$13,2,0),0),"")</f>
        <v>58.83</v>
      </c>
      <c r="CP134" s="116">
        <f>IFERROR(VLOOKUP($A134,$A:$AG,VLOOKUP(CN134,BASE!$K$2:$M$13,3,0),0),"")</f>
        <v>81.33</v>
      </c>
      <c r="CQ134" s="124" t="s">
        <v>68</v>
      </c>
      <c r="CR134" s="125">
        <f>VLOOKUP(CQ134,BASE!$P$3:$T$29,5,0)</f>
        <v>0.18</v>
      </c>
      <c r="CS134" s="126">
        <f>IFERROR(VLOOKUP($A134,$A:$AG,VLOOKUP(CR134,BASE!$K$2:$M$13,2,0),0),"")</f>
        <v>58.83</v>
      </c>
      <c r="CT134" s="116">
        <f>IFERROR(VLOOKUP($A134,$A:$AG,VLOOKUP(CR134,BASE!$K$2:$M$13,3,0),0),"")</f>
        <v>81.33</v>
      </c>
      <c r="CU134" s="124" t="s">
        <v>69</v>
      </c>
      <c r="CV134" s="125">
        <f>VLOOKUP(CU134,BASE!$P$3:$T$29,5,0)</f>
        <v>0.18</v>
      </c>
      <c r="CW134" s="126">
        <f>IFERROR(VLOOKUP($A134,$A:$AG,VLOOKUP(CV134,BASE!$K$2:$M$13,2,0),0),"")</f>
        <v>58.83</v>
      </c>
      <c r="CX134" s="116">
        <f>IFERROR(VLOOKUP($A134,$A:$AG,VLOOKUP(CV134,BASE!$K$2:$M$13,3,0),0),"")</f>
        <v>81.33</v>
      </c>
      <c r="CY134" s="124" t="s">
        <v>70</v>
      </c>
      <c r="CZ134" s="125">
        <f>VLOOKUP(CY134,BASE!$P$3:$T$29,5,0)</f>
        <v>0.18</v>
      </c>
      <c r="DA134" s="126">
        <f>IFERROR(VLOOKUP($A134,$A:$AG,VLOOKUP(CZ134,BASE!$K$2:$M$13,2,0),0),"")</f>
        <v>58.83</v>
      </c>
      <c r="DB134" s="116">
        <f>IFERROR(VLOOKUP($A134,$A:$AG,VLOOKUP(CZ134,BASE!$K$2:$M$13,3,0),0),"")</f>
        <v>81.33</v>
      </c>
      <c r="DC134" s="124" t="s">
        <v>71</v>
      </c>
      <c r="DD134" s="125">
        <f>VLOOKUP(DC134,BASE!$P$3:$T$29,5,0)</f>
        <v>0.2</v>
      </c>
      <c r="DE134" s="126">
        <f>IFERROR(VLOOKUP($A134,$A:$AG,VLOOKUP(DD134,BASE!$K$2:$M$13,2,0),0),"")</f>
        <v>60.3</v>
      </c>
      <c r="DF134" s="116">
        <f>IFERROR(VLOOKUP($A134,$A:$AG,VLOOKUP(DD134,BASE!$K$2:$M$13,3,0),0),"")</f>
        <v>83.36</v>
      </c>
      <c r="DG134" s="124" t="s">
        <v>72</v>
      </c>
      <c r="DH134" s="125">
        <f>VLOOKUP(DG134,BASE!$P$3:$T$29,5,0)</f>
        <v>0.18</v>
      </c>
      <c r="DI134" s="126">
        <f>IFERROR(VLOOKUP($A134,$A:$AG,VLOOKUP(DH134,BASE!$K$2:$M$13,2,0),0),"")</f>
        <v>58.83</v>
      </c>
      <c r="DJ134" s="116">
        <f>IFERROR(VLOOKUP($A134,$A:$AG,VLOOKUP(DH134,BASE!$K$2:$M$13,3,0),0),"")</f>
        <v>81.33</v>
      </c>
      <c r="DK134" s="83" t="s">
        <v>73</v>
      </c>
      <c r="DL134" s="84">
        <f>VLOOKUP(DK134,BASE!$P$3:$T$29,5,0)</f>
        <v>0.18</v>
      </c>
      <c r="DM134" s="81">
        <f>IFERROR(VLOOKUP($A134,$A:$AG,VLOOKUP(DL134,BASE!$K$2:$M$13,2,0),0),"")</f>
        <v>58.83</v>
      </c>
      <c r="DN134" s="82">
        <f>IFERROR(VLOOKUP($A134,$A:$AG,VLOOKUP(DL134,BASE!$K$2:$M$13,3,0),0),"")</f>
        <v>81.33</v>
      </c>
      <c r="DO134" s="124" t="s">
        <v>74</v>
      </c>
      <c r="DP134" s="134">
        <f>VLOOKUP(DO134,BASE!$P$3:$T$29,5,0)</f>
        <v>0.17499999999999999</v>
      </c>
      <c r="DQ134" s="126">
        <f>IFERROR(VLOOKUP($A134,$A:$AG,VLOOKUP(DP134,BASE!$K$2:$M$13,2,0),0),"")</f>
        <v>58.47</v>
      </c>
      <c r="DR134" s="116">
        <f>IFERROR(VLOOKUP($A134,$A:$AG,VLOOKUP(DP134,BASE!$K$2:$M$13,3,0),0),"")</f>
        <v>80.83</v>
      </c>
      <c r="DS134" s="124" t="s">
        <v>75</v>
      </c>
      <c r="DT134" s="135">
        <f>VLOOKUP(DS134,BASE!$P$3:$T$29,5,0)</f>
        <v>0.17</v>
      </c>
      <c r="DU134" s="126">
        <f>IFERROR(VLOOKUP($A134,$A:$AG,VLOOKUP(DT134,BASE!$K$2:$M$13,2,0),0),"")</f>
        <v>58.12</v>
      </c>
      <c r="DV134" s="116">
        <f>IFERROR(VLOOKUP($A134,$A:$AG,VLOOKUP(DT134,BASE!$K$2:$M$13,3,0),0),"")</f>
        <v>80.349999999999994</v>
      </c>
      <c r="DW134" s="124" t="s">
        <v>76</v>
      </c>
      <c r="DX134" s="135">
        <f>VLOOKUP(DW134,BASE!$P$3:$T$29,5,0)</f>
        <v>0.17</v>
      </c>
      <c r="DY134" s="126">
        <f>IFERROR(VLOOKUP($A134,$A:$AG,VLOOKUP(DX134,BASE!$K$2:$M$13,2,0),0),"")</f>
        <v>58.12</v>
      </c>
      <c r="DZ134" s="116">
        <f>IFERROR(VLOOKUP($A134,$A:$AG,VLOOKUP(DX134,BASE!$K$2:$M$13,3,0),0),"")</f>
        <v>80.349999999999994</v>
      </c>
      <c r="EA134" s="124" t="s">
        <v>77</v>
      </c>
      <c r="EB134" s="135">
        <f>VLOOKUP(EA134,BASE!$P$3:$T$29,5,0)</f>
        <v>0.12</v>
      </c>
      <c r="EC134" s="126">
        <f>IFERROR(VLOOKUP($A134,$A:$AG,VLOOKUP(EB134,BASE!$K$2:$M$13,2,0),0),"")</f>
        <v>54.82</v>
      </c>
      <c r="ED134" s="116">
        <f>IFERROR(VLOOKUP($A134,$A:$AG,VLOOKUP(EB134,BASE!$K$2:$M$13,3,0),0),"")</f>
        <v>75.790000000000006</v>
      </c>
      <c r="EE134" s="124" t="s">
        <v>78</v>
      </c>
      <c r="EF134" s="135">
        <f>VLOOKUP(EE134,BASE!$P$3:$T$29,5,0)</f>
        <v>0.18</v>
      </c>
      <c r="EG134" s="126">
        <f>IFERROR(VLOOKUP($A134,$A:$AG,VLOOKUP(EF134,BASE!$K$2:$M$13,2,0),0),"")</f>
        <v>58.83</v>
      </c>
      <c r="EH134" s="116">
        <f>IFERROR(VLOOKUP($A134,$A:$AG,VLOOKUP(EF134,BASE!$K$2:$M$13,3,0),0),"")</f>
        <v>81.33</v>
      </c>
      <c r="EI134" s="124" t="s">
        <v>79</v>
      </c>
      <c r="EJ134" s="135">
        <f>VLOOKUP(EI134,BASE!$P$3:$T$29,5,0)</f>
        <v>0.18</v>
      </c>
      <c r="EK134" s="126">
        <f>IFERROR(VLOOKUP($A134,$A:$AG,VLOOKUP(EJ134,BASE!$K$2:$M$13,2,0),0),"")</f>
        <v>58.83</v>
      </c>
      <c r="EL134" s="116">
        <f>IFERROR(VLOOKUP($A134,$A:$AG,VLOOKUP(EJ134,BASE!$K$2:$M$13,3,0),0),"")</f>
        <v>81.33</v>
      </c>
    </row>
    <row r="135" spans="1:144" s="27" customFormat="1" ht="14.1" customHeight="1" x14ac:dyDescent="0.2">
      <c r="A135" s="60">
        <v>2331</v>
      </c>
      <c r="B135" s="60"/>
      <c r="C135" s="68">
        <v>7896112123316</v>
      </c>
      <c r="D135" s="68">
        <v>1037004870020</v>
      </c>
      <c r="E135" s="69" t="s">
        <v>397</v>
      </c>
      <c r="F135" s="69" t="s">
        <v>496</v>
      </c>
      <c r="G135" s="69" t="s">
        <v>397</v>
      </c>
      <c r="H135" s="70" t="s">
        <v>100</v>
      </c>
      <c r="I135" s="68" t="s">
        <v>687</v>
      </c>
      <c r="J135" s="71" t="s">
        <v>693</v>
      </c>
      <c r="K135" s="120">
        <v>0</v>
      </c>
      <c r="L135" s="71" t="s">
        <v>388</v>
      </c>
      <c r="M135" s="71" t="s">
        <v>5</v>
      </c>
      <c r="N135" s="62">
        <f>IFERROR(IF(M135="*",BASE!$E$9,VLOOKUP(M135,BASE!$B$3:$E$16,4,0)),"")</f>
        <v>0</v>
      </c>
      <c r="O135" s="62">
        <f>IFERROR(IF(M135="*",BASE!$F$9,VLOOKUP(M135,BASE!$B$3:$F$16,5,0)),"")</f>
        <v>0</v>
      </c>
      <c r="P135" s="71" t="s">
        <v>808</v>
      </c>
      <c r="Q135" s="42">
        <v>27.68</v>
      </c>
      <c r="R135" s="42">
        <v>38.270000000000003</v>
      </c>
      <c r="S135" s="42">
        <v>29.35</v>
      </c>
      <c r="T135" s="42">
        <v>40.57</v>
      </c>
      <c r="U135" s="42">
        <v>29.53</v>
      </c>
      <c r="V135" s="42">
        <v>40.82</v>
      </c>
      <c r="W135" s="42">
        <v>29.71</v>
      </c>
      <c r="X135" s="42">
        <v>41.07</v>
      </c>
      <c r="Y135" s="42">
        <v>30.08</v>
      </c>
      <c r="Z135" s="42">
        <v>41.58</v>
      </c>
      <c r="AA135" s="42">
        <v>30.45</v>
      </c>
      <c r="AB135" s="42">
        <v>42.1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/>
      <c r="AI135" s="124" t="s">
        <v>53</v>
      </c>
      <c r="AJ135" s="125">
        <f>VLOOKUP(AI135,BASE!$P$3:$T$29,5,0)</f>
        <v>0.17</v>
      </c>
      <c r="AK135" s="126">
        <f>IFERROR(VLOOKUP($A135,$A:$AG,VLOOKUP(AJ135,BASE!$K$2:$M$13,2,0),0),"")</f>
        <v>29.35</v>
      </c>
      <c r="AL135" s="116">
        <f>IFERROR(VLOOKUP($A135,$A:$AG,VLOOKUP(AJ135,BASE!$K$2:$M$13,3,0),0),"")</f>
        <v>40.57</v>
      </c>
      <c r="AM135" s="130" t="s">
        <v>54</v>
      </c>
      <c r="AN135" s="125">
        <f>VLOOKUP(AM135,BASE!$P$3:$T$29,5,0)</f>
        <v>0.17</v>
      </c>
      <c r="AO135" s="126">
        <f>IFERROR(VLOOKUP($A135,$A:$AG,VLOOKUP(AN135,BASE!$K$2:$M$13,2,0),0),"")</f>
        <v>29.35</v>
      </c>
      <c r="AP135" s="116">
        <f>IFERROR(VLOOKUP($A135,$A:$AG,VLOOKUP(AN135,BASE!$K$2:$M$13,3,0),0),"")</f>
        <v>40.57</v>
      </c>
      <c r="AQ135" s="130" t="s">
        <v>55</v>
      </c>
      <c r="AR135" s="125">
        <f>VLOOKUP(AQ135,BASE!$P$3:$T$29,5,0)</f>
        <v>0.18</v>
      </c>
      <c r="AS135" s="126">
        <f>IFERROR(VLOOKUP($A135,$A:$AG,VLOOKUP(AR135,BASE!$K$2:$M$13,2,0),0),"")</f>
        <v>29.71</v>
      </c>
      <c r="AT135" s="116">
        <f>IFERROR(VLOOKUP($A135,$A:$AG,VLOOKUP(AR135,BASE!$K$2:$M$13,3,0),0),"")</f>
        <v>41.07</v>
      </c>
      <c r="AU135" s="130" t="s">
        <v>56</v>
      </c>
      <c r="AV135" s="125">
        <f>VLOOKUP(AU135,BASE!$P$3:$T$29,5,0)</f>
        <v>0.18</v>
      </c>
      <c r="AW135" s="126">
        <f>IFERROR(VLOOKUP($A135,$A:$AG,VLOOKUP(AV135,BASE!$K$2:$M$13,2,0),0),"")</f>
        <v>29.71</v>
      </c>
      <c r="AX135" s="116">
        <f>IFERROR(VLOOKUP($A135,$A:$AG,VLOOKUP(AV135,BASE!$K$2:$M$13,3,0),0),"")</f>
        <v>41.07</v>
      </c>
      <c r="AY135" s="127" t="s">
        <v>57</v>
      </c>
      <c r="AZ135" s="129">
        <f>VLOOKUP(AY135,BASE!$P$3:$T$29,5,0)</f>
        <v>0.18</v>
      </c>
      <c r="BA135" s="126">
        <f>IFERROR(VLOOKUP($A135,$A:$AG,VLOOKUP(AZ135,BASE!$K$2:$M$13,2,0),0),"")</f>
        <v>29.71</v>
      </c>
      <c r="BB135" s="116">
        <f>IFERROR(VLOOKUP($A135,$A:$AG,VLOOKUP(AZ135,BASE!$K$2:$M$13,3,0),0),"")</f>
        <v>41.07</v>
      </c>
      <c r="BC135" s="124" t="s">
        <v>58</v>
      </c>
      <c r="BD135" s="125">
        <f>VLOOKUP(BC135,BASE!$P$3:$T$29,5,0)</f>
        <v>0.17</v>
      </c>
      <c r="BE135" s="126">
        <f>IFERROR(VLOOKUP($A135,$A:$AG,VLOOKUP(BD135,BASE!$K$2:$M$13,2,0),0),"")</f>
        <v>29.35</v>
      </c>
      <c r="BF135" s="116">
        <f>IFERROR(VLOOKUP($A135,$A:$AG,VLOOKUP(BD135,BASE!$K$2:$M$13,3,0),0),"")</f>
        <v>40.57</v>
      </c>
      <c r="BG135" s="124" t="s">
        <v>59</v>
      </c>
      <c r="BH135" s="125">
        <f>VLOOKUP(BG135,BASE!$P$3:$T$29,5,0)</f>
        <v>0.17</v>
      </c>
      <c r="BI135" s="126">
        <f>IFERROR(VLOOKUP($A135,$A:$AG,VLOOKUP(BH135,BASE!$K$2:$M$13,2,0),0),"")</f>
        <v>29.35</v>
      </c>
      <c r="BJ135" s="116">
        <f>IFERROR(VLOOKUP($A135,$A:$AG,VLOOKUP(BH135,BASE!$K$2:$M$13,3,0),0),"")</f>
        <v>40.57</v>
      </c>
      <c r="BK135" s="124" t="s">
        <v>60</v>
      </c>
      <c r="BL135" s="125">
        <f>VLOOKUP(BK135,BASE!$P$3:$T$29,5,0)</f>
        <v>0.17</v>
      </c>
      <c r="BM135" s="126">
        <f>IFERROR(VLOOKUP($A135,$A:$AG,VLOOKUP(BL135,BASE!$K$2:$M$13,2,0),0),"")</f>
        <v>29.35</v>
      </c>
      <c r="BN135" s="116">
        <f>IFERROR(VLOOKUP($A135,$A:$AG,VLOOKUP(BL135,BASE!$K$2:$M$13,3,0),0),"")</f>
        <v>40.57</v>
      </c>
      <c r="BO135" s="124" t="s">
        <v>61</v>
      </c>
      <c r="BP135" s="125">
        <f>VLOOKUP(BO135,BASE!$P$3:$T$29,5,0)</f>
        <v>0.17</v>
      </c>
      <c r="BQ135" s="126">
        <f>IFERROR(VLOOKUP($A135,$A:$AG,VLOOKUP(BP135,BASE!$K$2:$M$13,2,0),0),"")</f>
        <v>29.35</v>
      </c>
      <c r="BR135" s="116">
        <f>IFERROR(VLOOKUP($A135,$A:$AG,VLOOKUP(BP135,BASE!$K$2:$M$13,3,0),0),"")</f>
        <v>40.57</v>
      </c>
      <c r="BS135" s="124" t="s">
        <v>62</v>
      </c>
      <c r="BT135" s="125">
        <f>VLOOKUP(BS135,BASE!$P$3:$T$29,5,0)</f>
        <v>0.18</v>
      </c>
      <c r="BU135" s="126">
        <f>IFERROR(VLOOKUP($A135,$A:$AG,VLOOKUP(BT135,BASE!$K$2:$M$13,2,0),0),"")</f>
        <v>29.71</v>
      </c>
      <c r="BV135" s="116">
        <f>IFERROR(VLOOKUP($A135,$A:$AG,VLOOKUP(BT135,BASE!$K$2:$M$13,3,0),0),"")</f>
        <v>41.07</v>
      </c>
      <c r="BW135" s="124" t="s">
        <v>63</v>
      </c>
      <c r="BX135" s="125">
        <f>VLOOKUP(BW135,BASE!$P$3:$T$29,5,0)</f>
        <v>0.17</v>
      </c>
      <c r="BY135" s="126">
        <f>IFERROR(VLOOKUP($A135,$A:$AG,VLOOKUP(BX135,BASE!$K$2:$M$13,2,0),0),"")</f>
        <v>29.35</v>
      </c>
      <c r="BZ135" s="116">
        <f>IFERROR(VLOOKUP($A135,$A:$AG,VLOOKUP(BX135,BASE!$K$2:$M$13,3,0),0),"")</f>
        <v>40.57</v>
      </c>
      <c r="CA135" s="124" t="s">
        <v>64</v>
      </c>
      <c r="CB135" s="125">
        <f>VLOOKUP(CA135,BASE!$P$3:$T$29,5,0)</f>
        <v>0.17</v>
      </c>
      <c r="CC135" s="126">
        <f>IFERROR(VLOOKUP($A135,$A:$AG,VLOOKUP(CB135,BASE!$K$2:$M$13,2,0),0),"")</f>
        <v>29.35</v>
      </c>
      <c r="CD135" s="116">
        <f>IFERROR(VLOOKUP($A135,$A:$AG,VLOOKUP(CB135,BASE!$K$2:$M$13,3,0),0),"")</f>
        <v>40.57</v>
      </c>
      <c r="CE135" s="124" t="s">
        <v>65</v>
      </c>
      <c r="CF135" s="125">
        <f>VLOOKUP(CE135,BASE!$P$3:$T$29,5,0)</f>
        <v>0.12</v>
      </c>
      <c r="CG135" s="126">
        <f>IFERROR(VLOOKUP($A135,$A:$AG,VLOOKUP(CF135,BASE!$K$2:$M$13,2,0),0),"")</f>
        <v>27.68</v>
      </c>
      <c r="CH135" s="116">
        <f>IFERROR(VLOOKUP($A135,$A:$AG,VLOOKUP(CF135,BASE!$K$2:$M$13,3,0),0),"")</f>
        <v>38.270000000000003</v>
      </c>
      <c r="CI135" s="124" t="s">
        <v>66</v>
      </c>
      <c r="CJ135" s="125">
        <f>VLOOKUP(CI135,BASE!$P$3:$T$29,5,0)</f>
        <v>0.17</v>
      </c>
      <c r="CK135" s="126">
        <f>IFERROR(VLOOKUP($A135,$A:$AG,VLOOKUP(CJ135,BASE!$K$2:$M$13,2,0),0),"")</f>
        <v>29.35</v>
      </c>
      <c r="CL135" s="116">
        <f>IFERROR(VLOOKUP($A135,$A:$AG,VLOOKUP(CJ135,BASE!$K$2:$M$13,3,0),0),"")</f>
        <v>40.57</v>
      </c>
      <c r="CM135" s="124" t="s">
        <v>67</v>
      </c>
      <c r="CN135" s="125">
        <f>VLOOKUP(CM135,BASE!$P$3:$T$29,5,0)</f>
        <v>0.18</v>
      </c>
      <c r="CO135" s="126">
        <f>IFERROR(VLOOKUP($A135,$A:$AG,VLOOKUP(CN135,BASE!$K$2:$M$13,2,0),0),"")</f>
        <v>29.71</v>
      </c>
      <c r="CP135" s="116">
        <f>IFERROR(VLOOKUP($A135,$A:$AG,VLOOKUP(CN135,BASE!$K$2:$M$13,3,0),0),"")</f>
        <v>41.07</v>
      </c>
      <c r="CQ135" s="124" t="s">
        <v>68</v>
      </c>
      <c r="CR135" s="125">
        <f>VLOOKUP(CQ135,BASE!$P$3:$T$29,5,0)</f>
        <v>0.18</v>
      </c>
      <c r="CS135" s="126">
        <f>IFERROR(VLOOKUP($A135,$A:$AG,VLOOKUP(CR135,BASE!$K$2:$M$13,2,0),0),"")</f>
        <v>29.71</v>
      </c>
      <c r="CT135" s="116">
        <f>IFERROR(VLOOKUP($A135,$A:$AG,VLOOKUP(CR135,BASE!$K$2:$M$13,3,0),0),"")</f>
        <v>41.07</v>
      </c>
      <c r="CU135" s="124" t="s">
        <v>69</v>
      </c>
      <c r="CV135" s="125">
        <f>VLOOKUP(CU135,BASE!$P$3:$T$29,5,0)</f>
        <v>0.18</v>
      </c>
      <c r="CW135" s="126">
        <f>IFERROR(VLOOKUP($A135,$A:$AG,VLOOKUP(CV135,BASE!$K$2:$M$13,2,0),0),"")</f>
        <v>29.71</v>
      </c>
      <c r="CX135" s="116">
        <f>IFERROR(VLOOKUP($A135,$A:$AG,VLOOKUP(CV135,BASE!$K$2:$M$13,3,0),0),"")</f>
        <v>41.07</v>
      </c>
      <c r="CY135" s="124" t="s">
        <v>70</v>
      </c>
      <c r="CZ135" s="125">
        <f>VLOOKUP(CY135,BASE!$P$3:$T$29,5,0)</f>
        <v>0.18</v>
      </c>
      <c r="DA135" s="126">
        <f>IFERROR(VLOOKUP($A135,$A:$AG,VLOOKUP(CZ135,BASE!$K$2:$M$13,2,0),0),"")</f>
        <v>29.71</v>
      </c>
      <c r="DB135" s="116">
        <f>IFERROR(VLOOKUP($A135,$A:$AG,VLOOKUP(CZ135,BASE!$K$2:$M$13,3,0),0),"")</f>
        <v>41.07</v>
      </c>
      <c r="DC135" s="124" t="s">
        <v>71</v>
      </c>
      <c r="DD135" s="125">
        <f>VLOOKUP(DC135,BASE!$P$3:$T$29,5,0)</f>
        <v>0.2</v>
      </c>
      <c r="DE135" s="126">
        <f>IFERROR(VLOOKUP($A135,$A:$AG,VLOOKUP(DD135,BASE!$K$2:$M$13,2,0),0),"")</f>
        <v>30.45</v>
      </c>
      <c r="DF135" s="116">
        <f>IFERROR(VLOOKUP($A135,$A:$AG,VLOOKUP(DD135,BASE!$K$2:$M$13,3,0),0),"")</f>
        <v>42.1</v>
      </c>
      <c r="DG135" s="124" t="s">
        <v>72</v>
      </c>
      <c r="DH135" s="125">
        <f>VLOOKUP(DG135,BASE!$P$3:$T$29,5,0)</f>
        <v>0.18</v>
      </c>
      <c r="DI135" s="126">
        <f>IFERROR(VLOOKUP($A135,$A:$AG,VLOOKUP(DH135,BASE!$K$2:$M$13,2,0),0),"")</f>
        <v>29.71</v>
      </c>
      <c r="DJ135" s="116">
        <f>IFERROR(VLOOKUP($A135,$A:$AG,VLOOKUP(DH135,BASE!$K$2:$M$13,3,0),0),"")</f>
        <v>41.07</v>
      </c>
      <c r="DK135" s="83" t="s">
        <v>73</v>
      </c>
      <c r="DL135" s="84">
        <f>VLOOKUP(DK135,BASE!$P$3:$T$29,5,0)</f>
        <v>0.18</v>
      </c>
      <c r="DM135" s="81">
        <f>IFERROR(VLOOKUP($A135,$A:$AG,VLOOKUP(DL135,BASE!$K$2:$M$13,2,0),0),"")</f>
        <v>29.71</v>
      </c>
      <c r="DN135" s="82">
        <f>IFERROR(VLOOKUP($A135,$A:$AG,VLOOKUP(DL135,BASE!$K$2:$M$13,3,0),0),"")</f>
        <v>41.07</v>
      </c>
      <c r="DO135" s="124" t="s">
        <v>74</v>
      </c>
      <c r="DP135" s="134">
        <f>VLOOKUP(DO135,BASE!$P$3:$T$29,5,0)</f>
        <v>0.17499999999999999</v>
      </c>
      <c r="DQ135" s="126">
        <f>IFERROR(VLOOKUP($A135,$A:$AG,VLOOKUP(DP135,BASE!$K$2:$M$13,2,0),0),"")</f>
        <v>29.53</v>
      </c>
      <c r="DR135" s="116">
        <f>IFERROR(VLOOKUP($A135,$A:$AG,VLOOKUP(DP135,BASE!$K$2:$M$13,3,0),0),"")</f>
        <v>40.82</v>
      </c>
      <c r="DS135" s="124" t="s">
        <v>75</v>
      </c>
      <c r="DT135" s="135">
        <f>VLOOKUP(DS135,BASE!$P$3:$T$29,5,0)</f>
        <v>0.17</v>
      </c>
      <c r="DU135" s="126">
        <f>IFERROR(VLOOKUP($A135,$A:$AG,VLOOKUP(DT135,BASE!$K$2:$M$13,2,0),0),"")</f>
        <v>29.35</v>
      </c>
      <c r="DV135" s="116">
        <f>IFERROR(VLOOKUP($A135,$A:$AG,VLOOKUP(DT135,BASE!$K$2:$M$13,3,0),0),"")</f>
        <v>40.57</v>
      </c>
      <c r="DW135" s="124" t="s">
        <v>76</v>
      </c>
      <c r="DX135" s="135">
        <f>VLOOKUP(DW135,BASE!$P$3:$T$29,5,0)</f>
        <v>0.17</v>
      </c>
      <c r="DY135" s="126">
        <f>IFERROR(VLOOKUP($A135,$A:$AG,VLOOKUP(DX135,BASE!$K$2:$M$13,2,0),0),"")</f>
        <v>29.35</v>
      </c>
      <c r="DZ135" s="116">
        <f>IFERROR(VLOOKUP($A135,$A:$AG,VLOOKUP(DX135,BASE!$K$2:$M$13,3,0),0),"")</f>
        <v>40.57</v>
      </c>
      <c r="EA135" s="124" t="s">
        <v>77</v>
      </c>
      <c r="EB135" s="135">
        <f>VLOOKUP(EA135,BASE!$P$3:$T$29,5,0)</f>
        <v>0.12</v>
      </c>
      <c r="EC135" s="126">
        <f>IFERROR(VLOOKUP($A135,$A:$AG,VLOOKUP(EB135,BASE!$K$2:$M$13,2,0),0),"")</f>
        <v>27.68</v>
      </c>
      <c r="ED135" s="116">
        <f>IFERROR(VLOOKUP($A135,$A:$AG,VLOOKUP(EB135,BASE!$K$2:$M$13,3,0),0),"")</f>
        <v>38.270000000000003</v>
      </c>
      <c r="EE135" s="124" t="s">
        <v>78</v>
      </c>
      <c r="EF135" s="135">
        <f>VLOOKUP(EE135,BASE!$P$3:$T$29,5,0)</f>
        <v>0.18</v>
      </c>
      <c r="EG135" s="126">
        <f>IFERROR(VLOOKUP($A135,$A:$AG,VLOOKUP(EF135,BASE!$K$2:$M$13,2,0),0),"")</f>
        <v>29.71</v>
      </c>
      <c r="EH135" s="116">
        <f>IFERROR(VLOOKUP($A135,$A:$AG,VLOOKUP(EF135,BASE!$K$2:$M$13,3,0),0),"")</f>
        <v>41.07</v>
      </c>
      <c r="EI135" s="124" t="s">
        <v>79</v>
      </c>
      <c r="EJ135" s="135">
        <f>VLOOKUP(EI135,BASE!$P$3:$T$29,5,0)</f>
        <v>0.18</v>
      </c>
      <c r="EK135" s="126">
        <f>IFERROR(VLOOKUP($A135,$A:$AG,VLOOKUP(EJ135,BASE!$K$2:$M$13,2,0),0),"")</f>
        <v>29.71</v>
      </c>
      <c r="EL135" s="116">
        <f>IFERROR(VLOOKUP($A135,$A:$AG,VLOOKUP(EJ135,BASE!$K$2:$M$13,3,0),0),"")</f>
        <v>41.07</v>
      </c>
    </row>
    <row r="136" spans="1:144" s="27" customFormat="1" ht="14.1" customHeight="1" x14ac:dyDescent="0.2">
      <c r="A136" s="60">
        <v>3612</v>
      </c>
      <c r="B136" s="60"/>
      <c r="C136" s="68">
        <v>7896112136125</v>
      </c>
      <c r="D136" s="68">
        <v>1037005740104</v>
      </c>
      <c r="E136" s="69" t="s">
        <v>397</v>
      </c>
      <c r="F136" s="69" t="s">
        <v>497</v>
      </c>
      <c r="G136" s="69" t="s">
        <v>397</v>
      </c>
      <c r="H136" s="70" t="s">
        <v>101</v>
      </c>
      <c r="I136" s="68" t="s">
        <v>687</v>
      </c>
      <c r="J136" s="71">
        <v>0</v>
      </c>
      <c r="K136" s="120" t="s">
        <v>748</v>
      </c>
      <c r="L136" s="71" t="s">
        <v>388</v>
      </c>
      <c r="M136" s="71" t="s">
        <v>5</v>
      </c>
      <c r="N136" s="62">
        <f>IFERROR(IF(M136="*",BASE!$E$9,VLOOKUP(M136,BASE!$B$3:$E$16,4,0)),"")</f>
        <v>0</v>
      </c>
      <c r="O136" s="62">
        <f>IFERROR(IF(M136="*",BASE!$F$9,VLOOKUP(M136,BASE!$B$3:$F$16,5,0)),"")</f>
        <v>0</v>
      </c>
      <c r="P136" s="71" t="s">
        <v>808</v>
      </c>
      <c r="Q136" s="42">
        <v>20.05</v>
      </c>
      <c r="R136" s="42">
        <v>27.72</v>
      </c>
      <c r="S136" s="42">
        <v>21.26</v>
      </c>
      <c r="T136" s="42">
        <v>29.39</v>
      </c>
      <c r="U136" s="42">
        <v>21.39</v>
      </c>
      <c r="V136" s="42">
        <v>29.57</v>
      </c>
      <c r="W136" s="42">
        <v>21.52</v>
      </c>
      <c r="X136" s="42">
        <v>29.75</v>
      </c>
      <c r="Y136" s="42">
        <v>21.78</v>
      </c>
      <c r="Z136" s="42">
        <v>30.11</v>
      </c>
      <c r="AA136" s="42">
        <v>22.06</v>
      </c>
      <c r="AB136" s="42">
        <v>30.5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/>
      <c r="AI136" s="124" t="s">
        <v>53</v>
      </c>
      <c r="AJ136" s="125">
        <f>VLOOKUP(AI136,BASE!$P$3:$T$29,5,0)</f>
        <v>0.17</v>
      </c>
      <c r="AK136" s="126">
        <f>IFERROR(VLOOKUP($A136,$A:$AG,VLOOKUP(AJ136,BASE!$K$2:$M$13,2,0),0),"")</f>
        <v>21.26</v>
      </c>
      <c r="AL136" s="116">
        <f>IFERROR(VLOOKUP($A136,$A:$AG,VLOOKUP(AJ136,BASE!$K$2:$M$13,3,0),0),"")</f>
        <v>29.39</v>
      </c>
      <c r="AM136" s="130" t="s">
        <v>54</v>
      </c>
      <c r="AN136" s="125">
        <f>VLOOKUP(AM136,BASE!$P$3:$T$29,5,0)</f>
        <v>0.17</v>
      </c>
      <c r="AO136" s="126">
        <f>IFERROR(VLOOKUP($A136,$A:$AG,VLOOKUP(AN136,BASE!$K$2:$M$13,2,0),0),"")</f>
        <v>21.26</v>
      </c>
      <c r="AP136" s="116">
        <f>IFERROR(VLOOKUP($A136,$A:$AG,VLOOKUP(AN136,BASE!$K$2:$M$13,3,0),0),"")</f>
        <v>29.39</v>
      </c>
      <c r="AQ136" s="130" t="s">
        <v>55</v>
      </c>
      <c r="AR136" s="125">
        <f>VLOOKUP(AQ136,BASE!$P$3:$T$29,5,0)</f>
        <v>0.18</v>
      </c>
      <c r="AS136" s="126">
        <f>IFERROR(VLOOKUP($A136,$A:$AG,VLOOKUP(AR136,BASE!$K$2:$M$13,2,0),0),"")</f>
        <v>21.52</v>
      </c>
      <c r="AT136" s="116">
        <f>IFERROR(VLOOKUP($A136,$A:$AG,VLOOKUP(AR136,BASE!$K$2:$M$13,3,0),0),"")</f>
        <v>29.75</v>
      </c>
      <c r="AU136" s="130" t="s">
        <v>56</v>
      </c>
      <c r="AV136" s="125">
        <f>VLOOKUP(AU136,BASE!$P$3:$T$29,5,0)</f>
        <v>0.18</v>
      </c>
      <c r="AW136" s="126">
        <f>IFERROR(VLOOKUP($A136,$A:$AG,VLOOKUP(AV136,BASE!$K$2:$M$13,2,0),0),"")</f>
        <v>21.52</v>
      </c>
      <c r="AX136" s="116">
        <f>IFERROR(VLOOKUP($A136,$A:$AG,VLOOKUP(AV136,BASE!$K$2:$M$13,3,0),0),"")</f>
        <v>29.75</v>
      </c>
      <c r="AY136" s="127" t="s">
        <v>57</v>
      </c>
      <c r="AZ136" s="129">
        <f>VLOOKUP(AY136,BASE!$P$3:$T$29,5,0)</f>
        <v>0.18</v>
      </c>
      <c r="BA136" s="126">
        <f>IFERROR(VLOOKUP($A136,$A:$AG,VLOOKUP(AZ136,BASE!$K$2:$M$13,2,0),0),"")</f>
        <v>21.52</v>
      </c>
      <c r="BB136" s="116">
        <f>IFERROR(VLOOKUP($A136,$A:$AG,VLOOKUP(AZ136,BASE!$K$2:$M$13,3,0),0),"")</f>
        <v>29.75</v>
      </c>
      <c r="BC136" s="124" t="s">
        <v>58</v>
      </c>
      <c r="BD136" s="125">
        <f>VLOOKUP(BC136,BASE!$P$3:$T$29,5,0)</f>
        <v>0.17</v>
      </c>
      <c r="BE136" s="126">
        <f>IFERROR(VLOOKUP($A136,$A:$AG,VLOOKUP(BD136,BASE!$K$2:$M$13,2,0),0),"")</f>
        <v>21.26</v>
      </c>
      <c r="BF136" s="116">
        <f>IFERROR(VLOOKUP($A136,$A:$AG,VLOOKUP(BD136,BASE!$K$2:$M$13,3,0),0),"")</f>
        <v>29.39</v>
      </c>
      <c r="BG136" s="124" t="s">
        <v>59</v>
      </c>
      <c r="BH136" s="125">
        <f>VLOOKUP(BG136,BASE!$P$3:$T$29,5,0)</f>
        <v>0.17</v>
      </c>
      <c r="BI136" s="126">
        <f>IFERROR(VLOOKUP($A136,$A:$AG,VLOOKUP(BH136,BASE!$K$2:$M$13,2,0),0),"")</f>
        <v>21.26</v>
      </c>
      <c r="BJ136" s="116">
        <f>IFERROR(VLOOKUP($A136,$A:$AG,VLOOKUP(BH136,BASE!$K$2:$M$13,3,0),0),"")</f>
        <v>29.39</v>
      </c>
      <c r="BK136" s="124" t="s">
        <v>60</v>
      </c>
      <c r="BL136" s="125">
        <f>VLOOKUP(BK136,BASE!$P$3:$T$29,5,0)</f>
        <v>0.17</v>
      </c>
      <c r="BM136" s="126">
        <f>IFERROR(VLOOKUP($A136,$A:$AG,VLOOKUP(BL136,BASE!$K$2:$M$13,2,0),0),"")</f>
        <v>21.26</v>
      </c>
      <c r="BN136" s="116">
        <f>IFERROR(VLOOKUP($A136,$A:$AG,VLOOKUP(BL136,BASE!$K$2:$M$13,3,0),0),"")</f>
        <v>29.39</v>
      </c>
      <c r="BO136" s="124" t="s">
        <v>61</v>
      </c>
      <c r="BP136" s="125">
        <f>VLOOKUP(BO136,BASE!$P$3:$T$29,5,0)</f>
        <v>0.17</v>
      </c>
      <c r="BQ136" s="126">
        <f>IFERROR(VLOOKUP($A136,$A:$AG,VLOOKUP(BP136,BASE!$K$2:$M$13,2,0),0),"")</f>
        <v>21.26</v>
      </c>
      <c r="BR136" s="116">
        <f>IFERROR(VLOOKUP($A136,$A:$AG,VLOOKUP(BP136,BASE!$K$2:$M$13,3,0),0),"")</f>
        <v>29.39</v>
      </c>
      <c r="BS136" s="124" t="s">
        <v>62</v>
      </c>
      <c r="BT136" s="125">
        <f>VLOOKUP(BS136,BASE!$P$3:$T$29,5,0)</f>
        <v>0.18</v>
      </c>
      <c r="BU136" s="126">
        <f>IFERROR(VLOOKUP($A136,$A:$AG,VLOOKUP(BT136,BASE!$K$2:$M$13,2,0),0),"")</f>
        <v>21.52</v>
      </c>
      <c r="BV136" s="116">
        <f>IFERROR(VLOOKUP($A136,$A:$AG,VLOOKUP(BT136,BASE!$K$2:$M$13,3,0),0),"")</f>
        <v>29.75</v>
      </c>
      <c r="BW136" s="124" t="s">
        <v>63</v>
      </c>
      <c r="BX136" s="125">
        <f>VLOOKUP(BW136,BASE!$P$3:$T$29,5,0)</f>
        <v>0.17</v>
      </c>
      <c r="BY136" s="126">
        <f>IFERROR(VLOOKUP($A136,$A:$AG,VLOOKUP(BX136,BASE!$K$2:$M$13,2,0),0),"")</f>
        <v>21.26</v>
      </c>
      <c r="BZ136" s="116">
        <f>IFERROR(VLOOKUP($A136,$A:$AG,VLOOKUP(BX136,BASE!$K$2:$M$13,3,0),0),"")</f>
        <v>29.39</v>
      </c>
      <c r="CA136" s="124" t="s">
        <v>64</v>
      </c>
      <c r="CB136" s="125">
        <f>VLOOKUP(CA136,BASE!$P$3:$T$29,5,0)</f>
        <v>0.17</v>
      </c>
      <c r="CC136" s="126">
        <f>IFERROR(VLOOKUP($A136,$A:$AG,VLOOKUP(CB136,BASE!$K$2:$M$13,2,0),0),"")</f>
        <v>21.26</v>
      </c>
      <c r="CD136" s="116">
        <f>IFERROR(VLOOKUP($A136,$A:$AG,VLOOKUP(CB136,BASE!$K$2:$M$13,3,0),0),"")</f>
        <v>29.39</v>
      </c>
      <c r="CE136" s="124" t="s">
        <v>65</v>
      </c>
      <c r="CF136" s="125">
        <f>VLOOKUP(CE136,BASE!$P$3:$T$29,5,0)</f>
        <v>0.12</v>
      </c>
      <c r="CG136" s="126">
        <f>IFERROR(VLOOKUP($A136,$A:$AG,VLOOKUP(CF136,BASE!$K$2:$M$13,2,0),0),"")</f>
        <v>20.05</v>
      </c>
      <c r="CH136" s="116">
        <f>IFERROR(VLOOKUP($A136,$A:$AG,VLOOKUP(CF136,BASE!$K$2:$M$13,3,0),0),"")</f>
        <v>27.72</v>
      </c>
      <c r="CI136" s="124" t="s">
        <v>66</v>
      </c>
      <c r="CJ136" s="125">
        <f>VLOOKUP(CI136,BASE!$P$3:$T$29,5,0)</f>
        <v>0.17</v>
      </c>
      <c r="CK136" s="126">
        <f>IFERROR(VLOOKUP($A136,$A:$AG,VLOOKUP(CJ136,BASE!$K$2:$M$13,2,0),0),"")</f>
        <v>21.26</v>
      </c>
      <c r="CL136" s="116">
        <f>IFERROR(VLOOKUP($A136,$A:$AG,VLOOKUP(CJ136,BASE!$K$2:$M$13,3,0),0),"")</f>
        <v>29.39</v>
      </c>
      <c r="CM136" s="124" t="s">
        <v>67</v>
      </c>
      <c r="CN136" s="125">
        <f>VLOOKUP(CM136,BASE!$P$3:$T$29,5,0)</f>
        <v>0.18</v>
      </c>
      <c r="CO136" s="126">
        <f>IFERROR(VLOOKUP($A136,$A:$AG,VLOOKUP(CN136,BASE!$K$2:$M$13,2,0),0),"")</f>
        <v>21.52</v>
      </c>
      <c r="CP136" s="116">
        <f>IFERROR(VLOOKUP($A136,$A:$AG,VLOOKUP(CN136,BASE!$K$2:$M$13,3,0),0),"")</f>
        <v>29.75</v>
      </c>
      <c r="CQ136" s="124" t="s">
        <v>68</v>
      </c>
      <c r="CR136" s="125">
        <f>VLOOKUP(CQ136,BASE!$P$3:$T$29,5,0)</f>
        <v>0.18</v>
      </c>
      <c r="CS136" s="126">
        <f>IFERROR(VLOOKUP($A136,$A:$AG,VLOOKUP(CR136,BASE!$K$2:$M$13,2,0),0),"")</f>
        <v>21.52</v>
      </c>
      <c r="CT136" s="116">
        <f>IFERROR(VLOOKUP($A136,$A:$AG,VLOOKUP(CR136,BASE!$K$2:$M$13,3,0),0),"")</f>
        <v>29.75</v>
      </c>
      <c r="CU136" s="124" t="s">
        <v>69</v>
      </c>
      <c r="CV136" s="125">
        <f>VLOOKUP(CU136,BASE!$P$3:$T$29,5,0)</f>
        <v>0.18</v>
      </c>
      <c r="CW136" s="126">
        <f>IFERROR(VLOOKUP($A136,$A:$AG,VLOOKUP(CV136,BASE!$K$2:$M$13,2,0),0),"")</f>
        <v>21.52</v>
      </c>
      <c r="CX136" s="116">
        <f>IFERROR(VLOOKUP($A136,$A:$AG,VLOOKUP(CV136,BASE!$K$2:$M$13,3,0),0),"")</f>
        <v>29.75</v>
      </c>
      <c r="CY136" s="124" t="s">
        <v>70</v>
      </c>
      <c r="CZ136" s="125">
        <f>VLOOKUP(CY136,BASE!$P$3:$T$29,5,0)</f>
        <v>0.18</v>
      </c>
      <c r="DA136" s="126">
        <f>IFERROR(VLOOKUP($A136,$A:$AG,VLOOKUP(CZ136,BASE!$K$2:$M$13,2,0),0),"")</f>
        <v>21.52</v>
      </c>
      <c r="DB136" s="116">
        <f>IFERROR(VLOOKUP($A136,$A:$AG,VLOOKUP(CZ136,BASE!$K$2:$M$13,3,0),0),"")</f>
        <v>29.75</v>
      </c>
      <c r="DC136" s="124" t="s">
        <v>71</v>
      </c>
      <c r="DD136" s="125">
        <f>VLOOKUP(DC136,BASE!$P$3:$T$29,5,0)</f>
        <v>0.2</v>
      </c>
      <c r="DE136" s="126">
        <f>IFERROR(VLOOKUP($A136,$A:$AG,VLOOKUP(DD136,BASE!$K$2:$M$13,2,0),0),"")</f>
        <v>22.06</v>
      </c>
      <c r="DF136" s="116">
        <f>IFERROR(VLOOKUP($A136,$A:$AG,VLOOKUP(DD136,BASE!$K$2:$M$13,3,0),0),"")</f>
        <v>30.5</v>
      </c>
      <c r="DG136" s="124" t="s">
        <v>72</v>
      </c>
      <c r="DH136" s="125">
        <f>VLOOKUP(DG136,BASE!$P$3:$T$29,5,0)</f>
        <v>0.18</v>
      </c>
      <c r="DI136" s="126">
        <f>IFERROR(VLOOKUP($A136,$A:$AG,VLOOKUP(DH136,BASE!$K$2:$M$13,2,0),0),"")</f>
        <v>21.52</v>
      </c>
      <c r="DJ136" s="116">
        <f>IFERROR(VLOOKUP($A136,$A:$AG,VLOOKUP(DH136,BASE!$K$2:$M$13,3,0),0),"")</f>
        <v>29.75</v>
      </c>
      <c r="DK136" s="83" t="s">
        <v>73</v>
      </c>
      <c r="DL136" s="84">
        <f>VLOOKUP(DK136,BASE!$P$3:$T$29,5,0)</f>
        <v>0.18</v>
      </c>
      <c r="DM136" s="81">
        <f>IFERROR(VLOOKUP($A136,$A:$AG,VLOOKUP(DL136,BASE!$K$2:$M$13,2,0),0),"")</f>
        <v>21.52</v>
      </c>
      <c r="DN136" s="82">
        <f>IFERROR(VLOOKUP($A136,$A:$AG,VLOOKUP(DL136,BASE!$K$2:$M$13,3,0),0),"")</f>
        <v>29.75</v>
      </c>
      <c r="DO136" s="124" t="s">
        <v>74</v>
      </c>
      <c r="DP136" s="134">
        <f>VLOOKUP(DO136,BASE!$P$3:$T$29,5,0)</f>
        <v>0.17499999999999999</v>
      </c>
      <c r="DQ136" s="126">
        <f>IFERROR(VLOOKUP($A136,$A:$AG,VLOOKUP(DP136,BASE!$K$2:$M$13,2,0),0),"")</f>
        <v>21.39</v>
      </c>
      <c r="DR136" s="116">
        <f>IFERROR(VLOOKUP($A136,$A:$AG,VLOOKUP(DP136,BASE!$K$2:$M$13,3,0),0),"")</f>
        <v>29.57</v>
      </c>
      <c r="DS136" s="124" t="s">
        <v>75</v>
      </c>
      <c r="DT136" s="135">
        <f>VLOOKUP(DS136,BASE!$P$3:$T$29,5,0)</f>
        <v>0.17</v>
      </c>
      <c r="DU136" s="126">
        <f>IFERROR(VLOOKUP($A136,$A:$AG,VLOOKUP(DT136,BASE!$K$2:$M$13,2,0),0),"")</f>
        <v>21.26</v>
      </c>
      <c r="DV136" s="116">
        <f>IFERROR(VLOOKUP($A136,$A:$AG,VLOOKUP(DT136,BASE!$K$2:$M$13,3,0),0),"")</f>
        <v>29.39</v>
      </c>
      <c r="DW136" s="124" t="s">
        <v>76</v>
      </c>
      <c r="DX136" s="135">
        <f>VLOOKUP(DW136,BASE!$P$3:$T$29,5,0)</f>
        <v>0.17</v>
      </c>
      <c r="DY136" s="126">
        <f>IFERROR(VLOOKUP($A136,$A:$AG,VLOOKUP(DX136,BASE!$K$2:$M$13,2,0),0),"")</f>
        <v>21.26</v>
      </c>
      <c r="DZ136" s="116">
        <f>IFERROR(VLOOKUP($A136,$A:$AG,VLOOKUP(DX136,BASE!$K$2:$M$13,3,0),0),"")</f>
        <v>29.39</v>
      </c>
      <c r="EA136" s="124" t="s">
        <v>77</v>
      </c>
      <c r="EB136" s="135">
        <f>VLOOKUP(EA136,BASE!$P$3:$T$29,5,0)</f>
        <v>0.12</v>
      </c>
      <c r="EC136" s="126">
        <f>IFERROR(VLOOKUP($A136,$A:$AG,VLOOKUP(EB136,BASE!$K$2:$M$13,2,0),0),"")</f>
        <v>20.05</v>
      </c>
      <c r="ED136" s="116">
        <f>IFERROR(VLOOKUP($A136,$A:$AG,VLOOKUP(EB136,BASE!$K$2:$M$13,3,0),0),"")</f>
        <v>27.72</v>
      </c>
      <c r="EE136" s="124" t="s">
        <v>78</v>
      </c>
      <c r="EF136" s="135">
        <f>VLOOKUP(EE136,BASE!$P$3:$T$29,5,0)</f>
        <v>0.18</v>
      </c>
      <c r="EG136" s="126">
        <f>IFERROR(VLOOKUP($A136,$A:$AG,VLOOKUP(EF136,BASE!$K$2:$M$13,2,0),0),"")</f>
        <v>21.52</v>
      </c>
      <c r="EH136" s="116">
        <f>IFERROR(VLOOKUP($A136,$A:$AG,VLOOKUP(EF136,BASE!$K$2:$M$13,3,0),0),"")</f>
        <v>29.75</v>
      </c>
      <c r="EI136" s="124" t="s">
        <v>79</v>
      </c>
      <c r="EJ136" s="135">
        <f>VLOOKUP(EI136,BASE!$P$3:$T$29,5,0)</f>
        <v>0.18</v>
      </c>
      <c r="EK136" s="126">
        <f>IFERROR(VLOOKUP($A136,$A:$AG,VLOOKUP(EJ136,BASE!$K$2:$M$13,2,0),0),"")</f>
        <v>21.52</v>
      </c>
      <c r="EL136" s="116">
        <f>IFERROR(VLOOKUP($A136,$A:$AG,VLOOKUP(EJ136,BASE!$K$2:$M$13,3,0),0),"")</f>
        <v>29.75</v>
      </c>
    </row>
    <row r="137" spans="1:144" s="27" customFormat="1" ht="14.1" customHeight="1" x14ac:dyDescent="0.2">
      <c r="A137" s="66">
        <v>2561</v>
      </c>
      <c r="B137" s="66"/>
      <c r="C137" s="68">
        <v>7896112125617</v>
      </c>
      <c r="D137" s="68">
        <v>1037004870039</v>
      </c>
      <c r="E137" s="69" t="s">
        <v>397</v>
      </c>
      <c r="F137" s="69" t="s">
        <v>498</v>
      </c>
      <c r="G137" s="69" t="s">
        <v>397</v>
      </c>
      <c r="H137" s="70" t="s">
        <v>102</v>
      </c>
      <c r="I137" s="68" t="s">
        <v>687</v>
      </c>
      <c r="J137" s="71">
        <v>0</v>
      </c>
      <c r="K137" s="120">
        <v>0</v>
      </c>
      <c r="L137" s="71" t="s">
        <v>388</v>
      </c>
      <c r="M137" s="71" t="s">
        <v>5</v>
      </c>
      <c r="N137" s="62">
        <f>IFERROR(IF(M137="*",BASE!$E$9,VLOOKUP(M137,BASE!$B$3:$E$16,4,0)),"")</f>
        <v>0</v>
      </c>
      <c r="O137" s="62">
        <f>IFERROR(IF(M137="*",BASE!$F$9,VLOOKUP(M137,BASE!$B$3:$F$16,5,0)),"")</f>
        <v>0</v>
      </c>
      <c r="P137" s="71" t="s">
        <v>808</v>
      </c>
      <c r="Q137" s="42">
        <v>29.67</v>
      </c>
      <c r="R137" s="42">
        <v>41.02</v>
      </c>
      <c r="S137" s="42">
        <v>31.45</v>
      </c>
      <c r="T137" s="42">
        <v>43.48</v>
      </c>
      <c r="U137" s="42">
        <v>31.64</v>
      </c>
      <c r="V137" s="42">
        <v>43.74</v>
      </c>
      <c r="W137" s="42">
        <v>31.84</v>
      </c>
      <c r="X137" s="42">
        <v>44.02</v>
      </c>
      <c r="Y137" s="42">
        <v>32.229999999999997</v>
      </c>
      <c r="Z137" s="42">
        <v>44.56</v>
      </c>
      <c r="AA137" s="42">
        <v>32.630000000000003</v>
      </c>
      <c r="AB137" s="42">
        <v>45.11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/>
      <c r="AI137" s="124" t="s">
        <v>53</v>
      </c>
      <c r="AJ137" s="125">
        <f>VLOOKUP(AI137,BASE!$P$3:$T$29,5,0)</f>
        <v>0.17</v>
      </c>
      <c r="AK137" s="126">
        <f>IFERROR(VLOOKUP($A137,$A:$AG,VLOOKUP(AJ137,BASE!$K$2:$M$13,2,0),0),"")</f>
        <v>31.45</v>
      </c>
      <c r="AL137" s="116">
        <f>IFERROR(VLOOKUP($A137,$A:$AG,VLOOKUP(AJ137,BASE!$K$2:$M$13,3,0),0),"")</f>
        <v>43.48</v>
      </c>
      <c r="AM137" s="130" t="s">
        <v>54</v>
      </c>
      <c r="AN137" s="125">
        <f>VLOOKUP(AM137,BASE!$P$3:$T$29,5,0)</f>
        <v>0.17</v>
      </c>
      <c r="AO137" s="126">
        <f>IFERROR(VLOOKUP($A137,$A:$AG,VLOOKUP(AN137,BASE!$K$2:$M$13,2,0),0),"")</f>
        <v>31.45</v>
      </c>
      <c r="AP137" s="116">
        <f>IFERROR(VLOOKUP($A137,$A:$AG,VLOOKUP(AN137,BASE!$K$2:$M$13,3,0),0),"")</f>
        <v>43.48</v>
      </c>
      <c r="AQ137" s="130" t="s">
        <v>55</v>
      </c>
      <c r="AR137" s="125">
        <f>VLOOKUP(AQ137,BASE!$P$3:$T$29,5,0)</f>
        <v>0.18</v>
      </c>
      <c r="AS137" s="126">
        <f>IFERROR(VLOOKUP($A137,$A:$AG,VLOOKUP(AR137,BASE!$K$2:$M$13,2,0),0),"")</f>
        <v>31.84</v>
      </c>
      <c r="AT137" s="116">
        <f>IFERROR(VLOOKUP($A137,$A:$AG,VLOOKUP(AR137,BASE!$K$2:$M$13,3,0),0),"")</f>
        <v>44.02</v>
      </c>
      <c r="AU137" s="130" t="s">
        <v>56</v>
      </c>
      <c r="AV137" s="125">
        <f>VLOOKUP(AU137,BASE!$P$3:$T$29,5,0)</f>
        <v>0.18</v>
      </c>
      <c r="AW137" s="126">
        <f>IFERROR(VLOOKUP($A137,$A:$AG,VLOOKUP(AV137,BASE!$K$2:$M$13,2,0),0),"")</f>
        <v>31.84</v>
      </c>
      <c r="AX137" s="116">
        <f>IFERROR(VLOOKUP($A137,$A:$AG,VLOOKUP(AV137,BASE!$K$2:$M$13,3,0),0),"")</f>
        <v>44.02</v>
      </c>
      <c r="AY137" s="127" t="s">
        <v>57</v>
      </c>
      <c r="AZ137" s="129">
        <f>VLOOKUP(AY137,BASE!$P$3:$T$29,5,0)</f>
        <v>0.18</v>
      </c>
      <c r="BA137" s="126">
        <f>IFERROR(VLOOKUP($A137,$A:$AG,VLOOKUP(AZ137,BASE!$K$2:$M$13,2,0),0),"")</f>
        <v>31.84</v>
      </c>
      <c r="BB137" s="116">
        <f>IFERROR(VLOOKUP($A137,$A:$AG,VLOOKUP(AZ137,BASE!$K$2:$M$13,3,0),0),"")</f>
        <v>44.02</v>
      </c>
      <c r="BC137" s="124" t="s">
        <v>58</v>
      </c>
      <c r="BD137" s="125">
        <f>VLOOKUP(BC137,BASE!$P$3:$T$29,5,0)</f>
        <v>0.17</v>
      </c>
      <c r="BE137" s="126">
        <f>IFERROR(VLOOKUP($A137,$A:$AG,VLOOKUP(BD137,BASE!$K$2:$M$13,2,0),0),"")</f>
        <v>31.45</v>
      </c>
      <c r="BF137" s="116">
        <f>IFERROR(VLOOKUP($A137,$A:$AG,VLOOKUP(BD137,BASE!$K$2:$M$13,3,0),0),"")</f>
        <v>43.48</v>
      </c>
      <c r="BG137" s="124" t="s">
        <v>59</v>
      </c>
      <c r="BH137" s="125">
        <f>VLOOKUP(BG137,BASE!$P$3:$T$29,5,0)</f>
        <v>0.17</v>
      </c>
      <c r="BI137" s="126">
        <f>IFERROR(VLOOKUP($A137,$A:$AG,VLOOKUP(BH137,BASE!$K$2:$M$13,2,0),0),"")</f>
        <v>31.45</v>
      </c>
      <c r="BJ137" s="116">
        <f>IFERROR(VLOOKUP($A137,$A:$AG,VLOOKUP(BH137,BASE!$K$2:$M$13,3,0),0),"")</f>
        <v>43.48</v>
      </c>
      <c r="BK137" s="124" t="s">
        <v>60</v>
      </c>
      <c r="BL137" s="125">
        <f>VLOOKUP(BK137,BASE!$P$3:$T$29,5,0)</f>
        <v>0.17</v>
      </c>
      <c r="BM137" s="126">
        <f>IFERROR(VLOOKUP($A137,$A:$AG,VLOOKUP(BL137,BASE!$K$2:$M$13,2,0),0),"")</f>
        <v>31.45</v>
      </c>
      <c r="BN137" s="116">
        <f>IFERROR(VLOOKUP($A137,$A:$AG,VLOOKUP(BL137,BASE!$K$2:$M$13,3,0),0),"")</f>
        <v>43.48</v>
      </c>
      <c r="BO137" s="124" t="s">
        <v>61</v>
      </c>
      <c r="BP137" s="125">
        <f>VLOOKUP(BO137,BASE!$P$3:$T$29,5,0)</f>
        <v>0.17</v>
      </c>
      <c r="BQ137" s="126">
        <f>IFERROR(VLOOKUP($A137,$A:$AG,VLOOKUP(BP137,BASE!$K$2:$M$13,2,0),0),"")</f>
        <v>31.45</v>
      </c>
      <c r="BR137" s="116">
        <f>IFERROR(VLOOKUP($A137,$A:$AG,VLOOKUP(BP137,BASE!$K$2:$M$13,3,0),0),"")</f>
        <v>43.48</v>
      </c>
      <c r="BS137" s="124" t="s">
        <v>62</v>
      </c>
      <c r="BT137" s="125">
        <f>VLOOKUP(BS137,BASE!$P$3:$T$29,5,0)</f>
        <v>0.18</v>
      </c>
      <c r="BU137" s="126">
        <f>IFERROR(VLOOKUP($A137,$A:$AG,VLOOKUP(BT137,BASE!$K$2:$M$13,2,0),0),"")</f>
        <v>31.84</v>
      </c>
      <c r="BV137" s="116">
        <f>IFERROR(VLOOKUP($A137,$A:$AG,VLOOKUP(BT137,BASE!$K$2:$M$13,3,0),0),"")</f>
        <v>44.02</v>
      </c>
      <c r="BW137" s="124" t="s">
        <v>63</v>
      </c>
      <c r="BX137" s="125">
        <f>VLOOKUP(BW137,BASE!$P$3:$T$29,5,0)</f>
        <v>0.17</v>
      </c>
      <c r="BY137" s="126">
        <f>IFERROR(VLOOKUP($A137,$A:$AG,VLOOKUP(BX137,BASE!$K$2:$M$13,2,0),0),"")</f>
        <v>31.45</v>
      </c>
      <c r="BZ137" s="116">
        <f>IFERROR(VLOOKUP($A137,$A:$AG,VLOOKUP(BX137,BASE!$K$2:$M$13,3,0),0),"")</f>
        <v>43.48</v>
      </c>
      <c r="CA137" s="124" t="s">
        <v>64</v>
      </c>
      <c r="CB137" s="125">
        <f>VLOOKUP(CA137,BASE!$P$3:$T$29,5,0)</f>
        <v>0.17</v>
      </c>
      <c r="CC137" s="126">
        <f>IFERROR(VLOOKUP($A137,$A:$AG,VLOOKUP(CB137,BASE!$K$2:$M$13,2,0),0),"")</f>
        <v>31.45</v>
      </c>
      <c r="CD137" s="116">
        <f>IFERROR(VLOOKUP($A137,$A:$AG,VLOOKUP(CB137,BASE!$K$2:$M$13,3,0),0),"")</f>
        <v>43.48</v>
      </c>
      <c r="CE137" s="124" t="s">
        <v>65</v>
      </c>
      <c r="CF137" s="125">
        <f>VLOOKUP(CE137,BASE!$P$3:$T$29,5,0)</f>
        <v>0.12</v>
      </c>
      <c r="CG137" s="126">
        <f>IFERROR(VLOOKUP($A137,$A:$AG,VLOOKUP(CF137,BASE!$K$2:$M$13,2,0),0),"")</f>
        <v>29.67</v>
      </c>
      <c r="CH137" s="116">
        <f>IFERROR(VLOOKUP($A137,$A:$AG,VLOOKUP(CF137,BASE!$K$2:$M$13,3,0),0),"")</f>
        <v>41.02</v>
      </c>
      <c r="CI137" s="124" t="s">
        <v>66</v>
      </c>
      <c r="CJ137" s="125">
        <f>VLOOKUP(CI137,BASE!$P$3:$T$29,5,0)</f>
        <v>0.17</v>
      </c>
      <c r="CK137" s="126">
        <f>IFERROR(VLOOKUP($A137,$A:$AG,VLOOKUP(CJ137,BASE!$K$2:$M$13,2,0),0),"")</f>
        <v>31.45</v>
      </c>
      <c r="CL137" s="116">
        <f>IFERROR(VLOOKUP($A137,$A:$AG,VLOOKUP(CJ137,BASE!$K$2:$M$13,3,0),0),"")</f>
        <v>43.48</v>
      </c>
      <c r="CM137" s="124" t="s">
        <v>67</v>
      </c>
      <c r="CN137" s="125">
        <f>VLOOKUP(CM137,BASE!$P$3:$T$29,5,0)</f>
        <v>0.18</v>
      </c>
      <c r="CO137" s="126">
        <f>IFERROR(VLOOKUP($A137,$A:$AG,VLOOKUP(CN137,BASE!$K$2:$M$13,2,0),0),"")</f>
        <v>31.84</v>
      </c>
      <c r="CP137" s="116">
        <f>IFERROR(VLOOKUP($A137,$A:$AG,VLOOKUP(CN137,BASE!$K$2:$M$13,3,0),0),"")</f>
        <v>44.02</v>
      </c>
      <c r="CQ137" s="124" t="s">
        <v>68</v>
      </c>
      <c r="CR137" s="125">
        <f>VLOOKUP(CQ137,BASE!$P$3:$T$29,5,0)</f>
        <v>0.18</v>
      </c>
      <c r="CS137" s="126">
        <f>IFERROR(VLOOKUP($A137,$A:$AG,VLOOKUP(CR137,BASE!$K$2:$M$13,2,0),0),"")</f>
        <v>31.84</v>
      </c>
      <c r="CT137" s="116">
        <f>IFERROR(VLOOKUP($A137,$A:$AG,VLOOKUP(CR137,BASE!$K$2:$M$13,3,0),0),"")</f>
        <v>44.02</v>
      </c>
      <c r="CU137" s="124" t="s">
        <v>69</v>
      </c>
      <c r="CV137" s="125">
        <f>VLOOKUP(CU137,BASE!$P$3:$T$29,5,0)</f>
        <v>0.18</v>
      </c>
      <c r="CW137" s="126">
        <f>IFERROR(VLOOKUP($A137,$A:$AG,VLOOKUP(CV137,BASE!$K$2:$M$13,2,0),0),"")</f>
        <v>31.84</v>
      </c>
      <c r="CX137" s="116">
        <f>IFERROR(VLOOKUP($A137,$A:$AG,VLOOKUP(CV137,BASE!$K$2:$M$13,3,0),0),"")</f>
        <v>44.02</v>
      </c>
      <c r="CY137" s="124" t="s">
        <v>70</v>
      </c>
      <c r="CZ137" s="125">
        <f>VLOOKUP(CY137,BASE!$P$3:$T$29,5,0)</f>
        <v>0.18</v>
      </c>
      <c r="DA137" s="126">
        <f>IFERROR(VLOOKUP($A137,$A:$AG,VLOOKUP(CZ137,BASE!$K$2:$M$13,2,0),0),"")</f>
        <v>31.84</v>
      </c>
      <c r="DB137" s="116">
        <f>IFERROR(VLOOKUP($A137,$A:$AG,VLOOKUP(CZ137,BASE!$K$2:$M$13,3,0),0),"")</f>
        <v>44.02</v>
      </c>
      <c r="DC137" s="124" t="s">
        <v>71</v>
      </c>
      <c r="DD137" s="125">
        <f>VLOOKUP(DC137,BASE!$P$3:$T$29,5,0)</f>
        <v>0.2</v>
      </c>
      <c r="DE137" s="126">
        <f>IFERROR(VLOOKUP($A137,$A:$AG,VLOOKUP(DD137,BASE!$K$2:$M$13,2,0),0),"")</f>
        <v>32.630000000000003</v>
      </c>
      <c r="DF137" s="116">
        <f>IFERROR(VLOOKUP($A137,$A:$AG,VLOOKUP(DD137,BASE!$K$2:$M$13,3,0),0),"")</f>
        <v>45.11</v>
      </c>
      <c r="DG137" s="124" t="s">
        <v>72</v>
      </c>
      <c r="DH137" s="125">
        <f>VLOOKUP(DG137,BASE!$P$3:$T$29,5,0)</f>
        <v>0.18</v>
      </c>
      <c r="DI137" s="126">
        <f>IFERROR(VLOOKUP($A137,$A:$AG,VLOOKUP(DH137,BASE!$K$2:$M$13,2,0),0),"")</f>
        <v>31.84</v>
      </c>
      <c r="DJ137" s="116">
        <f>IFERROR(VLOOKUP($A137,$A:$AG,VLOOKUP(DH137,BASE!$K$2:$M$13,3,0),0),"")</f>
        <v>44.02</v>
      </c>
      <c r="DK137" s="83" t="s">
        <v>73</v>
      </c>
      <c r="DL137" s="84">
        <f>VLOOKUP(DK137,BASE!$P$3:$T$29,5,0)</f>
        <v>0.18</v>
      </c>
      <c r="DM137" s="81">
        <f>IFERROR(VLOOKUP($A137,$A:$AG,VLOOKUP(DL137,BASE!$K$2:$M$13,2,0),0),"")</f>
        <v>31.84</v>
      </c>
      <c r="DN137" s="82">
        <f>IFERROR(VLOOKUP($A137,$A:$AG,VLOOKUP(DL137,BASE!$K$2:$M$13,3,0),0),"")</f>
        <v>44.02</v>
      </c>
      <c r="DO137" s="124" t="s">
        <v>74</v>
      </c>
      <c r="DP137" s="134">
        <f>VLOOKUP(DO137,BASE!$P$3:$T$29,5,0)</f>
        <v>0.17499999999999999</v>
      </c>
      <c r="DQ137" s="126">
        <f>IFERROR(VLOOKUP($A137,$A:$AG,VLOOKUP(DP137,BASE!$K$2:$M$13,2,0),0),"")</f>
        <v>31.64</v>
      </c>
      <c r="DR137" s="116">
        <f>IFERROR(VLOOKUP($A137,$A:$AG,VLOOKUP(DP137,BASE!$K$2:$M$13,3,0),0),"")</f>
        <v>43.74</v>
      </c>
      <c r="DS137" s="124" t="s">
        <v>75</v>
      </c>
      <c r="DT137" s="135">
        <f>VLOOKUP(DS137,BASE!$P$3:$T$29,5,0)</f>
        <v>0.17</v>
      </c>
      <c r="DU137" s="126">
        <f>IFERROR(VLOOKUP($A137,$A:$AG,VLOOKUP(DT137,BASE!$K$2:$M$13,2,0),0),"")</f>
        <v>31.45</v>
      </c>
      <c r="DV137" s="116">
        <f>IFERROR(VLOOKUP($A137,$A:$AG,VLOOKUP(DT137,BASE!$K$2:$M$13,3,0),0),"")</f>
        <v>43.48</v>
      </c>
      <c r="DW137" s="124" t="s">
        <v>76</v>
      </c>
      <c r="DX137" s="135">
        <f>VLOOKUP(DW137,BASE!$P$3:$T$29,5,0)</f>
        <v>0.17</v>
      </c>
      <c r="DY137" s="126">
        <f>IFERROR(VLOOKUP($A137,$A:$AG,VLOOKUP(DX137,BASE!$K$2:$M$13,2,0),0),"")</f>
        <v>31.45</v>
      </c>
      <c r="DZ137" s="116">
        <f>IFERROR(VLOOKUP($A137,$A:$AG,VLOOKUP(DX137,BASE!$K$2:$M$13,3,0),0),"")</f>
        <v>43.48</v>
      </c>
      <c r="EA137" s="124" t="s">
        <v>77</v>
      </c>
      <c r="EB137" s="135">
        <f>VLOOKUP(EA137,BASE!$P$3:$T$29,5,0)</f>
        <v>0.12</v>
      </c>
      <c r="EC137" s="126">
        <f>IFERROR(VLOOKUP($A137,$A:$AG,VLOOKUP(EB137,BASE!$K$2:$M$13,2,0),0),"")</f>
        <v>29.67</v>
      </c>
      <c r="ED137" s="116">
        <f>IFERROR(VLOOKUP($A137,$A:$AG,VLOOKUP(EB137,BASE!$K$2:$M$13,3,0),0),"")</f>
        <v>41.02</v>
      </c>
      <c r="EE137" s="124" t="s">
        <v>78</v>
      </c>
      <c r="EF137" s="135">
        <f>VLOOKUP(EE137,BASE!$P$3:$T$29,5,0)</f>
        <v>0.18</v>
      </c>
      <c r="EG137" s="126">
        <f>IFERROR(VLOOKUP($A137,$A:$AG,VLOOKUP(EF137,BASE!$K$2:$M$13,2,0),0),"")</f>
        <v>31.84</v>
      </c>
      <c r="EH137" s="116">
        <f>IFERROR(VLOOKUP($A137,$A:$AG,VLOOKUP(EF137,BASE!$K$2:$M$13,3,0),0),"")</f>
        <v>44.02</v>
      </c>
      <c r="EI137" s="124" t="s">
        <v>79</v>
      </c>
      <c r="EJ137" s="135">
        <f>VLOOKUP(EI137,BASE!$P$3:$T$29,5,0)</f>
        <v>0.18</v>
      </c>
      <c r="EK137" s="126">
        <f>IFERROR(VLOOKUP($A137,$A:$AG,VLOOKUP(EJ137,BASE!$K$2:$M$13,2,0),0),"")</f>
        <v>31.84</v>
      </c>
      <c r="EL137" s="116">
        <f>IFERROR(VLOOKUP($A137,$A:$AG,VLOOKUP(EJ137,BASE!$K$2:$M$13,3,0),0),"")</f>
        <v>44.02</v>
      </c>
    </row>
    <row r="138" spans="1:144" s="27" customFormat="1" ht="14.1" customHeight="1" x14ac:dyDescent="0.2">
      <c r="A138" s="63">
        <v>475</v>
      </c>
      <c r="B138" s="63"/>
      <c r="C138" s="68">
        <v>7896112144755</v>
      </c>
      <c r="D138" s="68">
        <v>1037002830013</v>
      </c>
      <c r="E138" s="69" t="s">
        <v>398</v>
      </c>
      <c r="F138" s="69" t="s">
        <v>499</v>
      </c>
      <c r="G138" s="69" t="s">
        <v>679</v>
      </c>
      <c r="H138" s="70" t="s">
        <v>103</v>
      </c>
      <c r="I138" s="68" t="s">
        <v>687</v>
      </c>
      <c r="J138" s="71" t="s">
        <v>690</v>
      </c>
      <c r="K138" s="120" t="s">
        <v>744</v>
      </c>
      <c r="L138" s="71" t="s">
        <v>387</v>
      </c>
      <c r="M138" s="71" t="s">
        <v>5</v>
      </c>
      <c r="N138" s="62">
        <f>IFERROR(IF(M138="*",BASE!$E$9,VLOOKUP(M138,BASE!$B$3:$E$16,4,0)),"")</f>
        <v>0</v>
      </c>
      <c r="O138" s="62">
        <f>IFERROR(IF(M138="*",BASE!$F$9,VLOOKUP(M138,BASE!$B$3:$F$16,5,0)),"")</f>
        <v>0</v>
      </c>
      <c r="P138" s="71" t="s">
        <v>808</v>
      </c>
      <c r="Q138" s="42">
        <v>7.38</v>
      </c>
      <c r="R138" s="42">
        <v>10.199999999999999</v>
      </c>
      <c r="S138" s="42">
        <v>7.82</v>
      </c>
      <c r="T138" s="42">
        <v>10.81</v>
      </c>
      <c r="U138" s="42">
        <v>7.87</v>
      </c>
      <c r="V138" s="42">
        <v>10.88</v>
      </c>
      <c r="W138" s="42">
        <v>7.92</v>
      </c>
      <c r="X138" s="42">
        <v>10.95</v>
      </c>
      <c r="Y138" s="42">
        <v>8.02</v>
      </c>
      <c r="Z138" s="42">
        <v>11.09</v>
      </c>
      <c r="AA138" s="42">
        <v>8.1199999999999992</v>
      </c>
      <c r="AB138" s="42">
        <v>11.23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/>
      <c r="AI138" s="124" t="s">
        <v>53</v>
      </c>
      <c r="AJ138" s="125">
        <f>VLOOKUP(AI138,BASE!$P$3:$T$29,5,0)</f>
        <v>0.17</v>
      </c>
      <c r="AK138" s="126">
        <f>IFERROR(VLOOKUP($A138,$A:$AG,VLOOKUP(AJ138,BASE!$K$2:$M$13,2,0),0),"")</f>
        <v>7.82</v>
      </c>
      <c r="AL138" s="116">
        <f>IFERROR(VLOOKUP($A138,$A:$AG,VLOOKUP(AJ138,BASE!$K$2:$M$13,3,0),0),"")</f>
        <v>10.81</v>
      </c>
      <c r="AM138" s="130" t="s">
        <v>54</v>
      </c>
      <c r="AN138" s="125">
        <f>VLOOKUP(AM138,BASE!$P$3:$T$29,5,0)</f>
        <v>0.17</v>
      </c>
      <c r="AO138" s="126">
        <f>IFERROR(VLOOKUP($A138,$A:$AG,VLOOKUP(AN138,BASE!$K$2:$M$13,2,0),0),"")</f>
        <v>7.82</v>
      </c>
      <c r="AP138" s="116">
        <f>IFERROR(VLOOKUP($A138,$A:$AG,VLOOKUP(AN138,BASE!$K$2:$M$13,3,0),0),"")</f>
        <v>10.81</v>
      </c>
      <c r="AQ138" s="130" t="s">
        <v>55</v>
      </c>
      <c r="AR138" s="125">
        <f>VLOOKUP(AQ138,BASE!$P$3:$T$29,5,0)</f>
        <v>0.18</v>
      </c>
      <c r="AS138" s="126">
        <f>IFERROR(VLOOKUP($A138,$A:$AG,VLOOKUP(AR138,BASE!$K$2:$M$13,2,0),0),"")</f>
        <v>7.92</v>
      </c>
      <c r="AT138" s="116">
        <f>IFERROR(VLOOKUP($A138,$A:$AG,VLOOKUP(AR138,BASE!$K$2:$M$13,3,0),0),"")</f>
        <v>10.95</v>
      </c>
      <c r="AU138" s="130" t="s">
        <v>56</v>
      </c>
      <c r="AV138" s="125">
        <f>VLOOKUP(AU138,BASE!$P$3:$T$29,5,0)</f>
        <v>0.18</v>
      </c>
      <c r="AW138" s="126">
        <f>IFERROR(VLOOKUP($A138,$A:$AG,VLOOKUP(AV138,BASE!$K$2:$M$13,2,0),0),"")</f>
        <v>7.92</v>
      </c>
      <c r="AX138" s="116">
        <f>IFERROR(VLOOKUP($A138,$A:$AG,VLOOKUP(AV138,BASE!$K$2:$M$13,3,0),0),"")</f>
        <v>10.95</v>
      </c>
      <c r="AY138" s="127" t="s">
        <v>57</v>
      </c>
      <c r="AZ138" s="129">
        <f>VLOOKUP(AY138,BASE!$P$3:$T$29,5,0)</f>
        <v>0.18</v>
      </c>
      <c r="BA138" s="126">
        <f>IFERROR(VLOOKUP($A138,$A:$AG,VLOOKUP(AZ138,BASE!$K$2:$M$13,2,0),0),"")</f>
        <v>7.92</v>
      </c>
      <c r="BB138" s="116">
        <f>IFERROR(VLOOKUP($A138,$A:$AG,VLOOKUP(AZ138,BASE!$K$2:$M$13,3,0),0),"")</f>
        <v>10.95</v>
      </c>
      <c r="BC138" s="124" t="s">
        <v>58</v>
      </c>
      <c r="BD138" s="125">
        <f>VLOOKUP(BC138,BASE!$P$3:$T$29,5,0)</f>
        <v>0.17</v>
      </c>
      <c r="BE138" s="126">
        <f>IFERROR(VLOOKUP($A138,$A:$AG,VLOOKUP(BD138,BASE!$K$2:$M$13,2,0),0),"")</f>
        <v>7.82</v>
      </c>
      <c r="BF138" s="116">
        <f>IFERROR(VLOOKUP($A138,$A:$AG,VLOOKUP(BD138,BASE!$K$2:$M$13,3,0),0),"")</f>
        <v>10.81</v>
      </c>
      <c r="BG138" s="124" t="s">
        <v>59</v>
      </c>
      <c r="BH138" s="125">
        <f>VLOOKUP(BG138,BASE!$P$3:$T$29,5,0)</f>
        <v>0.17</v>
      </c>
      <c r="BI138" s="126">
        <f>IFERROR(VLOOKUP($A138,$A:$AG,VLOOKUP(BH138,BASE!$K$2:$M$13,2,0),0),"")</f>
        <v>7.82</v>
      </c>
      <c r="BJ138" s="116">
        <f>IFERROR(VLOOKUP($A138,$A:$AG,VLOOKUP(BH138,BASE!$K$2:$M$13,3,0),0),"")</f>
        <v>10.81</v>
      </c>
      <c r="BK138" s="124" t="s">
        <v>60</v>
      </c>
      <c r="BL138" s="125">
        <f>VLOOKUP(BK138,BASE!$P$3:$T$29,5,0)</f>
        <v>0.17</v>
      </c>
      <c r="BM138" s="126">
        <f>IFERROR(VLOOKUP($A138,$A:$AG,VLOOKUP(BL138,BASE!$K$2:$M$13,2,0),0),"")</f>
        <v>7.82</v>
      </c>
      <c r="BN138" s="116">
        <f>IFERROR(VLOOKUP($A138,$A:$AG,VLOOKUP(BL138,BASE!$K$2:$M$13,3,0),0),"")</f>
        <v>10.81</v>
      </c>
      <c r="BO138" s="124" t="s">
        <v>61</v>
      </c>
      <c r="BP138" s="125">
        <f>VLOOKUP(BO138,BASE!$P$3:$T$29,5,0)</f>
        <v>0.17</v>
      </c>
      <c r="BQ138" s="126">
        <f>IFERROR(VLOOKUP($A138,$A:$AG,VLOOKUP(BP138,BASE!$K$2:$M$13,2,0),0),"")</f>
        <v>7.82</v>
      </c>
      <c r="BR138" s="116">
        <f>IFERROR(VLOOKUP($A138,$A:$AG,VLOOKUP(BP138,BASE!$K$2:$M$13,3,0),0),"")</f>
        <v>10.81</v>
      </c>
      <c r="BS138" s="124" t="s">
        <v>62</v>
      </c>
      <c r="BT138" s="125">
        <f>VLOOKUP(BS138,BASE!$P$3:$T$29,5,0)</f>
        <v>0.18</v>
      </c>
      <c r="BU138" s="126">
        <f>IFERROR(VLOOKUP($A138,$A:$AG,VLOOKUP(BT138,BASE!$K$2:$M$13,2,0),0),"")</f>
        <v>7.92</v>
      </c>
      <c r="BV138" s="116">
        <f>IFERROR(VLOOKUP($A138,$A:$AG,VLOOKUP(BT138,BASE!$K$2:$M$13,3,0),0),"")</f>
        <v>10.95</v>
      </c>
      <c r="BW138" s="124" t="s">
        <v>63</v>
      </c>
      <c r="BX138" s="125">
        <f>VLOOKUP(BW138,BASE!$P$3:$T$29,5,0)</f>
        <v>0.17</v>
      </c>
      <c r="BY138" s="126">
        <f>IFERROR(VLOOKUP($A138,$A:$AG,VLOOKUP(BX138,BASE!$K$2:$M$13,2,0),0),"")</f>
        <v>7.82</v>
      </c>
      <c r="BZ138" s="116">
        <f>IFERROR(VLOOKUP($A138,$A:$AG,VLOOKUP(BX138,BASE!$K$2:$M$13,3,0),0),"")</f>
        <v>10.81</v>
      </c>
      <c r="CA138" s="124" t="s">
        <v>64</v>
      </c>
      <c r="CB138" s="125">
        <f>VLOOKUP(CA138,BASE!$P$3:$T$29,5,0)</f>
        <v>0.17</v>
      </c>
      <c r="CC138" s="126">
        <f>IFERROR(VLOOKUP($A138,$A:$AG,VLOOKUP(CB138,BASE!$K$2:$M$13,2,0),0),"")</f>
        <v>7.82</v>
      </c>
      <c r="CD138" s="116">
        <f>IFERROR(VLOOKUP($A138,$A:$AG,VLOOKUP(CB138,BASE!$K$2:$M$13,3,0),0),"")</f>
        <v>10.81</v>
      </c>
      <c r="CE138" s="124" t="s">
        <v>65</v>
      </c>
      <c r="CF138" s="125">
        <f>VLOOKUP(CE138,BASE!$P$3:$T$29,5,0)</f>
        <v>0.12</v>
      </c>
      <c r="CG138" s="126">
        <f>IFERROR(VLOOKUP($A138,$A:$AG,VLOOKUP(CF138,BASE!$K$2:$M$13,2,0),0),"")</f>
        <v>7.38</v>
      </c>
      <c r="CH138" s="116">
        <f>IFERROR(VLOOKUP($A138,$A:$AG,VLOOKUP(CF138,BASE!$K$2:$M$13,3,0),0),"")</f>
        <v>10.199999999999999</v>
      </c>
      <c r="CI138" s="124" t="s">
        <v>66</v>
      </c>
      <c r="CJ138" s="125">
        <f>VLOOKUP(CI138,BASE!$P$3:$T$29,5,0)</f>
        <v>0.17</v>
      </c>
      <c r="CK138" s="126">
        <f>IFERROR(VLOOKUP($A138,$A:$AG,VLOOKUP(CJ138,BASE!$K$2:$M$13,2,0),0),"")</f>
        <v>7.82</v>
      </c>
      <c r="CL138" s="116">
        <f>IFERROR(VLOOKUP($A138,$A:$AG,VLOOKUP(CJ138,BASE!$K$2:$M$13,3,0),0),"")</f>
        <v>10.81</v>
      </c>
      <c r="CM138" s="124" t="s">
        <v>67</v>
      </c>
      <c r="CN138" s="125">
        <f>VLOOKUP(CM138,BASE!$P$3:$T$29,5,0)</f>
        <v>0.18</v>
      </c>
      <c r="CO138" s="126">
        <f>IFERROR(VLOOKUP($A138,$A:$AG,VLOOKUP(CN138,BASE!$K$2:$M$13,2,0),0),"")</f>
        <v>7.92</v>
      </c>
      <c r="CP138" s="116">
        <f>IFERROR(VLOOKUP($A138,$A:$AG,VLOOKUP(CN138,BASE!$K$2:$M$13,3,0),0),"")</f>
        <v>10.95</v>
      </c>
      <c r="CQ138" s="124" t="s">
        <v>68</v>
      </c>
      <c r="CR138" s="125">
        <f>VLOOKUP(CQ138,BASE!$P$3:$T$29,5,0)</f>
        <v>0.18</v>
      </c>
      <c r="CS138" s="126">
        <f>IFERROR(VLOOKUP($A138,$A:$AG,VLOOKUP(CR138,BASE!$K$2:$M$13,2,0),0),"")</f>
        <v>7.92</v>
      </c>
      <c r="CT138" s="116">
        <f>IFERROR(VLOOKUP($A138,$A:$AG,VLOOKUP(CR138,BASE!$K$2:$M$13,3,0),0),"")</f>
        <v>10.95</v>
      </c>
      <c r="CU138" s="124" t="s">
        <v>69</v>
      </c>
      <c r="CV138" s="125">
        <f>VLOOKUP(CU138,BASE!$P$3:$T$29,5,0)</f>
        <v>0.18</v>
      </c>
      <c r="CW138" s="126">
        <f>IFERROR(VLOOKUP($A138,$A:$AG,VLOOKUP(CV138,BASE!$K$2:$M$13,2,0),0),"")</f>
        <v>7.92</v>
      </c>
      <c r="CX138" s="116">
        <f>IFERROR(VLOOKUP($A138,$A:$AG,VLOOKUP(CV138,BASE!$K$2:$M$13,3,0),0),"")</f>
        <v>10.95</v>
      </c>
      <c r="CY138" s="124" t="s">
        <v>70</v>
      </c>
      <c r="CZ138" s="125">
        <f>VLOOKUP(CY138,BASE!$P$3:$T$29,5,0)</f>
        <v>0.18</v>
      </c>
      <c r="DA138" s="126">
        <f>IFERROR(VLOOKUP($A138,$A:$AG,VLOOKUP(CZ138,BASE!$K$2:$M$13,2,0),0),"")</f>
        <v>7.92</v>
      </c>
      <c r="DB138" s="116">
        <f>IFERROR(VLOOKUP($A138,$A:$AG,VLOOKUP(CZ138,BASE!$K$2:$M$13,3,0),0),"")</f>
        <v>10.95</v>
      </c>
      <c r="DC138" s="124" t="s">
        <v>71</v>
      </c>
      <c r="DD138" s="125">
        <f>VLOOKUP(DC138,BASE!$P$3:$T$29,5,0)</f>
        <v>0.2</v>
      </c>
      <c r="DE138" s="126">
        <f>IFERROR(VLOOKUP($A138,$A:$AG,VLOOKUP(DD138,BASE!$K$2:$M$13,2,0),0),"")</f>
        <v>8.1199999999999992</v>
      </c>
      <c r="DF138" s="116">
        <f>IFERROR(VLOOKUP($A138,$A:$AG,VLOOKUP(DD138,BASE!$K$2:$M$13,3,0),0),"")</f>
        <v>11.23</v>
      </c>
      <c r="DG138" s="124" t="s">
        <v>72</v>
      </c>
      <c r="DH138" s="125">
        <f>VLOOKUP(DG138,BASE!$P$3:$T$29,5,0)</f>
        <v>0.18</v>
      </c>
      <c r="DI138" s="126">
        <f>IFERROR(VLOOKUP($A138,$A:$AG,VLOOKUP(DH138,BASE!$K$2:$M$13,2,0),0),"")</f>
        <v>7.92</v>
      </c>
      <c r="DJ138" s="116">
        <f>IFERROR(VLOOKUP($A138,$A:$AG,VLOOKUP(DH138,BASE!$K$2:$M$13,3,0),0),"")</f>
        <v>10.95</v>
      </c>
      <c r="DK138" s="83" t="s">
        <v>73</v>
      </c>
      <c r="DL138" s="84">
        <f>VLOOKUP(DK138,BASE!$P$3:$T$29,5,0)</f>
        <v>0.18</v>
      </c>
      <c r="DM138" s="81">
        <f>IFERROR(VLOOKUP($A138,$A:$AG,VLOOKUP(DL138,BASE!$K$2:$M$13,2,0),0),"")</f>
        <v>7.92</v>
      </c>
      <c r="DN138" s="82">
        <f>IFERROR(VLOOKUP($A138,$A:$AG,VLOOKUP(DL138,BASE!$K$2:$M$13,3,0),0),"")</f>
        <v>10.95</v>
      </c>
      <c r="DO138" s="124" t="s">
        <v>74</v>
      </c>
      <c r="DP138" s="134">
        <f>VLOOKUP(DO138,BASE!$P$3:$T$29,5,0)</f>
        <v>0.17499999999999999</v>
      </c>
      <c r="DQ138" s="126">
        <f>IFERROR(VLOOKUP($A138,$A:$AG,VLOOKUP(DP138,BASE!$K$2:$M$13,2,0),0),"")</f>
        <v>7.87</v>
      </c>
      <c r="DR138" s="116">
        <f>IFERROR(VLOOKUP($A138,$A:$AG,VLOOKUP(DP138,BASE!$K$2:$M$13,3,0),0),"")</f>
        <v>10.88</v>
      </c>
      <c r="DS138" s="124" t="s">
        <v>75</v>
      </c>
      <c r="DT138" s="135">
        <f>VLOOKUP(DS138,BASE!$P$3:$T$29,5,0)</f>
        <v>0.17</v>
      </c>
      <c r="DU138" s="126">
        <f>IFERROR(VLOOKUP($A138,$A:$AG,VLOOKUP(DT138,BASE!$K$2:$M$13,2,0),0),"")</f>
        <v>7.82</v>
      </c>
      <c r="DV138" s="116">
        <f>IFERROR(VLOOKUP($A138,$A:$AG,VLOOKUP(DT138,BASE!$K$2:$M$13,3,0),0),"")</f>
        <v>10.81</v>
      </c>
      <c r="DW138" s="124" t="s">
        <v>76</v>
      </c>
      <c r="DX138" s="135">
        <f>VLOOKUP(DW138,BASE!$P$3:$T$29,5,0)</f>
        <v>0.17</v>
      </c>
      <c r="DY138" s="126">
        <f>IFERROR(VLOOKUP($A138,$A:$AG,VLOOKUP(DX138,BASE!$K$2:$M$13,2,0),0),"")</f>
        <v>7.82</v>
      </c>
      <c r="DZ138" s="116">
        <f>IFERROR(VLOOKUP($A138,$A:$AG,VLOOKUP(DX138,BASE!$K$2:$M$13,3,0),0),"")</f>
        <v>10.81</v>
      </c>
      <c r="EA138" s="124" t="s">
        <v>77</v>
      </c>
      <c r="EB138" s="135">
        <f>VLOOKUP(EA138,BASE!$P$3:$T$29,5,0)</f>
        <v>0.12</v>
      </c>
      <c r="EC138" s="126">
        <f>IFERROR(VLOOKUP($A138,$A:$AG,VLOOKUP(EB138,BASE!$K$2:$M$13,2,0),0),"")</f>
        <v>7.38</v>
      </c>
      <c r="ED138" s="116">
        <f>IFERROR(VLOOKUP($A138,$A:$AG,VLOOKUP(EB138,BASE!$K$2:$M$13,3,0),0),"")</f>
        <v>10.199999999999999</v>
      </c>
      <c r="EE138" s="124" t="s">
        <v>78</v>
      </c>
      <c r="EF138" s="135">
        <f>VLOOKUP(EE138,BASE!$P$3:$T$29,5,0)</f>
        <v>0.18</v>
      </c>
      <c r="EG138" s="126">
        <f>IFERROR(VLOOKUP($A138,$A:$AG,VLOOKUP(EF138,BASE!$K$2:$M$13,2,0),0),"")</f>
        <v>7.92</v>
      </c>
      <c r="EH138" s="116">
        <f>IFERROR(VLOOKUP($A138,$A:$AG,VLOOKUP(EF138,BASE!$K$2:$M$13,3,0),0),"")</f>
        <v>10.95</v>
      </c>
      <c r="EI138" s="124" t="s">
        <v>79</v>
      </c>
      <c r="EJ138" s="135">
        <f>VLOOKUP(EI138,BASE!$P$3:$T$29,5,0)</f>
        <v>0.18</v>
      </c>
      <c r="EK138" s="126">
        <f>IFERROR(VLOOKUP($A138,$A:$AG,VLOOKUP(EJ138,BASE!$K$2:$M$13,2,0),0),"")</f>
        <v>7.92</v>
      </c>
      <c r="EL138" s="116">
        <f>IFERROR(VLOOKUP($A138,$A:$AG,VLOOKUP(EJ138,BASE!$K$2:$M$13,3,0),0),"")</f>
        <v>10.95</v>
      </c>
    </row>
    <row r="139" spans="1:144" s="27" customFormat="1" ht="14.1" customHeight="1" x14ac:dyDescent="0.2">
      <c r="A139" s="61">
        <v>6719</v>
      </c>
      <c r="B139" s="80"/>
      <c r="C139" s="68">
        <v>7896112167198</v>
      </c>
      <c r="D139" s="68">
        <v>1037005950125</v>
      </c>
      <c r="E139" s="69" t="s">
        <v>399</v>
      </c>
      <c r="F139" s="69" t="s">
        <v>500</v>
      </c>
      <c r="G139" s="69" t="s">
        <v>399</v>
      </c>
      <c r="H139" s="70" t="s">
        <v>104</v>
      </c>
      <c r="I139" s="68" t="s">
        <v>687</v>
      </c>
      <c r="J139" s="71" t="s">
        <v>695</v>
      </c>
      <c r="K139" s="120" t="s">
        <v>750</v>
      </c>
      <c r="L139" s="71" t="s">
        <v>388</v>
      </c>
      <c r="M139" s="71" t="s">
        <v>5</v>
      </c>
      <c r="N139" s="62">
        <f>IFERROR(IF(M139="*",BASE!$E$9,VLOOKUP(M139,BASE!$B$3:$E$16,4,0)),"")</f>
        <v>0</v>
      </c>
      <c r="O139" s="62">
        <f>IFERROR(IF(M139="*",BASE!$F$9,VLOOKUP(M139,BASE!$B$3:$F$16,5,0)),"")</f>
        <v>0</v>
      </c>
      <c r="P139" s="71" t="s">
        <v>808</v>
      </c>
      <c r="Q139" s="42">
        <v>48.12</v>
      </c>
      <c r="R139" s="42">
        <v>66.52</v>
      </c>
      <c r="S139" s="42">
        <v>51.02</v>
      </c>
      <c r="T139" s="42">
        <v>70.53</v>
      </c>
      <c r="U139" s="42">
        <v>51.33</v>
      </c>
      <c r="V139" s="42">
        <v>70.959999999999994</v>
      </c>
      <c r="W139" s="42">
        <v>51.64</v>
      </c>
      <c r="X139" s="42">
        <v>71.39</v>
      </c>
      <c r="Y139" s="42">
        <v>52.28</v>
      </c>
      <c r="Z139" s="42">
        <v>72.27</v>
      </c>
      <c r="AA139" s="42">
        <v>52.93</v>
      </c>
      <c r="AB139" s="42">
        <v>73.17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/>
      <c r="AI139" s="124" t="s">
        <v>53</v>
      </c>
      <c r="AJ139" s="125">
        <f>VLOOKUP(AI139,BASE!$P$3:$T$29,5,0)</f>
        <v>0.17</v>
      </c>
      <c r="AK139" s="126">
        <f>IFERROR(VLOOKUP($A139,$A:$AG,VLOOKUP(AJ139,BASE!$K$2:$M$13,2,0),0),"")</f>
        <v>51.02</v>
      </c>
      <c r="AL139" s="116">
        <f>IFERROR(VLOOKUP($A139,$A:$AG,VLOOKUP(AJ139,BASE!$K$2:$M$13,3,0),0),"")</f>
        <v>70.53</v>
      </c>
      <c r="AM139" s="130" t="s">
        <v>54</v>
      </c>
      <c r="AN139" s="125">
        <f>VLOOKUP(AM139,BASE!$P$3:$T$29,5,0)</f>
        <v>0.17</v>
      </c>
      <c r="AO139" s="126">
        <f>IFERROR(VLOOKUP($A139,$A:$AG,VLOOKUP(AN139,BASE!$K$2:$M$13,2,0),0),"")</f>
        <v>51.02</v>
      </c>
      <c r="AP139" s="116">
        <f>IFERROR(VLOOKUP($A139,$A:$AG,VLOOKUP(AN139,BASE!$K$2:$M$13,3,0),0),"")</f>
        <v>70.53</v>
      </c>
      <c r="AQ139" s="130" t="s">
        <v>55</v>
      </c>
      <c r="AR139" s="125">
        <f>VLOOKUP(AQ139,BASE!$P$3:$T$29,5,0)</f>
        <v>0.18</v>
      </c>
      <c r="AS139" s="126">
        <f>IFERROR(VLOOKUP($A139,$A:$AG,VLOOKUP(AR139,BASE!$K$2:$M$13,2,0),0),"")</f>
        <v>51.64</v>
      </c>
      <c r="AT139" s="116">
        <f>IFERROR(VLOOKUP($A139,$A:$AG,VLOOKUP(AR139,BASE!$K$2:$M$13,3,0),0),"")</f>
        <v>71.39</v>
      </c>
      <c r="AU139" s="130" t="s">
        <v>56</v>
      </c>
      <c r="AV139" s="125">
        <f>VLOOKUP(AU139,BASE!$P$3:$T$29,5,0)</f>
        <v>0.18</v>
      </c>
      <c r="AW139" s="126">
        <f>IFERROR(VLOOKUP($A139,$A:$AG,VLOOKUP(AV139,BASE!$K$2:$M$13,2,0),0),"")</f>
        <v>51.64</v>
      </c>
      <c r="AX139" s="116">
        <f>IFERROR(VLOOKUP($A139,$A:$AG,VLOOKUP(AV139,BASE!$K$2:$M$13,3,0),0),"")</f>
        <v>71.39</v>
      </c>
      <c r="AY139" s="127" t="s">
        <v>57</v>
      </c>
      <c r="AZ139" s="129">
        <f>VLOOKUP(AY139,BASE!$P$3:$T$29,5,0)</f>
        <v>0.18</v>
      </c>
      <c r="BA139" s="126">
        <f>IFERROR(VLOOKUP($A139,$A:$AG,VLOOKUP(AZ139,BASE!$K$2:$M$13,2,0),0),"")</f>
        <v>51.64</v>
      </c>
      <c r="BB139" s="116">
        <f>IFERROR(VLOOKUP($A139,$A:$AG,VLOOKUP(AZ139,BASE!$K$2:$M$13,3,0),0),"")</f>
        <v>71.39</v>
      </c>
      <c r="BC139" s="124" t="s">
        <v>58</v>
      </c>
      <c r="BD139" s="125">
        <f>VLOOKUP(BC139,BASE!$P$3:$T$29,5,0)</f>
        <v>0.17</v>
      </c>
      <c r="BE139" s="126">
        <f>IFERROR(VLOOKUP($A139,$A:$AG,VLOOKUP(BD139,BASE!$K$2:$M$13,2,0),0),"")</f>
        <v>51.02</v>
      </c>
      <c r="BF139" s="116">
        <f>IFERROR(VLOOKUP($A139,$A:$AG,VLOOKUP(BD139,BASE!$K$2:$M$13,3,0),0),"")</f>
        <v>70.53</v>
      </c>
      <c r="BG139" s="124" t="s">
        <v>59</v>
      </c>
      <c r="BH139" s="125">
        <f>VLOOKUP(BG139,BASE!$P$3:$T$29,5,0)</f>
        <v>0.17</v>
      </c>
      <c r="BI139" s="126">
        <f>IFERROR(VLOOKUP($A139,$A:$AG,VLOOKUP(BH139,BASE!$K$2:$M$13,2,0),0),"")</f>
        <v>51.02</v>
      </c>
      <c r="BJ139" s="116">
        <f>IFERROR(VLOOKUP($A139,$A:$AG,VLOOKUP(BH139,BASE!$K$2:$M$13,3,0),0),"")</f>
        <v>70.53</v>
      </c>
      <c r="BK139" s="124" t="s">
        <v>60</v>
      </c>
      <c r="BL139" s="125">
        <f>VLOOKUP(BK139,BASE!$P$3:$T$29,5,0)</f>
        <v>0.17</v>
      </c>
      <c r="BM139" s="126">
        <f>IFERROR(VLOOKUP($A139,$A:$AG,VLOOKUP(BL139,BASE!$K$2:$M$13,2,0),0),"")</f>
        <v>51.02</v>
      </c>
      <c r="BN139" s="116">
        <f>IFERROR(VLOOKUP($A139,$A:$AG,VLOOKUP(BL139,BASE!$K$2:$M$13,3,0),0),"")</f>
        <v>70.53</v>
      </c>
      <c r="BO139" s="124" t="s">
        <v>61</v>
      </c>
      <c r="BP139" s="125">
        <f>VLOOKUP(BO139,BASE!$P$3:$T$29,5,0)</f>
        <v>0.17</v>
      </c>
      <c r="BQ139" s="126">
        <f>IFERROR(VLOOKUP($A139,$A:$AG,VLOOKUP(BP139,BASE!$K$2:$M$13,2,0),0),"")</f>
        <v>51.02</v>
      </c>
      <c r="BR139" s="116">
        <f>IFERROR(VLOOKUP($A139,$A:$AG,VLOOKUP(BP139,BASE!$K$2:$M$13,3,0),0),"")</f>
        <v>70.53</v>
      </c>
      <c r="BS139" s="124" t="s">
        <v>62</v>
      </c>
      <c r="BT139" s="125">
        <f>VLOOKUP(BS139,BASE!$P$3:$T$29,5,0)</f>
        <v>0.18</v>
      </c>
      <c r="BU139" s="126">
        <f>IFERROR(VLOOKUP($A139,$A:$AG,VLOOKUP(BT139,BASE!$K$2:$M$13,2,0),0),"")</f>
        <v>51.64</v>
      </c>
      <c r="BV139" s="116">
        <f>IFERROR(VLOOKUP($A139,$A:$AG,VLOOKUP(BT139,BASE!$K$2:$M$13,3,0),0),"")</f>
        <v>71.39</v>
      </c>
      <c r="BW139" s="124" t="s">
        <v>63</v>
      </c>
      <c r="BX139" s="125">
        <f>VLOOKUP(BW139,BASE!$P$3:$T$29,5,0)</f>
        <v>0.17</v>
      </c>
      <c r="BY139" s="126">
        <f>IFERROR(VLOOKUP($A139,$A:$AG,VLOOKUP(BX139,BASE!$K$2:$M$13,2,0),0),"")</f>
        <v>51.02</v>
      </c>
      <c r="BZ139" s="116">
        <f>IFERROR(VLOOKUP($A139,$A:$AG,VLOOKUP(BX139,BASE!$K$2:$M$13,3,0),0),"")</f>
        <v>70.53</v>
      </c>
      <c r="CA139" s="124" t="s">
        <v>64</v>
      </c>
      <c r="CB139" s="125">
        <f>VLOOKUP(CA139,BASE!$P$3:$T$29,5,0)</f>
        <v>0.17</v>
      </c>
      <c r="CC139" s="126">
        <f>IFERROR(VLOOKUP($A139,$A:$AG,VLOOKUP(CB139,BASE!$K$2:$M$13,2,0),0),"")</f>
        <v>51.02</v>
      </c>
      <c r="CD139" s="116">
        <f>IFERROR(VLOOKUP($A139,$A:$AG,VLOOKUP(CB139,BASE!$K$2:$M$13,3,0),0),"")</f>
        <v>70.53</v>
      </c>
      <c r="CE139" s="124" t="s">
        <v>65</v>
      </c>
      <c r="CF139" s="125">
        <f>VLOOKUP(CE139,BASE!$P$3:$T$29,5,0)</f>
        <v>0.12</v>
      </c>
      <c r="CG139" s="126">
        <f>IFERROR(VLOOKUP($A139,$A:$AG,VLOOKUP(CF139,BASE!$K$2:$M$13,2,0),0),"")</f>
        <v>48.12</v>
      </c>
      <c r="CH139" s="116">
        <f>IFERROR(VLOOKUP($A139,$A:$AG,VLOOKUP(CF139,BASE!$K$2:$M$13,3,0),0),"")</f>
        <v>66.52</v>
      </c>
      <c r="CI139" s="124" t="s">
        <v>66</v>
      </c>
      <c r="CJ139" s="125">
        <f>VLOOKUP(CI139,BASE!$P$3:$T$29,5,0)</f>
        <v>0.17</v>
      </c>
      <c r="CK139" s="126">
        <f>IFERROR(VLOOKUP($A139,$A:$AG,VLOOKUP(CJ139,BASE!$K$2:$M$13,2,0),0),"")</f>
        <v>51.02</v>
      </c>
      <c r="CL139" s="116">
        <f>IFERROR(VLOOKUP($A139,$A:$AG,VLOOKUP(CJ139,BASE!$K$2:$M$13,3,0),0),"")</f>
        <v>70.53</v>
      </c>
      <c r="CM139" s="124" t="s">
        <v>67</v>
      </c>
      <c r="CN139" s="125">
        <f>VLOOKUP(CM139,BASE!$P$3:$T$29,5,0)</f>
        <v>0.18</v>
      </c>
      <c r="CO139" s="126">
        <f>IFERROR(VLOOKUP($A139,$A:$AG,VLOOKUP(CN139,BASE!$K$2:$M$13,2,0),0),"")</f>
        <v>51.64</v>
      </c>
      <c r="CP139" s="116">
        <f>IFERROR(VLOOKUP($A139,$A:$AG,VLOOKUP(CN139,BASE!$K$2:$M$13,3,0),0),"")</f>
        <v>71.39</v>
      </c>
      <c r="CQ139" s="124" t="s">
        <v>68</v>
      </c>
      <c r="CR139" s="125">
        <f>VLOOKUP(CQ139,BASE!$P$3:$T$29,5,0)</f>
        <v>0.18</v>
      </c>
      <c r="CS139" s="126">
        <f>IFERROR(VLOOKUP($A139,$A:$AG,VLOOKUP(CR139,BASE!$K$2:$M$13,2,0),0),"")</f>
        <v>51.64</v>
      </c>
      <c r="CT139" s="116">
        <f>IFERROR(VLOOKUP($A139,$A:$AG,VLOOKUP(CR139,BASE!$K$2:$M$13,3,0),0),"")</f>
        <v>71.39</v>
      </c>
      <c r="CU139" s="124" t="s">
        <v>69</v>
      </c>
      <c r="CV139" s="125">
        <f>VLOOKUP(CU139,BASE!$P$3:$T$29,5,0)</f>
        <v>0.18</v>
      </c>
      <c r="CW139" s="126">
        <f>IFERROR(VLOOKUP($A139,$A:$AG,VLOOKUP(CV139,BASE!$K$2:$M$13,2,0),0),"")</f>
        <v>51.64</v>
      </c>
      <c r="CX139" s="116">
        <f>IFERROR(VLOOKUP($A139,$A:$AG,VLOOKUP(CV139,BASE!$K$2:$M$13,3,0),0),"")</f>
        <v>71.39</v>
      </c>
      <c r="CY139" s="124" t="s">
        <v>70</v>
      </c>
      <c r="CZ139" s="125">
        <f>VLOOKUP(CY139,BASE!$P$3:$T$29,5,0)</f>
        <v>0.18</v>
      </c>
      <c r="DA139" s="126">
        <f>IFERROR(VLOOKUP($A139,$A:$AG,VLOOKUP(CZ139,BASE!$K$2:$M$13,2,0),0),"")</f>
        <v>51.64</v>
      </c>
      <c r="DB139" s="116">
        <f>IFERROR(VLOOKUP($A139,$A:$AG,VLOOKUP(CZ139,BASE!$K$2:$M$13,3,0),0),"")</f>
        <v>71.39</v>
      </c>
      <c r="DC139" s="124" t="s">
        <v>71</v>
      </c>
      <c r="DD139" s="125">
        <f>VLOOKUP(DC139,BASE!$P$3:$T$29,5,0)</f>
        <v>0.2</v>
      </c>
      <c r="DE139" s="126">
        <f>IFERROR(VLOOKUP($A139,$A:$AG,VLOOKUP(DD139,BASE!$K$2:$M$13,2,0),0),"")</f>
        <v>52.93</v>
      </c>
      <c r="DF139" s="116">
        <f>IFERROR(VLOOKUP($A139,$A:$AG,VLOOKUP(DD139,BASE!$K$2:$M$13,3,0),0),"")</f>
        <v>73.17</v>
      </c>
      <c r="DG139" s="124" t="s">
        <v>72</v>
      </c>
      <c r="DH139" s="125">
        <f>VLOOKUP(DG139,BASE!$P$3:$T$29,5,0)</f>
        <v>0.18</v>
      </c>
      <c r="DI139" s="126">
        <f>IFERROR(VLOOKUP($A139,$A:$AG,VLOOKUP(DH139,BASE!$K$2:$M$13,2,0),0),"")</f>
        <v>51.64</v>
      </c>
      <c r="DJ139" s="116">
        <f>IFERROR(VLOOKUP($A139,$A:$AG,VLOOKUP(DH139,BASE!$K$2:$M$13,3,0),0),"")</f>
        <v>71.39</v>
      </c>
      <c r="DK139" s="83" t="s">
        <v>73</v>
      </c>
      <c r="DL139" s="84">
        <f>VLOOKUP(DK139,BASE!$P$3:$T$29,5,0)</f>
        <v>0.18</v>
      </c>
      <c r="DM139" s="81">
        <f>IFERROR(VLOOKUP($A139,$A:$AG,VLOOKUP(DL139,BASE!$K$2:$M$13,2,0),0),"")</f>
        <v>51.64</v>
      </c>
      <c r="DN139" s="82">
        <f>IFERROR(VLOOKUP($A139,$A:$AG,VLOOKUP(DL139,BASE!$K$2:$M$13,3,0),0),"")</f>
        <v>71.39</v>
      </c>
      <c r="DO139" s="124" t="s">
        <v>74</v>
      </c>
      <c r="DP139" s="134">
        <f>VLOOKUP(DO139,BASE!$P$3:$T$29,5,0)</f>
        <v>0.17499999999999999</v>
      </c>
      <c r="DQ139" s="126">
        <f>IFERROR(VLOOKUP($A139,$A:$AG,VLOOKUP(DP139,BASE!$K$2:$M$13,2,0),0),"")</f>
        <v>51.33</v>
      </c>
      <c r="DR139" s="116">
        <f>IFERROR(VLOOKUP($A139,$A:$AG,VLOOKUP(DP139,BASE!$K$2:$M$13,3,0),0),"")</f>
        <v>70.959999999999994</v>
      </c>
      <c r="DS139" s="124" t="s">
        <v>75</v>
      </c>
      <c r="DT139" s="135">
        <f>VLOOKUP(DS139,BASE!$P$3:$T$29,5,0)</f>
        <v>0.17</v>
      </c>
      <c r="DU139" s="126">
        <f>IFERROR(VLOOKUP($A139,$A:$AG,VLOOKUP(DT139,BASE!$K$2:$M$13,2,0),0),"")</f>
        <v>51.02</v>
      </c>
      <c r="DV139" s="116">
        <f>IFERROR(VLOOKUP($A139,$A:$AG,VLOOKUP(DT139,BASE!$K$2:$M$13,3,0),0),"")</f>
        <v>70.53</v>
      </c>
      <c r="DW139" s="124" t="s">
        <v>76</v>
      </c>
      <c r="DX139" s="135">
        <f>VLOOKUP(DW139,BASE!$P$3:$T$29,5,0)</f>
        <v>0.17</v>
      </c>
      <c r="DY139" s="126">
        <f>IFERROR(VLOOKUP($A139,$A:$AG,VLOOKUP(DX139,BASE!$K$2:$M$13,2,0),0),"")</f>
        <v>51.02</v>
      </c>
      <c r="DZ139" s="116">
        <f>IFERROR(VLOOKUP($A139,$A:$AG,VLOOKUP(DX139,BASE!$K$2:$M$13,3,0),0),"")</f>
        <v>70.53</v>
      </c>
      <c r="EA139" s="124" t="s">
        <v>77</v>
      </c>
      <c r="EB139" s="135">
        <f>VLOOKUP(EA139,BASE!$P$3:$T$29,5,0)</f>
        <v>0.12</v>
      </c>
      <c r="EC139" s="126">
        <f>IFERROR(VLOOKUP($A139,$A:$AG,VLOOKUP(EB139,BASE!$K$2:$M$13,2,0),0),"")</f>
        <v>48.12</v>
      </c>
      <c r="ED139" s="116">
        <f>IFERROR(VLOOKUP($A139,$A:$AG,VLOOKUP(EB139,BASE!$K$2:$M$13,3,0),0),"")</f>
        <v>66.52</v>
      </c>
      <c r="EE139" s="124" t="s">
        <v>78</v>
      </c>
      <c r="EF139" s="135">
        <f>VLOOKUP(EE139,BASE!$P$3:$T$29,5,0)</f>
        <v>0.18</v>
      </c>
      <c r="EG139" s="126">
        <f>IFERROR(VLOOKUP($A139,$A:$AG,VLOOKUP(EF139,BASE!$K$2:$M$13,2,0),0),"")</f>
        <v>51.64</v>
      </c>
      <c r="EH139" s="116">
        <f>IFERROR(VLOOKUP($A139,$A:$AG,VLOOKUP(EF139,BASE!$K$2:$M$13,3,0),0),"")</f>
        <v>71.39</v>
      </c>
      <c r="EI139" s="124" t="s">
        <v>79</v>
      </c>
      <c r="EJ139" s="135">
        <f>VLOOKUP(EI139,BASE!$P$3:$T$29,5,0)</f>
        <v>0.18</v>
      </c>
      <c r="EK139" s="126">
        <f>IFERROR(VLOOKUP($A139,$A:$AG,VLOOKUP(EJ139,BASE!$K$2:$M$13,2,0),0),"")</f>
        <v>51.64</v>
      </c>
      <c r="EL139" s="116">
        <f>IFERROR(VLOOKUP($A139,$A:$AG,VLOOKUP(EJ139,BASE!$K$2:$M$13,3,0),0),"")</f>
        <v>71.39</v>
      </c>
    </row>
    <row r="140" spans="1:144" s="27" customFormat="1" ht="14.1" customHeight="1" x14ac:dyDescent="0.2">
      <c r="A140" s="61">
        <v>6721</v>
      </c>
      <c r="B140" s="80"/>
      <c r="C140" s="68">
        <v>7896112167211</v>
      </c>
      <c r="D140" s="68">
        <v>1037005950141</v>
      </c>
      <c r="E140" s="69" t="s">
        <v>399</v>
      </c>
      <c r="F140" s="69" t="s">
        <v>501</v>
      </c>
      <c r="G140" s="69" t="s">
        <v>399</v>
      </c>
      <c r="H140" s="70" t="s">
        <v>105</v>
      </c>
      <c r="I140" s="68" t="s">
        <v>687</v>
      </c>
      <c r="J140" s="71" t="s">
        <v>695</v>
      </c>
      <c r="K140" s="120" t="s">
        <v>750</v>
      </c>
      <c r="L140" s="71" t="s">
        <v>388</v>
      </c>
      <c r="M140" s="71" t="s">
        <v>5</v>
      </c>
      <c r="N140" s="62">
        <f>IFERROR(IF(M140="*",BASE!$E$9,VLOOKUP(M140,BASE!$B$3:$E$16,4,0)),"")</f>
        <v>0</v>
      </c>
      <c r="O140" s="62">
        <f>IFERROR(IF(M140="*",BASE!$F$9,VLOOKUP(M140,BASE!$B$3:$F$16,5,0)),"")</f>
        <v>0</v>
      </c>
      <c r="P140" s="71" t="s">
        <v>808</v>
      </c>
      <c r="Q140" s="42">
        <v>91.42</v>
      </c>
      <c r="R140" s="42">
        <v>126.38</v>
      </c>
      <c r="S140" s="42">
        <v>96.93</v>
      </c>
      <c r="T140" s="42">
        <v>134</v>
      </c>
      <c r="U140" s="42">
        <v>97.52</v>
      </c>
      <c r="V140" s="42">
        <v>134.82</v>
      </c>
      <c r="W140" s="42">
        <v>98.11</v>
      </c>
      <c r="X140" s="42">
        <v>135.63</v>
      </c>
      <c r="Y140" s="42">
        <v>99.32</v>
      </c>
      <c r="Z140" s="42">
        <v>137.30000000000001</v>
      </c>
      <c r="AA140" s="42">
        <v>100.57</v>
      </c>
      <c r="AB140" s="42">
        <v>139.03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/>
      <c r="AI140" s="124" t="s">
        <v>53</v>
      </c>
      <c r="AJ140" s="125">
        <f>VLOOKUP(AI140,BASE!$P$3:$T$29,5,0)</f>
        <v>0.17</v>
      </c>
      <c r="AK140" s="126">
        <f>IFERROR(VLOOKUP($A140,$A:$AG,VLOOKUP(AJ140,BASE!$K$2:$M$13,2,0),0),"")</f>
        <v>96.93</v>
      </c>
      <c r="AL140" s="116">
        <f>IFERROR(VLOOKUP($A140,$A:$AG,VLOOKUP(AJ140,BASE!$K$2:$M$13,3,0),0),"")</f>
        <v>134</v>
      </c>
      <c r="AM140" s="130" t="s">
        <v>54</v>
      </c>
      <c r="AN140" s="125">
        <f>VLOOKUP(AM140,BASE!$P$3:$T$29,5,0)</f>
        <v>0.17</v>
      </c>
      <c r="AO140" s="126">
        <f>IFERROR(VLOOKUP($A140,$A:$AG,VLOOKUP(AN140,BASE!$K$2:$M$13,2,0),0),"")</f>
        <v>96.93</v>
      </c>
      <c r="AP140" s="116">
        <f>IFERROR(VLOOKUP($A140,$A:$AG,VLOOKUP(AN140,BASE!$K$2:$M$13,3,0),0),"")</f>
        <v>134</v>
      </c>
      <c r="AQ140" s="130" t="s">
        <v>55</v>
      </c>
      <c r="AR140" s="125">
        <f>VLOOKUP(AQ140,BASE!$P$3:$T$29,5,0)</f>
        <v>0.18</v>
      </c>
      <c r="AS140" s="126">
        <f>IFERROR(VLOOKUP($A140,$A:$AG,VLOOKUP(AR140,BASE!$K$2:$M$13,2,0),0),"")</f>
        <v>98.11</v>
      </c>
      <c r="AT140" s="116">
        <f>IFERROR(VLOOKUP($A140,$A:$AG,VLOOKUP(AR140,BASE!$K$2:$M$13,3,0),0),"")</f>
        <v>135.63</v>
      </c>
      <c r="AU140" s="130" t="s">
        <v>56</v>
      </c>
      <c r="AV140" s="125">
        <f>VLOOKUP(AU140,BASE!$P$3:$T$29,5,0)</f>
        <v>0.18</v>
      </c>
      <c r="AW140" s="126">
        <f>IFERROR(VLOOKUP($A140,$A:$AG,VLOOKUP(AV140,BASE!$K$2:$M$13,2,0),0),"")</f>
        <v>98.11</v>
      </c>
      <c r="AX140" s="116">
        <f>IFERROR(VLOOKUP($A140,$A:$AG,VLOOKUP(AV140,BASE!$K$2:$M$13,3,0),0),"")</f>
        <v>135.63</v>
      </c>
      <c r="AY140" s="127" t="s">
        <v>57</v>
      </c>
      <c r="AZ140" s="129">
        <f>VLOOKUP(AY140,BASE!$P$3:$T$29,5,0)</f>
        <v>0.18</v>
      </c>
      <c r="BA140" s="126">
        <f>IFERROR(VLOOKUP($A140,$A:$AG,VLOOKUP(AZ140,BASE!$K$2:$M$13,2,0),0),"")</f>
        <v>98.11</v>
      </c>
      <c r="BB140" s="116">
        <f>IFERROR(VLOOKUP($A140,$A:$AG,VLOOKUP(AZ140,BASE!$K$2:$M$13,3,0),0),"")</f>
        <v>135.63</v>
      </c>
      <c r="BC140" s="124" t="s">
        <v>58</v>
      </c>
      <c r="BD140" s="125">
        <f>VLOOKUP(BC140,BASE!$P$3:$T$29,5,0)</f>
        <v>0.17</v>
      </c>
      <c r="BE140" s="126">
        <f>IFERROR(VLOOKUP($A140,$A:$AG,VLOOKUP(BD140,BASE!$K$2:$M$13,2,0),0),"")</f>
        <v>96.93</v>
      </c>
      <c r="BF140" s="116">
        <f>IFERROR(VLOOKUP($A140,$A:$AG,VLOOKUP(BD140,BASE!$K$2:$M$13,3,0),0),"")</f>
        <v>134</v>
      </c>
      <c r="BG140" s="124" t="s">
        <v>59</v>
      </c>
      <c r="BH140" s="125">
        <f>VLOOKUP(BG140,BASE!$P$3:$T$29,5,0)</f>
        <v>0.17</v>
      </c>
      <c r="BI140" s="126">
        <f>IFERROR(VLOOKUP($A140,$A:$AG,VLOOKUP(BH140,BASE!$K$2:$M$13,2,0),0),"")</f>
        <v>96.93</v>
      </c>
      <c r="BJ140" s="116">
        <f>IFERROR(VLOOKUP($A140,$A:$AG,VLOOKUP(BH140,BASE!$K$2:$M$13,3,0),0),"")</f>
        <v>134</v>
      </c>
      <c r="BK140" s="124" t="s">
        <v>60</v>
      </c>
      <c r="BL140" s="125">
        <f>VLOOKUP(BK140,BASE!$P$3:$T$29,5,0)</f>
        <v>0.17</v>
      </c>
      <c r="BM140" s="126">
        <f>IFERROR(VLOOKUP($A140,$A:$AG,VLOOKUP(BL140,BASE!$K$2:$M$13,2,0),0),"")</f>
        <v>96.93</v>
      </c>
      <c r="BN140" s="116">
        <f>IFERROR(VLOOKUP($A140,$A:$AG,VLOOKUP(BL140,BASE!$K$2:$M$13,3,0),0),"")</f>
        <v>134</v>
      </c>
      <c r="BO140" s="124" t="s">
        <v>61</v>
      </c>
      <c r="BP140" s="125">
        <f>VLOOKUP(BO140,BASE!$P$3:$T$29,5,0)</f>
        <v>0.17</v>
      </c>
      <c r="BQ140" s="126">
        <f>IFERROR(VLOOKUP($A140,$A:$AG,VLOOKUP(BP140,BASE!$K$2:$M$13,2,0),0),"")</f>
        <v>96.93</v>
      </c>
      <c r="BR140" s="116">
        <f>IFERROR(VLOOKUP($A140,$A:$AG,VLOOKUP(BP140,BASE!$K$2:$M$13,3,0),0),"")</f>
        <v>134</v>
      </c>
      <c r="BS140" s="124" t="s">
        <v>62</v>
      </c>
      <c r="BT140" s="125">
        <f>VLOOKUP(BS140,BASE!$P$3:$T$29,5,0)</f>
        <v>0.18</v>
      </c>
      <c r="BU140" s="126">
        <f>IFERROR(VLOOKUP($A140,$A:$AG,VLOOKUP(BT140,BASE!$K$2:$M$13,2,0),0),"")</f>
        <v>98.11</v>
      </c>
      <c r="BV140" s="116">
        <f>IFERROR(VLOOKUP($A140,$A:$AG,VLOOKUP(BT140,BASE!$K$2:$M$13,3,0),0),"")</f>
        <v>135.63</v>
      </c>
      <c r="BW140" s="124" t="s">
        <v>63</v>
      </c>
      <c r="BX140" s="125">
        <f>VLOOKUP(BW140,BASE!$P$3:$T$29,5,0)</f>
        <v>0.17</v>
      </c>
      <c r="BY140" s="126">
        <f>IFERROR(VLOOKUP($A140,$A:$AG,VLOOKUP(BX140,BASE!$K$2:$M$13,2,0),0),"")</f>
        <v>96.93</v>
      </c>
      <c r="BZ140" s="116">
        <f>IFERROR(VLOOKUP($A140,$A:$AG,VLOOKUP(BX140,BASE!$K$2:$M$13,3,0),0),"")</f>
        <v>134</v>
      </c>
      <c r="CA140" s="124" t="s">
        <v>64</v>
      </c>
      <c r="CB140" s="125">
        <f>VLOOKUP(CA140,BASE!$P$3:$T$29,5,0)</f>
        <v>0.17</v>
      </c>
      <c r="CC140" s="126">
        <f>IFERROR(VLOOKUP($A140,$A:$AG,VLOOKUP(CB140,BASE!$K$2:$M$13,2,0),0),"")</f>
        <v>96.93</v>
      </c>
      <c r="CD140" s="116">
        <f>IFERROR(VLOOKUP($A140,$A:$AG,VLOOKUP(CB140,BASE!$K$2:$M$13,3,0),0),"")</f>
        <v>134</v>
      </c>
      <c r="CE140" s="124" t="s">
        <v>65</v>
      </c>
      <c r="CF140" s="125">
        <f>VLOOKUP(CE140,BASE!$P$3:$T$29,5,0)</f>
        <v>0.12</v>
      </c>
      <c r="CG140" s="126">
        <f>IFERROR(VLOOKUP($A140,$A:$AG,VLOOKUP(CF140,BASE!$K$2:$M$13,2,0),0),"")</f>
        <v>91.42</v>
      </c>
      <c r="CH140" s="116">
        <f>IFERROR(VLOOKUP($A140,$A:$AG,VLOOKUP(CF140,BASE!$K$2:$M$13,3,0),0),"")</f>
        <v>126.38</v>
      </c>
      <c r="CI140" s="124" t="s">
        <v>66</v>
      </c>
      <c r="CJ140" s="125">
        <f>VLOOKUP(CI140,BASE!$P$3:$T$29,5,0)</f>
        <v>0.17</v>
      </c>
      <c r="CK140" s="126">
        <f>IFERROR(VLOOKUP($A140,$A:$AG,VLOOKUP(CJ140,BASE!$K$2:$M$13,2,0),0),"")</f>
        <v>96.93</v>
      </c>
      <c r="CL140" s="116">
        <f>IFERROR(VLOOKUP($A140,$A:$AG,VLOOKUP(CJ140,BASE!$K$2:$M$13,3,0),0),"")</f>
        <v>134</v>
      </c>
      <c r="CM140" s="124" t="s">
        <v>67</v>
      </c>
      <c r="CN140" s="125">
        <f>VLOOKUP(CM140,BASE!$P$3:$T$29,5,0)</f>
        <v>0.18</v>
      </c>
      <c r="CO140" s="126">
        <f>IFERROR(VLOOKUP($A140,$A:$AG,VLOOKUP(CN140,BASE!$K$2:$M$13,2,0),0),"")</f>
        <v>98.11</v>
      </c>
      <c r="CP140" s="116">
        <f>IFERROR(VLOOKUP($A140,$A:$AG,VLOOKUP(CN140,BASE!$K$2:$M$13,3,0),0),"")</f>
        <v>135.63</v>
      </c>
      <c r="CQ140" s="124" t="s">
        <v>68</v>
      </c>
      <c r="CR140" s="125">
        <f>VLOOKUP(CQ140,BASE!$P$3:$T$29,5,0)</f>
        <v>0.18</v>
      </c>
      <c r="CS140" s="126">
        <f>IFERROR(VLOOKUP($A140,$A:$AG,VLOOKUP(CR140,BASE!$K$2:$M$13,2,0),0),"")</f>
        <v>98.11</v>
      </c>
      <c r="CT140" s="116">
        <f>IFERROR(VLOOKUP($A140,$A:$AG,VLOOKUP(CR140,BASE!$K$2:$M$13,3,0),0),"")</f>
        <v>135.63</v>
      </c>
      <c r="CU140" s="124" t="s">
        <v>69</v>
      </c>
      <c r="CV140" s="125">
        <f>VLOOKUP(CU140,BASE!$P$3:$T$29,5,0)</f>
        <v>0.18</v>
      </c>
      <c r="CW140" s="126">
        <f>IFERROR(VLOOKUP($A140,$A:$AG,VLOOKUP(CV140,BASE!$K$2:$M$13,2,0),0),"")</f>
        <v>98.11</v>
      </c>
      <c r="CX140" s="116">
        <f>IFERROR(VLOOKUP($A140,$A:$AG,VLOOKUP(CV140,BASE!$K$2:$M$13,3,0),0),"")</f>
        <v>135.63</v>
      </c>
      <c r="CY140" s="124" t="s">
        <v>70</v>
      </c>
      <c r="CZ140" s="125">
        <f>VLOOKUP(CY140,BASE!$P$3:$T$29,5,0)</f>
        <v>0.18</v>
      </c>
      <c r="DA140" s="126">
        <f>IFERROR(VLOOKUP($A140,$A:$AG,VLOOKUP(CZ140,BASE!$K$2:$M$13,2,0),0),"")</f>
        <v>98.11</v>
      </c>
      <c r="DB140" s="116">
        <f>IFERROR(VLOOKUP($A140,$A:$AG,VLOOKUP(CZ140,BASE!$K$2:$M$13,3,0),0),"")</f>
        <v>135.63</v>
      </c>
      <c r="DC140" s="124" t="s">
        <v>71</v>
      </c>
      <c r="DD140" s="125">
        <f>VLOOKUP(DC140,BASE!$P$3:$T$29,5,0)</f>
        <v>0.2</v>
      </c>
      <c r="DE140" s="126">
        <f>IFERROR(VLOOKUP($A140,$A:$AG,VLOOKUP(DD140,BASE!$K$2:$M$13,2,0),0),"")</f>
        <v>100.57</v>
      </c>
      <c r="DF140" s="116">
        <f>IFERROR(VLOOKUP($A140,$A:$AG,VLOOKUP(DD140,BASE!$K$2:$M$13,3,0),0),"")</f>
        <v>139.03</v>
      </c>
      <c r="DG140" s="124" t="s">
        <v>72</v>
      </c>
      <c r="DH140" s="125">
        <f>VLOOKUP(DG140,BASE!$P$3:$T$29,5,0)</f>
        <v>0.18</v>
      </c>
      <c r="DI140" s="126">
        <f>IFERROR(VLOOKUP($A140,$A:$AG,VLOOKUP(DH140,BASE!$K$2:$M$13,2,0),0),"")</f>
        <v>98.11</v>
      </c>
      <c r="DJ140" s="116">
        <f>IFERROR(VLOOKUP($A140,$A:$AG,VLOOKUP(DH140,BASE!$K$2:$M$13,3,0),0),"")</f>
        <v>135.63</v>
      </c>
      <c r="DK140" s="83" t="s">
        <v>73</v>
      </c>
      <c r="DL140" s="84">
        <f>VLOOKUP(DK140,BASE!$P$3:$T$29,5,0)</f>
        <v>0.18</v>
      </c>
      <c r="DM140" s="81">
        <f>IFERROR(VLOOKUP($A140,$A:$AG,VLOOKUP(DL140,BASE!$K$2:$M$13,2,0),0),"")</f>
        <v>98.11</v>
      </c>
      <c r="DN140" s="82">
        <f>IFERROR(VLOOKUP($A140,$A:$AG,VLOOKUP(DL140,BASE!$K$2:$M$13,3,0),0),"")</f>
        <v>135.63</v>
      </c>
      <c r="DO140" s="124" t="s">
        <v>74</v>
      </c>
      <c r="DP140" s="134">
        <f>VLOOKUP(DO140,BASE!$P$3:$T$29,5,0)</f>
        <v>0.17499999999999999</v>
      </c>
      <c r="DQ140" s="126">
        <f>IFERROR(VLOOKUP($A140,$A:$AG,VLOOKUP(DP140,BASE!$K$2:$M$13,2,0),0),"")</f>
        <v>97.52</v>
      </c>
      <c r="DR140" s="116">
        <f>IFERROR(VLOOKUP($A140,$A:$AG,VLOOKUP(DP140,BASE!$K$2:$M$13,3,0),0),"")</f>
        <v>134.82</v>
      </c>
      <c r="DS140" s="124" t="s">
        <v>75</v>
      </c>
      <c r="DT140" s="135">
        <f>VLOOKUP(DS140,BASE!$P$3:$T$29,5,0)</f>
        <v>0.17</v>
      </c>
      <c r="DU140" s="126">
        <f>IFERROR(VLOOKUP($A140,$A:$AG,VLOOKUP(DT140,BASE!$K$2:$M$13,2,0),0),"")</f>
        <v>96.93</v>
      </c>
      <c r="DV140" s="116">
        <f>IFERROR(VLOOKUP($A140,$A:$AG,VLOOKUP(DT140,BASE!$K$2:$M$13,3,0),0),"")</f>
        <v>134</v>
      </c>
      <c r="DW140" s="124" t="s">
        <v>76</v>
      </c>
      <c r="DX140" s="135">
        <f>VLOOKUP(DW140,BASE!$P$3:$T$29,5,0)</f>
        <v>0.17</v>
      </c>
      <c r="DY140" s="126">
        <f>IFERROR(VLOOKUP($A140,$A:$AG,VLOOKUP(DX140,BASE!$K$2:$M$13,2,0),0),"")</f>
        <v>96.93</v>
      </c>
      <c r="DZ140" s="116">
        <f>IFERROR(VLOOKUP($A140,$A:$AG,VLOOKUP(DX140,BASE!$K$2:$M$13,3,0),0),"")</f>
        <v>134</v>
      </c>
      <c r="EA140" s="124" t="s">
        <v>77</v>
      </c>
      <c r="EB140" s="135">
        <f>VLOOKUP(EA140,BASE!$P$3:$T$29,5,0)</f>
        <v>0.12</v>
      </c>
      <c r="EC140" s="126">
        <f>IFERROR(VLOOKUP($A140,$A:$AG,VLOOKUP(EB140,BASE!$K$2:$M$13,2,0),0),"")</f>
        <v>91.42</v>
      </c>
      <c r="ED140" s="116">
        <f>IFERROR(VLOOKUP($A140,$A:$AG,VLOOKUP(EB140,BASE!$K$2:$M$13,3,0),0),"")</f>
        <v>126.38</v>
      </c>
      <c r="EE140" s="124" t="s">
        <v>78</v>
      </c>
      <c r="EF140" s="135">
        <f>VLOOKUP(EE140,BASE!$P$3:$T$29,5,0)</f>
        <v>0.18</v>
      </c>
      <c r="EG140" s="126">
        <f>IFERROR(VLOOKUP($A140,$A:$AG,VLOOKUP(EF140,BASE!$K$2:$M$13,2,0),0),"")</f>
        <v>98.11</v>
      </c>
      <c r="EH140" s="116">
        <f>IFERROR(VLOOKUP($A140,$A:$AG,VLOOKUP(EF140,BASE!$K$2:$M$13,3,0),0),"")</f>
        <v>135.63</v>
      </c>
      <c r="EI140" s="124" t="s">
        <v>79</v>
      </c>
      <c r="EJ140" s="135">
        <f>VLOOKUP(EI140,BASE!$P$3:$T$29,5,0)</f>
        <v>0.18</v>
      </c>
      <c r="EK140" s="126">
        <f>IFERROR(VLOOKUP($A140,$A:$AG,VLOOKUP(EJ140,BASE!$K$2:$M$13,2,0),0),"")</f>
        <v>98.11</v>
      </c>
      <c r="EL140" s="116">
        <f>IFERROR(VLOOKUP($A140,$A:$AG,VLOOKUP(EJ140,BASE!$K$2:$M$13,3,0),0),"")</f>
        <v>135.63</v>
      </c>
    </row>
    <row r="141" spans="1:144" ht="14.1" customHeight="1" x14ac:dyDescent="0.2">
      <c r="A141" s="63">
        <v>2647</v>
      </c>
      <c r="B141" s="63"/>
      <c r="C141" s="68">
        <v>7896112126478</v>
      </c>
      <c r="D141" s="68">
        <v>1037005060073</v>
      </c>
      <c r="E141" s="69" t="s">
        <v>400</v>
      </c>
      <c r="F141" s="69" t="s">
        <v>502</v>
      </c>
      <c r="G141" s="69" t="s">
        <v>400</v>
      </c>
      <c r="H141" s="70" t="s">
        <v>106</v>
      </c>
      <c r="I141" s="68" t="s">
        <v>687</v>
      </c>
      <c r="J141" s="71">
        <v>0</v>
      </c>
      <c r="K141" s="120" t="s">
        <v>751</v>
      </c>
      <c r="L141" s="71" t="s">
        <v>387</v>
      </c>
      <c r="M141" s="71" t="s">
        <v>3</v>
      </c>
      <c r="N141" s="62">
        <f>IFERROR(IF(M141="*",BASE!$E$9,VLOOKUP(M141,BASE!$B$3:$E$16,4,0)),"")</f>
        <v>0</v>
      </c>
      <c r="O141" s="62">
        <f>IFERROR(IF(M141="*",BASE!$F$9,VLOOKUP(M141,BASE!$B$3:$F$16,5,0)),"")</f>
        <v>0</v>
      </c>
      <c r="P141" s="71" t="s">
        <v>808</v>
      </c>
      <c r="Q141" s="42">
        <v>8.5500000000000007</v>
      </c>
      <c r="R141" s="42">
        <v>11.82</v>
      </c>
      <c r="S141" s="42">
        <v>9.07</v>
      </c>
      <c r="T141" s="42">
        <v>12.54</v>
      </c>
      <c r="U141" s="42">
        <v>9.1199999999999992</v>
      </c>
      <c r="V141" s="42">
        <v>12.61</v>
      </c>
      <c r="W141" s="42">
        <v>9.18</v>
      </c>
      <c r="X141" s="42">
        <v>12.69</v>
      </c>
      <c r="Y141" s="42">
        <v>9.2899999999999991</v>
      </c>
      <c r="Z141" s="42">
        <v>12.84</v>
      </c>
      <c r="AA141" s="42">
        <v>9.41</v>
      </c>
      <c r="AB141" s="42">
        <v>13.01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I141" s="124" t="s">
        <v>53</v>
      </c>
      <c r="AJ141" s="125">
        <f>VLOOKUP(AI141,BASE!$P$3:$T$29,5,0)</f>
        <v>0.17</v>
      </c>
      <c r="AK141" s="126">
        <f>IFERROR(VLOOKUP($A141,$A:$AG,VLOOKUP(AJ141,BASE!$K$2:$M$13,2,0),0),"")</f>
        <v>9.07</v>
      </c>
      <c r="AL141" s="116">
        <f>IFERROR(VLOOKUP($A141,$A:$AG,VLOOKUP(AJ141,BASE!$K$2:$M$13,3,0),0),"")</f>
        <v>12.54</v>
      </c>
      <c r="AM141" s="130" t="s">
        <v>54</v>
      </c>
      <c r="AN141" s="125">
        <f>VLOOKUP(AM141,BASE!$P$3:$T$29,5,0)</f>
        <v>0.17</v>
      </c>
      <c r="AO141" s="126">
        <f>IFERROR(VLOOKUP($A141,$A:$AG,VLOOKUP(AN141,BASE!$K$2:$M$13,2,0),0),"")</f>
        <v>9.07</v>
      </c>
      <c r="AP141" s="116">
        <f>IFERROR(VLOOKUP($A141,$A:$AG,VLOOKUP(AN141,BASE!$K$2:$M$13,3,0),0),"")</f>
        <v>12.54</v>
      </c>
      <c r="AQ141" s="130" t="s">
        <v>55</v>
      </c>
      <c r="AR141" s="125">
        <f>VLOOKUP(AQ141,BASE!$P$3:$T$29,5,0)</f>
        <v>0.18</v>
      </c>
      <c r="AS141" s="126">
        <f>IFERROR(VLOOKUP($A141,$A:$AG,VLOOKUP(AR141,BASE!$K$2:$M$13,2,0),0),"")</f>
        <v>9.18</v>
      </c>
      <c r="AT141" s="116">
        <f>IFERROR(VLOOKUP($A141,$A:$AG,VLOOKUP(AR141,BASE!$K$2:$M$13,3,0),0),"")</f>
        <v>12.69</v>
      </c>
      <c r="AU141" s="130" t="s">
        <v>56</v>
      </c>
      <c r="AV141" s="125">
        <f>VLOOKUP(AU141,BASE!$P$3:$T$29,5,0)</f>
        <v>0.18</v>
      </c>
      <c r="AW141" s="126">
        <f>IFERROR(VLOOKUP($A141,$A:$AG,VLOOKUP(AV141,BASE!$K$2:$M$13,2,0),0),"")</f>
        <v>9.18</v>
      </c>
      <c r="AX141" s="116">
        <f>IFERROR(VLOOKUP($A141,$A:$AG,VLOOKUP(AV141,BASE!$K$2:$M$13,3,0),0),"")</f>
        <v>12.69</v>
      </c>
      <c r="AY141" s="127" t="s">
        <v>57</v>
      </c>
      <c r="AZ141" s="129">
        <f>VLOOKUP(AY141,BASE!$P$3:$T$29,5,0)</f>
        <v>0.18</v>
      </c>
      <c r="BA141" s="126">
        <f>IFERROR(VLOOKUP($A141,$A:$AG,VLOOKUP(AZ141,BASE!$K$2:$M$13,2,0),0),"")</f>
        <v>9.18</v>
      </c>
      <c r="BB141" s="116">
        <f>IFERROR(VLOOKUP($A141,$A:$AG,VLOOKUP(AZ141,BASE!$K$2:$M$13,3,0),0),"")</f>
        <v>12.69</v>
      </c>
      <c r="BC141" s="124" t="s">
        <v>58</v>
      </c>
      <c r="BD141" s="125">
        <f>VLOOKUP(BC141,BASE!$P$3:$T$29,5,0)</f>
        <v>0.17</v>
      </c>
      <c r="BE141" s="126">
        <f>IFERROR(VLOOKUP($A141,$A:$AG,VLOOKUP(BD141,BASE!$K$2:$M$13,2,0),0),"")</f>
        <v>9.07</v>
      </c>
      <c r="BF141" s="116">
        <f>IFERROR(VLOOKUP($A141,$A:$AG,VLOOKUP(BD141,BASE!$K$2:$M$13,3,0),0),"")</f>
        <v>12.54</v>
      </c>
      <c r="BG141" s="124" t="s">
        <v>59</v>
      </c>
      <c r="BH141" s="125">
        <f>VLOOKUP(BG141,BASE!$P$3:$T$29,5,0)</f>
        <v>0.17</v>
      </c>
      <c r="BI141" s="126">
        <f>IFERROR(VLOOKUP($A141,$A:$AG,VLOOKUP(BH141,BASE!$K$2:$M$13,2,0),0),"")</f>
        <v>9.07</v>
      </c>
      <c r="BJ141" s="116">
        <f>IFERROR(VLOOKUP($A141,$A:$AG,VLOOKUP(BH141,BASE!$K$2:$M$13,3,0),0),"")</f>
        <v>12.54</v>
      </c>
      <c r="BK141" s="124" t="s">
        <v>60</v>
      </c>
      <c r="BL141" s="125">
        <f>VLOOKUP(BK141,BASE!$P$3:$T$29,5,0)</f>
        <v>0.17</v>
      </c>
      <c r="BM141" s="126">
        <f>IFERROR(VLOOKUP($A141,$A:$AG,VLOOKUP(BL141,BASE!$K$2:$M$13,2,0),0),"")</f>
        <v>9.07</v>
      </c>
      <c r="BN141" s="116">
        <f>IFERROR(VLOOKUP($A141,$A:$AG,VLOOKUP(BL141,BASE!$K$2:$M$13,3,0),0),"")</f>
        <v>12.54</v>
      </c>
      <c r="BO141" s="124" t="s">
        <v>61</v>
      </c>
      <c r="BP141" s="125">
        <f>VLOOKUP(BO141,BASE!$P$3:$T$29,5,0)</f>
        <v>0.17</v>
      </c>
      <c r="BQ141" s="126">
        <f>IFERROR(VLOOKUP($A141,$A:$AG,VLOOKUP(BP141,BASE!$K$2:$M$13,2,0),0),"")</f>
        <v>9.07</v>
      </c>
      <c r="BR141" s="116">
        <f>IFERROR(VLOOKUP($A141,$A:$AG,VLOOKUP(BP141,BASE!$K$2:$M$13,3,0),0),"")</f>
        <v>12.54</v>
      </c>
      <c r="BS141" s="124" t="s">
        <v>62</v>
      </c>
      <c r="BT141" s="125">
        <f>VLOOKUP(BS141,BASE!$P$3:$T$29,5,0)</f>
        <v>0.18</v>
      </c>
      <c r="BU141" s="126">
        <f>IFERROR(VLOOKUP($A141,$A:$AG,VLOOKUP(BT141,BASE!$K$2:$M$13,2,0),0),"")</f>
        <v>9.18</v>
      </c>
      <c r="BV141" s="116">
        <f>IFERROR(VLOOKUP($A141,$A:$AG,VLOOKUP(BT141,BASE!$K$2:$M$13,3,0),0),"")</f>
        <v>12.69</v>
      </c>
      <c r="BW141" s="124" t="s">
        <v>63</v>
      </c>
      <c r="BX141" s="125">
        <f>VLOOKUP(BW141,BASE!$P$3:$T$29,5,0)</f>
        <v>0.17</v>
      </c>
      <c r="BY141" s="126">
        <f>IFERROR(VLOOKUP($A141,$A:$AG,VLOOKUP(BX141,BASE!$K$2:$M$13,2,0),0),"")</f>
        <v>9.07</v>
      </c>
      <c r="BZ141" s="116">
        <f>IFERROR(VLOOKUP($A141,$A:$AG,VLOOKUP(BX141,BASE!$K$2:$M$13,3,0),0),"")</f>
        <v>12.54</v>
      </c>
      <c r="CA141" s="124" t="s">
        <v>64</v>
      </c>
      <c r="CB141" s="125">
        <f>VLOOKUP(CA141,BASE!$P$3:$T$29,5,0)</f>
        <v>0.17</v>
      </c>
      <c r="CC141" s="126">
        <f>IFERROR(VLOOKUP($A141,$A:$AG,VLOOKUP(CB141,BASE!$K$2:$M$13,2,0),0),"")</f>
        <v>9.07</v>
      </c>
      <c r="CD141" s="116">
        <f>IFERROR(VLOOKUP($A141,$A:$AG,VLOOKUP(CB141,BASE!$K$2:$M$13,3,0),0),"")</f>
        <v>12.54</v>
      </c>
      <c r="CE141" s="124" t="s">
        <v>65</v>
      </c>
      <c r="CF141" s="125">
        <f>VLOOKUP(CE141,BASE!$P$3:$T$29,5,0)</f>
        <v>0.12</v>
      </c>
      <c r="CG141" s="126">
        <f>IFERROR(VLOOKUP($A141,$A:$AG,VLOOKUP(CF141,BASE!$K$2:$M$13,2,0),0),"")</f>
        <v>8.5500000000000007</v>
      </c>
      <c r="CH141" s="116">
        <f>IFERROR(VLOOKUP($A141,$A:$AG,VLOOKUP(CF141,BASE!$K$2:$M$13,3,0),0),"")</f>
        <v>11.82</v>
      </c>
      <c r="CI141" s="124" t="s">
        <v>66</v>
      </c>
      <c r="CJ141" s="125">
        <f>VLOOKUP(CI141,BASE!$P$3:$T$29,5,0)</f>
        <v>0.17</v>
      </c>
      <c r="CK141" s="126">
        <f>IFERROR(VLOOKUP($A141,$A:$AG,VLOOKUP(CJ141,BASE!$K$2:$M$13,2,0),0),"")</f>
        <v>9.07</v>
      </c>
      <c r="CL141" s="116">
        <f>IFERROR(VLOOKUP($A141,$A:$AG,VLOOKUP(CJ141,BASE!$K$2:$M$13,3,0),0),"")</f>
        <v>12.54</v>
      </c>
      <c r="CM141" s="124" t="s">
        <v>67</v>
      </c>
      <c r="CN141" s="125">
        <f>VLOOKUP(CM141,BASE!$P$3:$T$29,5,0)</f>
        <v>0.18</v>
      </c>
      <c r="CO141" s="126">
        <f>IFERROR(VLOOKUP($A141,$A:$AG,VLOOKUP(CN141,BASE!$K$2:$M$13,2,0),0),"")</f>
        <v>9.18</v>
      </c>
      <c r="CP141" s="116">
        <f>IFERROR(VLOOKUP($A141,$A:$AG,VLOOKUP(CN141,BASE!$K$2:$M$13,3,0),0),"")</f>
        <v>12.69</v>
      </c>
      <c r="CQ141" s="124" t="s">
        <v>68</v>
      </c>
      <c r="CR141" s="125">
        <f>VLOOKUP(CQ141,BASE!$P$3:$T$29,5,0)</f>
        <v>0.18</v>
      </c>
      <c r="CS141" s="126">
        <f>IFERROR(VLOOKUP($A141,$A:$AG,VLOOKUP(CR141,BASE!$K$2:$M$13,2,0),0),"")</f>
        <v>9.18</v>
      </c>
      <c r="CT141" s="116">
        <f>IFERROR(VLOOKUP($A141,$A:$AG,VLOOKUP(CR141,BASE!$K$2:$M$13,3,0),0),"")</f>
        <v>12.69</v>
      </c>
      <c r="CU141" s="124" t="s">
        <v>69</v>
      </c>
      <c r="CV141" s="125">
        <f>VLOOKUP(CU141,BASE!$P$3:$T$29,5,0)</f>
        <v>0.18</v>
      </c>
      <c r="CW141" s="126">
        <f>IFERROR(VLOOKUP($A141,$A:$AG,VLOOKUP(CV141,BASE!$K$2:$M$13,2,0),0),"")</f>
        <v>9.18</v>
      </c>
      <c r="CX141" s="116">
        <f>IFERROR(VLOOKUP($A141,$A:$AG,VLOOKUP(CV141,BASE!$K$2:$M$13,3,0),0),"")</f>
        <v>12.69</v>
      </c>
      <c r="CY141" s="124" t="s">
        <v>70</v>
      </c>
      <c r="CZ141" s="125">
        <f>VLOOKUP(CY141,BASE!$P$3:$T$29,5,0)</f>
        <v>0.18</v>
      </c>
      <c r="DA141" s="126">
        <f>IFERROR(VLOOKUP($A141,$A:$AG,VLOOKUP(CZ141,BASE!$K$2:$M$13,2,0),0),"")</f>
        <v>9.18</v>
      </c>
      <c r="DB141" s="116">
        <f>IFERROR(VLOOKUP($A141,$A:$AG,VLOOKUP(CZ141,BASE!$K$2:$M$13,3,0),0),"")</f>
        <v>12.69</v>
      </c>
      <c r="DC141" s="124" t="s">
        <v>71</v>
      </c>
      <c r="DD141" s="125">
        <f>VLOOKUP(DC141,BASE!$P$3:$T$29,5,0)</f>
        <v>0.2</v>
      </c>
      <c r="DE141" s="126">
        <f>IFERROR(VLOOKUP($A141,$A:$AG,VLOOKUP(DD141,BASE!$K$2:$M$13,2,0),0),"")</f>
        <v>9.41</v>
      </c>
      <c r="DF141" s="116">
        <f>IFERROR(VLOOKUP($A141,$A:$AG,VLOOKUP(DD141,BASE!$K$2:$M$13,3,0),0),"")</f>
        <v>13.01</v>
      </c>
      <c r="DG141" s="124" t="s">
        <v>72</v>
      </c>
      <c r="DH141" s="125">
        <f>VLOOKUP(DG141,BASE!$P$3:$T$29,5,0)</f>
        <v>0.18</v>
      </c>
      <c r="DI141" s="126">
        <f>IFERROR(VLOOKUP($A141,$A:$AG,VLOOKUP(DH141,BASE!$K$2:$M$13,2,0),0),"")</f>
        <v>9.18</v>
      </c>
      <c r="DJ141" s="116">
        <f>IFERROR(VLOOKUP($A141,$A:$AG,VLOOKUP(DH141,BASE!$K$2:$M$13,3,0),0),"")</f>
        <v>12.69</v>
      </c>
      <c r="DK141" s="83" t="s">
        <v>73</v>
      </c>
      <c r="DL141" s="84">
        <f>VLOOKUP(DK141,BASE!$P$3:$T$29,5,0)</f>
        <v>0.18</v>
      </c>
      <c r="DM141" s="81">
        <f>IFERROR(VLOOKUP($A141,$A:$AG,VLOOKUP(DL141,BASE!$K$2:$M$13,2,0),0),"")</f>
        <v>9.18</v>
      </c>
      <c r="DN141" s="82">
        <f>IFERROR(VLOOKUP($A141,$A:$AG,VLOOKUP(DL141,BASE!$K$2:$M$13,3,0),0),"")</f>
        <v>12.69</v>
      </c>
      <c r="DO141" s="124" t="s">
        <v>74</v>
      </c>
      <c r="DP141" s="134">
        <f>VLOOKUP(DO141,BASE!$P$3:$T$29,5,0)</f>
        <v>0.17499999999999999</v>
      </c>
      <c r="DQ141" s="126">
        <f>IFERROR(VLOOKUP($A141,$A:$AG,VLOOKUP(DP141,BASE!$K$2:$M$13,2,0),0),"")</f>
        <v>9.1199999999999992</v>
      </c>
      <c r="DR141" s="116">
        <f>IFERROR(VLOOKUP($A141,$A:$AG,VLOOKUP(DP141,BASE!$K$2:$M$13,3,0),0),"")</f>
        <v>12.61</v>
      </c>
      <c r="DS141" s="124" t="s">
        <v>75</v>
      </c>
      <c r="DT141" s="135">
        <f>VLOOKUP(DS141,BASE!$P$3:$T$29,5,0)</f>
        <v>0.17</v>
      </c>
      <c r="DU141" s="126">
        <f>IFERROR(VLOOKUP($A141,$A:$AG,VLOOKUP(DT141,BASE!$K$2:$M$13,2,0),0),"")</f>
        <v>9.07</v>
      </c>
      <c r="DV141" s="116">
        <f>IFERROR(VLOOKUP($A141,$A:$AG,VLOOKUP(DT141,BASE!$K$2:$M$13,3,0),0),"")</f>
        <v>12.54</v>
      </c>
      <c r="DW141" s="124" t="s">
        <v>76</v>
      </c>
      <c r="DX141" s="135">
        <f>VLOOKUP(DW141,BASE!$P$3:$T$29,5,0)</f>
        <v>0.17</v>
      </c>
      <c r="DY141" s="126">
        <f>IFERROR(VLOOKUP($A141,$A:$AG,VLOOKUP(DX141,BASE!$K$2:$M$13,2,0),0),"")</f>
        <v>9.07</v>
      </c>
      <c r="DZ141" s="116">
        <f>IFERROR(VLOOKUP($A141,$A:$AG,VLOOKUP(DX141,BASE!$K$2:$M$13,3,0),0),"")</f>
        <v>12.54</v>
      </c>
      <c r="EA141" s="124" t="s">
        <v>77</v>
      </c>
      <c r="EB141" s="135">
        <f>VLOOKUP(EA141,BASE!$P$3:$T$29,5,0)</f>
        <v>0.12</v>
      </c>
      <c r="EC141" s="126">
        <f>IFERROR(VLOOKUP($A141,$A:$AG,VLOOKUP(EB141,BASE!$K$2:$M$13,2,0),0),"")</f>
        <v>8.5500000000000007</v>
      </c>
      <c r="ED141" s="116">
        <f>IFERROR(VLOOKUP($A141,$A:$AG,VLOOKUP(EB141,BASE!$K$2:$M$13,3,0),0),"")</f>
        <v>11.82</v>
      </c>
      <c r="EE141" s="124" t="s">
        <v>78</v>
      </c>
      <c r="EF141" s="135">
        <f>VLOOKUP(EE141,BASE!$P$3:$T$29,5,0)</f>
        <v>0.18</v>
      </c>
      <c r="EG141" s="126">
        <f>IFERROR(VLOOKUP($A141,$A:$AG,VLOOKUP(EF141,BASE!$K$2:$M$13,2,0),0),"")</f>
        <v>9.18</v>
      </c>
      <c r="EH141" s="116">
        <f>IFERROR(VLOOKUP($A141,$A:$AG,VLOOKUP(EF141,BASE!$K$2:$M$13,3,0),0),"")</f>
        <v>12.69</v>
      </c>
      <c r="EI141" s="124" t="s">
        <v>79</v>
      </c>
      <c r="EJ141" s="135">
        <f>VLOOKUP(EI141,BASE!$P$3:$T$29,5,0)</f>
        <v>0.18</v>
      </c>
      <c r="EK141" s="126">
        <f>IFERROR(VLOOKUP($A141,$A:$AG,VLOOKUP(EJ141,BASE!$K$2:$M$13,2,0),0),"")</f>
        <v>9.18</v>
      </c>
      <c r="EL141" s="116">
        <f>IFERROR(VLOOKUP($A141,$A:$AG,VLOOKUP(EJ141,BASE!$K$2:$M$13,3,0),0),"")</f>
        <v>12.69</v>
      </c>
      <c r="EN141" s="27"/>
    </row>
    <row r="142" spans="1:144" s="27" customFormat="1" ht="14.1" customHeight="1" x14ac:dyDescent="0.2">
      <c r="A142" s="63">
        <v>3111</v>
      </c>
      <c r="B142" s="63"/>
      <c r="C142" s="68">
        <v>7896112131113</v>
      </c>
      <c r="D142" s="68">
        <v>1037005060091</v>
      </c>
      <c r="E142" s="69" t="s">
        <v>400</v>
      </c>
      <c r="F142" s="69" t="s">
        <v>503</v>
      </c>
      <c r="G142" s="69" t="s">
        <v>400</v>
      </c>
      <c r="H142" s="70" t="s">
        <v>107</v>
      </c>
      <c r="I142" s="68" t="s">
        <v>687</v>
      </c>
      <c r="J142" s="71">
        <v>0</v>
      </c>
      <c r="K142" s="120" t="s">
        <v>751</v>
      </c>
      <c r="L142" s="71" t="s">
        <v>387</v>
      </c>
      <c r="M142" s="71" t="s">
        <v>3</v>
      </c>
      <c r="N142" s="62">
        <f>IFERROR(IF(M142="*",BASE!$E$9,VLOOKUP(M142,BASE!$B$3:$E$16,4,0)),"")</f>
        <v>0</v>
      </c>
      <c r="O142" s="62">
        <f>IFERROR(IF(M142="*",BASE!$F$9,VLOOKUP(M142,BASE!$B$3:$F$16,5,0)),"")</f>
        <v>0</v>
      </c>
      <c r="P142" s="71" t="s">
        <v>808</v>
      </c>
      <c r="Q142" s="42">
        <v>17.09</v>
      </c>
      <c r="R142" s="42">
        <v>23.63</v>
      </c>
      <c r="S142" s="42">
        <v>18.12</v>
      </c>
      <c r="T142" s="42">
        <v>25.05</v>
      </c>
      <c r="U142" s="42">
        <v>18.23</v>
      </c>
      <c r="V142" s="42">
        <v>25.2</v>
      </c>
      <c r="W142" s="42">
        <v>18.34</v>
      </c>
      <c r="X142" s="42">
        <v>25.35</v>
      </c>
      <c r="Y142" s="42">
        <v>18.559999999999999</v>
      </c>
      <c r="Z142" s="42">
        <v>25.66</v>
      </c>
      <c r="AA142" s="42">
        <v>18.8</v>
      </c>
      <c r="AB142" s="42">
        <v>25.99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/>
      <c r="AI142" s="124" t="s">
        <v>53</v>
      </c>
      <c r="AJ142" s="125">
        <f>VLOOKUP(AI142,BASE!$P$3:$T$29,5,0)</f>
        <v>0.17</v>
      </c>
      <c r="AK142" s="126">
        <f>IFERROR(VLOOKUP($A142,$A:$AG,VLOOKUP(AJ142,BASE!$K$2:$M$13,2,0),0),"")</f>
        <v>18.12</v>
      </c>
      <c r="AL142" s="116">
        <f>IFERROR(VLOOKUP($A142,$A:$AG,VLOOKUP(AJ142,BASE!$K$2:$M$13,3,0),0),"")</f>
        <v>25.05</v>
      </c>
      <c r="AM142" s="130" t="s">
        <v>54</v>
      </c>
      <c r="AN142" s="125">
        <f>VLOOKUP(AM142,BASE!$P$3:$T$29,5,0)</f>
        <v>0.17</v>
      </c>
      <c r="AO142" s="126">
        <f>IFERROR(VLOOKUP($A142,$A:$AG,VLOOKUP(AN142,BASE!$K$2:$M$13,2,0),0),"")</f>
        <v>18.12</v>
      </c>
      <c r="AP142" s="116">
        <f>IFERROR(VLOOKUP($A142,$A:$AG,VLOOKUP(AN142,BASE!$K$2:$M$13,3,0),0),"")</f>
        <v>25.05</v>
      </c>
      <c r="AQ142" s="130" t="s">
        <v>55</v>
      </c>
      <c r="AR142" s="125">
        <f>VLOOKUP(AQ142,BASE!$P$3:$T$29,5,0)</f>
        <v>0.18</v>
      </c>
      <c r="AS142" s="126">
        <f>IFERROR(VLOOKUP($A142,$A:$AG,VLOOKUP(AR142,BASE!$K$2:$M$13,2,0),0),"")</f>
        <v>18.34</v>
      </c>
      <c r="AT142" s="116">
        <f>IFERROR(VLOOKUP($A142,$A:$AG,VLOOKUP(AR142,BASE!$K$2:$M$13,3,0),0),"")</f>
        <v>25.35</v>
      </c>
      <c r="AU142" s="130" t="s">
        <v>56</v>
      </c>
      <c r="AV142" s="125">
        <f>VLOOKUP(AU142,BASE!$P$3:$T$29,5,0)</f>
        <v>0.18</v>
      </c>
      <c r="AW142" s="126">
        <f>IFERROR(VLOOKUP($A142,$A:$AG,VLOOKUP(AV142,BASE!$K$2:$M$13,2,0),0),"")</f>
        <v>18.34</v>
      </c>
      <c r="AX142" s="116">
        <f>IFERROR(VLOOKUP($A142,$A:$AG,VLOOKUP(AV142,BASE!$K$2:$M$13,3,0),0),"")</f>
        <v>25.35</v>
      </c>
      <c r="AY142" s="127" t="s">
        <v>57</v>
      </c>
      <c r="AZ142" s="129">
        <f>VLOOKUP(AY142,BASE!$P$3:$T$29,5,0)</f>
        <v>0.18</v>
      </c>
      <c r="BA142" s="126">
        <f>IFERROR(VLOOKUP($A142,$A:$AG,VLOOKUP(AZ142,BASE!$K$2:$M$13,2,0),0),"")</f>
        <v>18.34</v>
      </c>
      <c r="BB142" s="116">
        <f>IFERROR(VLOOKUP($A142,$A:$AG,VLOOKUP(AZ142,BASE!$K$2:$M$13,3,0),0),"")</f>
        <v>25.35</v>
      </c>
      <c r="BC142" s="124" t="s">
        <v>58</v>
      </c>
      <c r="BD142" s="125">
        <f>VLOOKUP(BC142,BASE!$P$3:$T$29,5,0)</f>
        <v>0.17</v>
      </c>
      <c r="BE142" s="126">
        <f>IFERROR(VLOOKUP($A142,$A:$AG,VLOOKUP(BD142,BASE!$K$2:$M$13,2,0),0),"")</f>
        <v>18.12</v>
      </c>
      <c r="BF142" s="116">
        <f>IFERROR(VLOOKUP($A142,$A:$AG,VLOOKUP(BD142,BASE!$K$2:$M$13,3,0),0),"")</f>
        <v>25.05</v>
      </c>
      <c r="BG142" s="124" t="s">
        <v>59</v>
      </c>
      <c r="BH142" s="125">
        <f>VLOOKUP(BG142,BASE!$P$3:$T$29,5,0)</f>
        <v>0.17</v>
      </c>
      <c r="BI142" s="126">
        <f>IFERROR(VLOOKUP($A142,$A:$AG,VLOOKUP(BH142,BASE!$K$2:$M$13,2,0),0),"")</f>
        <v>18.12</v>
      </c>
      <c r="BJ142" s="116">
        <f>IFERROR(VLOOKUP($A142,$A:$AG,VLOOKUP(BH142,BASE!$K$2:$M$13,3,0),0),"")</f>
        <v>25.05</v>
      </c>
      <c r="BK142" s="124" t="s">
        <v>60</v>
      </c>
      <c r="BL142" s="125">
        <f>VLOOKUP(BK142,BASE!$P$3:$T$29,5,0)</f>
        <v>0.17</v>
      </c>
      <c r="BM142" s="126">
        <f>IFERROR(VLOOKUP($A142,$A:$AG,VLOOKUP(BL142,BASE!$K$2:$M$13,2,0),0),"")</f>
        <v>18.12</v>
      </c>
      <c r="BN142" s="116">
        <f>IFERROR(VLOOKUP($A142,$A:$AG,VLOOKUP(BL142,BASE!$K$2:$M$13,3,0),0),"")</f>
        <v>25.05</v>
      </c>
      <c r="BO142" s="124" t="s">
        <v>61</v>
      </c>
      <c r="BP142" s="125">
        <f>VLOOKUP(BO142,BASE!$P$3:$T$29,5,0)</f>
        <v>0.17</v>
      </c>
      <c r="BQ142" s="126">
        <f>IFERROR(VLOOKUP($A142,$A:$AG,VLOOKUP(BP142,BASE!$K$2:$M$13,2,0),0),"")</f>
        <v>18.12</v>
      </c>
      <c r="BR142" s="116">
        <f>IFERROR(VLOOKUP($A142,$A:$AG,VLOOKUP(BP142,BASE!$K$2:$M$13,3,0),0),"")</f>
        <v>25.05</v>
      </c>
      <c r="BS142" s="124" t="s">
        <v>62</v>
      </c>
      <c r="BT142" s="125">
        <f>VLOOKUP(BS142,BASE!$P$3:$T$29,5,0)</f>
        <v>0.18</v>
      </c>
      <c r="BU142" s="126">
        <f>IFERROR(VLOOKUP($A142,$A:$AG,VLOOKUP(BT142,BASE!$K$2:$M$13,2,0),0),"")</f>
        <v>18.34</v>
      </c>
      <c r="BV142" s="116">
        <f>IFERROR(VLOOKUP($A142,$A:$AG,VLOOKUP(BT142,BASE!$K$2:$M$13,3,0),0),"")</f>
        <v>25.35</v>
      </c>
      <c r="BW142" s="124" t="s">
        <v>63</v>
      </c>
      <c r="BX142" s="125">
        <f>VLOOKUP(BW142,BASE!$P$3:$T$29,5,0)</f>
        <v>0.17</v>
      </c>
      <c r="BY142" s="126">
        <f>IFERROR(VLOOKUP($A142,$A:$AG,VLOOKUP(BX142,BASE!$K$2:$M$13,2,0),0),"")</f>
        <v>18.12</v>
      </c>
      <c r="BZ142" s="116">
        <f>IFERROR(VLOOKUP($A142,$A:$AG,VLOOKUP(BX142,BASE!$K$2:$M$13,3,0),0),"")</f>
        <v>25.05</v>
      </c>
      <c r="CA142" s="124" t="s">
        <v>64</v>
      </c>
      <c r="CB142" s="125">
        <f>VLOOKUP(CA142,BASE!$P$3:$T$29,5,0)</f>
        <v>0.17</v>
      </c>
      <c r="CC142" s="126">
        <f>IFERROR(VLOOKUP($A142,$A:$AG,VLOOKUP(CB142,BASE!$K$2:$M$13,2,0),0),"")</f>
        <v>18.12</v>
      </c>
      <c r="CD142" s="116">
        <f>IFERROR(VLOOKUP($A142,$A:$AG,VLOOKUP(CB142,BASE!$K$2:$M$13,3,0),0),"")</f>
        <v>25.05</v>
      </c>
      <c r="CE142" s="124" t="s">
        <v>65</v>
      </c>
      <c r="CF142" s="125">
        <f>VLOOKUP(CE142,BASE!$P$3:$T$29,5,0)</f>
        <v>0.12</v>
      </c>
      <c r="CG142" s="126">
        <f>IFERROR(VLOOKUP($A142,$A:$AG,VLOOKUP(CF142,BASE!$K$2:$M$13,2,0),0),"")</f>
        <v>17.09</v>
      </c>
      <c r="CH142" s="116">
        <f>IFERROR(VLOOKUP($A142,$A:$AG,VLOOKUP(CF142,BASE!$K$2:$M$13,3,0),0),"")</f>
        <v>23.63</v>
      </c>
      <c r="CI142" s="124" t="s">
        <v>66</v>
      </c>
      <c r="CJ142" s="125">
        <f>VLOOKUP(CI142,BASE!$P$3:$T$29,5,0)</f>
        <v>0.17</v>
      </c>
      <c r="CK142" s="126">
        <f>IFERROR(VLOOKUP($A142,$A:$AG,VLOOKUP(CJ142,BASE!$K$2:$M$13,2,0),0),"")</f>
        <v>18.12</v>
      </c>
      <c r="CL142" s="116">
        <f>IFERROR(VLOOKUP($A142,$A:$AG,VLOOKUP(CJ142,BASE!$K$2:$M$13,3,0),0),"")</f>
        <v>25.05</v>
      </c>
      <c r="CM142" s="124" t="s">
        <v>67</v>
      </c>
      <c r="CN142" s="125">
        <f>VLOOKUP(CM142,BASE!$P$3:$T$29,5,0)</f>
        <v>0.18</v>
      </c>
      <c r="CO142" s="126">
        <f>IFERROR(VLOOKUP($A142,$A:$AG,VLOOKUP(CN142,BASE!$K$2:$M$13,2,0),0),"")</f>
        <v>18.34</v>
      </c>
      <c r="CP142" s="116">
        <f>IFERROR(VLOOKUP($A142,$A:$AG,VLOOKUP(CN142,BASE!$K$2:$M$13,3,0),0),"")</f>
        <v>25.35</v>
      </c>
      <c r="CQ142" s="124" t="s">
        <v>68</v>
      </c>
      <c r="CR142" s="125">
        <f>VLOOKUP(CQ142,BASE!$P$3:$T$29,5,0)</f>
        <v>0.18</v>
      </c>
      <c r="CS142" s="126">
        <f>IFERROR(VLOOKUP($A142,$A:$AG,VLOOKUP(CR142,BASE!$K$2:$M$13,2,0),0),"")</f>
        <v>18.34</v>
      </c>
      <c r="CT142" s="116">
        <f>IFERROR(VLOOKUP($A142,$A:$AG,VLOOKUP(CR142,BASE!$K$2:$M$13,3,0),0),"")</f>
        <v>25.35</v>
      </c>
      <c r="CU142" s="124" t="s">
        <v>69</v>
      </c>
      <c r="CV142" s="125">
        <f>VLOOKUP(CU142,BASE!$P$3:$T$29,5,0)</f>
        <v>0.18</v>
      </c>
      <c r="CW142" s="126">
        <f>IFERROR(VLOOKUP($A142,$A:$AG,VLOOKUP(CV142,BASE!$K$2:$M$13,2,0),0),"")</f>
        <v>18.34</v>
      </c>
      <c r="CX142" s="116">
        <f>IFERROR(VLOOKUP($A142,$A:$AG,VLOOKUP(CV142,BASE!$K$2:$M$13,3,0),0),"")</f>
        <v>25.35</v>
      </c>
      <c r="CY142" s="124" t="s">
        <v>70</v>
      </c>
      <c r="CZ142" s="125">
        <f>VLOOKUP(CY142,BASE!$P$3:$T$29,5,0)</f>
        <v>0.18</v>
      </c>
      <c r="DA142" s="126">
        <f>IFERROR(VLOOKUP($A142,$A:$AG,VLOOKUP(CZ142,BASE!$K$2:$M$13,2,0),0),"")</f>
        <v>18.34</v>
      </c>
      <c r="DB142" s="116">
        <f>IFERROR(VLOOKUP($A142,$A:$AG,VLOOKUP(CZ142,BASE!$K$2:$M$13,3,0),0),"")</f>
        <v>25.35</v>
      </c>
      <c r="DC142" s="124" t="s">
        <v>71</v>
      </c>
      <c r="DD142" s="125">
        <f>VLOOKUP(DC142,BASE!$P$3:$T$29,5,0)</f>
        <v>0.2</v>
      </c>
      <c r="DE142" s="126">
        <f>IFERROR(VLOOKUP($A142,$A:$AG,VLOOKUP(DD142,BASE!$K$2:$M$13,2,0),0),"")</f>
        <v>18.8</v>
      </c>
      <c r="DF142" s="116">
        <f>IFERROR(VLOOKUP($A142,$A:$AG,VLOOKUP(DD142,BASE!$K$2:$M$13,3,0),0),"")</f>
        <v>25.99</v>
      </c>
      <c r="DG142" s="124" t="s">
        <v>72</v>
      </c>
      <c r="DH142" s="125">
        <f>VLOOKUP(DG142,BASE!$P$3:$T$29,5,0)</f>
        <v>0.18</v>
      </c>
      <c r="DI142" s="126">
        <f>IFERROR(VLOOKUP($A142,$A:$AG,VLOOKUP(DH142,BASE!$K$2:$M$13,2,0),0),"")</f>
        <v>18.34</v>
      </c>
      <c r="DJ142" s="116">
        <f>IFERROR(VLOOKUP($A142,$A:$AG,VLOOKUP(DH142,BASE!$K$2:$M$13,3,0),0),"")</f>
        <v>25.35</v>
      </c>
      <c r="DK142" s="83" t="s">
        <v>73</v>
      </c>
      <c r="DL142" s="84">
        <f>VLOOKUP(DK142,BASE!$P$3:$T$29,5,0)</f>
        <v>0.18</v>
      </c>
      <c r="DM142" s="81">
        <f>IFERROR(VLOOKUP($A142,$A:$AG,VLOOKUP(DL142,BASE!$K$2:$M$13,2,0),0),"")</f>
        <v>18.34</v>
      </c>
      <c r="DN142" s="82">
        <f>IFERROR(VLOOKUP($A142,$A:$AG,VLOOKUP(DL142,BASE!$K$2:$M$13,3,0),0),"")</f>
        <v>25.35</v>
      </c>
      <c r="DO142" s="124" t="s">
        <v>74</v>
      </c>
      <c r="DP142" s="134">
        <f>VLOOKUP(DO142,BASE!$P$3:$T$29,5,0)</f>
        <v>0.17499999999999999</v>
      </c>
      <c r="DQ142" s="126">
        <f>IFERROR(VLOOKUP($A142,$A:$AG,VLOOKUP(DP142,BASE!$K$2:$M$13,2,0),0),"")</f>
        <v>18.23</v>
      </c>
      <c r="DR142" s="116">
        <f>IFERROR(VLOOKUP($A142,$A:$AG,VLOOKUP(DP142,BASE!$K$2:$M$13,3,0),0),"")</f>
        <v>25.2</v>
      </c>
      <c r="DS142" s="124" t="s">
        <v>75</v>
      </c>
      <c r="DT142" s="135">
        <f>VLOOKUP(DS142,BASE!$P$3:$T$29,5,0)</f>
        <v>0.17</v>
      </c>
      <c r="DU142" s="126">
        <f>IFERROR(VLOOKUP($A142,$A:$AG,VLOOKUP(DT142,BASE!$K$2:$M$13,2,0),0),"")</f>
        <v>18.12</v>
      </c>
      <c r="DV142" s="116">
        <f>IFERROR(VLOOKUP($A142,$A:$AG,VLOOKUP(DT142,BASE!$K$2:$M$13,3,0),0),"")</f>
        <v>25.05</v>
      </c>
      <c r="DW142" s="124" t="s">
        <v>76</v>
      </c>
      <c r="DX142" s="135">
        <f>VLOOKUP(DW142,BASE!$P$3:$T$29,5,0)</f>
        <v>0.17</v>
      </c>
      <c r="DY142" s="126">
        <f>IFERROR(VLOOKUP($A142,$A:$AG,VLOOKUP(DX142,BASE!$K$2:$M$13,2,0),0),"")</f>
        <v>18.12</v>
      </c>
      <c r="DZ142" s="116">
        <f>IFERROR(VLOOKUP($A142,$A:$AG,VLOOKUP(DX142,BASE!$K$2:$M$13,3,0),0),"")</f>
        <v>25.05</v>
      </c>
      <c r="EA142" s="124" t="s">
        <v>77</v>
      </c>
      <c r="EB142" s="135">
        <f>VLOOKUP(EA142,BASE!$P$3:$T$29,5,0)</f>
        <v>0.12</v>
      </c>
      <c r="EC142" s="126">
        <f>IFERROR(VLOOKUP($A142,$A:$AG,VLOOKUP(EB142,BASE!$K$2:$M$13,2,0),0),"")</f>
        <v>17.09</v>
      </c>
      <c r="ED142" s="116">
        <f>IFERROR(VLOOKUP($A142,$A:$AG,VLOOKUP(EB142,BASE!$K$2:$M$13,3,0),0),"")</f>
        <v>23.63</v>
      </c>
      <c r="EE142" s="124" t="s">
        <v>78</v>
      </c>
      <c r="EF142" s="135">
        <f>VLOOKUP(EE142,BASE!$P$3:$T$29,5,0)</f>
        <v>0.18</v>
      </c>
      <c r="EG142" s="126">
        <f>IFERROR(VLOOKUP($A142,$A:$AG,VLOOKUP(EF142,BASE!$K$2:$M$13,2,0),0),"")</f>
        <v>18.34</v>
      </c>
      <c r="EH142" s="116">
        <f>IFERROR(VLOOKUP($A142,$A:$AG,VLOOKUP(EF142,BASE!$K$2:$M$13,3,0),0),"")</f>
        <v>25.35</v>
      </c>
      <c r="EI142" s="124" t="s">
        <v>79</v>
      </c>
      <c r="EJ142" s="135">
        <f>VLOOKUP(EI142,BASE!$P$3:$T$29,5,0)</f>
        <v>0.18</v>
      </c>
      <c r="EK142" s="126">
        <f>IFERROR(VLOOKUP($A142,$A:$AG,VLOOKUP(EJ142,BASE!$K$2:$M$13,2,0),0),"")</f>
        <v>18.34</v>
      </c>
      <c r="EL142" s="116">
        <f>IFERROR(VLOOKUP($A142,$A:$AG,VLOOKUP(EJ142,BASE!$K$2:$M$13,3,0),0),"")</f>
        <v>25.35</v>
      </c>
    </row>
    <row r="143" spans="1:144" s="27" customFormat="1" ht="14.1" customHeight="1" x14ac:dyDescent="0.2">
      <c r="A143" s="63">
        <v>2648</v>
      </c>
      <c r="B143" s="63"/>
      <c r="C143" s="68">
        <v>7896112126485</v>
      </c>
      <c r="D143" s="68">
        <v>1037005060022</v>
      </c>
      <c r="E143" s="69" t="s">
        <v>400</v>
      </c>
      <c r="F143" s="69" t="s">
        <v>504</v>
      </c>
      <c r="G143" s="69" t="s">
        <v>400</v>
      </c>
      <c r="H143" s="70" t="s">
        <v>108</v>
      </c>
      <c r="I143" s="68" t="s">
        <v>687</v>
      </c>
      <c r="J143" s="71" t="s">
        <v>696</v>
      </c>
      <c r="K143" s="120">
        <v>0</v>
      </c>
      <c r="L143" s="71" t="s">
        <v>387</v>
      </c>
      <c r="M143" s="71" t="s">
        <v>5</v>
      </c>
      <c r="N143" s="62">
        <f>IFERROR(IF(M143="*",BASE!$E$9,VLOOKUP(M143,BASE!$B$3:$E$16,4,0)),"")</f>
        <v>0</v>
      </c>
      <c r="O143" s="62">
        <f>IFERROR(IF(M143="*",BASE!$F$9,VLOOKUP(M143,BASE!$B$3:$F$16,5,0)),"")</f>
        <v>0</v>
      </c>
      <c r="P143" s="71" t="s">
        <v>808</v>
      </c>
      <c r="Q143" s="42">
        <v>10.74</v>
      </c>
      <c r="R143" s="42">
        <v>14.85</v>
      </c>
      <c r="S143" s="42">
        <v>11.39</v>
      </c>
      <c r="T143" s="42">
        <v>15.75</v>
      </c>
      <c r="U143" s="42">
        <v>11.46</v>
      </c>
      <c r="V143" s="42">
        <v>15.84</v>
      </c>
      <c r="W143" s="42">
        <v>11.53</v>
      </c>
      <c r="X143" s="42">
        <v>15.94</v>
      </c>
      <c r="Y143" s="42">
        <v>11.67</v>
      </c>
      <c r="Z143" s="42">
        <v>16.13</v>
      </c>
      <c r="AA143" s="42">
        <v>11.82</v>
      </c>
      <c r="AB143" s="42">
        <v>16.34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/>
      <c r="AI143" s="124" t="s">
        <v>53</v>
      </c>
      <c r="AJ143" s="125">
        <f>VLOOKUP(AI143,BASE!$P$3:$T$29,5,0)</f>
        <v>0.17</v>
      </c>
      <c r="AK143" s="126">
        <f>IFERROR(VLOOKUP($A143,$A:$AG,VLOOKUP(AJ143,BASE!$K$2:$M$13,2,0),0),"")</f>
        <v>11.39</v>
      </c>
      <c r="AL143" s="116">
        <f>IFERROR(VLOOKUP($A143,$A:$AG,VLOOKUP(AJ143,BASE!$K$2:$M$13,3,0),0),"")</f>
        <v>15.75</v>
      </c>
      <c r="AM143" s="130" t="s">
        <v>54</v>
      </c>
      <c r="AN143" s="125">
        <f>VLOOKUP(AM143,BASE!$P$3:$T$29,5,0)</f>
        <v>0.17</v>
      </c>
      <c r="AO143" s="126">
        <f>IFERROR(VLOOKUP($A143,$A:$AG,VLOOKUP(AN143,BASE!$K$2:$M$13,2,0),0),"")</f>
        <v>11.39</v>
      </c>
      <c r="AP143" s="116">
        <f>IFERROR(VLOOKUP($A143,$A:$AG,VLOOKUP(AN143,BASE!$K$2:$M$13,3,0),0),"")</f>
        <v>15.75</v>
      </c>
      <c r="AQ143" s="130" t="s">
        <v>55</v>
      </c>
      <c r="AR143" s="125">
        <f>VLOOKUP(AQ143,BASE!$P$3:$T$29,5,0)</f>
        <v>0.18</v>
      </c>
      <c r="AS143" s="126">
        <f>IFERROR(VLOOKUP($A143,$A:$AG,VLOOKUP(AR143,BASE!$K$2:$M$13,2,0),0),"")</f>
        <v>11.53</v>
      </c>
      <c r="AT143" s="116">
        <f>IFERROR(VLOOKUP($A143,$A:$AG,VLOOKUP(AR143,BASE!$K$2:$M$13,3,0),0),"")</f>
        <v>15.94</v>
      </c>
      <c r="AU143" s="130" t="s">
        <v>56</v>
      </c>
      <c r="AV143" s="125">
        <f>VLOOKUP(AU143,BASE!$P$3:$T$29,5,0)</f>
        <v>0.18</v>
      </c>
      <c r="AW143" s="126">
        <f>IFERROR(VLOOKUP($A143,$A:$AG,VLOOKUP(AV143,BASE!$K$2:$M$13,2,0),0),"")</f>
        <v>11.53</v>
      </c>
      <c r="AX143" s="116">
        <f>IFERROR(VLOOKUP($A143,$A:$AG,VLOOKUP(AV143,BASE!$K$2:$M$13,3,0),0),"")</f>
        <v>15.94</v>
      </c>
      <c r="AY143" s="127" t="s">
        <v>57</v>
      </c>
      <c r="AZ143" s="129">
        <f>VLOOKUP(AY143,BASE!$P$3:$T$29,5,0)</f>
        <v>0.18</v>
      </c>
      <c r="BA143" s="126">
        <f>IFERROR(VLOOKUP($A143,$A:$AG,VLOOKUP(AZ143,BASE!$K$2:$M$13,2,0),0),"")</f>
        <v>11.53</v>
      </c>
      <c r="BB143" s="116">
        <f>IFERROR(VLOOKUP($A143,$A:$AG,VLOOKUP(AZ143,BASE!$K$2:$M$13,3,0),0),"")</f>
        <v>15.94</v>
      </c>
      <c r="BC143" s="124" t="s">
        <v>58</v>
      </c>
      <c r="BD143" s="125">
        <f>VLOOKUP(BC143,BASE!$P$3:$T$29,5,0)</f>
        <v>0.17</v>
      </c>
      <c r="BE143" s="126">
        <f>IFERROR(VLOOKUP($A143,$A:$AG,VLOOKUP(BD143,BASE!$K$2:$M$13,2,0),0),"")</f>
        <v>11.39</v>
      </c>
      <c r="BF143" s="116">
        <f>IFERROR(VLOOKUP($A143,$A:$AG,VLOOKUP(BD143,BASE!$K$2:$M$13,3,0),0),"")</f>
        <v>15.75</v>
      </c>
      <c r="BG143" s="124" t="s">
        <v>59</v>
      </c>
      <c r="BH143" s="125">
        <f>VLOOKUP(BG143,BASE!$P$3:$T$29,5,0)</f>
        <v>0.17</v>
      </c>
      <c r="BI143" s="126">
        <f>IFERROR(VLOOKUP($A143,$A:$AG,VLOOKUP(BH143,BASE!$K$2:$M$13,2,0),0),"")</f>
        <v>11.39</v>
      </c>
      <c r="BJ143" s="116">
        <f>IFERROR(VLOOKUP($A143,$A:$AG,VLOOKUP(BH143,BASE!$K$2:$M$13,3,0),0),"")</f>
        <v>15.75</v>
      </c>
      <c r="BK143" s="124" t="s">
        <v>60</v>
      </c>
      <c r="BL143" s="125">
        <f>VLOOKUP(BK143,BASE!$P$3:$T$29,5,0)</f>
        <v>0.17</v>
      </c>
      <c r="BM143" s="126">
        <f>IFERROR(VLOOKUP($A143,$A:$AG,VLOOKUP(BL143,BASE!$K$2:$M$13,2,0),0),"")</f>
        <v>11.39</v>
      </c>
      <c r="BN143" s="116">
        <f>IFERROR(VLOOKUP($A143,$A:$AG,VLOOKUP(BL143,BASE!$K$2:$M$13,3,0),0),"")</f>
        <v>15.75</v>
      </c>
      <c r="BO143" s="124" t="s">
        <v>61</v>
      </c>
      <c r="BP143" s="125">
        <f>VLOOKUP(BO143,BASE!$P$3:$T$29,5,0)</f>
        <v>0.17</v>
      </c>
      <c r="BQ143" s="126">
        <f>IFERROR(VLOOKUP($A143,$A:$AG,VLOOKUP(BP143,BASE!$K$2:$M$13,2,0),0),"")</f>
        <v>11.39</v>
      </c>
      <c r="BR143" s="116">
        <f>IFERROR(VLOOKUP($A143,$A:$AG,VLOOKUP(BP143,BASE!$K$2:$M$13,3,0),0),"")</f>
        <v>15.75</v>
      </c>
      <c r="BS143" s="124" t="s">
        <v>62</v>
      </c>
      <c r="BT143" s="125">
        <f>VLOOKUP(BS143,BASE!$P$3:$T$29,5,0)</f>
        <v>0.18</v>
      </c>
      <c r="BU143" s="126">
        <f>IFERROR(VLOOKUP($A143,$A:$AG,VLOOKUP(BT143,BASE!$K$2:$M$13,2,0),0),"")</f>
        <v>11.53</v>
      </c>
      <c r="BV143" s="116">
        <f>IFERROR(VLOOKUP($A143,$A:$AG,VLOOKUP(BT143,BASE!$K$2:$M$13,3,0),0),"")</f>
        <v>15.94</v>
      </c>
      <c r="BW143" s="124" t="s">
        <v>63</v>
      </c>
      <c r="BX143" s="125">
        <f>VLOOKUP(BW143,BASE!$P$3:$T$29,5,0)</f>
        <v>0.17</v>
      </c>
      <c r="BY143" s="126">
        <f>IFERROR(VLOOKUP($A143,$A:$AG,VLOOKUP(BX143,BASE!$K$2:$M$13,2,0),0),"")</f>
        <v>11.39</v>
      </c>
      <c r="BZ143" s="116">
        <f>IFERROR(VLOOKUP($A143,$A:$AG,VLOOKUP(BX143,BASE!$K$2:$M$13,3,0),0),"")</f>
        <v>15.75</v>
      </c>
      <c r="CA143" s="124" t="s">
        <v>64</v>
      </c>
      <c r="CB143" s="125">
        <f>VLOOKUP(CA143,BASE!$P$3:$T$29,5,0)</f>
        <v>0.17</v>
      </c>
      <c r="CC143" s="126">
        <f>IFERROR(VLOOKUP($A143,$A:$AG,VLOOKUP(CB143,BASE!$K$2:$M$13,2,0),0),"")</f>
        <v>11.39</v>
      </c>
      <c r="CD143" s="116">
        <f>IFERROR(VLOOKUP($A143,$A:$AG,VLOOKUP(CB143,BASE!$K$2:$M$13,3,0),0),"")</f>
        <v>15.75</v>
      </c>
      <c r="CE143" s="124" t="s">
        <v>65</v>
      </c>
      <c r="CF143" s="125">
        <f>VLOOKUP(CE143,BASE!$P$3:$T$29,5,0)</f>
        <v>0.12</v>
      </c>
      <c r="CG143" s="126">
        <f>IFERROR(VLOOKUP($A143,$A:$AG,VLOOKUP(CF143,BASE!$K$2:$M$13,2,0),0),"")</f>
        <v>10.74</v>
      </c>
      <c r="CH143" s="116">
        <f>IFERROR(VLOOKUP($A143,$A:$AG,VLOOKUP(CF143,BASE!$K$2:$M$13,3,0),0),"")</f>
        <v>14.85</v>
      </c>
      <c r="CI143" s="124" t="s">
        <v>66</v>
      </c>
      <c r="CJ143" s="125">
        <f>VLOOKUP(CI143,BASE!$P$3:$T$29,5,0)</f>
        <v>0.17</v>
      </c>
      <c r="CK143" s="126">
        <f>IFERROR(VLOOKUP($A143,$A:$AG,VLOOKUP(CJ143,BASE!$K$2:$M$13,2,0),0),"")</f>
        <v>11.39</v>
      </c>
      <c r="CL143" s="116">
        <f>IFERROR(VLOOKUP($A143,$A:$AG,VLOOKUP(CJ143,BASE!$K$2:$M$13,3,0),0),"")</f>
        <v>15.75</v>
      </c>
      <c r="CM143" s="124" t="s">
        <v>67</v>
      </c>
      <c r="CN143" s="125">
        <f>VLOOKUP(CM143,BASE!$P$3:$T$29,5,0)</f>
        <v>0.18</v>
      </c>
      <c r="CO143" s="126">
        <f>IFERROR(VLOOKUP($A143,$A:$AG,VLOOKUP(CN143,BASE!$K$2:$M$13,2,0),0),"")</f>
        <v>11.53</v>
      </c>
      <c r="CP143" s="116">
        <f>IFERROR(VLOOKUP($A143,$A:$AG,VLOOKUP(CN143,BASE!$K$2:$M$13,3,0),0),"")</f>
        <v>15.94</v>
      </c>
      <c r="CQ143" s="124" t="s">
        <v>68</v>
      </c>
      <c r="CR143" s="125">
        <f>VLOOKUP(CQ143,BASE!$P$3:$T$29,5,0)</f>
        <v>0.18</v>
      </c>
      <c r="CS143" s="126">
        <f>IFERROR(VLOOKUP($A143,$A:$AG,VLOOKUP(CR143,BASE!$K$2:$M$13,2,0),0),"")</f>
        <v>11.53</v>
      </c>
      <c r="CT143" s="116">
        <f>IFERROR(VLOOKUP($A143,$A:$AG,VLOOKUP(CR143,BASE!$K$2:$M$13,3,0),0),"")</f>
        <v>15.94</v>
      </c>
      <c r="CU143" s="124" t="s">
        <v>69</v>
      </c>
      <c r="CV143" s="125">
        <f>VLOOKUP(CU143,BASE!$P$3:$T$29,5,0)</f>
        <v>0.18</v>
      </c>
      <c r="CW143" s="126">
        <f>IFERROR(VLOOKUP($A143,$A:$AG,VLOOKUP(CV143,BASE!$K$2:$M$13,2,0),0),"")</f>
        <v>11.53</v>
      </c>
      <c r="CX143" s="116">
        <f>IFERROR(VLOOKUP($A143,$A:$AG,VLOOKUP(CV143,BASE!$K$2:$M$13,3,0),0),"")</f>
        <v>15.94</v>
      </c>
      <c r="CY143" s="124" t="s">
        <v>70</v>
      </c>
      <c r="CZ143" s="125">
        <f>VLOOKUP(CY143,BASE!$P$3:$T$29,5,0)</f>
        <v>0.18</v>
      </c>
      <c r="DA143" s="126">
        <f>IFERROR(VLOOKUP($A143,$A:$AG,VLOOKUP(CZ143,BASE!$K$2:$M$13,2,0),0),"")</f>
        <v>11.53</v>
      </c>
      <c r="DB143" s="116">
        <f>IFERROR(VLOOKUP($A143,$A:$AG,VLOOKUP(CZ143,BASE!$K$2:$M$13,3,0),0),"")</f>
        <v>15.94</v>
      </c>
      <c r="DC143" s="124" t="s">
        <v>71</v>
      </c>
      <c r="DD143" s="125">
        <f>VLOOKUP(DC143,BASE!$P$3:$T$29,5,0)</f>
        <v>0.2</v>
      </c>
      <c r="DE143" s="126">
        <f>IFERROR(VLOOKUP($A143,$A:$AG,VLOOKUP(DD143,BASE!$K$2:$M$13,2,0),0),"")</f>
        <v>11.82</v>
      </c>
      <c r="DF143" s="116">
        <f>IFERROR(VLOOKUP($A143,$A:$AG,VLOOKUP(DD143,BASE!$K$2:$M$13,3,0),0),"")</f>
        <v>16.34</v>
      </c>
      <c r="DG143" s="124" t="s">
        <v>72</v>
      </c>
      <c r="DH143" s="125">
        <f>VLOOKUP(DG143,BASE!$P$3:$T$29,5,0)</f>
        <v>0.18</v>
      </c>
      <c r="DI143" s="126">
        <f>IFERROR(VLOOKUP($A143,$A:$AG,VLOOKUP(DH143,BASE!$K$2:$M$13,2,0),0),"")</f>
        <v>11.53</v>
      </c>
      <c r="DJ143" s="116">
        <f>IFERROR(VLOOKUP($A143,$A:$AG,VLOOKUP(DH143,BASE!$K$2:$M$13,3,0),0),"")</f>
        <v>15.94</v>
      </c>
      <c r="DK143" s="83" t="s">
        <v>73</v>
      </c>
      <c r="DL143" s="84">
        <f>VLOOKUP(DK143,BASE!$P$3:$T$29,5,0)</f>
        <v>0.18</v>
      </c>
      <c r="DM143" s="81">
        <f>IFERROR(VLOOKUP($A143,$A:$AG,VLOOKUP(DL143,BASE!$K$2:$M$13,2,0),0),"")</f>
        <v>11.53</v>
      </c>
      <c r="DN143" s="82">
        <f>IFERROR(VLOOKUP($A143,$A:$AG,VLOOKUP(DL143,BASE!$K$2:$M$13,3,0),0),"")</f>
        <v>15.94</v>
      </c>
      <c r="DO143" s="124" t="s">
        <v>74</v>
      </c>
      <c r="DP143" s="134">
        <f>VLOOKUP(DO143,BASE!$P$3:$T$29,5,0)</f>
        <v>0.17499999999999999</v>
      </c>
      <c r="DQ143" s="126">
        <f>IFERROR(VLOOKUP($A143,$A:$AG,VLOOKUP(DP143,BASE!$K$2:$M$13,2,0),0),"")</f>
        <v>11.46</v>
      </c>
      <c r="DR143" s="116">
        <f>IFERROR(VLOOKUP($A143,$A:$AG,VLOOKUP(DP143,BASE!$K$2:$M$13,3,0),0),"")</f>
        <v>15.84</v>
      </c>
      <c r="DS143" s="124" t="s">
        <v>75</v>
      </c>
      <c r="DT143" s="135">
        <f>VLOOKUP(DS143,BASE!$P$3:$T$29,5,0)</f>
        <v>0.17</v>
      </c>
      <c r="DU143" s="126">
        <f>IFERROR(VLOOKUP($A143,$A:$AG,VLOOKUP(DT143,BASE!$K$2:$M$13,2,0),0),"")</f>
        <v>11.39</v>
      </c>
      <c r="DV143" s="116">
        <f>IFERROR(VLOOKUP($A143,$A:$AG,VLOOKUP(DT143,BASE!$K$2:$M$13,3,0),0),"")</f>
        <v>15.75</v>
      </c>
      <c r="DW143" s="124" t="s">
        <v>76</v>
      </c>
      <c r="DX143" s="135">
        <f>VLOOKUP(DW143,BASE!$P$3:$T$29,5,0)</f>
        <v>0.17</v>
      </c>
      <c r="DY143" s="126">
        <f>IFERROR(VLOOKUP($A143,$A:$AG,VLOOKUP(DX143,BASE!$K$2:$M$13,2,0),0),"")</f>
        <v>11.39</v>
      </c>
      <c r="DZ143" s="116">
        <f>IFERROR(VLOOKUP($A143,$A:$AG,VLOOKUP(DX143,BASE!$K$2:$M$13,3,0),0),"")</f>
        <v>15.75</v>
      </c>
      <c r="EA143" s="124" t="s">
        <v>77</v>
      </c>
      <c r="EB143" s="135">
        <f>VLOOKUP(EA143,BASE!$P$3:$T$29,5,0)</f>
        <v>0.12</v>
      </c>
      <c r="EC143" s="126">
        <f>IFERROR(VLOOKUP($A143,$A:$AG,VLOOKUP(EB143,BASE!$K$2:$M$13,2,0),0),"")</f>
        <v>10.74</v>
      </c>
      <c r="ED143" s="116">
        <f>IFERROR(VLOOKUP($A143,$A:$AG,VLOOKUP(EB143,BASE!$K$2:$M$13,3,0),0),"")</f>
        <v>14.85</v>
      </c>
      <c r="EE143" s="124" t="s">
        <v>78</v>
      </c>
      <c r="EF143" s="135">
        <f>VLOOKUP(EE143,BASE!$P$3:$T$29,5,0)</f>
        <v>0.18</v>
      </c>
      <c r="EG143" s="126">
        <f>IFERROR(VLOOKUP($A143,$A:$AG,VLOOKUP(EF143,BASE!$K$2:$M$13,2,0),0),"")</f>
        <v>11.53</v>
      </c>
      <c r="EH143" s="116">
        <f>IFERROR(VLOOKUP($A143,$A:$AG,VLOOKUP(EF143,BASE!$K$2:$M$13,3,0),0),"")</f>
        <v>15.94</v>
      </c>
      <c r="EI143" s="124" t="s">
        <v>79</v>
      </c>
      <c r="EJ143" s="135">
        <f>VLOOKUP(EI143,BASE!$P$3:$T$29,5,0)</f>
        <v>0.18</v>
      </c>
      <c r="EK143" s="126">
        <f>IFERROR(VLOOKUP($A143,$A:$AG,VLOOKUP(EJ143,BASE!$K$2:$M$13,2,0),0),"")</f>
        <v>11.53</v>
      </c>
      <c r="EL143" s="116">
        <f>IFERROR(VLOOKUP($A143,$A:$AG,VLOOKUP(EJ143,BASE!$K$2:$M$13,3,0),0),"")</f>
        <v>15.94</v>
      </c>
    </row>
    <row r="144" spans="1:144" s="27" customFormat="1" ht="14.1" customHeight="1" x14ac:dyDescent="0.2">
      <c r="A144" s="63">
        <v>2867</v>
      </c>
      <c r="B144" s="63"/>
      <c r="C144" s="68">
        <v>7896112128670</v>
      </c>
      <c r="D144" s="68">
        <v>1037005060049</v>
      </c>
      <c r="E144" s="69" t="s">
        <v>400</v>
      </c>
      <c r="F144" s="69" t="s">
        <v>505</v>
      </c>
      <c r="G144" s="69" t="s">
        <v>400</v>
      </c>
      <c r="H144" s="70" t="s">
        <v>109</v>
      </c>
      <c r="I144" s="68" t="s">
        <v>687</v>
      </c>
      <c r="J144" s="71" t="s">
        <v>696</v>
      </c>
      <c r="K144" s="120">
        <v>0</v>
      </c>
      <c r="L144" s="71" t="s">
        <v>387</v>
      </c>
      <c r="M144" s="71" t="s">
        <v>5</v>
      </c>
      <c r="N144" s="62">
        <f>IFERROR(IF(M144="*",BASE!$E$9,VLOOKUP(M144,BASE!$B$3:$E$16,4,0)),"")</f>
        <v>0</v>
      </c>
      <c r="O144" s="62">
        <f>IFERROR(IF(M144="*",BASE!$F$9,VLOOKUP(M144,BASE!$B$3:$F$16,5,0)),"")</f>
        <v>0</v>
      </c>
      <c r="P144" s="71" t="s">
        <v>808</v>
      </c>
      <c r="Q144" s="42">
        <v>18.62</v>
      </c>
      <c r="R144" s="42">
        <v>25.74</v>
      </c>
      <c r="S144" s="42">
        <v>19.739999999999998</v>
      </c>
      <c r="T144" s="42">
        <v>27.29</v>
      </c>
      <c r="U144" s="42">
        <v>19.86</v>
      </c>
      <c r="V144" s="42">
        <v>27.46</v>
      </c>
      <c r="W144" s="42">
        <v>19.98</v>
      </c>
      <c r="X144" s="42">
        <v>27.62</v>
      </c>
      <c r="Y144" s="42">
        <v>20.23</v>
      </c>
      <c r="Z144" s="42">
        <v>27.97</v>
      </c>
      <c r="AA144" s="42">
        <v>20.48</v>
      </c>
      <c r="AB144" s="42">
        <v>28.31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/>
      <c r="AI144" s="124" t="s">
        <v>53</v>
      </c>
      <c r="AJ144" s="125">
        <f>VLOOKUP(AI144,BASE!$P$3:$T$29,5,0)</f>
        <v>0.17</v>
      </c>
      <c r="AK144" s="126">
        <f>IFERROR(VLOOKUP($A144,$A:$AG,VLOOKUP(AJ144,BASE!$K$2:$M$13,2,0),0),"")</f>
        <v>19.739999999999998</v>
      </c>
      <c r="AL144" s="116">
        <f>IFERROR(VLOOKUP($A144,$A:$AG,VLOOKUP(AJ144,BASE!$K$2:$M$13,3,0),0),"")</f>
        <v>27.29</v>
      </c>
      <c r="AM144" s="130" t="s">
        <v>54</v>
      </c>
      <c r="AN144" s="125">
        <f>VLOOKUP(AM144,BASE!$P$3:$T$29,5,0)</f>
        <v>0.17</v>
      </c>
      <c r="AO144" s="126">
        <f>IFERROR(VLOOKUP($A144,$A:$AG,VLOOKUP(AN144,BASE!$K$2:$M$13,2,0),0),"")</f>
        <v>19.739999999999998</v>
      </c>
      <c r="AP144" s="116">
        <f>IFERROR(VLOOKUP($A144,$A:$AG,VLOOKUP(AN144,BASE!$K$2:$M$13,3,0),0),"")</f>
        <v>27.29</v>
      </c>
      <c r="AQ144" s="130" t="s">
        <v>55</v>
      </c>
      <c r="AR144" s="125">
        <f>VLOOKUP(AQ144,BASE!$P$3:$T$29,5,0)</f>
        <v>0.18</v>
      </c>
      <c r="AS144" s="126">
        <f>IFERROR(VLOOKUP($A144,$A:$AG,VLOOKUP(AR144,BASE!$K$2:$M$13,2,0),0),"")</f>
        <v>19.98</v>
      </c>
      <c r="AT144" s="116">
        <f>IFERROR(VLOOKUP($A144,$A:$AG,VLOOKUP(AR144,BASE!$K$2:$M$13,3,0),0),"")</f>
        <v>27.62</v>
      </c>
      <c r="AU144" s="130" t="s">
        <v>56</v>
      </c>
      <c r="AV144" s="125">
        <f>VLOOKUP(AU144,BASE!$P$3:$T$29,5,0)</f>
        <v>0.18</v>
      </c>
      <c r="AW144" s="126">
        <f>IFERROR(VLOOKUP($A144,$A:$AG,VLOOKUP(AV144,BASE!$K$2:$M$13,2,0),0),"")</f>
        <v>19.98</v>
      </c>
      <c r="AX144" s="116">
        <f>IFERROR(VLOOKUP($A144,$A:$AG,VLOOKUP(AV144,BASE!$K$2:$M$13,3,0),0),"")</f>
        <v>27.62</v>
      </c>
      <c r="AY144" s="127" t="s">
        <v>57</v>
      </c>
      <c r="AZ144" s="129">
        <f>VLOOKUP(AY144,BASE!$P$3:$T$29,5,0)</f>
        <v>0.18</v>
      </c>
      <c r="BA144" s="126">
        <f>IFERROR(VLOOKUP($A144,$A:$AG,VLOOKUP(AZ144,BASE!$K$2:$M$13,2,0),0),"")</f>
        <v>19.98</v>
      </c>
      <c r="BB144" s="116">
        <f>IFERROR(VLOOKUP($A144,$A:$AG,VLOOKUP(AZ144,BASE!$K$2:$M$13,3,0),0),"")</f>
        <v>27.62</v>
      </c>
      <c r="BC144" s="124" t="s">
        <v>58</v>
      </c>
      <c r="BD144" s="125">
        <f>VLOOKUP(BC144,BASE!$P$3:$T$29,5,0)</f>
        <v>0.17</v>
      </c>
      <c r="BE144" s="126">
        <f>IFERROR(VLOOKUP($A144,$A:$AG,VLOOKUP(BD144,BASE!$K$2:$M$13,2,0),0),"")</f>
        <v>19.739999999999998</v>
      </c>
      <c r="BF144" s="116">
        <f>IFERROR(VLOOKUP($A144,$A:$AG,VLOOKUP(BD144,BASE!$K$2:$M$13,3,0),0),"")</f>
        <v>27.29</v>
      </c>
      <c r="BG144" s="124" t="s">
        <v>59</v>
      </c>
      <c r="BH144" s="125">
        <f>VLOOKUP(BG144,BASE!$P$3:$T$29,5,0)</f>
        <v>0.17</v>
      </c>
      <c r="BI144" s="126">
        <f>IFERROR(VLOOKUP($A144,$A:$AG,VLOOKUP(BH144,BASE!$K$2:$M$13,2,0),0),"")</f>
        <v>19.739999999999998</v>
      </c>
      <c r="BJ144" s="116">
        <f>IFERROR(VLOOKUP($A144,$A:$AG,VLOOKUP(BH144,BASE!$K$2:$M$13,3,0),0),"")</f>
        <v>27.29</v>
      </c>
      <c r="BK144" s="124" t="s">
        <v>60</v>
      </c>
      <c r="BL144" s="125">
        <f>VLOOKUP(BK144,BASE!$P$3:$T$29,5,0)</f>
        <v>0.17</v>
      </c>
      <c r="BM144" s="126">
        <f>IFERROR(VLOOKUP($A144,$A:$AG,VLOOKUP(BL144,BASE!$K$2:$M$13,2,0),0),"")</f>
        <v>19.739999999999998</v>
      </c>
      <c r="BN144" s="116">
        <f>IFERROR(VLOOKUP($A144,$A:$AG,VLOOKUP(BL144,BASE!$K$2:$M$13,3,0),0),"")</f>
        <v>27.29</v>
      </c>
      <c r="BO144" s="124" t="s">
        <v>61</v>
      </c>
      <c r="BP144" s="125">
        <f>VLOOKUP(BO144,BASE!$P$3:$T$29,5,0)</f>
        <v>0.17</v>
      </c>
      <c r="BQ144" s="126">
        <f>IFERROR(VLOOKUP($A144,$A:$AG,VLOOKUP(BP144,BASE!$K$2:$M$13,2,0),0),"")</f>
        <v>19.739999999999998</v>
      </c>
      <c r="BR144" s="116">
        <f>IFERROR(VLOOKUP($A144,$A:$AG,VLOOKUP(BP144,BASE!$K$2:$M$13,3,0),0),"")</f>
        <v>27.29</v>
      </c>
      <c r="BS144" s="124" t="s">
        <v>62</v>
      </c>
      <c r="BT144" s="125">
        <f>VLOOKUP(BS144,BASE!$P$3:$T$29,5,0)</f>
        <v>0.18</v>
      </c>
      <c r="BU144" s="126">
        <f>IFERROR(VLOOKUP($A144,$A:$AG,VLOOKUP(BT144,BASE!$K$2:$M$13,2,0),0),"")</f>
        <v>19.98</v>
      </c>
      <c r="BV144" s="116">
        <f>IFERROR(VLOOKUP($A144,$A:$AG,VLOOKUP(BT144,BASE!$K$2:$M$13,3,0),0),"")</f>
        <v>27.62</v>
      </c>
      <c r="BW144" s="124" t="s">
        <v>63</v>
      </c>
      <c r="BX144" s="125">
        <f>VLOOKUP(BW144,BASE!$P$3:$T$29,5,0)</f>
        <v>0.17</v>
      </c>
      <c r="BY144" s="126">
        <f>IFERROR(VLOOKUP($A144,$A:$AG,VLOOKUP(BX144,BASE!$K$2:$M$13,2,0),0),"")</f>
        <v>19.739999999999998</v>
      </c>
      <c r="BZ144" s="116">
        <f>IFERROR(VLOOKUP($A144,$A:$AG,VLOOKUP(BX144,BASE!$K$2:$M$13,3,0),0),"")</f>
        <v>27.29</v>
      </c>
      <c r="CA144" s="124" t="s">
        <v>64</v>
      </c>
      <c r="CB144" s="125">
        <f>VLOOKUP(CA144,BASE!$P$3:$T$29,5,0)</f>
        <v>0.17</v>
      </c>
      <c r="CC144" s="126">
        <f>IFERROR(VLOOKUP($A144,$A:$AG,VLOOKUP(CB144,BASE!$K$2:$M$13,2,0),0),"")</f>
        <v>19.739999999999998</v>
      </c>
      <c r="CD144" s="116">
        <f>IFERROR(VLOOKUP($A144,$A:$AG,VLOOKUP(CB144,BASE!$K$2:$M$13,3,0),0),"")</f>
        <v>27.29</v>
      </c>
      <c r="CE144" s="124" t="s">
        <v>65</v>
      </c>
      <c r="CF144" s="125">
        <f>VLOOKUP(CE144,BASE!$P$3:$T$29,5,0)</f>
        <v>0.12</v>
      </c>
      <c r="CG144" s="126">
        <f>IFERROR(VLOOKUP($A144,$A:$AG,VLOOKUP(CF144,BASE!$K$2:$M$13,2,0),0),"")</f>
        <v>18.62</v>
      </c>
      <c r="CH144" s="116">
        <f>IFERROR(VLOOKUP($A144,$A:$AG,VLOOKUP(CF144,BASE!$K$2:$M$13,3,0),0),"")</f>
        <v>25.74</v>
      </c>
      <c r="CI144" s="124" t="s">
        <v>66</v>
      </c>
      <c r="CJ144" s="125">
        <f>VLOOKUP(CI144,BASE!$P$3:$T$29,5,0)</f>
        <v>0.17</v>
      </c>
      <c r="CK144" s="126">
        <f>IFERROR(VLOOKUP($A144,$A:$AG,VLOOKUP(CJ144,BASE!$K$2:$M$13,2,0),0),"")</f>
        <v>19.739999999999998</v>
      </c>
      <c r="CL144" s="116">
        <f>IFERROR(VLOOKUP($A144,$A:$AG,VLOOKUP(CJ144,BASE!$K$2:$M$13,3,0),0),"")</f>
        <v>27.29</v>
      </c>
      <c r="CM144" s="124" t="s">
        <v>67</v>
      </c>
      <c r="CN144" s="125">
        <f>VLOOKUP(CM144,BASE!$P$3:$T$29,5,0)</f>
        <v>0.18</v>
      </c>
      <c r="CO144" s="126">
        <f>IFERROR(VLOOKUP($A144,$A:$AG,VLOOKUP(CN144,BASE!$K$2:$M$13,2,0),0),"")</f>
        <v>19.98</v>
      </c>
      <c r="CP144" s="116">
        <f>IFERROR(VLOOKUP($A144,$A:$AG,VLOOKUP(CN144,BASE!$K$2:$M$13,3,0),0),"")</f>
        <v>27.62</v>
      </c>
      <c r="CQ144" s="124" t="s">
        <v>68</v>
      </c>
      <c r="CR144" s="125">
        <f>VLOOKUP(CQ144,BASE!$P$3:$T$29,5,0)</f>
        <v>0.18</v>
      </c>
      <c r="CS144" s="126">
        <f>IFERROR(VLOOKUP($A144,$A:$AG,VLOOKUP(CR144,BASE!$K$2:$M$13,2,0),0),"")</f>
        <v>19.98</v>
      </c>
      <c r="CT144" s="116">
        <f>IFERROR(VLOOKUP($A144,$A:$AG,VLOOKUP(CR144,BASE!$K$2:$M$13,3,0),0),"")</f>
        <v>27.62</v>
      </c>
      <c r="CU144" s="124" t="s">
        <v>69</v>
      </c>
      <c r="CV144" s="125">
        <f>VLOOKUP(CU144,BASE!$P$3:$T$29,5,0)</f>
        <v>0.18</v>
      </c>
      <c r="CW144" s="126">
        <f>IFERROR(VLOOKUP($A144,$A:$AG,VLOOKUP(CV144,BASE!$K$2:$M$13,2,0),0),"")</f>
        <v>19.98</v>
      </c>
      <c r="CX144" s="116">
        <f>IFERROR(VLOOKUP($A144,$A:$AG,VLOOKUP(CV144,BASE!$K$2:$M$13,3,0),0),"")</f>
        <v>27.62</v>
      </c>
      <c r="CY144" s="124" t="s">
        <v>70</v>
      </c>
      <c r="CZ144" s="125">
        <f>VLOOKUP(CY144,BASE!$P$3:$T$29,5,0)</f>
        <v>0.18</v>
      </c>
      <c r="DA144" s="126">
        <f>IFERROR(VLOOKUP($A144,$A:$AG,VLOOKUP(CZ144,BASE!$K$2:$M$13,2,0),0),"")</f>
        <v>19.98</v>
      </c>
      <c r="DB144" s="116">
        <f>IFERROR(VLOOKUP($A144,$A:$AG,VLOOKUP(CZ144,BASE!$K$2:$M$13,3,0),0),"")</f>
        <v>27.62</v>
      </c>
      <c r="DC144" s="124" t="s">
        <v>71</v>
      </c>
      <c r="DD144" s="125">
        <f>VLOOKUP(DC144,BASE!$P$3:$T$29,5,0)</f>
        <v>0.2</v>
      </c>
      <c r="DE144" s="126">
        <f>IFERROR(VLOOKUP($A144,$A:$AG,VLOOKUP(DD144,BASE!$K$2:$M$13,2,0),0),"")</f>
        <v>20.48</v>
      </c>
      <c r="DF144" s="116">
        <f>IFERROR(VLOOKUP($A144,$A:$AG,VLOOKUP(DD144,BASE!$K$2:$M$13,3,0),0),"")</f>
        <v>28.31</v>
      </c>
      <c r="DG144" s="124" t="s">
        <v>72</v>
      </c>
      <c r="DH144" s="125">
        <f>VLOOKUP(DG144,BASE!$P$3:$T$29,5,0)</f>
        <v>0.18</v>
      </c>
      <c r="DI144" s="126">
        <f>IFERROR(VLOOKUP($A144,$A:$AG,VLOOKUP(DH144,BASE!$K$2:$M$13,2,0),0),"")</f>
        <v>19.98</v>
      </c>
      <c r="DJ144" s="116">
        <f>IFERROR(VLOOKUP($A144,$A:$AG,VLOOKUP(DH144,BASE!$K$2:$M$13,3,0),0),"")</f>
        <v>27.62</v>
      </c>
      <c r="DK144" s="83" t="s">
        <v>73</v>
      </c>
      <c r="DL144" s="84">
        <f>VLOOKUP(DK144,BASE!$P$3:$T$29,5,0)</f>
        <v>0.18</v>
      </c>
      <c r="DM144" s="81">
        <f>IFERROR(VLOOKUP($A144,$A:$AG,VLOOKUP(DL144,BASE!$K$2:$M$13,2,0),0),"")</f>
        <v>19.98</v>
      </c>
      <c r="DN144" s="82">
        <f>IFERROR(VLOOKUP($A144,$A:$AG,VLOOKUP(DL144,BASE!$K$2:$M$13,3,0),0),"")</f>
        <v>27.62</v>
      </c>
      <c r="DO144" s="124" t="s">
        <v>74</v>
      </c>
      <c r="DP144" s="134">
        <f>VLOOKUP(DO144,BASE!$P$3:$T$29,5,0)</f>
        <v>0.17499999999999999</v>
      </c>
      <c r="DQ144" s="126">
        <f>IFERROR(VLOOKUP($A144,$A:$AG,VLOOKUP(DP144,BASE!$K$2:$M$13,2,0),0),"")</f>
        <v>19.86</v>
      </c>
      <c r="DR144" s="116">
        <f>IFERROR(VLOOKUP($A144,$A:$AG,VLOOKUP(DP144,BASE!$K$2:$M$13,3,0),0),"")</f>
        <v>27.46</v>
      </c>
      <c r="DS144" s="124" t="s">
        <v>75</v>
      </c>
      <c r="DT144" s="135">
        <f>VLOOKUP(DS144,BASE!$P$3:$T$29,5,0)</f>
        <v>0.17</v>
      </c>
      <c r="DU144" s="126">
        <f>IFERROR(VLOOKUP($A144,$A:$AG,VLOOKUP(DT144,BASE!$K$2:$M$13,2,0),0),"")</f>
        <v>19.739999999999998</v>
      </c>
      <c r="DV144" s="116">
        <f>IFERROR(VLOOKUP($A144,$A:$AG,VLOOKUP(DT144,BASE!$K$2:$M$13,3,0),0),"")</f>
        <v>27.29</v>
      </c>
      <c r="DW144" s="124" t="s">
        <v>76</v>
      </c>
      <c r="DX144" s="135">
        <f>VLOOKUP(DW144,BASE!$P$3:$T$29,5,0)</f>
        <v>0.17</v>
      </c>
      <c r="DY144" s="126">
        <f>IFERROR(VLOOKUP($A144,$A:$AG,VLOOKUP(DX144,BASE!$K$2:$M$13,2,0),0),"")</f>
        <v>19.739999999999998</v>
      </c>
      <c r="DZ144" s="116">
        <f>IFERROR(VLOOKUP($A144,$A:$AG,VLOOKUP(DX144,BASE!$K$2:$M$13,3,0),0),"")</f>
        <v>27.29</v>
      </c>
      <c r="EA144" s="124" t="s">
        <v>77</v>
      </c>
      <c r="EB144" s="135">
        <f>VLOOKUP(EA144,BASE!$P$3:$T$29,5,0)</f>
        <v>0.12</v>
      </c>
      <c r="EC144" s="126">
        <f>IFERROR(VLOOKUP($A144,$A:$AG,VLOOKUP(EB144,BASE!$K$2:$M$13,2,0),0),"")</f>
        <v>18.62</v>
      </c>
      <c r="ED144" s="116">
        <f>IFERROR(VLOOKUP($A144,$A:$AG,VLOOKUP(EB144,BASE!$K$2:$M$13,3,0),0),"")</f>
        <v>25.74</v>
      </c>
      <c r="EE144" s="124" t="s">
        <v>78</v>
      </c>
      <c r="EF144" s="135">
        <f>VLOOKUP(EE144,BASE!$P$3:$T$29,5,0)</f>
        <v>0.18</v>
      </c>
      <c r="EG144" s="126">
        <f>IFERROR(VLOOKUP($A144,$A:$AG,VLOOKUP(EF144,BASE!$K$2:$M$13,2,0),0),"")</f>
        <v>19.98</v>
      </c>
      <c r="EH144" s="116">
        <f>IFERROR(VLOOKUP($A144,$A:$AG,VLOOKUP(EF144,BASE!$K$2:$M$13,3,0),0),"")</f>
        <v>27.62</v>
      </c>
      <c r="EI144" s="124" t="s">
        <v>79</v>
      </c>
      <c r="EJ144" s="135">
        <f>VLOOKUP(EI144,BASE!$P$3:$T$29,5,0)</f>
        <v>0.18</v>
      </c>
      <c r="EK144" s="126">
        <f>IFERROR(VLOOKUP($A144,$A:$AG,VLOOKUP(EJ144,BASE!$K$2:$M$13,2,0),0),"")</f>
        <v>19.98</v>
      </c>
      <c r="EL144" s="116">
        <f>IFERROR(VLOOKUP($A144,$A:$AG,VLOOKUP(EJ144,BASE!$K$2:$M$13,3,0),0),"")</f>
        <v>27.62</v>
      </c>
    </row>
    <row r="145" spans="1:142" s="27" customFormat="1" ht="14.1" customHeight="1" x14ac:dyDescent="0.2">
      <c r="A145" s="63">
        <v>481</v>
      </c>
      <c r="B145" s="63"/>
      <c r="C145" s="68">
        <v>7896112144816</v>
      </c>
      <c r="D145" s="68">
        <v>1037002810020</v>
      </c>
      <c r="E145" s="69" t="s">
        <v>401</v>
      </c>
      <c r="F145" s="69" t="s">
        <v>506</v>
      </c>
      <c r="G145" s="69" t="s">
        <v>401</v>
      </c>
      <c r="H145" s="70" t="s">
        <v>110</v>
      </c>
      <c r="I145" s="68" t="s">
        <v>687</v>
      </c>
      <c r="J145" s="71" t="s">
        <v>697</v>
      </c>
      <c r="K145" s="120" t="s">
        <v>752</v>
      </c>
      <c r="L145" s="71" t="s">
        <v>387</v>
      </c>
      <c r="M145" s="71" t="s">
        <v>6</v>
      </c>
      <c r="N145" s="62">
        <f>IFERROR(IF(M145="*",BASE!$E$9,VLOOKUP(M145,BASE!$B$3:$E$16,4,0)),"")</f>
        <v>0.12</v>
      </c>
      <c r="O145" s="62">
        <f>IFERROR(IF(M145="*",BASE!$F$9,VLOOKUP(M145,BASE!$B$3:$F$16,5,0)),"")</f>
        <v>0</v>
      </c>
      <c r="P145" s="71" t="s">
        <v>808</v>
      </c>
      <c r="Q145" s="42">
        <v>3.32</v>
      </c>
      <c r="R145" s="42">
        <v>4.43</v>
      </c>
      <c r="S145" s="42">
        <v>3.55</v>
      </c>
      <c r="T145" s="42">
        <v>4.7300000000000004</v>
      </c>
      <c r="U145" s="42">
        <v>3.57</v>
      </c>
      <c r="V145" s="42">
        <v>4.76</v>
      </c>
      <c r="W145" s="42">
        <v>3.6</v>
      </c>
      <c r="X145" s="42">
        <v>4.8</v>
      </c>
      <c r="Y145" s="42">
        <v>3.65</v>
      </c>
      <c r="Z145" s="42">
        <v>4.8600000000000003</v>
      </c>
      <c r="AA145" s="42">
        <v>3.7</v>
      </c>
      <c r="AB145" s="42">
        <v>4.92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/>
      <c r="AI145" s="124" t="s">
        <v>53</v>
      </c>
      <c r="AJ145" s="125">
        <f>VLOOKUP(AI145,BASE!$P$3:$T$29,5,0)</f>
        <v>0.17</v>
      </c>
      <c r="AK145" s="126">
        <f>IFERROR(VLOOKUP($A145,$A:$AG,VLOOKUP(AJ145,BASE!$K$2:$M$13,2,0),0),"")</f>
        <v>3.55</v>
      </c>
      <c r="AL145" s="116">
        <f>IFERROR(VLOOKUP($A145,$A:$AG,VLOOKUP(AJ145,BASE!$K$2:$M$13,3,0),0),"")</f>
        <v>4.7300000000000004</v>
      </c>
      <c r="AM145" s="130" t="s">
        <v>54</v>
      </c>
      <c r="AN145" s="125">
        <f>VLOOKUP(AM145,BASE!$P$3:$T$29,5,0)</f>
        <v>0.17</v>
      </c>
      <c r="AO145" s="126">
        <f>IFERROR(VLOOKUP($A145,$A:$AG,VLOOKUP(AN145,BASE!$K$2:$M$13,2,0),0),"")</f>
        <v>3.55</v>
      </c>
      <c r="AP145" s="116">
        <f>IFERROR(VLOOKUP($A145,$A:$AG,VLOOKUP(AN145,BASE!$K$2:$M$13,3,0),0),"")</f>
        <v>4.7300000000000004</v>
      </c>
      <c r="AQ145" s="130" t="s">
        <v>55</v>
      </c>
      <c r="AR145" s="125">
        <f>VLOOKUP(AQ145,BASE!$P$3:$T$29,5,0)</f>
        <v>0.18</v>
      </c>
      <c r="AS145" s="126">
        <f>IFERROR(VLOOKUP($A145,$A:$AG,VLOOKUP(AR145,BASE!$K$2:$M$13,2,0),0),"")</f>
        <v>3.6</v>
      </c>
      <c r="AT145" s="116">
        <f>IFERROR(VLOOKUP($A145,$A:$AG,VLOOKUP(AR145,BASE!$K$2:$M$13,3,0),0),"")</f>
        <v>4.8</v>
      </c>
      <c r="AU145" s="130" t="s">
        <v>56</v>
      </c>
      <c r="AV145" s="125">
        <f>VLOOKUP(AU145,BASE!$P$3:$T$29,5,0)</f>
        <v>0.18</v>
      </c>
      <c r="AW145" s="126">
        <f>IFERROR(VLOOKUP($A145,$A:$AG,VLOOKUP(AV145,BASE!$K$2:$M$13,2,0),0),"")</f>
        <v>3.6</v>
      </c>
      <c r="AX145" s="116">
        <f>IFERROR(VLOOKUP($A145,$A:$AG,VLOOKUP(AV145,BASE!$K$2:$M$13,3,0),0),"")</f>
        <v>4.8</v>
      </c>
      <c r="AY145" s="127" t="s">
        <v>57</v>
      </c>
      <c r="AZ145" s="129">
        <f>VLOOKUP(AY145,BASE!$P$3:$T$29,5,0)</f>
        <v>0.18</v>
      </c>
      <c r="BA145" s="126">
        <f>IFERROR(VLOOKUP($A145,$A:$AG,VLOOKUP(AZ145,BASE!$K$2:$M$13,2,0),0),"")</f>
        <v>3.6</v>
      </c>
      <c r="BB145" s="116">
        <f>IFERROR(VLOOKUP($A145,$A:$AG,VLOOKUP(AZ145,BASE!$K$2:$M$13,3,0),0),"")</f>
        <v>4.8</v>
      </c>
      <c r="BC145" s="124" t="s">
        <v>58</v>
      </c>
      <c r="BD145" s="125">
        <f>VLOOKUP(BC145,BASE!$P$3:$T$29,5,0)</f>
        <v>0.17</v>
      </c>
      <c r="BE145" s="126">
        <f>IFERROR(VLOOKUP($A145,$A:$AG,VLOOKUP(BD145,BASE!$K$2:$M$13,2,0),0),"")</f>
        <v>3.55</v>
      </c>
      <c r="BF145" s="116">
        <f>IFERROR(VLOOKUP($A145,$A:$AG,VLOOKUP(BD145,BASE!$K$2:$M$13,3,0),0),"")</f>
        <v>4.7300000000000004</v>
      </c>
      <c r="BG145" s="124" t="s">
        <v>59</v>
      </c>
      <c r="BH145" s="125">
        <f>VLOOKUP(BG145,BASE!$P$3:$T$29,5,0)</f>
        <v>0.17</v>
      </c>
      <c r="BI145" s="126">
        <f>IFERROR(VLOOKUP($A145,$A:$AG,VLOOKUP(BH145,BASE!$K$2:$M$13,2,0),0),"")</f>
        <v>3.55</v>
      </c>
      <c r="BJ145" s="116">
        <f>IFERROR(VLOOKUP($A145,$A:$AG,VLOOKUP(BH145,BASE!$K$2:$M$13,3,0),0),"")</f>
        <v>4.7300000000000004</v>
      </c>
      <c r="BK145" s="124" t="s">
        <v>60</v>
      </c>
      <c r="BL145" s="125">
        <f>VLOOKUP(BK145,BASE!$P$3:$T$29,5,0)</f>
        <v>0.17</v>
      </c>
      <c r="BM145" s="126">
        <f>IFERROR(VLOOKUP($A145,$A:$AG,VLOOKUP(BL145,BASE!$K$2:$M$13,2,0),0),"")</f>
        <v>3.55</v>
      </c>
      <c r="BN145" s="116">
        <f>IFERROR(VLOOKUP($A145,$A:$AG,VLOOKUP(BL145,BASE!$K$2:$M$13,3,0),0),"")</f>
        <v>4.7300000000000004</v>
      </c>
      <c r="BO145" s="124" t="s">
        <v>61</v>
      </c>
      <c r="BP145" s="125">
        <f>VLOOKUP(BO145,BASE!$P$3:$T$29,5,0)</f>
        <v>0.17</v>
      </c>
      <c r="BQ145" s="126">
        <f>IFERROR(VLOOKUP($A145,$A:$AG,VLOOKUP(BP145,BASE!$K$2:$M$13,2,0),0),"")</f>
        <v>3.55</v>
      </c>
      <c r="BR145" s="116">
        <f>IFERROR(VLOOKUP($A145,$A:$AG,VLOOKUP(BP145,BASE!$K$2:$M$13,3,0),0),"")</f>
        <v>4.7300000000000004</v>
      </c>
      <c r="BS145" s="124" t="s">
        <v>62</v>
      </c>
      <c r="BT145" s="125">
        <f>VLOOKUP(BS145,BASE!$P$3:$T$29,5,0)</f>
        <v>0.18</v>
      </c>
      <c r="BU145" s="126">
        <f>IFERROR(VLOOKUP($A145,$A:$AG,VLOOKUP(BT145,BASE!$K$2:$M$13,2,0),0),"")</f>
        <v>3.6</v>
      </c>
      <c r="BV145" s="116">
        <f>IFERROR(VLOOKUP($A145,$A:$AG,VLOOKUP(BT145,BASE!$K$2:$M$13,3,0),0),"")</f>
        <v>4.8</v>
      </c>
      <c r="BW145" s="124" t="s">
        <v>63</v>
      </c>
      <c r="BX145" s="125">
        <f>VLOOKUP(BW145,BASE!$P$3:$T$29,5,0)</f>
        <v>0.17</v>
      </c>
      <c r="BY145" s="126">
        <f>IFERROR(VLOOKUP($A145,$A:$AG,VLOOKUP(BX145,BASE!$K$2:$M$13,2,0),0),"")</f>
        <v>3.55</v>
      </c>
      <c r="BZ145" s="116">
        <f>IFERROR(VLOOKUP($A145,$A:$AG,VLOOKUP(BX145,BASE!$K$2:$M$13,3,0),0),"")</f>
        <v>4.7300000000000004</v>
      </c>
      <c r="CA145" s="124" t="s">
        <v>64</v>
      </c>
      <c r="CB145" s="125">
        <f>VLOOKUP(CA145,BASE!$P$3:$T$29,5,0)</f>
        <v>0.17</v>
      </c>
      <c r="CC145" s="126">
        <f>IFERROR(VLOOKUP($A145,$A:$AG,VLOOKUP(CB145,BASE!$K$2:$M$13,2,0),0),"")</f>
        <v>3.55</v>
      </c>
      <c r="CD145" s="116">
        <f>IFERROR(VLOOKUP($A145,$A:$AG,VLOOKUP(CB145,BASE!$K$2:$M$13,3,0),0),"")</f>
        <v>4.7300000000000004</v>
      </c>
      <c r="CE145" s="124" t="s">
        <v>65</v>
      </c>
      <c r="CF145" s="125">
        <f>VLOOKUP(CE145,BASE!$P$3:$T$29,5,0)</f>
        <v>0.12</v>
      </c>
      <c r="CG145" s="126">
        <f>IFERROR(VLOOKUP($A145,$A:$AG,VLOOKUP(CF145,BASE!$K$2:$M$13,2,0),0),"")</f>
        <v>3.32</v>
      </c>
      <c r="CH145" s="116">
        <f>IFERROR(VLOOKUP($A145,$A:$AG,VLOOKUP(CF145,BASE!$K$2:$M$13,3,0),0),"")</f>
        <v>4.43</v>
      </c>
      <c r="CI145" s="124" t="s">
        <v>66</v>
      </c>
      <c r="CJ145" s="125">
        <f>VLOOKUP(CI145,BASE!$P$3:$T$29,5,0)</f>
        <v>0.17</v>
      </c>
      <c r="CK145" s="126">
        <f>IFERROR(VLOOKUP($A145,$A:$AG,VLOOKUP(CJ145,BASE!$K$2:$M$13,2,0),0),"")</f>
        <v>3.55</v>
      </c>
      <c r="CL145" s="116">
        <f>IFERROR(VLOOKUP($A145,$A:$AG,VLOOKUP(CJ145,BASE!$K$2:$M$13,3,0),0),"")</f>
        <v>4.7300000000000004</v>
      </c>
      <c r="CM145" s="124" t="s">
        <v>67</v>
      </c>
      <c r="CN145" s="125">
        <f>VLOOKUP(CM145,BASE!$P$3:$T$29,5,0)</f>
        <v>0.18</v>
      </c>
      <c r="CO145" s="126">
        <f>IFERROR(VLOOKUP($A145,$A:$AG,VLOOKUP(CN145,BASE!$K$2:$M$13,2,0),0),"")</f>
        <v>3.6</v>
      </c>
      <c r="CP145" s="116">
        <f>IFERROR(VLOOKUP($A145,$A:$AG,VLOOKUP(CN145,BASE!$K$2:$M$13,3,0),0),"")</f>
        <v>4.8</v>
      </c>
      <c r="CQ145" s="124" t="s">
        <v>68</v>
      </c>
      <c r="CR145" s="125">
        <f>VLOOKUP(CQ145,BASE!$P$3:$T$29,5,0)</f>
        <v>0.18</v>
      </c>
      <c r="CS145" s="126">
        <f>IFERROR(VLOOKUP($A145,$A:$AG,VLOOKUP(CR145,BASE!$K$2:$M$13,2,0),0),"")</f>
        <v>3.6</v>
      </c>
      <c r="CT145" s="116">
        <f>IFERROR(VLOOKUP($A145,$A:$AG,VLOOKUP(CR145,BASE!$K$2:$M$13,3,0),0),"")</f>
        <v>4.8</v>
      </c>
      <c r="CU145" s="124" t="s">
        <v>69</v>
      </c>
      <c r="CV145" s="125">
        <f>VLOOKUP(CU145,BASE!$P$3:$T$29,5,0)</f>
        <v>0.18</v>
      </c>
      <c r="CW145" s="126">
        <f>IFERROR(VLOOKUP($A145,$A:$AG,VLOOKUP(CV145,BASE!$K$2:$M$13,2,0),0),"")</f>
        <v>3.6</v>
      </c>
      <c r="CX145" s="116">
        <f>IFERROR(VLOOKUP($A145,$A:$AG,VLOOKUP(CV145,BASE!$K$2:$M$13,3,0),0),"")</f>
        <v>4.8</v>
      </c>
      <c r="CY145" s="124" t="s">
        <v>70</v>
      </c>
      <c r="CZ145" s="125">
        <f>VLOOKUP(CY145,BASE!$P$3:$T$29,5,0)</f>
        <v>0.18</v>
      </c>
      <c r="DA145" s="126">
        <f>IFERROR(VLOOKUP($A145,$A:$AG,VLOOKUP(CZ145,BASE!$K$2:$M$13,2,0),0),"")</f>
        <v>3.6</v>
      </c>
      <c r="DB145" s="116">
        <f>IFERROR(VLOOKUP($A145,$A:$AG,VLOOKUP(CZ145,BASE!$K$2:$M$13,3,0),0),"")</f>
        <v>4.8</v>
      </c>
      <c r="DC145" s="124" t="s">
        <v>71</v>
      </c>
      <c r="DD145" s="125">
        <f>VLOOKUP(DC145,BASE!$P$3:$T$29,5,0)</f>
        <v>0.2</v>
      </c>
      <c r="DE145" s="126">
        <f>IFERROR(VLOOKUP($A145,$A:$AG,VLOOKUP(DD145,BASE!$K$2:$M$13,2,0),0),"")</f>
        <v>3.7</v>
      </c>
      <c r="DF145" s="116">
        <f>IFERROR(VLOOKUP($A145,$A:$AG,VLOOKUP(DD145,BASE!$K$2:$M$13,3,0),0),"")</f>
        <v>4.92</v>
      </c>
      <c r="DG145" s="124" t="s">
        <v>72</v>
      </c>
      <c r="DH145" s="125">
        <f>VLOOKUP(DG145,BASE!$P$3:$T$29,5,0)</f>
        <v>0.18</v>
      </c>
      <c r="DI145" s="126">
        <f>IFERROR(VLOOKUP($A145,$A:$AG,VLOOKUP(DH145,BASE!$K$2:$M$13,2,0),0),"")</f>
        <v>3.6</v>
      </c>
      <c r="DJ145" s="116">
        <f>IFERROR(VLOOKUP($A145,$A:$AG,VLOOKUP(DH145,BASE!$K$2:$M$13,3,0),0),"")</f>
        <v>4.8</v>
      </c>
      <c r="DK145" s="83" t="s">
        <v>73</v>
      </c>
      <c r="DL145" s="84">
        <f>VLOOKUP(DK145,BASE!$P$3:$T$29,5,0)</f>
        <v>0.18</v>
      </c>
      <c r="DM145" s="81">
        <f>IFERROR(VLOOKUP($A145,$A:$AG,VLOOKUP(DL145,BASE!$K$2:$M$13,2,0),0),"")</f>
        <v>3.6</v>
      </c>
      <c r="DN145" s="82">
        <f>IFERROR(VLOOKUP($A145,$A:$AG,VLOOKUP(DL145,BASE!$K$2:$M$13,3,0),0),"")</f>
        <v>4.8</v>
      </c>
      <c r="DO145" s="124" t="s">
        <v>74</v>
      </c>
      <c r="DP145" s="134">
        <f>VLOOKUP(DO145,BASE!$P$3:$T$29,5,0)</f>
        <v>0.17499999999999999</v>
      </c>
      <c r="DQ145" s="126">
        <f>IFERROR(VLOOKUP($A145,$A:$AG,VLOOKUP(DP145,BASE!$K$2:$M$13,2,0),0),"")</f>
        <v>3.57</v>
      </c>
      <c r="DR145" s="116">
        <f>IFERROR(VLOOKUP($A145,$A:$AG,VLOOKUP(DP145,BASE!$K$2:$M$13,3,0),0),"")</f>
        <v>4.76</v>
      </c>
      <c r="DS145" s="124" t="s">
        <v>75</v>
      </c>
      <c r="DT145" s="135">
        <f>VLOOKUP(DS145,BASE!$P$3:$T$29,5,0)</f>
        <v>0.17</v>
      </c>
      <c r="DU145" s="126">
        <f>IFERROR(VLOOKUP($A145,$A:$AG,VLOOKUP(DT145,BASE!$K$2:$M$13,2,0),0),"")</f>
        <v>3.55</v>
      </c>
      <c r="DV145" s="116">
        <f>IFERROR(VLOOKUP($A145,$A:$AG,VLOOKUP(DT145,BASE!$K$2:$M$13,3,0),0),"")</f>
        <v>4.7300000000000004</v>
      </c>
      <c r="DW145" s="124" t="s">
        <v>76</v>
      </c>
      <c r="DX145" s="135">
        <f>VLOOKUP(DW145,BASE!$P$3:$T$29,5,0)</f>
        <v>0.17</v>
      </c>
      <c r="DY145" s="126">
        <f>IFERROR(VLOOKUP($A145,$A:$AG,VLOOKUP(DX145,BASE!$K$2:$M$13,2,0),0),"")</f>
        <v>3.55</v>
      </c>
      <c r="DZ145" s="116">
        <f>IFERROR(VLOOKUP($A145,$A:$AG,VLOOKUP(DX145,BASE!$K$2:$M$13,3,0),0),"")</f>
        <v>4.7300000000000004</v>
      </c>
      <c r="EA145" s="124" t="s">
        <v>77</v>
      </c>
      <c r="EB145" s="135">
        <f>VLOOKUP(EA145,BASE!$P$3:$T$29,5,0)</f>
        <v>0.12</v>
      </c>
      <c r="EC145" s="126">
        <f>IFERROR(VLOOKUP($A145,$A:$AG,VLOOKUP(EB145,BASE!$K$2:$M$13,2,0),0),"")</f>
        <v>3.32</v>
      </c>
      <c r="ED145" s="116">
        <f>IFERROR(VLOOKUP($A145,$A:$AG,VLOOKUP(EB145,BASE!$K$2:$M$13,3,0),0),"")</f>
        <v>4.43</v>
      </c>
      <c r="EE145" s="124" t="s">
        <v>78</v>
      </c>
      <c r="EF145" s="135">
        <f>VLOOKUP(EE145,BASE!$P$3:$T$29,5,0)</f>
        <v>0.18</v>
      </c>
      <c r="EG145" s="126">
        <f>IFERROR(VLOOKUP($A145,$A:$AG,VLOOKUP(EF145,BASE!$K$2:$M$13,2,0),0),"")</f>
        <v>3.6</v>
      </c>
      <c r="EH145" s="116">
        <f>IFERROR(VLOOKUP($A145,$A:$AG,VLOOKUP(EF145,BASE!$K$2:$M$13,3,0),0),"")</f>
        <v>4.8</v>
      </c>
      <c r="EI145" s="124" t="s">
        <v>79</v>
      </c>
      <c r="EJ145" s="135">
        <f>VLOOKUP(EI145,BASE!$P$3:$T$29,5,0)</f>
        <v>0.18</v>
      </c>
      <c r="EK145" s="126">
        <f>IFERROR(VLOOKUP($A145,$A:$AG,VLOOKUP(EJ145,BASE!$K$2:$M$13,2,0),0),"")</f>
        <v>3.6</v>
      </c>
      <c r="EL145" s="116">
        <f>IFERROR(VLOOKUP($A145,$A:$AG,VLOOKUP(EJ145,BASE!$K$2:$M$13,3,0),0),"")</f>
        <v>4.8</v>
      </c>
    </row>
    <row r="146" spans="1:142" s="27" customFormat="1" ht="14.1" customHeight="1" x14ac:dyDescent="0.2">
      <c r="A146" s="63">
        <v>1412</v>
      </c>
      <c r="B146" s="63"/>
      <c r="C146" s="68">
        <v>7896112114123</v>
      </c>
      <c r="D146" s="68">
        <v>1037004550018</v>
      </c>
      <c r="E146" s="69" t="s">
        <v>402</v>
      </c>
      <c r="F146" s="69" t="s">
        <v>507</v>
      </c>
      <c r="G146" s="69" t="s">
        <v>402</v>
      </c>
      <c r="H146" s="70" t="s">
        <v>111</v>
      </c>
      <c r="I146" s="68" t="s">
        <v>687</v>
      </c>
      <c r="J146" s="71" t="s">
        <v>698</v>
      </c>
      <c r="K146" s="120" t="s">
        <v>753</v>
      </c>
      <c r="L146" s="71" t="s">
        <v>61</v>
      </c>
      <c r="M146" s="71" t="s">
        <v>6</v>
      </c>
      <c r="N146" s="62">
        <f>IFERROR(IF(M146="*",BASE!$E$9,VLOOKUP(M146,BASE!$B$3:$E$16,4,0)),"")</f>
        <v>0.12</v>
      </c>
      <c r="O146" s="62">
        <f>IFERROR(IF(M146="*",BASE!$F$9,VLOOKUP(M146,BASE!$B$3:$F$16,5,0)),"")</f>
        <v>0</v>
      </c>
      <c r="P146" s="71" t="s">
        <v>808</v>
      </c>
      <c r="Q146" s="42">
        <v>7.71</v>
      </c>
      <c r="R146" s="42">
        <v>10.3</v>
      </c>
      <c r="S146" s="42">
        <v>8.25</v>
      </c>
      <c r="T146" s="42">
        <v>11</v>
      </c>
      <c r="U146" s="42">
        <v>8.3000000000000007</v>
      </c>
      <c r="V146" s="42">
        <v>11.06</v>
      </c>
      <c r="W146" s="42">
        <v>8.36</v>
      </c>
      <c r="X146" s="42">
        <v>11.14</v>
      </c>
      <c r="Y146" s="42">
        <v>8.48</v>
      </c>
      <c r="Z146" s="42">
        <v>11.29</v>
      </c>
      <c r="AA146" s="42">
        <v>8.6</v>
      </c>
      <c r="AB146" s="42">
        <v>11.45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/>
      <c r="AI146" s="124" t="s">
        <v>53</v>
      </c>
      <c r="AJ146" s="125">
        <f>VLOOKUP(AI146,BASE!$P$3:$T$29,5,0)</f>
        <v>0.17</v>
      </c>
      <c r="AK146" s="126">
        <f>IFERROR(VLOOKUP($A146,$A:$AG,VLOOKUP(AJ146,BASE!$K$2:$M$13,2,0),0),"")</f>
        <v>8.25</v>
      </c>
      <c r="AL146" s="116">
        <f>IFERROR(VLOOKUP($A146,$A:$AG,VLOOKUP(AJ146,BASE!$K$2:$M$13,3,0),0),"")</f>
        <v>11</v>
      </c>
      <c r="AM146" s="130" t="s">
        <v>54</v>
      </c>
      <c r="AN146" s="125">
        <f>VLOOKUP(AM146,BASE!$P$3:$T$29,5,0)</f>
        <v>0.17</v>
      </c>
      <c r="AO146" s="126">
        <f>IFERROR(VLOOKUP($A146,$A:$AG,VLOOKUP(AN146,BASE!$K$2:$M$13,2,0),0),"")</f>
        <v>8.25</v>
      </c>
      <c r="AP146" s="116">
        <f>IFERROR(VLOOKUP($A146,$A:$AG,VLOOKUP(AN146,BASE!$K$2:$M$13,3,0),0),"")</f>
        <v>11</v>
      </c>
      <c r="AQ146" s="130" t="s">
        <v>55</v>
      </c>
      <c r="AR146" s="125">
        <f>VLOOKUP(AQ146,BASE!$P$3:$T$29,5,0)</f>
        <v>0.18</v>
      </c>
      <c r="AS146" s="126">
        <f>IFERROR(VLOOKUP($A146,$A:$AG,VLOOKUP(AR146,BASE!$K$2:$M$13,2,0),0),"")</f>
        <v>8.36</v>
      </c>
      <c r="AT146" s="116">
        <f>IFERROR(VLOOKUP($A146,$A:$AG,VLOOKUP(AR146,BASE!$K$2:$M$13,3,0),0),"")</f>
        <v>11.14</v>
      </c>
      <c r="AU146" s="130" t="s">
        <v>56</v>
      </c>
      <c r="AV146" s="125">
        <f>VLOOKUP(AU146,BASE!$P$3:$T$29,5,0)</f>
        <v>0.18</v>
      </c>
      <c r="AW146" s="126">
        <f>IFERROR(VLOOKUP($A146,$A:$AG,VLOOKUP(AV146,BASE!$K$2:$M$13,2,0),0),"")</f>
        <v>8.36</v>
      </c>
      <c r="AX146" s="116">
        <f>IFERROR(VLOOKUP($A146,$A:$AG,VLOOKUP(AV146,BASE!$K$2:$M$13,3,0),0),"")</f>
        <v>11.14</v>
      </c>
      <c r="AY146" s="127" t="s">
        <v>57</v>
      </c>
      <c r="AZ146" s="129">
        <f>VLOOKUP(AY146,BASE!$P$3:$T$29,5,0)</f>
        <v>0.18</v>
      </c>
      <c r="BA146" s="126">
        <f>IFERROR(VLOOKUP($A146,$A:$AG,VLOOKUP(AZ146,BASE!$K$2:$M$13,2,0),0),"")</f>
        <v>8.36</v>
      </c>
      <c r="BB146" s="116">
        <f>IFERROR(VLOOKUP($A146,$A:$AG,VLOOKUP(AZ146,BASE!$K$2:$M$13,3,0),0),"")</f>
        <v>11.14</v>
      </c>
      <c r="BC146" s="124" t="s">
        <v>58</v>
      </c>
      <c r="BD146" s="125">
        <f>VLOOKUP(BC146,BASE!$P$3:$T$29,5,0)</f>
        <v>0.17</v>
      </c>
      <c r="BE146" s="126">
        <f>IFERROR(VLOOKUP($A146,$A:$AG,VLOOKUP(BD146,BASE!$K$2:$M$13,2,0),0),"")</f>
        <v>8.25</v>
      </c>
      <c r="BF146" s="116">
        <f>IFERROR(VLOOKUP($A146,$A:$AG,VLOOKUP(BD146,BASE!$K$2:$M$13,3,0),0),"")</f>
        <v>11</v>
      </c>
      <c r="BG146" s="124" t="s">
        <v>59</v>
      </c>
      <c r="BH146" s="125">
        <f>VLOOKUP(BG146,BASE!$P$3:$T$29,5,0)</f>
        <v>0.17</v>
      </c>
      <c r="BI146" s="126">
        <f>IFERROR(VLOOKUP($A146,$A:$AG,VLOOKUP(BH146,BASE!$K$2:$M$13,2,0),0),"")</f>
        <v>8.25</v>
      </c>
      <c r="BJ146" s="116">
        <f>IFERROR(VLOOKUP($A146,$A:$AG,VLOOKUP(BH146,BASE!$K$2:$M$13,3,0),0),"")</f>
        <v>11</v>
      </c>
      <c r="BK146" s="124" t="s">
        <v>60</v>
      </c>
      <c r="BL146" s="125">
        <f>VLOOKUP(BK146,BASE!$P$3:$T$29,5,0)</f>
        <v>0.17</v>
      </c>
      <c r="BM146" s="126">
        <f>IFERROR(VLOOKUP($A146,$A:$AG,VLOOKUP(BL146,BASE!$K$2:$M$13,2,0),0),"")</f>
        <v>8.25</v>
      </c>
      <c r="BN146" s="116">
        <f>IFERROR(VLOOKUP($A146,$A:$AG,VLOOKUP(BL146,BASE!$K$2:$M$13,3,0),0),"")</f>
        <v>11</v>
      </c>
      <c r="BO146" s="124" t="s">
        <v>61</v>
      </c>
      <c r="BP146" s="125">
        <f>VLOOKUP(BO146,BASE!$P$3:$T$29,5,0)</f>
        <v>0.17</v>
      </c>
      <c r="BQ146" s="126">
        <f>IFERROR(VLOOKUP($A146,$A:$AG,VLOOKUP(BP146,BASE!$K$2:$M$13,2,0),0),"")</f>
        <v>8.25</v>
      </c>
      <c r="BR146" s="116">
        <f>IFERROR(VLOOKUP($A146,$A:$AG,VLOOKUP(BP146,BASE!$K$2:$M$13,3,0),0),"")</f>
        <v>11</v>
      </c>
      <c r="BS146" s="124" t="s">
        <v>62</v>
      </c>
      <c r="BT146" s="125">
        <f>VLOOKUP(BS146,BASE!$P$3:$T$29,5,0)</f>
        <v>0.18</v>
      </c>
      <c r="BU146" s="126">
        <f>IFERROR(VLOOKUP($A146,$A:$AG,VLOOKUP(BT146,BASE!$K$2:$M$13,2,0),0),"")</f>
        <v>8.36</v>
      </c>
      <c r="BV146" s="116">
        <f>IFERROR(VLOOKUP($A146,$A:$AG,VLOOKUP(BT146,BASE!$K$2:$M$13,3,0),0),"")</f>
        <v>11.14</v>
      </c>
      <c r="BW146" s="124" t="s">
        <v>63</v>
      </c>
      <c r="BX146" s="125">
        <f>VLOOKUP(BW146,BASE!$P$3:$T$29,5,0)</f>
        <v>0.17</v>
      </c>
      <c r="BY146" s="126">
        <f>IFERROR(VLOOKUP($A146,$A:$AG,VLOOKUP(BX146,BASE!$K$2:$M$13,2,0),0),"")</f>
        <v>8.25</v>
      </c>
      <c r="BZ146" s="116">
        <f>IFERROR(VLOOKUP($A146,$A:$AG,VLOOKUP(BX146,BASE!$K$2:$M$13,3,0),0),"")</f>
        <v>11</v>
      </c>
      <c r="CA146" s="124" t="s">
        <v>64</v>
      </c>
      <c r="CB146" s="125">
        <f>VLOOKUP(CA146,BASE!$P$3:$T$29,5,0)</f>
        <v>0.17</v>
      </c>
      <c r="CC146" s="126">
        <f>IFERROR(VLOOKUP($A146,$A:$AG,VLOOKUP(CB146,BASE!$K$2:$M$13,2,0),0),"")</f>
        <v>8.25</v>
      </c>
      <c r="CD146" s="116">
        <f>IFERROR(VLOOKUP($A146,$A:$AG,VLOOKUP(CB146,BASE!$K$2:$M$13,3,0),0),"")</f>
        <v>11</v>
      </c>
      <c r="CE146" s="124" t="s">
        <v>65</v>
      </c>
      <c r="CF146" s="125">
        <f>VLOOKUP(CE146,BASE!$P$3:$T$29,5,0)</f>
        <v>0.12</v>
      </c>
      <c r="CG146" s="126">
        <f>IFERROR(VLOOKUP($A146,$A:$AG,VLOOKUP(CF146,BASE!$K$2:$M$13,2,0),0),"")</f>
        <v>7.71</v>
      </c>
      <c r="CH146" s="116">
        <f>IFERROR(VLOOKUP($A146,$A:$AG,VLOOKUP(CF146,BASE!$K$2:$M$13,3,0),0),"")</f>
        <v>10.3</v>
      </c>
      <c r="CI146" s="124" t="s">
        <v>66</v>
      </c>
      <c r="CJ146" s="125">
        <f>VLOOKUP(CI146,BASE!$P$3:$T$29,5,0)</f>
        <v>0.17</v>
      </c>
      <c r="CK146" s="126">
        <f>IFERROR(VLOOKUP($A146,$A:$AG,VLOOKUP(CJ146,BASE!$K$2:$M$13,2,0),0),"")</f>
        <v>8.25</v>
      </c>
      <c r="CL146" s="116">
        <f>IFERROR(VLOOKUP($A146,$A:$AG,VLOOKUP(CJ146,BASE!$K$2:$M$13,3,0),0),"")</f>
        <v>11</v>
      </c>
      <c r="CM146" s="124" t="s">
        <v>67</v>
      </c>
      <c r="CN146" s="125">
        <f>VLOOKUP(CM146,BASE!$P$3:$T$29,5,0)</f>
        <v>0.18</v>
      </c>
      <c r="CO146" s="126">
        <f>IFERROR(VLOOKUP($A146,$A:$AG,VLOOKUP(CN146,BASE!$K$2:$M$13,2,0),0),"")</f>
        <v>8.36</v>
      </c>
      <c r="CP146" s="116">
        <f>IFERROR(VLOOKUP($A146,$A:$AG,VLOOKUP(CN146,BASE!$K$2:$M$13,3,0),0),"")</f>
        <v>11.14</v>
      </c>
      <c r="CQ146" s="124" t="s">
        <v>68</v>
      </c>
      <c r="CR146" s="125">
        <f>VLOOKUP(CQ146,BASE!$P$3:$T$29,5,0)</f>
        <v>0.18</v>
      </c>
      <c r="CS146" s="126">
        <f>IFERROR(VLOOKUP($A146,$A:$AG,VLOOKUP(CR146,BASE!$K$2:$M$13,2,0),0),"")</f>
        <v>8.36</v>
      </c>
      <c r="CT146" s="116">
        <f>IFERROR(VLOOKUP($A146,$A:$AG,VLOOKUP(CR146,BASE!$K$2:$M$13,3,0),0),"")</f>
        <v>11.14</v>
      </c>
      <c r="CU146" s="124" t="s">
        <v>69</v>
      </c>
      <c r="CV146" s="125">
        <f>VLOOKUP(CU146,BASE!$P$3:$T$29,5,0)</f>
        <v>0.18</v>
      </c>
      <c r="CW146" s="126">
        <f>IFERROR(VLOOKUP($A146,$A:$AG,VLOOKUP(CV146,BASE!$K$2:$M$13,2,0),0),"")</f>
        <v>8.36</v>
      </c>
      <c r="CX146" s="116">
        <f>IFERROR(VLOOKUP($A146,$A:$AG,VLOOKUP(CV146,BASE!$K$2:$M$13,3,0),0),"")</f>
        <v>11.14</v>
      </c>
      <c r="CY146" s="124" t="s">
        <v>70</v>
      </c>
      <c r="CZ146" s="125">
        <f>VLOOKUP(CY146,BASE!$P$3:$T$29,5,0)</f>
        <v>0.18</v>
      </c>
      <c r="DA146" s="126">
        <f>IFERROR(VLOOKUP($A146,$A:$AG,VLOOKUP(CZ146,BASE!$K$2:$M$13,2,0),0),"")</f>
        <v>8.36</v>
      </c>
      <c r="DB146" s="116">
        <f>IFERROR(VLOOKUP($A146,$A:$AG,VLOOKUP(CZ146,BASE!$K$2:$M$13,3,0),0),"")</f>
        <v>11.14</v>
      </c>
      <c r="DC146" s="124" t="s">
        <v>71</v>
      </c>
      <c r="DD146" s="125">
        <f>VLOOKUP(DC146,BASE!$P$3:$T$29,5,0)</f>
        <v>0.2</v>
      </c>
      <c r="DE146" s="126">
        <f>IFERROR(VLOOKUP($A146,$A:$AG,VLOOKUP(DD146,BASE!$K$2:$M$13,2,0),0),"")</f>
        <v>8.6</v>
      </c>
      <c r="DF146" s="116">
        <f>IFERROR(VLOOKUP($A146,$A:$AG,VLOOKUP(DD146,BASE!$K$2:$M$13,3,0),0),"")</f>
        <v>11.45</v>
      </c>
      <c r="DG146" s="124" t="s">
        <v>72</v>
      </c>
      <c r="DH146" s="125">
        <f>VLOOKUP(DG146,BASE!$P$3:$T$29,5,0)</f>
        <v>0.18</v>
      </c>
      <c r="DI146" s="126">
        <f>IFERROR(VLOOKUP($A146,$A:$AG,VLOOKUP(DH146,BASE!$K$2:$M$13,2,0),0),"")</f>
        <v>8.36</v>
      </c>
      <c r="DJ146" s="116">
        <f>IFERROR(VLOOKUP($A146,$A:$AG,VLOOKUP(DH146,BASE!$K$2:$M$13,3,0),0),"")</f>
        <v>11.14</v>
      </c>
      <c r="DK146" s="83" t="s">
        <v>73</v>
      </c>
      <c r="DL146" s="84">
        <f>VLOOKUP(DK146,BASE!$P$3:$T$29,5,0)</f>
        <v>0.18</v>
      </c>
      <c r="DM146" s="81">
        <f>IFERROR(VLOOKUP($A146,$A:$AG,VLOOKUP(DL146,BASE!$K$2:$M$13,2,0),0),"")</f>
        <v>8.36</v>
      </c>
      <c r="DN146" s="82">
        <f>IFERROR(VLOOKUP($A146,$A:$AG,VLOOKUP(DL146,BASE!$K$2:$M$13,3,0),0),"")</f>
        <v>11.14</v>
      </c>
      <c r="DO146" s="124" t="s">
        <v>74</v>
      </c>
      <c r="DP146" s="134">
        <f>VLOOKUP(DO146,BASE!$P$3:$T$29,5,0)</f>
        <v>0.17499999999999999</v>
      </c>
      <c r="DQ146" s="126">
        <f>IFERROR(VLOOKUP($A146,$A:$AG,VLOOKUP(DP146,BASE!$K$2:$M$13,2,0),0),"")</f>
        <v>8.3000000000000007</v>
      </c>
      <c r="DR146" s="116">
        <f>IFERROR(VLOOKUP($A146,$A:$AG,VLOOKUP(DP146,BASE!$K$2:$M$13,3,0),0),"")</f>
        <v>11.06</v>
      </c>
      <c r="DS146" s="124" t="s">
        <v>75</v>
      </c>
      <c r="DT146" s="135">
        <f>VLOOKUP(DS146,BASE!$P$3:$T$29,5,0)</f>
        <v>0.17</v>
      </c>
      <c r="DU146" s="126">
        <f>IFERROR(VLOOKUP($A146,$A:$AG,VLOOKUP(DT146,BASE!$K$2:$M$13,2,0),0),"")</f>
        <v>8.25</v>
      </c>
      <c r="DV146" s="116">
        <f>IFERROR(VLOOKUP($A146,$A:$AG,VLOOKUP(DT146,BASE!$K$2:$M$13,3,0),0),"")</f>
        <v>11</v>
      </c>
      <c r="DW146" s="124" t="s">
        <v>76</v>
      </c>
      <c r="DX146" s="135">
        <f>VLOOKUP(DW146,BASE!$P$3:$T$29,5,0)</f>
        <v>0.17</v>
      </c>
      <c r="DY146" s="126">
        <f>IFERROR(VLOOKUP($A146,$A:$AG,VLOOKUP(DX146,BASE!$K$2:$M$13,2,0),0),"")</f>
        <v>8.25</v>
      </c>
      <c r="DZ146" s="116">
        <f>IFERROR(VLOOKUP($A146,$A:$AG,VLOOKUP(DX146,BASE!$K$2:$M$13,3,0),0),"")</f>
        <v>11</v>
      </c>
      <c r="EA146" s="124" t="s">
        <v>77</v>
      </c>
      <c r="EB146" s="135">
        <f>VLOOKUP(EA146,BASE!$P$3:$T$29,5,0)</f>
        <v>0.12</v>
      </c>
      <c r="EC146" s="126">
        <f>IFERROR(VLOOKUP($A146,$A:$AG,VLOOKUP(EB146,BASE!$K$2:$M$13,2,0),0),"")</f>
        <v>7.71</v>
      </c>
      <c r="ED146" s="116">
        <f>IFERROR(VLOOKUP($A146,$A:$AG,VLOOKUP(EB146,BASE!$K$2:$M$13,3,0),0),"")</f>
        <v>10.3</v>
      </c>
      <c r="EE146" s="124" t="s">
        <v>78</v>
      </c>
      <c r="EF146" s="135">
        <f>VLOOKUP(EE146,BASE!$P$3:$T$29,5,0)</f>
        <v>0.18</v>
      </c>
      <c r="EG146" s="126">
        <f>IFERROR(VLOOKUP($A146,$A:$AG,VLOOKUP(EF146,BASE!$K$2:$M$13,2,0),0),"")</f>
        <v>8.36</v>
      </c>
      <c r="EH146" s="116">
        <f>IFERROR(VLOOKUP($A146,$A:$AG,VLOOKUP(EF146,BASE!$K$2:$M$13,3,0),0),"")</f>
        <v>11.14</v>
      </c>
      <c r="EI146" s="124" t="s">
        <v>79</v>
      </c>
      <c r="EJ146" s="135">
        <f>VLOOKUP(EI146,BASE!$P$3:$T$29,5,0)</f>
        <v>0.18</v>
      </c>
      <c r="EK146" s="126">
        <f>IFERROR(VLOOKUP($A146,$A:$AG,VLOOKUP(EJ146,BASE!$K$2:$M$13,2,0),0),"")</f>
        <v>8.36</v>
      </c>
      <c r="EL146" s="116">
        <f>IFERROR(VLOOKUP($A146,$A:$AG,VLOOKUP(EJ146,BASE!$K$2:$M$13,3,0),0),"")</f>
        <v>11.14</v>
      </c>
    </row>
    <row r="147" spans="1:142" s="27" customFormat="1" ht="14.1" customHeight="1" x14ac:dyDescent="0.2">
      <c r="A147" s="63">
        <v>6017</v>
      </c>
      <c r="B147" s="63">
        <v>1412</v>
      </c>
      <c r="C147" s="68">
        <v>7896112160175</v>
      </c>
      <c r="D147" s="68">
        <v>1037004550018</v>
      </c>
      <c r="E147" s="69" t="s">
        <v>402</v>
      </c>
      <c r="F147" s="69" t="s">
        <v>508</v>
      </c>
      <c r="G147" s="69" t="s">
        <v>402</v>
      </c>
      <c r="H147" s="70" t="s">
        <v>111</v>
      </c>
      <c r="I147" s="68" t="s">
        <v>687</v>
      </c>
      <c r="J147" s="71" t="s">
        <v>698</v>
      </c>
      <c r="K147" s="120" t="s">
        <v>754</v>
      </c>
      <c r="L147" s="71" t="s">
        <v>387</v>
      </c>
      <c r="M147" s="71" t="s">
        <v>6</v>
      </c>
      <c r="N147" s="62">
        <f>IFERROR(IF(M147="*",BASE!$E$9,VLOOKUP(M147,BASE!$B$3:$E$16,4,0)),"")</f>
        <v>0.12</v>
      </c>
      <c r="O147" s="62">
        <f>IFERROR(IF(M147="*",BASE!$F$9,VLOOKUP(M147,BASE!$B$3:$F$16,5,0)),"")</f>
        <v>0</v>
      </c>
      <c r="P147" s="71" t="s">
        <v>808</v>
      </c>
      <c r="Q147" s="42">
        <v>7.71</v>
      </c>
      <c r="R147" s="42">
        <v>10.3</v>
      </c>
      <c r="S147" s="42">
        <v>8.25</v>
      </c>
      <c r="T147" s="42">
        <v>11</v>
      </c>
      <c r="U147" s="42">
        <v>8.3000000000000007</v>
      </c>
      <c r="V147" s="42">
        <v>11.06</v>
      </c>
      <c r="W147" s="42">
        <v>8.36</v>
      </c>
      <c r="X147" s="42">
        <v>11.14</v>
      </c>
      <c r="Y147" s="42">
        <v>8.48</v>
      </c>
      <c r="Z147" s="42">
        <v>11.29</v>
      </c>
      <c r="AA147" s="42">
        <v>8.6</v>
      </c>
      <c r="AB147" s="42">
        <v>11.45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/>
      <c r="AI147" s="124" t="s">
        <v>53</v>
      </c>
      <c r="AJ147" s="125">
        <f>VLOOKUP(AI147,BASE!$P$3:$T$29,5,0)</f>
        <v>0.17</v>
      </c>
      <c r="AK147" s="126">
        <f>IFERROR(VLOOKUP($A147,$A:$AG,VLOOKUP(AJ147,BASE!$K$2:$M$13,2,0),0),"")</f>
        <v>8.25</v>
      </c>
      <c r="AL147" s="116">
        <f>IFERROR(VLOOKUP($A147,$A:$AG,VLOOKUP(AJ147,BASE!$K$2:$M$13,3,0),0),"")</f>
        <v>11</v>
      </c>
      <c r="AM147" s="130" t="s">
        <v>54</v>
      </c>
      <c r="AN147" s="125">
        <f>VLOOKUP(AM147,BASE!$P$3:$T$29,5,0)</f>
        <v>0.17</v>
      </c>
      <c r="AO147" s="126">
        <f>IFERROR(VLOOKUP($A147,$A:$AG,VLOOKUP(AN147,BASE!$K$2:$M$13,2,0),0),"")</f>
        <v>8.25</v>
      </c>
      <c r="AP147" s="116">
        <f>IFERROR(VLOOKUP($A147,$A:$AG,VLOOKUP(AN147,BASE!$K$2:$M$13,3,0),0),"")</f>
        <v>11</v>
      </c>
      <c r="AQ147" s="130" t="s">
        <v>55</v>
      </c>
      <c r="AR147" s="125">
        <f>VLOOKUP(AQ147,BASE!$P$3:$T$29,5,0)</f>
        <v>0.18</v>
      </c>
      <c r="AS147" s="126">
        <f>IFERROR(VLOOKUP($A147,$A:$AG,VLOOKUP(AR147,BASE!$K$2:$M$13,2,0),0),"")</f>
        <v>8.36</v>
      </c>
      <c r="AT147" s="116">
        <f>IFERROR(VLOOKUP($A147,$A:$AG,VLOOKUP(AR147,BASE!$K$2:$M$13,3,0),0),"")</f>
        <v>11.14</v>
      </c>
      <c r="AU147" s="130" t="s">
        <v>56</v>
      </c>
      <c r="AV147" s="125">
        <f>VLOOKUP(AU147,BASE!$P$3:$T$29,5,0)</f>
        <v>0.18</v>
      </c>
      <c r="AW147" s="126">
        <f>IFERROR(VLOOKUP($A147,$A:$AG,VLOOKUP(AV147,BASE!$K$2:$M$13,2,0),0),"")</f>
        <v>8.36</v>
      </c>
      <c r="AX147" s="116">
        <f>IFERROR(VLOOKUP($A147,$A:$AG,VLOOKUP(AV147,BASE!$K$2:$M$13,3,0),0),"")</f>
        <v>11.14</v>
      </c>
      <c r="AY147" s="127" t="s">
        <v>57</v>
      </c>
      <c r="AZ147" s="129">
        <f>VLOOKUP(AY147,BASE!$P$3:$T$29,5,0)</f>
        <v>0.18</v>
      </c>
      <c r="BA147" s="126">
        <f>IFERROR(VLOOKUP($A147,$A:$AG,VLOOKUP(AZ147,BASE!$K$2:$M$13,2,0),0),"")</f>
        <v>8.36</v>
      </c>
      <c r="BB147" s="116">
        <f>IFERROR(VLOOKUP($A147,$A:$AG,VLOOKUP(AZ147,BASE!$K$2:$M$13,3,0),0),"")</f>
        <v>11.14</v>
      </c>
      <c r="BC147" s="124" t="s">
        <v>58</v>
      </c>
      <c r="BD147" s="125">
        <f>VLOOKUP(BC147,BASE!$P$3:$T$29,5,0)</f>
        <v>0.17</v>
      </c>
      <c r="BE147" s="126">
        <f>IFERROR(VLOOKUP($A147,$A:$AG,VLOOKUP(BD147,BASE!$K$2:$M$13,2,0),0),"")</f>
        <v>8.25</v>
      </c>
      <c r="BF147" s="116">
        <f>IFERROR(VLOOKUP($A147,$A:$AG,VLOOKUP(BD147,BASE!$K$2:$M$13,3,0),0),"")</f>
        <v>11</v>
      </c>
      <c r="BG147" s="124" t="s">
        <v>59</v>
      </c>
      <c r="BH147" s="125">
        <f>VLOOKUP(BG147,BASE!$P$3:$T$29,5,0)</f>
        <v>0.17</v>
      </c>
      <c r="BI147" s="126">
        <f>IFERROR(VLOOKUP($A147,$A:$AG,VLOOKUP(BH147,BASE!$K$2:$M$13,2,0),0),"")</f>
        <v>8.25</v>
      </c>
      <c r="BJ147" s="116">
        <f>IFERROR(VLOOKUP($A147,$A:$AG,VLOOKUP(BH147,BASE!$K$2:$M$13,3,0),0),"")</f>
        <v>11</v>
      </c>
      <c r="BK147" s="124" t="s">
        <v>60</v>
      </c>
      <c r="BL147" s="125">
        <f>VLOOKUP(BK147,BASE!$P$3:$T$29,5,0)</f>
        <v>0.17</v>
      </c>
      <c r="BM147" s="126">
        <f>IFERROR(VLOOKUP($A147,$A:$AG,VLOOKUP(BL147,BASE!$K$2:$M$13,2,0),0),"")</f>
        <v>8.25</v>
      </c>
      <c r="BN147" s="116">
        <f>IFERROR(VLOOKUP($A147,$A:$AG,VLOOKUP(BL147,BASE!$K$2:$M$13,3,0),0),"")</f>
        <v>11</v>
      </c>
      <c r="BO147" s="124" t="s">
        <v>61</v>
      </c>
      <c r="BP147" s="125">
        <f>VLOOKUP(BO147,BASE!$P$3:$T$29,5,0)</f>
        <v>0.17</v>
      </c>
      <c r="BQ147" s="126">
        <f>IFERROR(VLOOKUP($A147,$A:$AG,VLOOKUP(BP147,BASE!$K$2:$M$13,2,0),0),"")</f>
        <v>8.25</v>
      </c>
      <c r="BR147" s="116">
        <f>IFERROR(VLOOKUP($A147,$A:$AG,VLOOKUP(BP147,BASE!$K$2:$M$13,3,0),0),"")</f>
        <v>11</v>
      </c>
      <c r="BS147" s="124" t="s">
        <v>62</v>
      </c>
      <c r="BT147" s="125">
        <f>VLOOKUP(BS147,BASE!$P$3:$T$29,5,0)</f>
        <v>0.18</v>
      </c>
      <c r="BU147" s="126">
        <f>IFERROR(VLOOKUP($A147,$A:$AG,VLOOKUP(BT147,BASE!$K$2:$M$13,2,0),0),"")</f>
        <v>8.36</v>
      </c>
      <c r="BV147" s="116">
        <f>IFERROR(VLOOKUP($A147,$A:$AG,VLOOKUP(BT147,BASE!$K$2:$M$13,3,0),0),"")</f>
        <v>11.14</v>
      </c>
      <c r="BW147" s="124" t="s">
        <v>63</v>
      </c>
      <c r="BX147" s="125">
        <f>VLOOKUP(BW147,BASE!$P$3:$T$29,5,0)</f>
        <v>0.17</v>
      </c>
      <c r="BY147" s="126">
        <f>IFERROR(VLOOKUP($A147,$A:$AG,VLOOKUP(BX147,BASE!$K$2:$M$13,2,0),0),"")</f>
        <v>8.25</v>
      </c>
      <c r="BZ147" s="116">
        <f>IFERROR(VLOOKUP($A147,$A:$AG,VLOOKUP(BX147,BASE!$K$2:$M$13,3,0),0),"")</f>
        <v>11</v>
      </c>
      <c r="CA147" s="124" t="s">
        <v>64</v>
      </c>
      <c r="CB147" s="125">
        <f>VLOOKUP(CA147,BASE!$P$3:$T$29,5,0)</f>
        <v>0.17</v>
      </c>
      <c r="CC147" s="126">
        <f>IFERROR(VLOOKUP($A147,$A:$AG,VLOOKUP(CB147,BASE!$K$2:$M$13,2,0),0),"")</f>
        <v>8.25</v>
      </c>
      <c r="CD147" s="116">
        <f>IFERROR(VLOOKUP($A147,$A:$AG,VLOOKUP(CB147,BASE!$K$2:$M$13,3,0),0),"")</f>
        <v>11</v>
      </c>
      <c r="CE147" s="124" t="s">
        <v>65</v>
      </c>
      <c r="CF147" s="125">
        <f>VLOOKUP(CE147,BASE!$P$3:$T$29,5,0)</f>
        <v>0.12</v>
      </c>
      <c r="CG147" s="126">
        <f>IFERROR(VLOOKUP($A147,$A:$AG,VLOOKUP(CF147,BASE!$K$2:$M$13,2,0),0),"")</f>
        <v>7.71</v>
      </c>
      <c r="CH147" s="116">
        <f>IFERROR(VLOOKUP($A147,$A:$AG,VLOOKUP(CF147,BASE!$K$2:$M$13,3,0),0),"")</f>
        <v>10.3</v>
      </c>
      <c r="CI147" s="124" t="s">
        <v>66</v>
      </c>
      <c r="CJ147" s="125">
        <f>VLOOKUP(CI147,BASE!$P$3:$T$29,5,0)</f>
        <v>0.17</v>
      </c>
      <c r="CK147" s="126">
        <f>IFERROR(VLOOKUP($A147,$A:$AG,VLOOKUP(CJ147,BASE!$K$2:$M$13,2,0),0),"")</f>
        <v>8.25</v>
      </c>
      <c r="CL147" s="116">
        <f>IFERROR(VLOOKUP($A147,$A:$AG,VLOOKUP(CJ147,BASE!$K$2:$M$13,3,0),0),"")</f>
        <v>11</v>
      </c>
      <c r="CM147" s="124" t="s">
        <v>67</v>
      </c>
      <c r="CN147" s="125">
        <f>VLOOKUP(CM147,BASE!$P$3:$T$29,5,0)</f>
        <v>0.18</v>
      </c>
      <c r="CO147" s="126">
        <f>IFERROR(VLOOKUP($A147,$A:$AG,VLOOKUP(CN147,BASE!$K$2:$M$13,2,0),0),"")</f>
        <v>8.36</v>
      </c>
      <c r="CP147" s="116">
        <f>IFERROR(VLOOKUP($A147,$A:$AG,VLOOKUP(CN147,BASE!$K$2:$M$13,3,0),0),"")</f>
        <v>11.14</v>
      </c>
      <c r="CQ147" s="124" t="s">
        <v>68</v>
      </c>
      <c r="CR147" s="125">
        <f>VLOOKUP(CQ147,BASE!$P$3:$T$29,5,0)</f>
        <v>0.18</v>
      </c>
      <c r="CS147" s="126">
        <f>IFERROR(VLOOKUP($A147,$A:$AG,VLOOKUP(CR147,BASE!$K$2:$M$13,2,0),0),"")</f>
        <v>8.36</v>
      </c>
      <c r="CT147" s="116">
        <f>IFERROR(VLOOKUP($A147,$A:$AG,VLOOKUP(CR147,BASE!$K$2:$M$13,3,0),0),"")</f>
        <v>11.14</v>
      </c>
      <c r="CU147" s="124" t="s">
        <v>69</v>
      </c>
      <c r="CV147" s="125">
        <f>VLOOKUP(CU147,BASE!$P$3:$T$29,5,0)</f>
        <v>0.18</v>
      </c>
      <c r="CW147" s="126">
        <f>IFERROR(VLOOKUP($A147,$A:$AG,VLOOKUP(CV147,BASE!$K$2:$M$13,2,0),0),"")</f>
        <v>8.36</v>
      </c>
      <c r="CX147" s="116">
        <f>IFERROR(VLOOKUP($A147,$A:$AG,VLOOKUP(CV147,BASE!$K$2:$M$13,3,0),0),"")</f>
        <v>11.14</v>
      </c>
      <c r="CY147" s="124" t="s">
        <v>70</v>
      </c>
      <c r="CZ147" s="125">
        <f>VLOOKUP(CY147,BASE!$P$3:$T$29,5,0)</f>
        <v>0.18</v>
      </c>
      <c r="DA147" s="126">
        <f>IFERROR(VLOOKUP($A147,$A:$AG,VLOOKUP(CZ147,BASE!$K$2:$M$13,2,0),0),"")</f>
        <v>8.36</v>
      </c>
      <c r="DB147" s="116">
        <f>IFERROR(VLOOKUP($A147,$A:$AG,VLOOKUP(CZ147,BASE!$K$2:$M$13,3,0),0),"")</f>
        <v>11.14</v>
      </c>
      <c r="DC147" s="124" t="s">
        <v>71</v>
      </c>
      <c r="DD147" s="125">
        <f>VLOOKUP(DC147,BASE!$P$3:$T$29,5,0)</f>
        <v>0.2</v>
      </c>
      <c r="DE147" s="126">
        <f>IFERROR(VLOOKUP($A147,$A:$AG,VLOOKUP(DD147,BASE!$K$2:$M$13,2,0),0),"")</f>
        <v>8.6</v>
      </c>
      <c r="DF147" s="116">
        <f>IFERROR(VLOOKUP($A147,$A:$AG,VLOOKUP(DD147,BASE!$K$2:$M$13,3,0),0),"")</f>
        <v>11.45</v>
      </c>
      <c r="DG147" s="124" t="s">
        <v>72</v>
      </c>
      <c r="DH147" s="125">
        <f>VLOOKUP(DG147,BASE!$P$3:$T$29,5,0)</f>
        <v>0.18</v>
      </c>
      <c r="DI147" s="126">
        <f>IFERROR(VLOOKUP($A147,$A:$AG,VLOOKUP(DH147,BASE!$K$2:$M$13,2,0),0),"")</f>
        <v>8.36</v>
      </c>
      <c r="DJ147" s="116">
        <f>IFERROR(VLOOKUP($A147,$A:$AG,VLOOKUP(DH147,BASE!$K$2:$M$13,3,0),0),"")</f>
        <v>11.14</v>
      </c>
      <c r="DK147" s="83" t="s">
        <v>73</v>
      </c>
      <c r="DL147" s="84">
        <f>VLOOKUP(DK147,BASE!$P$3:$T$29,5,0)</f>
        <v>0.18</v>
      </c>
      <c r="DM147" s="81">
        <f>IFERROR(VLOOKUP($A147,$A:$AG,VLOOKUP(DL147,BASE!$K$2:$M$13,2,0),0),"")</f>
        <v>8.36</v>
      </c>
      <c r="DN147" s="82">
        <f>IFERROR(VLOOKUP($A147,$A:$AG,VLOOKUP(DL147,BASE!$K$2:$M$13,3,0),0),"")</f>
        <v>11.14</v>
      </c>
      <c r="DO147" s="124" t="s">
        <v>74</v>
      </c>
      <c r="DP147" s="134">
        <f>VLOOKUP(DO147,BASE!$P$3:$T$29,5,0)</f>
        <v>0.17499999999999999</v>
      </c>
      <c r="DQ147" s="126">
        <f>IFERROR(VLOOKUP($A147,$A:$AG,VLOOKUP(DP147,BASE!$K$2:$M$13,2,0),0),"")</f>
        <v>8.3000000000000007</v>
      </c>
      <c r="DR147" s="116">
        <f>IFERROR(VLOOKUP($A147,$A:$AG,VLOOKUP(DP147,BASE!$K$2:$M$13,3,0),0),"")</f>
        <v>11.06</v>
      </c>
      <c r="DS147" s="124" t="s">
        <v>75</v>
      </c>
      <c r="DT147" s="135">
        <f>VLOOKUP(DS147,BASE!$P$3:$T$29,5,0)</f>
        <v>0.17</v>
      </c>
      <c r="DU147" s="126">
        <f>IFERROR(VLOOKUP($A147,$A:$AG,VLOOKUP(DT147,BASE!$K$2:$M$13,2,0),0),"")</f>
        <v>8.25</v>
      </c>
      <c r="DV147" s="116">
        <f>IFERROR(VLOOKUP($A147,$A:$AG,VLOOKUP(DT147,BASE!$K$2:$M$13,3,0),0),"")</f>
        <v>11</v>
      </c>
      <c r="DW147" s="124" t="s">
        <v>76</v>
      </c>
      <c r="DX147" s="135">
        <f>VLOOKUP(DW147,BASE!$P$3:$T$29,5,0)</f>
        <v>0.17</v>
      </c>
      <c r="DY147" s="126">
        <f>IFERROR(VLOOKUP($A147,$A:$AG,VLOOKUP(DX147,BASE!$K$2:$M$13,2,0),0),"")</f>
        <v>8.25</v>
      </c>
      <c r="DZ147" s="116">
        <f>IFERROR(VLOOKUP($A147,$A:$AG,VLOOKUP(DX147,BASE!$K$2:$M$13,3,0),0),"")</f>
        <v>11</v>
      </c>
      <c r="EA147" s="124" t="s">
        <v>77</v>
      </c>
      <c r="EB147" s="135">
        <f>VLOOKUP(EA147,BASE!$P$3:$T$29,5,0)</f>
        <v>0.12</v>
      </c>
      <c r="EC147" s="126">
        <f>IFERROR(VLOOKUP($A147,$A:$AG,VLOOKUP(EB147,BASE!$K$2:$M$13,2,0),0),"")</f>
        <v>7.71</v>
      </c>
      <c r="ED147" s="116">
        <f>IFERROR(VLOOKUP($A147,$A:$AG,VLOOKUP(EB147,BASE!$K$2:$M$13,3,0),0),"")</f>
        <v>10.3</v>
      </c>
      <c r="EE147" s="124" t="s">
        <v>78</v>
      </c>
      <c r="EF147" s="135">
        <f>VLOOKUP(EE147,BASE!$P$3:$T$29,5,0)</f>
        <v>0.18</v>
      </c>
      <c r="EG147" s="126">
        <f>IFERROR(VLOOKUP($A147,$A:$AG,VLOOKUP(EF147,BASE!$K$2:$M$13,2,0),0),"")</f>
        <v>8.36</v>
      </c>
      <c r="EH147" s="116">
        <f>IFERROR(VLOOKUP($A147,$A:$AG,VLOOKUP(EF147,BASE!$K$2:$M$13,3,0),0),"")</f>
        <v>11.14</v>
      </c>
      <c r="EI147" s="124" t="s">
        <v>79</v>
      </c>
      <c r="EJ147" s="135">
        <f>VLOOKUP(EI147,BASE!$P$3:$T$29,5,0)</f>
        <v>0.18</v>
      </c>
      <c r="EK147" s="126">
        <f>IFERROR(VLOOKUP($A147,$A:$AG,VLOOKUP(EJ147,BASE!$K$2:$M$13,2,0),0),"")</f>
        <v>8.36</v>
      </c>
      <c r="EL147" s="116">
        <f>IFERROR(VLOOKUP($A147,$A:$AG,VLOOKUP(EJ147,BASE!$K$2:$M$13,3,0),0),"")</f>
        <v>11.14</v>
      </c>
    </row>
    <row r="148" spans="1:142" s="27" customFormat="1" ht="14.1" customHeight="1" x14ac:dyDescent="0.2">
      <c r="A148" s="63">
        <v>2334</v>
      </c>
      <c r="B148" s="63"/>
      <c r="C148" s="68">
        <v>7896112123347</v>
      </c>
      <c r="D148" s="68">
        <v>1037004690057</v>
      </c>
      <c r="E148" s="69" t="s">
        <v>403</v>
      </c>
      <c r="F148" s="69" t="s">
        <v>509</v>
      </c>
      <c r="G148" s="69" t="s">
        <v>403</v>
      </c>
      <c r="H148" s="70" t="s">
        <v>112</v>
      </c>
      <c r="I148" s="68" t="s">
        <v>687</v>
      </c>
      <c r="J148" s="71" t="s">
        <v>698</v>
      </c>
      <c r="K148" s="120" t="s">
        <v>753</v>
      </c>
      <c r="L148" s="71" t="s">
        <v>387</v>
      </c>
      <c r="M148" s="71" t="s">
        <v>6</v>
      </c>
      <c r="N148" s="62">
        <f>IFERROR(IF(M148="*",BASE!$E$9,VLOOKUP(M148,BASE!$B$3:$E$16,4,0)),"")</f>
        <v>0.12</v>
      </c>
      <c r="O148" s="62">
        <f>IFERROR(IF(M148="*",BASE!$F$9,VLOOKUP(M148,BASE!$B$3:$F$16,5,0)),"")</f>
        <v>0</v>
      </c>
      <c r="P148" s="71" t="s">
        <v>808</v>
      </c>
      <c r="Q148" s="42">
        <v>4.9400000000000004</v>
      </c>
      <c r="R148" s="42">
        <v>6.6</v>
      </c>
      <c r="S148" s="42">
        <v>5.29</v>
      </c>
      <c r="T148" s="42">
        <v>7.05</v>
      </c>
      <c r="U148" s="42">
        <v>5.32</v>
      </c>
      <c r="V148" s="42">
        <v>7.09</v>
      </c>
      <c r="W148" s="42">
        <v>5.36</v>
      </c>
      <c r="X148" s="42">
        <v>7.14</v>
      </c>
      <c r="Y148" s="42">
        <v>5.44</v>
      </c>
      <c r="Z148" s="42">
        <v>7.24</v>
      </c>
      <c r="AA148" s="42">
        <v>5.52</v>
      </c>
      <c r="AB148" s="42">
        <v>7.35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/>
      <c r="AI148" s="124" t="s">
        <v>53</v>
      </c>
      <c r="AJ148" s="125">
        <f>VLOOKUP(AI148,BASE!$P$3:$T$29,5,0)</f>
        <v>0.17</v>
      </c>
      <c r="AK148" s="126">
        <f>IFERROR(VLOOKUP($A148,$A:$AG,VLOOKUP(AJ148,BASE!$K$2:$M$13,2,0),0),"")</f>
        <v>5.29</v>
      </c>
      <c r="AL148" s="116">
        <f>IFERROR(VLOOKUP($A148,$A:$AG,VLOOKUP(AJ148,BASE!$K$2:$M$13,3,0),0),"")</f>
        <v>7.05</v>
      </c>
      <c r="AM148" s="130" t="s">
        <v>54</v>
      </c>
      <c r="AN148" s="125">
        <f>VLOOKUP(AM148,BASE!$P$3:$T$29,5,0)</f>
        <v>0.17</v>
      </c>
      <c r="AO148" s="126">
        <f>IFERROR(VLOOKUP($A148,$A:$AG,VLOOKUP(AN148,BASE!$K$2:$M$13,2,0),0),"")</f>
        <v>5.29</v>
      </c>
      <c r="AP148" s="116">
        <f>IFERROR(VLOOKUP($A148,$A:$AG,VLOOKUP(AN148,BASE!$K$2:$M$13,3,0),0),"")</f>
        <v>7.05</v>
      </c>
      <c r="AQ148" s="130" t="s">
        <v>55</v>
      </c>
      <c r="AR148" s="125">
        <f>VLOOKUP(AQ148,BASE!$P$3:$T$29,5,0)</f>
        <v>0.18</v>
      </c>
      <c r="AS148" s="126">
        <f>IFERROR(VLOOKUP($A148,$A:$AG,VLOOKUP(AR148,BASE!$K$2:$M$13,2,0),0),"")</f>
        <v>5.36</v>
      </c>
      <c r="AT148" s="116">
        <f>IFERROR(VLOOKUP($A148,$A:$AG,VLOOKUP(AR148,BASE!$K$2:$M$13,3,0),0),"")</f>
        <v>7.14</v>
      </c>
      <c r="AU148" s="130" t="s">
        <v>56</v>
      </c>
      <c r="AV148" s="125">
        <f>VLOOKUP(AU148,BASE!$P$3:$T$29,5,0)</f>
        <v>0.18</v>
      </c>
      <c r="AW148" s="126">
        <f>IFERROR(VLOOKUP($A148,$A:$AG,VLOOKUP(AV148,BASE!$K$2:$M$13,2,0),0),"")</f>
        <v>5.36</v>
      </c>
      <c r="AX148" s="116">
        <f>IFERROR(VLOOKUP($A148,$A:$AG,VLOOKUP(AV148,BASE!$K$2:$M$13,3,0),0),"")</f>
        <v>7.14</v>
      </c>
      <c r="AY148" s="127" t="s">
        <v>57</v>
      </c>
      <c r="AZ148" s="129">
        <f>VLOOKUP(AY148,BASE!$P$3:$T$29,5,0)</f>
        <v>0.18</v>
      </c>
      <c r="BA148" s="126">
        <f>IFERROR(VLOOKUP($A148,$A:$AG,VLOOKUP(AZ148,BASE!$K$2:$M$13,2,0),0),"")</f>
        <v>5.36</v>
      </c>
      <c r="BB148" s="116">
        <f>IFERROR(VLOOKUP($A148,$A:$AG,VLOOKUP(AZ148,BASE!$K$2:$M$13,3,0),0),"")</f>
        <v>7.14</v>
      </c>
      <c r="BC148" s="124" t="s">
        <v>58</v>
      </c>
      <c r="BD148" s="125">
        <f>VLOOKUP(BC148,BASE!$P$3:$T$29,5,0)</f>
        <v>0.17</v>
      </c>
      <c r="BE148" s="126">
        <f>IFERROR(VLOOKUP($A148,$A:$AG,VLOOKUP(BD148,BASE!$K$2:$M$13,2,0),0),"")</f>
        <v>5.29</v>
      </c>
      <c r="BF148" s="116">
        <f>IFERROR(VLOOKUP($A148,$A:$AG,VLOOKUP(BD148,BASE!$K$2:$M$13,3,0),0),"")</f>
        <v>7.05</v>
      </c>
      <c r="BG148" s="124" t="s">
        <v>59</v>
      </c>
      <c r="BH148" s="125">
        <f>VLOOKUP(BG148,BASE!$P$3:$T$29,5,0)</f>
        <v>0.17</v>
      </c>
      <c r="BI148" s="126">
        <f>IFERROR(VLOOKUP($A148,$A:$AG,VLOOKUP(BH148,BASE!$K$2:$M$13,2,0),0),"")</f>
        <v>5.29</v>
      </c>
      <c r="BJ148" s="116">
        <f>IFERROR(VLOOKUP($A148,$A:$AG,VLOOKUP(BH148,BASE!$K$2:$M$13,3,0),0),"")</f>
        <v>7.05</v>
      </c>
      <c r="BK148" s="124" t="s">
        <v>60</v>
      </c>
      <c r="BL148" s="125">
        <f>VLOOKUP(BK148,BASE!$P$3:$T$29,5,0)</f>
        <v>0.17</v>
      </c>
      <c r="BM148" s="126">
        <f>IFERROR(VLOOKUP($A148,$A:$AG,VLOOKUP(BL148,BASE!$K$2:$M$13,2,0),0),"")</f>
        <v>5.29</v>
      </c>
      <c r="BN148" s="116">
        <f>IFERROR(VLOOKUP($A148,$A:$AG,VLOOKUP(BL148,BASE!$K$2:$M$13,3,0),0),"")</f>
        <v>7.05</v>
      </c>
      <c r="BO148" s="124" t="s">
        <v>61</v>
      </c>
      <c r="BP148" s="125">
        <f>VLOOKUP(BO148,BASE!$P$3:$T$29,5,0)</f>
        <v>0.17</v>
      </c>
      <c r="BQ148" s="126">
        <f>IFERROR(VLOOKUP($A148,$A:$AG,VLOOKUP(BP148,BASE!$K$2:$M$13,2,0),0),"")</f>
        <v>5.29</v>
      </c>
      <c r="BR148" s="116">
        <f>IFERROR(VLOOKUP($A148,$A:$AG,VLOOKUP(BP148,BASE!$K$2:$M$13,3,0),0),"")</f>
        <v>7.05</v>
      </c>
      <c r="BS148" s="124" t="s">
        <v>62</v>
      </c>
      <c r="BT148" s="125">
        <f>VLOOKUP(BS148,BASE!$P$3:$T$29,5,0)</f>
        <v>0.18</v>
      </c>
      <c r="BU148" s="126">
        <f>IFERROR(VLOOKUP($A148,$A:$AG,VLOOKUP(BT148,BASE!$K$2:$M$13,2,0),0),"")</f>
        <v>5.36</v>
      </c>
      <c r="BV148" s="116">
        <f>IFERROR(VLOOKUP($A148,$A:$AG,VLOOKUP(BT148,BASE!$K$2:$M$13,3,0),0),"")</f>
        <v>7.14</v>
      </c>
      <c r="BW148" s="124" t="s">
        <v>63</v>
      </c>
      <c r="BX148" s="125">
        <f>VLOOKUP(BW148,BASE!$P$3:$T$29,5,0)</f>
        <v>0.17</v>
      </c>
      <c r="BY148" s="126">
        <f>IFERROR(VLOOKUP($A148,$A:$AG,VLOOKUP(BX148,BASE!$K$2:$M$13,2,0),0),"")</f>
        <v>5.29</v>
      </c>
      <c r="BZ148" s="116">
        <f>IFERROR(VLOOKUP($A148,$A:$AG,VLOOKUP(BX148,BASE!$K$2:$M$13,3,0),0),"")</f>
        <v>7.05</v>
      </c>
      <c r="CA148" s="124" t="s">
        <v>64</v>
      </c>
      <c r="CB148" s="125">
        <f>VLOOKUP(CA148,BASE!$P$3:$T$29,5,0)</f>
        <v>0.17</v>
      </c>
      <c r="CC148" s="126">
        <f>IFERROR(VLOOKUP($A148,$A:$AG,VLOOKUP(CB148,BASE!$K$2:$M$13,2,0),0),"")</f>
        <v>5.29</v>
      </c>
      <c r="CD148" s="116">
        <f>IFERROR(VLOOKUP($A148,$A:$AG,VLOOKUP(CB148,BASE!$K$2:$M$13,3,0),0),"")</f>
        <v>7.05</v>
      </c>
      <c r="CE148" s="124" t="s">
        <v>65</v>
      </c>
      <c r="CF148" s="125">
        <f>VLOOKUP(CE148,BASE!$P$3:$T$29,5,0)</f>
        <v>0.12</v>
      </c>
      <c r="CG148" s="126">
        <f>IFERROR(VLOOKUP($A148,$A:$AG,VLOOKUP(CF148,BASE!$K$2:$M$13,2,0),0),"")</f>
        <v>4.9400000000000004</v>
      </c>
      <c r="CH148" s="116">
        <f>IFERROR(VLOOKUP($A148,$A:$AG,VLOOKUP(CF148,BASE!$K$2:$M$13,3,0),0),"")</f>
        <v>6.6</v>
      </c>
      <c r="CI148" s="124" t="s">
        <v>66</v>
      </c>
      <c r="CJ148" s="125">
        <f>VLOOKUP(CI148,BASE!$P$3:$T$29,5,0)</f>
        <v>0.17</v>
      </c>
      <c r="CK148" s="126">
        <f>IFERROR(VLOOKUP($A148,$A:$AG,VLOOKUP(CJ148,BASE!$K$2:$M$13,2,0),0),"")</f>
        <v>5.29</v>
      </c>
      <c r="CL148" s="116">
        <f>IFERROR(VLOOKUP($A148,$A:$AG,VLOOKUP(CJ148,BASE!$K$2:$M$13,3,0),0),"")</f>
        <v>7.05</v>
      </c>
      <c r="CM148" s="124" t="s">
        <v>67</v>
      </c>
      <c r="CN148" s="125">
        <f>VLOOKUP(CM148,BASE!$P$3:$T$29,5,0)</f>
        <v>0.18</v>
      </c>
      <c r="CO148" s="126">
        <f>IFERROR(VLOOKUP($A148,$A:$AG,VLOOKUP(CN148,BASE!$K$2:$M$13,2,0),0),"")</f>
        <v>5.36</v>
      </c>
      <c r="CP148" s="116">
        <f>IFERROR(VLOOKUP($A148,$A:$AG,VLOOKUP(CN148,BASE!$K$2:$M$13,3,0),0),"")</f>
        <v>7.14</v>
      </c>
      <c r="CQ148" s="124" t="s">
        <v>68</v>
      </c>
      <c r="CR148" s="125">
        <f>VLOOKUP(CQ148,BASE!$P$3:$T$29,5,0)</f>
        <v>0.18</v>
      </c>
      <c r="CS148" s="126">
        <f>IFERROR(VLOOKUP($A148,$A:$AG,VLOOKUP(CR148,BASE!$K$2:$M$13,2,0),0),"")</f>
        <v>5.36</v>
      </c>
      <c r="CT148" s="116">
        <f>IFERROR(VLOOKUP($A148,$A:$AG,VLOOKUP(CR148,BASE!$K$2:$M$13,3,0),0),"")</f>
        <v>7.14</v>
      </c>
      <c r="CU148" s="124" t="s">
        <v>69</v>
      </c>
      <c r="CV148" s="125">
        <f>VLOOKUP(CU148,BASE!$P$3:$T$29,5,0)</f>
        <v>0.18</v>
      </c>
      <c r="CW148" s="126">
        <f>IFERROR(VLOOKUP($A148,$A:$AG,VLOOKUP(CV148,BASE!$K$2:$M$13,2,0),0),"")</f>
        <v>5.36</v>
      </c>
      <c r="CX148" s="116">
        <f>IFERROR(VLOOKUP($A148,$A:$AG,VLOOKUP(CV148,BASE!$K$2:$M$13,3,0),0),"")</f>
        <v>7.14</v>
      </c>
      <c r="CY148" s="124" t="s">
        <v>70</v>
      </c>
      <c r="CZ148" s="125">
        <f>VLOOKUP(CY148,BASE!$P$3:$T$29,5,0)</f>
        <v>0.18</v>
      </c>
      <c r="DA148" s="126">
        <f>IFERROR(VLOOKUP($A148,$A:$AG,VLOOKUP(CZ148,BASE!$K$2:$M$13,2,0),0),"")</f>
        <v>5.36</v>
      </c>
      <c r="DB148" s="116">
        <f>IFERROR(VLOOKUP($A148,$A:$AG,VLOOKUP(CZ148,BASE!$K$2:$M$13,3,0),0),"")</f>
        <v>7.14</v>
      </c>
      <c r="DC148" s="124" t="s">
        <v>71</v>
      </c>
      <c r="DD148" s="125">
        <f>VLOOKUP(DC148,BASE!$P$3:$T$29,5,0)</f>
        <v>0.2</v>
      </c>
      <c r="DE148" s="126">
        <f>IFERROR(VLOOKUP($A148,$A:$AG,VLOOKUP(DD148,BASE!$K$2:$M$13,2,0),0),"")</f>
        <v>5.52</v>
      </c>
      <c r="DF148" s="116">
        <f>IFERROR(VLOOKUP($A148,$A:$AG,VLOOKUP(DD148,BASE!$K$2:$M$13,3,0),0),"")</f>
        <v>7.35</v>
      </c>
      <c r="DG148" s="124" t="s">
        <v>72</v>
      </c>
      <c r="DH148" s="125">
        <f>VLOOKUP(DG148,BASE!$P$3:$T$29,5,0)</f>
        <v>0.18</v>
      </c>
      <c r="DI148" s="126">
        <f>IFERROR(VLOOKUP($A148,$A:$AG,VLOOKUP(DH148,BASE!$K$2:$M$13,2,0),0),"")</f>
        <v>5.36</v>
      </c>
      <c r="DJ148" s="116">
        <f>IFERROR(VLOOKUP($A148,$A:$AG,VLOOKUP(DH148,BASE!$K$2:$M$13,3,0),0),"")</f>
        <v>7.14</v>
      </c>
      <c r="DK148" s="83" t="s">
        <v>73</v>
      </c>
      <c r="DL148" s="84">
        <f>VLOOKUP(DK148,BASE!$P$3:$T$29,5,0)</f>
        <v>0.18</v>
      </c>
      <c r="DM148" s="81">
        <f>IFERROR(VLOOKUP($A148,$A:$AG,VLOOKUP(DL148,BASE!$K$2:$M$13,2,0),0),"")</f>
        <v>5.36</v>
      </c>
      <c r="DN148" s="82">
        <f>IFERROR(VLOOKUP($A148,$A:$AG,VLOOKUP(DL148,BASE!$K$2:$M$13,3,0),0),"")</f>
        <v>7.14</v>
      </c>
      <c r="DO148" s="124" t="s">
        <v>74</v>
      </c>
      <c r="DP148" s="134">
        <f>VLOOKUP(DO148,BASE!$P$3:$T$29,5,0)</f>
        <v>0.17499999999999999</v>
      </c>
      <c r="DQ148" s="126">
        <f>IFERROR(VLOOKUP($A148,$A:$AG,VLOOKUP(DP148,BASE!$K$2:$M$13,2,0),0),"")</f>
        <v>5.32</v>
      </c>
      <c r="DR148" s="116">
        <f>IFERROR(VLOOKUP($A148,$A:$AG,VLOOKUP(DP148,BASE!$K$2:$M$13,3,0),0),"")</f>
        <v>7.09</v>
      </c>
      <c r="DS148" s="124" t="s">
        <v>75</v>
      </c>
      <c r="DT148" s="135">
        <f>VLOOKUP(DS148,BASE!$P$3:$T$29,5,0)</f>
        <v>0.17</v>
      </c>
      <c r="DU148" s="126">
        <f>IFERROR(VLOOKUP($A148,$A:$AG,VLOOKUP(DT148,BASE!$K$2:$M$13,2,0),0),"")</f>
        <v>5.29</v>
      </c>
      <c r="DV148" s="116">
        <f>IFERROR(VLOOKUP($A148,$A:$AG,VLOOKUP(DT148,BASE!$K$2:$M$13,3,0),0),"")</f>
        <v>7.05</v>
      </c>
      <c r="DW148" s="124" t="s">
        <v>76</v>
      </c>
      <c r="DX148" s="135">
        <f>VLOOKUP(DW148,BASE!$P$3:$T$29,5,0)</f>
        <v>0.17</v>
      </c>
      <c r="DY148" s="126">
        <f>IFERROR(VLOOKUP($A148,$A:$AG,VLOOKUP(DX148,BASE!$K$2:$M$13,2,0),0),"")</f>
        <v>5.29</v>
      </c>
      <c r="DZ148" s="116">
        <f>IFERROR(VLOOKUP($A148,$A:$AG,VLOOKUP(DX148,BASE!$K$2:$M$13,3,0),0),"")</f>
        <v>7.05</v>
      </c>
      <c r="EA148" s="124" t="s">
        <v>77</v>
      </c>
      <c r="EB148" s="135">
        <f>VLOOKUP(EA148,BASE!$P$3:$T$29,5,0)</f>
        <v>0.12</v>
      </c>
      <c r="EC148" s="126">
        <f>IFERROR(VLOOKUP($A148,$A:$AG,VLOOKUP(EB148,BASE!$K$2:$M$13,2,0),0),"")</f>
        <v>4.9400000000000004</v>
      </c>
      <c r="ED148" s="116">
        <f>IFERROR(VLOOKUP($A148,$A:$AG,VLOOKUP(EB148,BASE!$K$2:$M$13,3,0),0),"")</f>
        <v>6.6</v>
      </c>
      <c r="EE148" s="124" t="s">
        <v>78</v>
      </c>
      <c r="EF148" s="135">
        <f>VLOOKUP(EE148,BASE!$P$3:$T$29,5,0)</f>
        <v>0.18</v>
      </c>
      <c r="EG148" s="126">
        <f>IFERROR(VLOOKUP($A148,$A:$AG,VLOOKUP(EF148,BASE!$K$2:$M$13,2,0),0),"")</f>
        <v>5.36</v>
      </c>
      <c r="EH148" s="116">
        <f>IFERROR(VLOOKUP($A148,$A:$AG,VLOOKUP(EF148,BASE!$K$2:$M$13,3,0),0),"")</f>
        <v>7.14</v>
      </c>
      <c r="EI148" s="124" t="s">
        <v>79</v>
      </c>
      <c r="EJ148" s="135">
        <f>VLOOKUP(EI148,BASE!$P$3:$T$29,5,0)</f>
        <v>0.18</v>
      </c>
      <c r="EK148" s="126">
        <f>IFERROR(VLOOKUP($A148,$A:$AG,VLOOKUP(EJ148,BASE!$K$2:$M$13,2,0),0),"")</f>
        <v>5.36</v>
      </c>
      <c r="EL148" s="116">
        <f>IFERROR(VLOOKUP($A148,$A:$AG,VLOOKUP(EJ148,BASE!$K$2:$M$13,3,0),0),"")</f>
        <v>7.14</v>
      </c>
    </row>
    <row r="149" spans="1:142" s="27" customFormat="1" ht="14.1" customHeight="1" x14ac:dyDescent="0.2">
      <c r="A149" s="63">
        <v>2336</v>
      </c>
      <c r="B149" s="63"/>
      <c r="C149" s="68">
        <v>7896112123361</v>
      </c>
      <c r="D149" s="68">
        <v>1037004690091</v>
      </c>
      <c r="E149" s="69" t="s">
        <v>403</v>
      </c>
      <c r="F149" s="69" t="s">
        <v>510</v>
      </c>
      <c r="G149" s="69" t="s">
        <v>403</v>
      </c>
      <c r="H149" s="70" t="s">
        <v>113</v>
      </c>
      <c r="I149" s="68" t="s">
        <v>687</v>
      </c>
      <c r="J149" s="71" t="s">
        <v>698</v>
      </c>
      <c r="K149" s="120" t="s">
        <v>753</v>
      </c>
      <c r="L149" s="71" t="s">
        <v>387</v>
      </c>
      <c r="M149" s="71" t="s">
        <v>6</v>
      </c>
      <c r="N149" s="62">
        <f>IFERROR(IF(M149="*",BASE!$E$9,VLOOKUP(M149,BASE!$B$3:$E$16,4,0)),"")</f>
        <v>0.12</v>
      </c>
      <c r="O149" s="62">
        <f>IFERROR(IF(M149="*",BASE!$F$9,VLOOKUP(M149,BASE!$B$3:$F$16,5,0)),"")</f>
        <v>0</v>
      </c>
      <c r="P149" s="71" t="s">
        <v>808</v>
      </c>
      <c r="Q149" s="42">
        <v>8.86</v>
      </c>
      <c r="R149" s="42">
        <v>11.84</v>
      </c>
      <c r="S149" s="42">
        <v>9.48</v>
      </c>
      <c r="T149" s="42">
        <v>12.64</v>
      </c>
      <c r="U149" s="42">
        <v>9.5399999999999991</v>
      </c>
      <c r="V149" s="42">
        <v>12.71</v>
      </c>
      <c r="W149" s="42">
        <v>9.61</v>
      </c>
      <c r="X149" s="42">
        <v>12.8</v>
      </c>
      <c r="Y149" s="42">
        <v>9.75</v>
      </c>
      <c r="Z149" s="42">
        <v>12.98</v>
      </c>
      <c r="AA149" s="42">
        <v>9.89</v>
      </c>
      <c r="AB149" s="42">
        <v>13.16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/>
      <c r="AI149" s="124" t="s">
        <v>53</v>
      </c>
      <c r="AJ149" s="125">
        <f>VLOOKUP(AI149,BASE!$P$3:$T$29,5,0)</f>
        <v>0.17</v>
      </c>
      <c r="AK149" s="126">
        <f>IFERROR(VLOOKUP($A149,$A:$AG,VLOOKUP(AJ149,BASE!$K$2:$M$13,2,0),0),"")</f>
        <v>9.48</v>
      </c>
      <c r="AL149" s="116">
        <f>IFERROR(VLOOKUP($A149,$A:$AG,VLOOKUP(AJ149,BASE!$K$2:$M$13,3,0),0),"")</f>
        <v>12.64</v>
      </c>
      <c r="AM149" s="130" t="s">
        <v>54</v>
      </c>
      <c r="AN149" s="125">
        <f>VLOOKUP(AM149,BASE!$P$3:$T$29,5,0)</f>
        <v>0.17</v>
      </c>
      <c r="AO149" s="126">
        <f>IFERROR(VLOOKUP($A149,$A:$AG,VLOOKUP(AN149,BASE!$K$2:$M$13,2,0),0),"")</f>
        <v>9.48</v>
      </c>
      <c r="AP149" s="116">
        <f>IFERROR(VLOOKUP($A149,$A:$AG,VLOOKUP(AN149,BASE!$K$2:$M$13,3,0),0),"")</f>
        <v>12.64</v>
      </c>
      <c r="AQ149" s="130" t="s">
        <v>55</v>
      </c>
      <c r="AR149" s="125">
        <f>VLOOKUP(AQ149,BASE!$P$3:$T$29,5,0)</f>
        <v>0.18</v>
      </c>
      <c r="AS149" s="126">
        <f>IFERROR(VLOOKUP($A149,$A:$AG,VLOOKUP(AR149,BASE!$K$2:$M$13,2,0),0),"")</f>
        <v>9.61</v>
      </c>
      <c r="AT149" s="116">
        <f>IFERROR(VLOOKUP($A149,$A:$AG,VLOOKUP(AR149,BASE!$K$2:$M$13,3,0),0),"")</f>
        <v>12.8</v>
      </c>
      <c r="AU149" s="130" t="s">
        <v>56</v>
      </c>
      <c r="AV149" s="125">
        <f>VLOOKUP(AU149,BASE!$P$3:$T$29,5,0)</f>
        <v>0.18</v>
      </c>
      <c r="AW149" s="126">
        <f>IFERROR(VLOOKUP($A149,$A:$AG,VLOOKUP(AV149,BASE!$K$2:$M$13,2,0),0),"")</f>
        <v>9.61</v>
      </c>
      <c r="AX149" s="116">
        <f>IFERROR(VLOOKUP($A149,$A:$AG,VLOOKUP(AV149,BASE!$K$2:$M$13,3,0),0),"")</f>
        <v>12.8</v>
      </c>
      <c r="AY149" s="127" t="s">
        <v>57</v>
      </c>
      <c r="AZ149" s="129">
        <f>VLOOKUP(AY149,BASE!$P$3:$T$29,5,0)</f>
        <v>0.18</v>
      </c>
      <c r="BA149" s="126">
        <f>IFERROR(VLOOKUP($A149,$A:$AG,VLOOKUP(AZ149,BASE!$K$2:$M$13,2,0),0),"")</f>
        <v>9.61</v>
      </c>
      <c r="BB149" s="116">
        <f>IFERROR(VLOOKUP($A149,$A:$AG,VLOOKUP(AZ149,BASE!$K$2:$M$13,3,0),0),"")</f>
        <v>12.8</v>
      </c>
      <c r="BC149" s="124" t="s">
        <v>58</v>
      </c>
      <c r="BD149" s="125">
        <f>VLOOKUP(BC149,BASE!$P$3:$T$29,5,0)</f>
        <v>0.17</v>
      </c>
      <c r="BE149" s="126">
        <f>IFERROR(VLOOKUP($A149,$A:$AG,VLOOKUP(BD149,BASE!$K$2:$M$13,2,0),0),"")</f>
        <v>9.48</v>
      </c>
      <c r="BF149" s="116">
        <f>IFERROR(VLOOKUP($A149,$A:$AG,VLOOKUP(BD149,BASE!$K$2:$M$13,3,0),0),"")</f>
        <v>12.64</v>
      </c>
      <c r="BG149" s="124" t="s">
        <v>59</v>
      </c>
      <c r="BH149" s="125">
        <f>VLOOKUP(BG149,BASE!$P$3:$T$29,5,0)</f>
        <v>0.17</v>
      </c>
      <c r="BI149" s="126">
        <f>IFERROR(VLOOKUP($A149,$A:$AG,VLOOKUP(BH149,BASE!$K$2:$M$13,2,0),0),"")</f>
        <v>9.48</v>
      </c>
      <c r="BJ149" s="116">
        <f>IFERROR(VLOOKUP($A149,$A:$AG,VLOOKUP(BH149,BASE!$K$2:$M$13,3,0),0),"")</f>
        <v>12.64</v>
      </c>
      <c r="BK149" s="124" t="s">
        <v>60</v>
      </c>
      <c r="BL149" s="125">
        <f>VLOOKUP(BK149,BASE!$P$3:$T$29,5,0)</f>
        <v>0.17</v>
      </c>
      <c r="BM149" s="126">
        <f>IFERROR(VLOOKUP($A149,$A:$AG,VLOOKUP(BL149,BASE!$K$2:$M$13,2,0),0),"")</f>
        <v>9.48</v>
      </c>
      <c r="BN149" s="116">
        <f>IFERROR(VLOOKUP($A149,$A:$AG,VLOOKUP(BL149,BASE!$K$2:$M$13,3,0),0),"")</f>
        <v>12.64</v>
      </c>
      <c r="BO149" s="124" t="s">
        <v>61</v>
      </c>
      <c r="BP149" s="125">
        <f>VLOOKUP(BO149,BASE!$P$3:$T$29,5,0)</f>
        <v>0.17</v>
      </c>
      <c r="BQ149" s="126">
        <f>IFERROR(VLOOKUP($A149,$A:$AG,VLOOKUP(BP149,BASE!$K$2:$M$13,2,0),0),"")</f>
        <v>9.48</v>
      </c>
      <c r="BR149" s="116">
        <f>IFERROR(VLOOKUP($A149,$A:$AG,VLOOKUP(BP149,BASE!$K$2:$M$13,3,0),0),"")</f>
        <v>12.64</v>
      </c>
      <c r="BS149" s="124" t="s">
        <v>62</v>
      </c>
      <c r="BT149" s="125">
        <f>VLOOKUP(BS149,BASE!$P$3:$T$29,5,0)</f>
        <v>0.18</v>
      </c>
      <c r="BU149" s="126">
        <f>IFERROR(VLOOKUP($A149,$A:$AG,VLOOKUP(BT149,BASE!$K$2:$M$13,2,0),0),"")</f>
        <v>9.61</v>
      </c>
      <c r="BV149" s="116">
        <f>IFERROR(VLOOKUP($A149,$A:$AG,VLOOKUP(BT149,BASE!$K$2:$M$13,3,0),0),"")</f>
        <v>12.8</v>
      </c>
      <c r="BW149" s="124" t="s">
        <v>63</v>
      </c>
      <c r="BX149" s="125">
        <f>VLOOKUP(BW149,BASE!$P$3:$T$29,5,0)</f>
        <v>0.17</v>
      </c>
      <c r="BY149" s="126">
        <f>IFERROR(VLOOKUP($A149,$A:$AG,VLOOKUP(BX149,BASE!$K$2:$M$13,2,0),0),"")</f>
        <v>9.48</v>
      </c>
      <c r="BZ149" s="116">
        <f>IFERROR(VLOOKUP($A149,$A:$AG,VLOOKUP(BX149,BASE!$K$2:$M$13,3,0),0),"")</f>
        <v>12.64</v>
      </c>
      <c r="CA149" s="124" t="s">
        <v>64</v>
      </c>
      <c r="CB149" s="125">
        <f>VLOOKUP(CA149,BASE!$P$3:$T$29,5,0)</f>
        <v>0.17</v>
      </c>
      <c r="CC149" s="126">
        <f>IFERROR(VLOOKUP($A149,$A:$AG,VLOOKUP(CB149,BASE!$K$2:$M$13,2,0),0),"")</f>
        <v>9.48</v>
      </c>
      <c r="CD149" s="116">
        <f>IFERROR(VLOOKUP($A149,$A:$AG,VLOOKUP(CB149,BASE!$K$2:$M$13,3,0),0),"")</f>
        <v>12.64</v>
      </c>
      <c r="CE149" s="124" t="s">
        <v>65</v>
      </c>
      <c r="CF149" s="125">
        <f>VLOOKUP(CE149,BASE!$P$3:$T$29,5,0)</f>
        <v>0.12</v>
      </c>
      <c r="CG149" s="126">
        <f>IFERROR(VLOOKUP($A149,$A:$AG,VLOOKUP(CF149,BASE!$K$2:$M$13,2,0),0),"")</f>
        <v>8.86</v>
      </c>
      <c r="CH149" s="116">
        <f>IFERROR(VLOOKUP($A149,$A:$AG,VLOOKUP(CF149,BASE!$K$2:$M$13,3,0),0),"")</f>
        <v>11.84</v>
      </c>
      <c r="CI149" s="124" t="s">
        <v>66</v>
      </c>
      <c r="CJ149" s="125">
        <f>VLOOKUP(CI149,BASE!$P$3:$T$29,5,0)</f>
        <v>0.17</v>
      </c>
      <c r="CK149" s="126">
        <f>IFERROR(VLOOKUP($A149,$A:$AG,VLOOKUP(CJ149,BASE!$K$2:$M$13,2,0),0),"")</f>
        <v>9.48</v>
      </c>
      <c r="CL149" s="116">
        <f>IFERROR(VLOOKUP($A149,$A:$AG,VLOOKUP(CJ149,BASE!$K$2:$M$13,3,0),0),"")</f>
        <v>12.64</v>
      </c>
      <c r="CM149" s="124" t="s">
        <v>67</v>
      </c>
      <c r="CN149" s="125">
        <f>VLOOKUP(CM149,BASE!$P$3:$T$29,5,0)</f>
        <v>0.18</v>
      </c>
      <c r="CO149" s="126">
        <f>IFERROR(VLOOKUP($A149,$A:$AG,VLOOKUP(CN149,BASE!$K$2:$M$13,2,0),0),"")</f>
        <v>9.61</v>
      </c>
      <c r="CP149" s="116">
        <f>IFERROR(VLOOKUP($A149,$A:$AG,VLOOKUP(CN149,BASE!$K$2:$M$13,3,0),0),"")</f>
        <v>12.8</v>
      </c>
      <c r="CQ149" s="124" t="s">
        <v>68</v>
      </c>
      <c r="CR149" s="125">
        <f>VLOOKUP(CQ149,BASE!$P$3:$T$29,5,0)</f>
        <v>0.18</v>
      </c>
      <c r="CS149" s="126">
        <f>IFERROR(VLOOKUP($A149,$A:$AG,VLOOKUP(CR149,BASE!$K$2:$M$13,2,0),0),"")</f>
        <v>9.61</v>
      </c>
      <c r="CT149" s="116">
        <f>IFERROR(VLOOKUP($A149,$A:$AG,VLOOKUP(CR149,BASE!$K$2:$M$13,3,0),0),"")</f>
        <v>12.8</v>
      </c>
      <c r="CU149" s="124" t="s">
        <v>69</v>
      </c>
      <c r="CV149" s="125">
        <f>VLOOKUP(CU149,BASE!$P$3:$T$29,5,0)</f>
        <v>0.18</v>
      </c>
      <c r="CW149" s="126">
        <f>IFERROR(VLOOKUP($A149,$A:$AG,VLOOKUP(CV149,BASE!$K$2:$M$13,2,0),0),"")</f>
        <v>9.61</v>
      </c>
      <c r="CX149" s="116">
        <f>IFERROR(VLOOKUP($A149,$A:$AG,VLOOKUP(CV149,BASE!$K$2:$M$13,3,0),0),"")</f>
        <v>12.8</v>
      </c>
      <c r="CY149" s="124" t="s">
        <v>70</v>
      </c>
      <c r="CZ149" s="125">
        <f>VLOOKUP(CY149,BASE!$P$3:$T$29,5,0)</f>
        <v>0.18</v>
      </c>
      <c r="DA149" s="126">
        <f>IFERROR(VLOOKUP($A149,$A:$AG,VLOOKUP(CZ149,BASE!$K$2:$M$13,2,0),0),"")</f>
        <v>9.61</v>
      </c>
      <c r="DB149" s="116">
        <f>IFERROR(VLOOKUP($A149,$A:$AG,VLOOKUP(CZ149,BASE!$K$2:$M$13,3,0),0),"")</f>
        <v>12.8</v>
      </c>
      <c r="DC149" s="124" t="s">
        <v>71</v>
      </c>
      <c r="DD149" s="125">
        <f>VLOOKUP(DC149,BASE!$P$3:$T$29,5,0)</f>
        <v>0.2</v>
      </c>
      <c r="DE149" s="126">
        <f>IFERROR(VLOOKUP($A149,$A:$AG,VLOOKUP(DD149,BASE!$K$2:$M$13,2,0),0),"")</f>
        <v>9.89</v>
      </c>
      <c r="DF149" s="116">
        <f>IFERROR(VLOOKUP($A149,$A:$AG,VLOOKUP(DD149,BASE!$K$2:$M$13,3,0),0),"")</f>
        <v>13.16</v>
      </c>
      <c r="DG149" s="124" t="s">
        <v>72</v>
      </c>
      <c r="DH149" s="125">
        <f>VLOOKUP(DG149,BASE!$P$3:$T$29,5,0)</f>
        <v>0.18</v>
      </c>
      <c r="DI149" s="126">
        <f>IFERROR(VLOOKUP($A149,$A:$AG,VLOOKUP(DH149,BASE!$K$2:$M$13,2,0),0),"")</f>
        <v>9.61</v>
      </c>
      <c r="DJ149" s="116">
        <f>IFERROR(VLOOKUP($A149,$A:$AG,VLOOKUP(DH149,BASE!$K$2:$M$13,3,0),0),"")</f>
        <v>12.8</v>
      </c>
      <c r="DK149" s="83" t="s">
        <v>73</v>
      </c>
      <c r="DL149" s="84">
        <f>VLOOKUP(DK149,BASE!$P$3:$T$29,5,0)</f>
        <v>0.18</v>
      </c>
      <c r="DM149" s="81">
        <f>IFERROR(VLOOKUP($A149,$A:$AG,VLOOKUP(DL149,BASE!$K$2:$M$13,2,0),0),"")</f>
        <v>9.61</v>
      </c>
      <c r="DN149" s="82">
        <f>IFERROR(VLOOKUP($A149,$A:$AG,VLOOKUP(DL149,BASE!$K$2:$M$13,3,0),0),"")</f>
        <v>12.8</v>
      </c>
      <c r="DO149" s="124" t="s">
        <v>74</v>
      </c>
      <c r="DP149" s="134">
        <f>VLOOKUP(DO149,BASE!$P$3:$T$29,5,0)</f>
        <v>0.17499999999999999</v>
      </c>
      <c r="DQ149" s="126">
        <f>IFERROR(VLOOKUP($A149,$A:$AG,VLOOKUP(DP149,BASE!$K$2:$M$13,2,0),0),"")</f>
        <v>9.5399999999999991</v>
      </c>
      <c r="DR149" s="116">
        <f>IFERROR(VLOOKUP($A149,$A:$AG,VLOOKUP(DP149,BASE!$K$2:$M$13,3,0),0),"")</f>
        <v>12.71</v>
      </c>
      <c r="DS149" s="124" t="s">
        <v>75</v>
      </c>
      <c r="DT149" s="135">
        <f>VLOOKUP(DS149,BASE!$P$3:$T$29,5,0)</f>
        <v>0.17</v>
      </c>
      <c r="DU149" s="126">
        <f>IFERROR(VLOOKUP($A149,$A:$AG,VLOOKUP(DT149,BASE!$K$2:$M$13,2,0),0),"")</f>
        <v>9.48</v>
      </c>
      <c r="DV149" s="116">
        <f>IFERROR(VLOOKUP($A149,$A:$AG,VLOOKUP(DT149,BASE!$K$2:$M$13,3,0),0),"")</f>
        <v>12.64</v>
      </c>
      <c r="DW149" s="124" t="s">
        <v>76</v>
      </c>
      <c r="DX149" s="135">
        <f>VLOOKUP(DW149,BASE!$P$3:$T$29,5,0)</f>
        <v>0.17</v>
      </c>
      <c r="DY149" s="126">
        <f>IFERROR(VLOOKUP($A149,$A:$AG,VLOOKUP(DX149,BASE!$K$2:$M$13,2,0),0),"")</f>
        <v>9.48</v>
      </c>
      <c r="DZ149" s="116">
        <f>IFERROR(VLOOKUP($A149,$A:$AG,VLOOKUP(DX149,BASE!$K$2:$M$13,3,0),0),"")</f>
        <v>12.64</v>
      </c>
      <c r="EA149" s="124" t="s">
        <v>77</v>
      </c>
      <c r="EB149" s="135">
        <f>VLOOKUP(EA149,BASE!$P$3:$T$29,5,0)</f>
        <v>0.12</v>
      </c>
      <c r="EC149" s="126">
        <f>IFERROR(VLOOKUP($A149,$A:$AG,VLOOKUP(EB149,BASE!$K$2:$M$13,2,0),0),"")</f>
        <v>8.86</v>
      </c>
      <c r="ED149" s="116">
        <f>IFERROR(VLOOKUP($A149,$A:$AG,VLOOKUP(EB149,BASE!$K$2:$M$13,3,0),0),"")</f>
        <v>11.84</v>
      </c>
      <c r="EE149" s="124" t="s">
        <v>78</v>
      </c>
      <c r="EF149" s="135">
        <f>VLOOKUP(EE149,BASE!$P$3:$T$29,5,0)</f>
        <v>0.18</v>
      </c>
      <c r="EG149" s="126">
        <f>IFERROR(VLOOKUP($A149,$A:$AG,VLOOKUP(EF149,BASE!$K$2:$M$13,2,0),0),"")</f>
        <v>9.61</v>
      </c>
      <c r="EH149" s="116">
        <f>IFERROR(VLOOKUP($A149,$A:$AG,VLOOKUP(EF149,BASE!$K$2:$M$13,3,0),0),"")</f>
        <v>12.8</v>
      </c>
      <c r="EI149" s="124" t="s">
        <v>79</v>
      </c>
      <c r="EJ149" s="135">
        <f>VLOOKUP(EI149,BASE!$P$3:$T$29,5,0)</f>
        <v>0.18</v>
      </c>
      <c r="EK149" s="126">
        <f>IFERROR(VLOOKUP($A149,$A:$AG,VLOOKUP(EJ149,BASE!$K$2:$M$13,2,0),0),"")</f>
        <v>9.61</v>
      </c>
      <c r="EL149" s="116">
        <f>IFERROR(VLOOKUP($A149,$A:$AG,VLOOKUP(EJ149,BASE!$K$2:$M$13,3,0),0),"")</f>
        <v>12.8</v>
      </c>
    </row>
    <row r="150" spans="1:142" s="27" customFormat="1" ht="14.1" customHeight="1" x14ac:dyDescent="0.2">
      <c r="A150" s="78">
        <v>2946</v>
      </c>
      <c r="B150" s="60"/>
      <c r="C150" s="68">
        <v>7896112129462</v>
      </c>
      <c r="D150" s="68">
        <v>1037005490035</v>
      </c>
      <c r="E150" s="69" t="s">
        <v>404</v>
      </c>
      <c r="F150" s="69" t="s">
        <v>511</v>
      </c>
      <c r="G150" s="69" t="s">
        <v>404</v>
      </c>
      <c r="H150" s="70" t="s">
        <v>114</v>
      </c>
      <c r="I150" s="68" t="s">
        <v>687</v>
      </c>
      <c r="J150" s="71">
        <v>0</v>
      </c>
      <c r="K150" s="120" t="s">
        <v>755</v>
      </c>
      <c r="L150" s="71" t="s">
        <v>388</v>
      </c>
      <c r="M150" s="71" t="s">
        <v>5</v>
      </c>
      <c r="N150" s="62">
        <f>IFERROR(IF(M150="*",BASE!$E$9,VLOOKUP(M150,BASE!$B$3:$E$16,4,0)),"")</f>
        <v>0</v>
      </c>
      <c r="O150" s="62">
        <f>IFERROR(IF(M150="*",BASE!$F$9,VLOOKUP(M150,BASE!$B$3:$F$16,5,0)),"")</f>
        <v>0</v>
      </c>
      <c r="P150" s="71" t="s">
        <v>808</v>
      </c>
      <c r="Q150" s="42">
        <v>49.21</v>
      </c>
      <c r="R150" s="42">
        <v>68.03</v>
      </c>
      <c r="S150" s="42">
        <v>52.17</v>
      </c>
      <c r="T150" s="42">
        <v>72.12</v>
      </c>
      <c r="U150" s="42">
        <v>52.49</v>
      </c>
      <c r="V150" s="42">
        <v>72.56</v>
      </c>
      <c r="W150" s="42">
        <v>52.81</v>
      </c>
      <c r="X150" s="42">
        <v>73.010000000000005</v>
      </c>
      <c r="Y150" s="42">
        <v>53.46</v>
      </c>
      <c r="Z150" s="42">
        <v>73.91</v>
      </c>
      <c r="AA150" s="42">
        <v>54.13</v>
      </c>
      <c r="AB150" s="42">
        <v>74.83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/>
      <c r="AI150" s="124" t="s">
        <v>53</v>
      </c>
      <c r="AJ150" s="125">
        <f>VLOOKUP(AI150,BASE!$P$3:$T$29,5,0)</f>
        <v>0.17</v>
      </c>
      <c r="AK150" s="126">
        <f>IFERROR(VLOOKUP($A150,$A:$AG,VLOOKUP(AJ150,BASE!$K$2:$M$13,2,0),0),"")</f>
        <v>52.17</v>
      </c>
      <c r="AL150" s="116">
        <f>IFERROR(VLOOKUP($A150,$A:$AG,VLOOKUP(AJ150,BASE!$K$2:$M$13,3,0),0),"")</f>
        <v>72.12</v>
      </c>
      <c r="AM150" s="130" t="s">
        <v>54</v>
      </c>
      <c r="AN150" s="125">
        <f>VLOOKUP(AM150,BASE!$P$3:$T$29,5,0)</f>
        <v>0.17</v>
      </c>
      <c r="AO150" s="126">
        <f>IFERROR(VLOOKUP($A150,$A:$AG,VLOOKUP(AN150,BASE!$K$2:$M$13,2,0),0),"")</f>
        <v>52.17</v>
      </c>
      <c r="AP150" s="116">
        <f>IFERROR(VLOOKUP($A150,$A:$AG,VLOOKUP(AN150,BASE!$K$2:$M$13,3,0),0),"")</f>
        <v>72.12</v>
      </c>
      <c r="AQ150" s="130" t="s">
        <v>55</v>
      </c>
      <c r="AR150" s="125">
        <f>VLOOKUP(AQ150,BASE!$P$3:$T$29,5,0)</f>
        <v>0.18</v>
      </c>
      <c r="AS150" s="126">
        <f>IFERROR(VLOOKUP($A150,$A:$AG,VLOOKUP(AR150,BASE!$K$2:$M$13,2,0),0),"")</f>
        <v>52.81</v>
      </c>
      <c r="AT150" s="116">
        <f>IFERROR(VLOOKUP($A150,$A:$AG,VLOOKUP(AR150,BASE!$K$2:$M$13,3,0),0),"")</f>
        <v>73.010000000000005</v>
      </c>
      <c r="AU150" s="130" t="s">
        <v>56</v>
      </c>
      <c r="AV150" s="125">
        <f>VLOOKUP(AU150,BASE!$P$3:$T$29,5,0)</f>
        <v>0.18</v>
      </c>
      <c r="AW150" s="126">
        <f>IFERROR(VLOOKUP($A150,$A:$AG,VLOOKUP(AV150,BASE!$K$2:$M$13,2,0),0),"")</f>
        <v>52.81</v>
      </c>
      <c r="AX150" s="116">
        <f>IFERROR(VLOOKUP($A150,$A:$AG,VLOOKUP(AV150,BASE!$K$2:$M$13,3,0),0),"")</f>
        <v>73.010000000000005</v>
      </c>
      <c r="AY150" s="127" t="s">
        <v>57</v>
      </c>
      <c r="AZ150" s="129">
        <f>VLOOKUP(AY150,BASE!$P$3:$T$29,5,0)</f>
        <v>0.18</v>
      </c>
      <c r="BA150" s="126">
        <f>IFERROR(VLOOKUP($A150,$A:$AG,VLOOKUP(AZ150,BASE!$K$2:$M$13,2,0),0),"")</f>
        <v>52.81</v>
      </c>
      <c r="BB150" s="116">
        <f>IFERROR(VLOOKUP($A150,$A:$AG,VLOOKUP(AZ150,BASE!$K$2:$M$13,3,0),0),"")</f>
        <v>73.010000000000005</v>
      </c>
      <c r="BC150" s="124" t="s">
        <v>58</v>
      </c>
      <c r="BD150" s="125">
        <f>VLOOKUP(BC150,BASE!$P$3:$T$29,5,0)</f>
        <v>0.17</v>
      </c>
      <c r="BE150" s="126">
        <f>IFERROR(VLOOKUP($A150,$A:$AG,VLOOKUP(BD150,BASE!$K$2:$M$13,2,0),0),"")</f>
        <v>52.17</v>
      </c>
      <c r="BF150" s="116">
        <f>IFERROR(VLOOKUP($A150,$A:$AG,VLOOKUP(BD150,BASE!$K$2:$M$13,3,0),0),"")</f>
        <v>72.12</v>
      </c>
      <c r="BG150" s="124" t="s">
        <v>59</v>
      </c>
      <c r="BH150" s="125">
        <f>VLOOKUP(BG150,BASE!$P$3:$T$29,5,0)</f>
        <v>0.17</v>
      </c>
      <c r="BI150" s="126">
        <f>IFERROR(VLOOKUP($A150,$A:$AG,VLOOKUP(BH150,BASE!$K$2:$M$13,2,0),0),"")</f>
        <v>52.17</v>
      </c>
      <c r="BJ150" s="116">
        <f>IFERROR(VLOOKUP($A150,$A:$AG,VLOOKUP(BH150,BASE!$K$2:$M$13,3,0),0),"")</f>
        <v>72.12</v>
      </c>
      <c r="BK150" s="124" t="s">
        <v>60</v>
      </c>
      <c r="BL150" s="125">
        <f>VLOOKUP(BK150,BASE!$P$3:$T$29,5,0)</f>
        <v>0.17</v>
      </c>
      <c r="BM150" s="126">
        <f>IFERROR(VLOOKUP($A150,$A:$AG,VLOOKUP(BL150,BASE!$K$2:$M$13,2,0),0),"")</f>
        <v>52.17</v>
      </c>
      <c r="BN150" s="116">
        <f>IFERROR(VLOOKUP($A150,$A:$AG,VLOOKUP(BL150,BASE!$K$2:$M$13,3,0),0),"")</f>
        <v>72.12</v>
      </c>
      <c r="BO150" s="124" t="s">
        <v>61</v>
      </c>
      <c r="BP150" s="125">
        <f>VLOOKUP(BO150,BASE!$P$3:$T$29,5,0)</f>
        <v>0.17</v>
      </c>
      <c r="BQ150" s="126">
        <f>IFERROR(VLOOKUP($A150,$A:$AG,VLOOKUP(BP150,BASE!$K$2:$M$13,2,0),0),"")</f>
        <v>52.17</v>
      </c>
      <c r="BR150" s="116">
        <f>IFERROR(VLOOKUP($A150,$A:$AG,VLOOKUP(BP150,BASE!$K$2:$M$13,3,0),0),"")</f>
        <v>72.12</v>
      </c>
      <c r="BS150" s="124" t="s">
        <v>62</v>
      </c>
      <c r="BT150" s="125">
        <f>VLOOKUP(BS150,BASE!$P$3:$T$29,5,0)</f>
        <v>0.18</v>
      </c>
      <c r="BU150" s="126">
        <f>IFERROR(VLOOKUP($A150,$A:$AG,VLOOKUP(BT150,BASE!$K$2:$M$13,2,0),0),"")</f>
        <v>52.81</v>
      </c>
      <c r="BV150" s="116">
        <f>IFERROR(VLOOKUP($A150,$A:$AG,VLOOKUP(BT150,BASE!$K$2:$M$13,3,0),0),"")</f>
        <v>73.010000000000005</v>
      </c>
      <c r="BW150" s="124" t="s">
        <v>63</v>
      </c>
      <c r="BX150" s="125">
        <f>VLOOKUP(BW150,BASE!$P$3:$T$29,5,0)</f>
        <v>0.17</v>
      </c>
      <c r="BY150" s="126">
        <f>IFERROR(VLOOKUP($A150,$A:$AG,VLOOKUP(BX150,BASE!$K$2:$M$13,2,0),0),"")</f>
        <v>52.17</v>
      </c>
      <c r="BZ150" s="116">
        <f>IFERROR(VLOOKUP($A150,$A:$AG,VLOOKUP(BX150,BASE!$K$2:$M$13,3,0),0),"")</f>
        <v>72.12</v>
      </c>
      <c r="CA150" s="124" t="s">
        <v>64</v>
      </c>
      <c r="CB150" s="125">
        <f>VLOOKUP(CA150,BASE!$P$3:$T$29,5,0)</f>
        <v>0.17</v>
      </c>
      <c r="CC150" s="126">
        <f>IFERROR(VLOOKUP($A150,$A:$AG,VLOOKUP(CB150,BASE!$K$2:$M$13,2,0),0),"")</f>
        <v>52.17</v>
      </c>
      <c r="CD150" s="116">
        <f>IFERROR(VLOOKUP($A150,$A:$AG,VLOOKUP(CB150,BASE!$K$2:$M$13,3,0),0),"")</f>
        <v>72.12</v>
      </c>
      <c r="CE150" s="124" t="s">
        <v>65</v>
      </c>
      <c r="CF150" s="125">
        <f>VLOOKUP(CE150,BASE!$P$3:$T$29,5,0)</f>
        <v>0.12</v>
      </c>
      <c r="CG150" s="126">
        <f>IFERROR(VLOOKUP($A150,$A:$AG,VLOOKUP(CF150,BASE!$K$2:$M$13,2,0),0),"")</f>
        <v>49.21</v>
      </c>
      <c r="CH150" s="116">
        <f>IFERROR(VLOOKUP($A150,$A:$AG,VLOOKUP(CF150,BASE!$K$2:$M$13,3,0),0),"")</f>
        <v>68.03</v>
      </c>
      <c r="CI150" s="124" t="s">
        <v>66</v>
      </c>
      <c r="CJ150" s="125">
        <f>VLOOKUP(CI150,BASE!$P$3:$T$29,5,0)</f>
        <v>0.17</v>
      </c>
      <c r="CK150" s="126">
        <f>IFERROR(VLOOKUP($A150,$A:$AG,VLOOKUP(CJ150,BASE!$K$2:$M$13,2,0),0),"")</f>
        <v>52.17</v>
      </c>
      <c r="CL150" s="116">
        <f>IFERROR(VLOOKUP($A150,$A:$AG,VLOOKUP(CJ150,BASE!$K$2:$M$13,3,0),0),"")</f>
        <v>72.12</v>
      </c>
      <c r="CM150" s="124" t="s">
        <v>67</v>
      </c>
      <c r="CN150" s="125">
        <f>VLOOKUP(CM150,BASE!$P$3:$T$29,5,0)</f>
        <v>0.18</v>
      </c>
      <c r="CO150" s="126">
        <f>IFERROR(VLOOKUP($A150,$A:$AG,VLOOKUP(CN150,BASE!$K$2:$M$13,2,0),0),"")</f>
        <v>52.81</v>
      </c>
      <c r="CP150" s="116">
        <f>IFERROR(VLOOKUP($A150,$A:$AG,VLOOKUP(CN150,BASE!$K$2:$M$13,3,0),0),"")</f>
        <v>73.010000000000005</v>
      </c>
      <c r="CQ150" s="124" t="s">
        <v>68</v>
      </c>
      <c r="CR150" s="125">
        <f>VLOOKUP(CQ150,BASE!$P$3:$T$29,5,0)</f>
        <v>0.18</v>
      </c>
      <c r="CS150" s="126">
        <f>IFERROR(VLOOKUP($A150,$A:$AG,VLOOKUP(CR150,BASE!$K$2:$M$13,2,0),0),"")</f>
        <v>52.81</v>
      </c>
      <c r="CT150" s="116">
        <f>IFERROR(VLOOKUP($A150,$A:$AG,VLOOKUP(CR150,BASE!$K$2:$M$13,3,0),0),"")</f>
        <v>73.010000000000005</v>
      </c>
      <c r="CU150" s="124" t="s">
        <v>69</v>
      </c>
      <c r="CV150" s="125">
        <f>VLOOKUP(CU150,BASE!$P$3:$T$29,5,0)</f>
        <v>0.18</v>
      </c>
      <c r="CW150" s="126">
        <f>IFERROR(VLOOKUP($A150,$A:$AG,VLOOKUP(CV150,BASE!$K$2:$M$13,2,0),0),"")</f>
        <v>52.81</v>
      </c>
      <c r="CX150" s="116">
        <f>IFERROR(VLOOKUP($A150,$A:$AG,VLOOKUP(CV150,BASE!$K$2:$M$13,3,0),0),"")</f>
        <v>73.010000000000005</v>
      </c>
      <c r="CY150" s="124" t="s">
        <v>70</v>
      </c>
      <c r="CZ150" s="125">
        <f>VLOOKUP(CY150,BASE!$P$3:$T$29,5,0)</f>
        <v>0.18</v>
      </c>
      <c r="DA150" s="126">
        <f>IFERROR(VLOOKUP($A150,$A:$AG,VLOOKUP(CZ150,BASE!$K$2:$M$13,2,0),0),"")</f>
        <v>52.81</v>
      </c>
      <c r="DB150" s="116">
        <f>IFERROR(VLOOKUP($A150,$A:$AG,VLOOKUP(CZ150,BASE!$K$2:$M$13,3,0),0),"")</f>
        <v>73.010000000000005</v>
      </c>
      <c r="DC150" s="124" t="s">
        <v>71</v>
      </c>
      <c r="DD150" s="125">
        <f>VLOOKUP(DC150,BASE!$P$3:$T$29,5,0)</f>
        <v>0.2</v>
      </c>
      <c r="DE150" s="126">
        <f>IFERROR(VLOOKUP($A150,$A:$AG,VLOOKUP(DD150,BASE!$K$2:$M$13,2,0),0),"")</f>
        <v>54.13</v>
      </c>
      <c r="DF150" s="116">
        <f>IFERROR(VLOOKUP($A150,$A:$AG,VLOOKUP(DD150,BASE!$K$2:$M$13,3,0),0),"")</f>
        <v>74.83</v>
      </c>
      <c r="DG150" s="124" t="s">
        <v>72</v>
      </c>
      <c r="DH150" s="125">
        <f>VLOOKUP(DG150,BASE!$P$3:$T$29,5,0)</f>
        <v>0.18</v>
      </c>
      <c r="DI150" s="126">
        <f>IFERROR(VLOOKUP($A150,$A:$AG,VLOOKUP(DH150,BASE!$K$2:$M$13,2,0),0),"")</f>
        <v>52.81</v>
      </c>
      <c r="DJ150" s="116">
        <f>IFERROR(VLOOKUP($A150,$A:$AG,VLOOKUP(DH150,BASE!$K$2:$M$13,3,0),0),"")</f>
        <v>73.010000000000005</v>
      </c>
      <c r="DK150" s="83" t="s">
        <v>73</v>
      </c>
      <c r="DL150" s="84">
        <f>VLOOKUP(DK150,BASE!$P$3:$T$29,5,0)</f>
        <v>0.18</v>
      </c>
      <c r="DM150" s="81">
        <f>IFERROR(VLOOKUP($A150,$A:$AG,VLOOKUP(DL150,BASE!$K$2:$M$13,2,0),0),"")</f>
        <v>52.81</v>
      </c>
      <c r="DN150" s="82">
        <f>IFERROR(VLOOKUP($A150,$A:$AG,VLOOKUP(DL150,BASE!$K$2:$M$13,3,0),0),"")</f>
        <v>73.010000000000005</v>
      </c>
      <c r="DO150" s="124" t="s">
        <v>74</v>
      </c>
      <c r="DP150" s="134">
        <f>VLOOKUP(DO150,BASE!$P$3:$T$29,5,0)</f>
        <v>0.17499999999999999</v>
      </c>
      <c r="DQ150" s="126">
        <f>IFERROR(VLOOKUP($A150,$A:$AG,VLOOKUP(DP150,BASE!$K$2:$M$13,2,0),0),"")</f>
        <v>52.49</v>
      </c>
      <c r="DR150" s="116">
        <f>IFERROR(VLOOKUP($A150,$A:$AG,VLOOKUP(DP150,BASE!$K$2:$M$13,3,0),0),"")</f>
        <v>72.56</v>
      </c>
      <c r="DS150" s="124" t="s">
        <v>75</v>
      </c>
      <c r="DT150" s="135">
        <f>VLOOKUP(DS150,BASE!$P$3:$T$29,5,0)</f>
        <v>0.17</v>
      </c>
      <c r="DU150" s="126">
        <f>IFERROR(VLOOKUP($A150,$A:$AG,VLOOKUP(DT150,BASE!$K$2:$M$13,2,0),0),"")</f>
        <v>52.17</v>
      </c>
      <c r="DV150" s="116">
        <f>IFERROR(VLOOKUP($A150,$A:$AG,VLOOKUP(DT150,BASE!$K$2:$M$13,3,0),0),"")</f>
        <v>72.12</v>
      </c>
      <c r="DW150" s="124" t="s">
        <v>76</v>
      </c>
      <c r="DX150" s="135">
        <f>VLOOKUP(DW150,BASE!$P$3:$T$29,5,0)</f>
        <v>0.17</v>
      </c>
      <c r="DY150" s="126">
        <f>IFERROR(VLOOKUP($A150,$A:$AG,VLOOKUP(DX150,BASE!$K$2:$M$13,2,0),0),"")</f>
        <v>52.17</v>
      </c>
      <c r="DZ150" s="116">
        <f>IFERROR(VLOOKUP($A150,$A:$AG,VLOOKUP(DX150,BASE!$K$2:$M$13,3,0),0),"")</f>
        <v>72.12</v>
      </c>
      <c r="EA150" s="124" t="s">
        <v>77</v>
      </c>
      <c r="EB150" s="135">
        <f>VLOOKUP(EA150,BASE!$P$3:$T$29,5,0)</f>
        <v>0.12</v>
      </c>
      <c r="EC150" s="126">
        <f>IFERROR(VLOOKUP($A150,$A:$AG,VLOOKUP(EB150,BASE!$K$2:$M$13,2,0),0),"")</f>
        <v>49.21</v>
      </c>
      <c r="ED150" s="116">
        <f>IFERROR(VLOOKUP($A150,$A:$AG,VLOOKUP(EB150,BASE!$K$2:$M$13,3,0),0),"")</f>
        <v>68.03</v>
      </c>
      <c r="EE150" s="124" t="s">
        <v>78</v>
      </c>
      <c r="EF150" s="135">
        <f>VLOOKUP(EE150,BASE!$P$3:$T$29,5,0)</f>
        <v>0.18</v>
      </c>
      <c r="EG150" s="126">
        <f>IFERROR(VLOOKUP($A150,$A:$AG,VLOOKUP(EF150,BASE!$K$2:$M$13,2,0),0),"")</f>
        <v>52.81</v>
      </c>
      <c r="EH150" s="116">
        <f>IFERROR(VLOOKUP($A150,$A:$AG,VLOOKUP(EF150,BASE!$K$2:$M$13,3,0),0),"")</f>
        <v>73.010000000000005</v>
      </c>
      <c r="EI150" s="124" t="s">
        <v>79</v>
      </c>
      <c r="EJ150" s="135">
        <f>VLOOKUP(EI150,BASE!$P$3:$T$29,5,0)</f>
        <v>0.18</v>
      </c>
      <c r="EK150" s="126">
        <f>IFERROR(VLOOKUP($A150,$A:$AG,VLOOKUP(EJ150,BASE!$K$2:$M$13,2,0),0),"")</f>
        <v>52.81</v>
      </c>
      <c r="EL150" s="116">
        <f>IFERROR(VLOOKUP($A150,$A:$AG,VLOOKUP(EJ150,BASE!$K$2:$M$13,3,0),0),"")</f>
        <v>73.010000000000005</v>
      </c>
    </row>
    <row r="151" spans="1:142" s="27" customFormat="1" ht="14.1" customHeight="1" x14ac:dyDescent="0.2">
      <c r="A151" s="78">
        <v>3731</v>
      </c>
      <c r="B151" s="60"/>
      <c r="C151" s="68">
        <v>7896112137313</v>
      </c>
      <c r="D151" s="68">
        <v>1037005490027</v>
      </c>
      <c r="E151" s="69" t="s">
        <v>405</v>
      </c>
      <c r="F151" s="69" t="s">
        <v>512</v>
      </c>
      <c r="G151" s="69" t="s">
        <v>405</v>
      </c>
      <c r="H151" s="70" t="s">
        <v>115</v>
      </c>
      <c r="I151" s="68" t="s">
        <v>687</v>
      </c>
      <c r="J151" s="71">
        <v>0</v>
      </c>
      <c r="K151" s="120" t="s">
        <v>755</v>
      </c>
      <c r="L151" s="71" t="s">
        <v>388</v>
      </c>
      <c r="M151" s="71" t="s">
        <v>5</v>
      </c>
      <c r="N151" s="62">
        <f>IFERROR(IF(M151="*",BASE!$E$9,VLOOKUP(M151,BASE!$B$3:$E$16,4,0)),"")</f>
        <v>0</v>
      </c>
      <c r="O151" s="62">
        <f>IFERROR(IF(M151="*",BASE!$F$9,VLOOKUP(M151,BASE!$B$3:$F$16,5,0)),"")</f>
        <v>0</v>
      </c>
      <c r="P151" s="71" t="s">
        <v>808</v>
      </c>
      <c r="Q151" s="42">
        <v>32.82</v>
      </c>
      <c r="R151" s="42">
        <v>45.37</v>
      </c>
      <c r="S151" s="42">
        <v>34.799999999999997</v>
      </c>
      <c r="T151" s="42">
        <v>48.11</v>
      </c>
      <c r="U151" s="42">
        <v>35.01</v>
      </c>
      <c r="V151" s="42">
        <v>48.4</v>
      </c>
      <c r="W151" s="42">
        <v>35.22</v>
      </c>
      <c r="X151" s="42">
        <v>48.69</v>
      </c>
      <c r="Y151" s="42">
        <v>35.65</v>
      </c>
      <c r="Z151" s="42">
        <v>49.28</v>
      </c>
      <c r="AA151" s="42">
        <v>36.1</v>
      </c>
      <c r="AB151" s="42">
        <v>49.91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/>
      <c r="AI151" s="124" t="s">
        <v>53</v>
      </c>
      <c r="AJ151" s="125">
        <f>VLOOKUP(AI151,BASE!$P$3:$T$29,5,0)</f>
        <v>0.17</v>
      </c>
      <c r="AK151" s="126">
        <f>IFERROR(VLOOKUP($A151,$A:$AG,VLOOKUP(AJ151,BASE!$K$2:$M$13,2,0),0),"")</f>
        <v>34.799999999999997</v>
      </c>
      <c r="AL151" s="116">
        <f>IFERROR(VLOOKUP($A151,$A:$AG,VLOOKUP(AJ151,BASE!$K$2:$M$13,3,0),0),"")</f>
        <v>48.11</v>
      </c>
      <c r="AM151" s="130" t="s">
        <v>54</v>
      </c>
      <c r="AN151" s="125">
        <f>VLOOKUP(AM151,BASE!$P$3:$T$29,5,0)</f>
        <v>0.17</v>
      </c>
      <c r="AO151" s="126">
        <f>IFERROR(VLOOKUP($A151,$A:$AG,VLOOKUP(AN151,BASE!$K$2:$M$13,2,0),0),"")</f>
        <v>34.799999999999997</v>
      </c>
      <c r="AP151" s="116">
        <f>IFERROR(VLOOKUP($A151,$A:$AG,VLOOKUP(AN151,BASE!$K$2:$M$13,3,0),0),"")</f>
        <v>48.11</v>
      </c>
      <c r="AQ151" s="130" t="s">
        <v>55</v>
      </c>
      <c r="AR151" s="125">
        <f>VLOOKUP(AQ151,BASE!$P$3:$T$29,5,0)</f>
        <v>0.18</v>
      </c>
      <c r="AS151" s="126">
        <f>IFERROR(VLOOKUP($A151,$A:$AG,VLOOKUP(AR151,BASE!$K$2:$M$13,2,0),0),"")</f>
        <v>35.22</v>
      </c>
      <c r="AT151" s="116">
        <f>IFERROR(VLOOKUP($A151,$A:$AG,VLOOKUP(AR151,BASE!$K$2:$M$13,3,0),0),"")</f>
        <v>48.69</v>
      </c>
      <c r="AU151" s="130" t="s">
        <v>56</v>
      </c>
      <c r="AV151" s="125">
        <f>VLOOKUP(AU151,BASE!$P$3:$T$29,5,0)</f>
        <v>0.18</v>
      </c>
      <c r="AW151" s="126">
        <f>IFERROR(VLOOKUP($A151,$A:$AG,VLOOKUP(AV151,BASE!$K$2:$M$13,2,0),0),"")</f>
        <v>35.22</v>
      </c>
      <c r="AX151" s="116">
        <f>IFERROR(VLOOKUP($A151,$A:$AG,VLOOKUP(AV151,BASE!$K$2:$M$13,3,0),0),"")</f>
        <v>48.69</v>
      </c>
      <c r="AY151" s="127" t="s">
        <v>57</v>
      </c>
      <c r="AZ151" s="129">
        <f>VLOOKUP(AY151,BASE!$P$3:$T$29,5,0)</f>
        <v>0.18</v>
      </c>
      <c r="BA151" s="126">
        <f>IFERROR(VLOOKUP($A151,$A:$AG,VLOOKUP(AZ151,BASE!$K$2:$M$13,2,0),0),"")</f>
        <v>35.22</v>
      </c>
      <c r="BB151" s="116">
        <f>IFERROR(VLOOKUP($A151,$A:$AG,VLOOKUP(AZ151,BASE!$K$2:$M$13,3,0),0),"")</f>
        <v>48.69</v>
      </c>
      <c r="BC151" s="124" t="s">
        <v>58</v>
      </c>
      <c r="BD151" s="125">
        <f>VLOOKUP(BC151,BASE!$P$3:$T$29,5,0)</f>
        <v>0.17</v>
      </c>
      <c r="BE151" s="126">
        <f>IFERROR(VLOOKUP($A151,$A:$AG,VLOOKUP(BD151,BASE!$K$2:$M$13,2,0),0),"")</f>
        <v>34.799999999999997</v>
      </c>
      <c r="BF151" s="116">
        <f>IFERROR(VLOOKUP($A151,$A:$AG,VLOOKUP(BD151,BASE!$K$2:$M$13,3,0),0),"")</f>
        <v>48.11</v>
      </c>
      <c r="BG151" s="124" t="s">
        <v>59</v>
      </c>
      <c r="BH151" s="125">
        <f>VLOOKUP(BG151,BASE!$P$3:$T$29,5,0)</f>
        <v>0.17</v>
      </c>
      <c r="BI151" s="126">
        <f>IFERROR(VLOOKUP($A151,$A:$AG,VLOOKUP(BH151,BASE!$K$2:$M$13,2,0),0),"")</f>
        <v>34.799999999999997</v>
      </c>
      <c r="BJ151" s="116">
        <f>IFERROR(VLOOKUP($A151,$A:$AG,VLOOKUP(BH151,BASE!$K$2:$M$13,3,0),0),"")</f>
        <v>48.11</v>
      </c>
      <c r="BK151" s="124" t="s">
        <v>60</v>
      </c>
      <c r="BL151" s="125">
        <f>VLOOKUP(BK151,BASE!$P$3:$T$29,5,0)</f>
        <v>0.17</v>
      </c>
      <c r="BM151" s="126">
        <f>IFERROR(VLOOKUP($A151,$A:$AG,VLOOKUP(BL151,BASE!$K$2:$M$13,2,0),0),"")</f>
        <v>34.799999999999997</v>
      </c>
      <c r="BN151" s="116">
        <f>IFERROR(VLOOKUP($A151,$A:$AG,VLOOKUP(BL151,BASE!$K$2:$M$13,3,0),0),"")</f>
        <v>48.11</v>
      </c>
      <c r="BO151" s="124" t="s">
        <v>61</v>
      </c>
      <c r="BP151" s="125">
        <f>VLOOKUP(BO151,BASE!$P$3:$T$29,5,0)</f>
        <v>0.17</v>
      </c>
      <c r="BQ151" s="126">
        <f>IFERROR(VLOOKUP($A151,$A:$AG,VLOOKUP(BP151,BASE!$K$2:$M$13,2,0),0),"")</f>
        <v>34.799999999999997</v>
      </c>
      <c r="BR151" s="116">
        <f>IFERROR(VLOOKUP($A151,$A:$AG,VLOOKUP(BP151,BASE!$K$2:$M$13,3,0),0),"")</f>
        <v>48.11</v>
      </c>
      <c r="BS151" s="124" t="s">
        <v>62</v>
      </c>
      <c r="BT151" s="125">
        <f>VLOOKUP(BS151,BASE!$P$3:$T$29,5,0)</f>
        <v>0.18</v>
      </c>
      <c r="BU151" s="126">
        <f>IFERROR(VLOOKUP($A151,$A:$AG,VLOOKUP(BT151,BASE!$K$2:$M$13,2,0),0),"")</f>
        <v>35.22</v>
      </c>
      <c r="BV151" s="116">
        <f>IFERROR(VLOOKUP($A151,$A:$AG,VLOOKUP(BT151,BASE!$K$2:$M$13,3,0),0),"")</f>
        <v>48.69</v>
      </c>
      <c r="BW151" s="124" t="s">
        <v>63</v>
      </c>
      <c r="BX151" s="125">
        <f>VLOOKUP(BW151,BASE!$P$3:$T$29,5,0)</f>
        <v>0.17</v>
      </c>
      <c r="BY151" s="126">
        <f>IFERROR(VLOOKUP($A151,$A:$AG,VLOOKUP(BX151,BASE!$K$2:$M$13,2,0),0),"")</f>
        <v>34.799999999999997</v>
      </c>
      <c r="BZ151" s="116">
        <f>IFERROR(VLOOKUP($A151,$A:$AG,VLOOKUP(BX151,BASE!$K$2:$M$13,3,0),0),"")</f>
        <v>48.11</v>
      </c>
      <c r="CA151" s="124" t="s">
        <v>64</v>
      </c>
      <c r="CB151" s="125">
        <f>VLOOKUP(CA151,BASE!$P$3:$T$29,5,0)</f>
        <v>0.17</v>
      </c>
      <c r="CC151" s="126">
        <f>IFERROR(VLOOKUP($A151,$A:$AG,VLOOKUP(CB151,BASE!$K$2:$M$13,2,0),0),"")</f>
        <v>34.799999999999997</v>
      </c>
      <c r="CD151" s="116">
        <f>IFERROR(VLOOKUP($A151,$A:$AG,VLOOKUP(CB151,BASE!$K$2:$M$13,3,0),0),"")</f>
        <v>48.11</v>
      </c>
      <c r="CE151" s="124" t="s">
        <v>65</v>
      </c>
      <c r="CF151" s="125">
        <f>VLOOKUP(CE151,BASE!$P$3:$T$29,5,0)</f>
        <v>0.12</v>
      </c>
      <c r="CG151" s="126">
        <f>IFERROR(VLOOKUP($A151,$A:$AG,VLOOKUP(CF151,BASE!$K$2:$M$13,2,0),0),"")</f>
        <v>32.82</v>
      </c>
      <c r="CH151" s="116">
        <f>IFERROR(VLOOKUP($A151,$A:$AG,VLOOKUP(CF151,BASE!$K$2:$M$13,3,0),0),"")</f>
        <v>45.37</v>
      </c>
      <c r="CI151" s="124" t="s">
        <v>66</v>
      </c>
      <c r="CJ151" s="125">
        <f>VLOOKUP(CI151,BASE!$P$3:$T$29,5,0)</f>
        <v>0.17</v>
      </c>
      <c r="CK151" s="126">
        <f>IFERROR(VLOOKUP($A151,$A:$AG,VLOOKUP(CJ151,BASE!$K$2:$M$13,2,0),0),"")</f>
        <v>34.799999999999997</v>
      </c>
      <c r="CL151" s="116">
        <f>IFERROR(VLOOKUP($A151,$A:$AG,VLOOKUP(CJ151,BASE!$K$2:$M$13,3,0),0),"")</f>
        <v>48.11</v>
      </c>
      <c r="CM151" s="124" t="s">
        <v>67</v>
      </c>
      <c r="CN151" s="125">
        <f>VLOOKUP(CM151,BASE!$P$3:$T$29,5,0)</f>
        <v>0.18</v>
      </c>
      <c r="CO151" s="126">
        <f>IFERROR(VLOOKUP($A151,$A:$AG,VLOOKUP(CN151,BASE!$K$2:$M$13,2,0),0),"")</f>
        <v>35.22</v>
      </c>
      <c r="CP151" s="116">
        <f>IFERROR(VLOOKUP($A151,$A:$AG,VLOOKUP(CN151,BASE!$K$2:$M$13,3,0),0),"")</f>
        <v>48.69</v>
      </c>
      <c r="CQ151" s="124" t="s">
        <v>68</v>
      </c>
      <c r="CR151" s="125">
        <f>VLOOKUP(CQ151,BASE!$P$3:$T$29,5,0)</f>
        <v>0.18</v>
      </c>
      <c r="CS151" s="126">
        <f>IFERROR(VLOOKUP($A151,$A:$AG,VLOOKUP(CR151,BASE!$K$2:$M$13,2,0),0),"")</f>
        <v>35.22</v>
      </c>
      <c r="CT151" s="116">
        <f>IFERROR(VLOOKUP($A151,$A:$AG,VLOOKUP(CR151,BASE!$K$2:$M$13,3,0),0),"")</f>
        <v>48.69</v>
      </c>
      <c r="CU151" s="124" t="s">
        <v>69</v>
      </c>
      <c r="CV151" s="125">
        <f>VLOOKUP(CU151,BASE!$P$3:$T$29,5,0)</f>
        <v>0.18</v>
      </c>
      <c r="CW151" s="126">
        <f>IFERROR(VLOOKUP($A151,$A:$AG,VLOOKUP(CV151,BASE!$K$2:$M$13,2,0),0),"")</f>
        <v>35.22</v>
      </c>
      <c r="CX151" s="116">
        <f>IFERROR(VLOOKUP($A151,$A:$AG,VLOOKUP(CV151,BASE!$K$2:$M$13,3,0),0),"")</f>
        <v>48.69</v>
      </c>
      <c r="CY151" s="124" t="s">
        <v>70</v>
      </c>
      <c r="CZ151" s="125">
        <f>VLOOKUP(CY151,BASE!$P$3:$T$29,5,0)</f>
        <v>0.18</v>
      </c>
      <c r="DA151" s="126">
        <f>IFERROR(VLOOKUP($A151,$A:$AG,VLOOKUP(CZ151,BASE!$K$2:$M$13,2,0),0),"")</f>
        <v>35.22</v>
      </c>
      <c r="DB151" s="116">
        <f>IFERROR(VLOOKUP($A151,$A:$AG,VLOOKUP(CZ151,BASE!$K$2:$M$13,3,0),0),"")</f>
        <v>48.69</v>
      </c>
      <c r="DC151" s="124" t="s">
        <v>71</v>
      </c>
      <c r="DD151" s="125">
        <f>VLOOKUP(DC151,BASE!$P$3:$T$29,5,0)</f>
        <v>0.2</v>
      </c>
      <c r="DE151" s="126">
        <f>IFERROR(VLOOKUP($A151,$A:$AG,VLOOKUP(DD151,BASE!$K$2:$M$13,2,0),0),"")</f>
        <v>36.1</v>
      </c>
      <c r="DF151" s="116">
        <f>IFERROR(VLOOKUP($A151,$A:$AG,VLOOKUP(DD151,BASE!$K$2:$M$13,3,0),0),"")</f>
        <v>49.91</v>
      </c>
      <c r="DG151" s="124" t="s">
        <v>72</v>
      </c>
      <c r="DH151" s="125">
        <f>VLOOKUP(DG151,BASE!$P$3:$T$29,5,0)</f>
        <v>0.18</v>
      </c>
      <c r="DI151" s="126">
        <f>IFERROR(VLOOKUP($A151,$A:$AG,VLOOKUP(DH151,BASE!$K$2:$M$13,2,0),0),"")</f>
        <v>35.22</v>
      </c>
      <c r="DJ151" s="116">
        <f>IFERROR(VLOOKUP($A151,$A:$AG,VLOOKUP(DH151,BASE!$K$2:$M$13,3,0),0),"")</f>
        <v>48.69</v>
      </c>
      <c r="DK151" s="83" t="s">
        <v>73</v>
      </c>
      <c r="DL151" s="84">
        <f>VLOOKUP(DK151,BASE!$P$3:$T$29,5,0)</f>
        <v>0.18</v>
      </c>
      <c r="DM151" s="81">
        <f>IFERROR(VLOOKUP($A151,$A:$AG,VLOOKUP(DL151,BASE!$K$2:$M$13,2,0),0),"")</f>
        <v>35.22</v>
      </c>
      <c r="DN151" s="82">
        <f>IFERROR(VLOOKUP($A151,$A:$AG,VLOOKUP(DL151,BASE!$K$2:$M$13,3,0),0),"")</f>
        <v>48.69</v>
      </c>
      <c r="DO151" s="124" t="s">
        <v>74</v>
      </c>
      <c r="DP151" s="134">
        <f>VLOOKUP(DO151,BASE!$P$3:$T$29,5,0)</f>
        <v>0.17499999999999999</v>
      </c>
      <c r="DQ151" s="126">
        <f>IFERROR(VLOOKUP($A151,$A:$AG,VLOOKUP(DP151,BASE!$K$2:$M$13,2,0),0),"")</f>
        <v>35.01</v>
      </c>
      <c r="DR151" s="116">
        <f>IFERROR(VLOOKUP($A151,$A:$AG,VLOOKUP(DP151,BASE!$K$2:$M$13,3,0),0),"")</f>
        <v>48.4</v>
      </c>
      <c r="DS151" s="124" t="s">
        <v>75</v>
      </c>
      <c r="DT151" s="135">
        <f>VLOOKUP(DS151,BASE!$P$3:$T$29,5,0)</f>
        <v>0.17</v>
      </c>
      <c r="DU151" s="126">
        <f>IFERROR(VLOOKUP($A151,$A:$AG,VLOOKUP(DT151,BASE!$K$2:$M$13,2,0),0),"")</f>
        <v>34.799999999999997</v>
      </c>
      <c r="DV151" s="116">
        <f>IFERROR(VLOOKUP($A151,$A:$AG,VLOOKUP(DT151,BASE!$K$2:$M$13,3,0),0),"")</f>
        <v>48.11</v>
      </c>
      <c r="DW151" s="124" t="s">
        <v>76</v>
      </c>
      <c r="DX151" s="135">
        <f>VLOOKUP(DW151,BASE!$P$3:$T$29,5,0)</f>
        <v>0.17</v>
      </c>
      <c r="DY151" s="126">
        <f>IFERROR(VLOOKUP($A151,$A:$AG,VLOOKUP(DX151,BASE!$K$2:$M$13,2,0),0),"")</f>
        <v>34.799999999999997</v>
      </c>
      <c r="DZ151" s="116">
        <f>IFERROR(VLOOKUP($A151,$A:$AG,VLOOKUP(DX151,BASE!$K$2:$M$13,3,0),0),"")</f>
        <v>48.11</v>
      </c>
      <c r="EA151" s="124" t="s">
        <v>77</v>
      </c>
      <c r="EB151" s="135">
        <f>VLOOKUP(EA151,BASE!$P$3:$T$29,5,0)</f>
        <v>0.12</v>
      </c>
      <c r="EC151" s="126">
        <f>IFERROR(VLOOKUP($A151,$A:$AG,VLOOKUP(EB151,BASE!$K$2:$M$13,2,0),0),"")</f>
        <v>32.82</v>
      </c>
      <c r="ED151" s="116">
        <f>IFERROR(VLOOKUP($A151,$A:$AG,VLOOKUP(EB151,BASE!$K$2:$M$13,3,0),0),"")</f>
        <v>45.37</v>
      </c>
      <c r="EE151" s="124" t="s">
        <v>78</v>
      </c>
      <c r="EF151" s="135">
        <f>VLOOKUP(EE151,BASE!$P$3:$T$29,5,0)</f>
        <v>0.18</v>
      </c>
      <c r="EG151" s="126">
        <f>IFERROR(VLOOKUP($A151,$A:$AG,VLOOKUP(EF151,BASE!$K$2:$M$13,2,0),0),"")</f>
        <v>35.22</v>
      </c>
      <c r="EH151" s="116">
        <f>IFERROR(VLOOKUP($A151,$A:$AG,VLOOKUP(EF151,BASE!$K$2:$M$13,3,0),0),"")</f>
        <v>48.69</v>
      </c>
      <c r="EI151" s="124" t="s">
        <v>79</v>
      </c>
      <c r="EJ151" s="135">
        <f>VLOOKUP(EI151,BASE!$P$3:$T$29,5,0)</f>
        <v>0.18</v>
      </c>
      <c r="EK151" s="126">
        <f>IFERROR(VLOOKUP($A151,$A:$AG,VLOOKUP(EJ151,BASE!$K$2:$M$13,2,0),0),"")</f>
        <v>35.22</v>
      </c>
      <c r="EL151" s="116">
        <f>IFERROR(VLOOKUP($A151,$A:$AG,VLOOKUP(EJ151,BASE!$K$2:$M$13,3,0),0),"")</f>
        <v>48.69</v>
      </c>
    </row>
    <row r="152" spans="1:142" s="27" customFormat="1" ht="14.1" customHeight="1" x14ac:dyDescent="0.2">
      <c r="A152" s="101">
        <v>6635</v>
      </c>
      <c r="B152" s="102" t="s">
        <v>83</v>
      </c>
      <c r="C152" s="68">
        <v>7896112166351</v>
      </c>
      <c r="D152" s="68">
        <v>1037006010010</v>
      </c>
      <c r="E152" s="69" t="s">
        <v>406</v>
      </c>
      <c r="F152" s="69" t="s">
        <v>513</v>
      </c>
      <c r="G152" s="69" t="s">
        <v>406</v>
      </c>
      <c r="H152" s="70" t="s">
        <v>116</v>
      </c>
      <c r="I152" s="68" t="s">
        <v>687</v>
      </c>
      <c r="J152" s="71" t="s">
        <v>699</v>
      </c>
      <c r="K152" s="120" t="s">
        <v>756</v>
      </c>
      <c r="L152" s="71" t="s">
        <v>387</v>
      </c>
      <c r="M152" s="71" t="s">
        <v>6</v>
      </c>
      <c r="N152" s="62">
        <f>IFERROR(IF(M152="*",BASE!$E$9,VLOOKUP(M152,BASE!$B$3:$E$16,4,0)),"")</f>
        <v>0.12</v>
      </c>
      <c r="O152" s="62">
        <f>IFERROR(IF(M152="*",BASE!$F$9,VLOOKUP(M152,BASE!$B$3:$F$16,5,0)),"")</f>
        <v>0</v>
      </c>
      <c r="P152" s="71" t="s">
        <v>808</v>
      </c>
      <c r="Q152" s="42">
        <v>5.73</v>
      </c>
      <c r="R152" s="42">
        <v>7.65</v>
      </c>
      <c r="S152" s="42">
        <v>6.13</v>
      </c>
      <c r="T152" s="42">
        <v>8.17</v>
      </c>
      <c r="U152" s="42">
        <v>6.17</v>
      </c>
      <c r="V152" s="42">
        <v>8.2200000000000006</v>
      </c>
      <c r="W152" s="42">
        <v>6.21</v>
      </c>
      <c r="X152" s="42">
        <v>8.27</v>
      </c>
      <c r="Y152" s="42">
        <v>6.3</v>
      </c>
      <c r="Z152" s="42">
        <v>8.39</v>
      </c>
      <c r="AA152" s="42">
        <v>6.39</v>
      </c>
      <c r="AB152" s="42">
        <v>8.51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/>
      <c r="AI152" s="124" t="s">
        <v>53</v>
      </c>
      <c r="AJ152" s="125">
        <f>VLOOKUP(AI152,BASE!$P$3:$T$29,5,0)</f>
        <v>0.17</v>
      </c>
      <c r="AK152" s="126">
        <f>IFERROR(VLOOKUP($A152,$A:$AG,VLOOKUP(AJ152,BASE!$K$2:$M$13,2,0),0),"")</f>
        <v>6.13</v>
      </c>
      <c r="AL152" s="116">
        <f>IFERROR(VLOOKUP($A152,$A:$AG,VLOOKUP(AJ152,BASE!$K$2:$M$13,3,0),0),"")</f>
        <v>8.17</v>
      </c>
      <c r="AM152" s="130" t="s">
        <v>54</v>
      </c>
      <c r="AN152" s="125">
        <f>VLOOKUP(AM152,BASE!$P$3:$T$29,5,0)</f>
        <v>0.17</v>
      </c>
      <c r="AO152" s="126">
        <f>IFERROR(VLOOKUP($A152,$A:$AG,VLOOKUP(AN152,BASE!$K$2:$M$13,2,0),0),"")</f>
        <v>6.13</v>
      </c>
      <c r="AP152" s="116">
        <f>IFERROR(VLOOKUP($A152,$A:$AG,VLOOKUP(AN152,BASE!$K$2:$M$13,3,0),0),"")</f>
        <v>8.17</v>
      </c>
      <c r="AQ152" s="130" t="s">
        <v>55</v>
      </c>
      <c r="AR152" s="125">
        <f>VLOOKUP(AQ152,BASE!$P$3:$T$29,5,0)</f>
        <v>0.18</v>
      </c>
      <c r="AS152" s="126">
        <f>IFERROR(VLOOKUP($A152,$A:$AG,VLOOKUP(AR152,BASE!$K$2:$M$13,2,0),0),"")</f>
        <v>6.21</v>
      </c>
      <c r="AT152" s="116">
        <f>IFERROR(VLOOKUP($A152,$A:$AG,VLOOKUP(AR152,BASE!$K$2:$M$13,3,0),0),"")</f>
        <v>8.27</v>
      </c>
      <c r="AU152" s="130" t="s">
        <v>56</v>
      </c>
      <c r="AV152" s="125">
        <f>VLOOKUP(AU152,BASE!$P$3:$T$29,5,0)</f>
        <v>0.18</v>
      </c>
      <c r="AW152" s="126">
        <f>IFERROR(VLOOKUP($A152,$A:$AG,VLOOKUP(AV152,BASE!$K$2:$M$13,2,0),0),"")</f>
        <v>6.21</v>
      </c>
      <c r="AX152" s="116">
        <f>IFERROR(VLOOKUP($A152,$A:$AG,VLOOKUP(AV152,BASE!$K$2:$M$13,3,0),0),"")</f>
        <v>8.27</v>
      </c>
      <c r="AY152" s="127" t="s">
        <v>57</v>
      </c>
      <c r="AZ152" s="129">
        <f>VLOOKUP(AY152,BASE!$P$3:$T$29,5,0)</f>
        <v>0.18</v>
      </c>
      <c r="BA152" s="126">
        <f>IFERROR(VLOOKUP($A152,$A:$AG,VLOOKUP(AZ152,BASE!$K$2:$M$13,2,0),0),"")</f>
        <v>6.21</v>
      </c>
      <c r="BB152" s="116">
        <f>IFERROR(VLOOKUP($A152,$A:$AG,VLOOKUP(AZ152,BASE!$K$2:$M$13,3,0),0),"")</f>
        <v>8.27</v>
      </c>
      <c r="BC152" s="124" t="s">
        <v>58</v>
      </c>
      <c r="BD152" s="125">
        <f>VLOOKUP(BC152,BASE!$P$3:$T$29,5,0)</f>
        <v>0.17</v>
      </c>
      <c r="BE152" s="126">
        <f>IFERROR(VLOOKUP($A152,$A:$AG,VLOOKUP(BD152,BASE!$K$2:$M$13,2,0),0),"")</f>
        <v>6.13</v>
      </c>
      <c r="BF152" s="116">
        <f>IFERROR(VLOOKUP($A152,$A:$AG,VLOOKUP(BD152,BASE!$K$2:$M$13,3,0),0),"")</f>
        <v>8.17</v>
      </c>
      <c r="BG152" s="124" t="s">
        <v>59</v>
      </c>
      <c r="BH152" s="125">
        <f>VLOOKUP(BG152,BASE!$P$3:$T$29,5,0)</f>
        <v>0.17</v>
      </c>
      <c r="BI152" s="126">
        <f>IFERROR(VLOOKUP($A152,$A:$AG,VLOOKUP(BH152,BASE!$K$2:$M$13,2,0),0),"")</f>
        <v>6.13</v>
      </c>
      <c r="BJ152" s="116">
        <f>IFERROR(VLOOKUP($A152,$A:$AG,VLOOKUP(BH152,BASE!$K$2:$M$13,3,0),0),"")</f>
        <v>8.17</v>
      </c>
      <c r="BK152" s="124" t="s">
        <v>60</v>
      </c>
      <c r="BL152" s="125">
        <f>VLOOKUP(BK152,BASE!$P$3:$T$29,5,0)</f>
        <v>0.17</v>
      </c>
      <c r="BM152" s="126">
        <f>IFERROR(VLOOKUP($A152,$A:$AG,VLOOKUP(BL152,BASE!$K$2:$M$13,2,0),0),"")</f>
        <v>6.13</v>
      </c>
      <c r="BN152" s="116">
        <f>IFERROR(VLOOKUP($A152,$A:$AG,VLOOKUP(BL152,BASE!$K$2:$M$13,3,0),0),"")</f>
        <v>8.17</v>
      </c>
      <c r="BO152" s="124" t="s">
        <v>61</v>
      </c>
      <c r="BP152" s="125">
        <f>VLOOKUP(BO152,BASE!$P$3:$T$29,5,0)</f>
        <v>0.17</v>
      </c>
      <c r="BQ152" s="126">
        <f>IFERROR(VLOOKUP($A152,$A:$AG,VLOOKUP(BP152,BASE!$K$2:$M$13,2,0),0),"")</f>
        <v>6.13</v>
      </c>
      <c r="BR152" s="116">
        <f>IFERROR(VLOOKUP($A152,$A:$AG,VLOOKUP(BP152,BASE!$K$2:$M$13,3,0),0),"")</f>
        <v>8.17</v>
      </c>
      <c r="BS152" s="124" t="s">
        <v>62</v>
      </c>
      <c r="BT152" s="125">
        <f>VLOOKUP(BS152,BASE!$P$3:$T$29,5,0)</f>
        <v>0.18</v>
      </c>
      <c r="BU152" s="126">
        <f>IFERROR(VLOOKUP($A152,$A:$AG,VLOOKUP(BT152,BASE!$K$2:$M$13,2,0),0),"")</f>
        <v>6.21</v>
      </c>
      <c r="BV152" s="116">
        <f>IFERROR(VLOOKUP($A152,$A:$AG,VLOOKUP(BT152,BASE!$K$2:$M$13,3,0),0),"")</f>
        <v>8.27</v>
      </c>
      <c r="BW152" s="124" t="s">
        <v>63</v>
      </c>
      <c r="BX152" s="125">
        <f>VLOOKUP(BW152,BASE!$P$3:$T$29,5,0)</f>
        <v>0.17</v>
      </c>
      <c r="BY152" s="126">
        <f>IFERROR(VLOOKUP($A152,$A:$AG,VLOOKUP(BX152,BASE!$K$2:$M$13,2,0),0),"")</f>
        <v>6.13</v>
      </c>
      <c r="BZ152" s="116">
        <f>IFERROR(VLOOKUP($A152,$A:$AG,VLOOKUP(BX152,BASE!$K$2:$M$13,3,0),0),"")</f>
        <v>8.17</v>
      </c>
      <c r="CA152" s="124" t="s">
        <v>64</v>
      </c>
      <c r="CB152" s="125">
        <f>VLOOKUP(CA152,BASE!$P$3:$T$29,5,0)</f>
        <v>0.17</v>
      </c>
      <c r="CC152" s="126">
        <f>IFERROR(VLOOKUP($A152,$A:$AG,VLOOKUP(CB152,BASE!$K$2:$M$13,2,0),0),"")</f>
        <v>6.13</v>
      </c>
      <c r="CD152" s="116">
        <f>IFERROR(VLOOKUP($A152,$A:$AG,VLOOKUP(CB152,BASE!$K$2:$M$13,3,0),0),"")</f>
        <v>8.17</v>
      </c>
      <c r="CE152" s="124" t="s">
        <v>65</v>
      </c>
      <c r="CF152" s="125">
        <f>VLOOKUP(CE152,BASE!$P$3:$T$29,5,0)</f>
        <v>0.12</v>
      </c>
      <c r="CG152" s="126">
        <f>IFERROR(VLOOKUP($A152,$A:$AG,VLOOKUP(CF152,BASE!$K$2:$M$13,2,0),0),"")</f>
        <v>5.73</v>
      </c>
      <c r="CH152" s="116">
        <f>IFERROR(VLOOKUP($A152,$A:$AG,VLOOKUP(CF152,BASE!$K$2:$M$13,3,0),0),"")</f>
        <v>7.65</v>
      </c>
      <c r="CI152" s="124" t="s">
        <v>66</v>
      </c>
      <c r="CJ152" s="125">
        <f>VLOOKUP(CI152,BASE!$P$3:$T$29,5,0)</f>
        <v>0.17</v>
      </c>
      <c r="CK152" s="126">
        <f>IFERROR(VLOOKUP($A152,$A:$AG,VLOOKUP(CJ152,BASE!$K$2:$M$13,2,0),0),"")</f>
        <v>6.13</v>
      </c>
      <c r="CL152" s="116">
        <f>IFERROR(VLOOKUP($A152,$A:$AG,VLOOKUP(CJ152,BASE!$K$2:$M$13,3,0),0),"")</f>
        <v>8.17</v>
      </c>
      <c r="CM152" s="124" t="s">
        <v>67</v>
      </c>
      <c r="CN152" s="125">
        <f>VLOOKUP(CM152,BASE!$P$3:$T$29,5,0)</f>
        <v>0.18</v>
      </c>
      <c r="CO152" s="126">
        <f>IFERROR(VLOOKUP($A152,$A:$AG,VLOOKUP(CN152,BASE!$K$2:$M$13,2,0),0),"")</f>
        <v>6.21</v>
      </c>
      <c r="CP152" s="116">
        <f>IFERROR(VLOOKUP($A152,$A:$AG,VLOOKUP(CN152,BASE!$K$2:$M$13,3,0),0),"")</f>
        <v>8.27</v>
      </c>
      <c r="CQ152" s="124" t="s">
        <v>68</v>
      </c>
      <c r="CR152" s="125">
        <f>VLOOKUP(CQ152,BASE!$P$3:$T$29,5,0)</f>
        <v>0.18</v>
      </c>
      <c r="CS152" s="126">
        <f>IFERROR(VLOOKUP($A152,$A:$AG,VLOOKUP(CR152,BASE!$K$2:$M$13,2,0),0),"")</f>
        <v>6.21</v>
      </c>
      <c r="CT152" s="116">
        <f>IFERROR(VLOOKUP($A152,$A:$AG,VLOOKUP(CR152,BASE!$K$2:$M$13,3,0),0),"")</f>
        <v>8.27</v>
      </c>
      <c r="CU152" s="124" t="s">
        <v>69</v>
      </c>
      <c r="CV152" s="125">
        <f>VLOOKUP(CU152,BASE!$P$3:$T$29,5,0)</f>
        <v>0.18</v>
      </c>
      <c r="CW152" s="126">
        <f>IFERROR(VLOOKUP($A152,$A:$AG,VLOOKUP(CV152,BASE!$K$2:$M$13,2,0),0),"")</f>
        <v>6.21</v>
      </c>
      <c r="CX152" s="116">
        <f>IFERROR(VLOOKUP($A152,$A:$AG,VLOOKUP(CV152,BASE!$K$2:$M$13,3,0),0),"")</f>
        <v>8.27</v>
      </c>
      <c r="CY152" s="124" t="s">
        <v>70</v>
      </c>
      <c r="CZ152" s="125">
        <f>VLOOKUP(CY152,BASE!$P$3:$T$29,5,0)</f>
        <v>0.18</v>
      </c>
      <c r="DA152" s="126">
        <f>IFERROR(VLOOKUP($A152,$A:$AG,VLOOKUP(CZ152,BASE!$K$2:$M$13,2,0),0),"")</f>
        <v>6.21</v>
      </c>
      <c r="DB152" s="116">
        <f>IFERROR(VLOOKUP($A152,$A:$AG,VLOOKUP(CZ152,BASE!$K$2:$M$13,3,0),0),"")</f>
        <v>8.27</v>
      </c>
      <c r="DC152" s="124" t="s">
        <v>71</v>
      </c>
      <c r="DD152" s="125">
        <f>VLOOKUP(DC152,BASE!$P$3:$T$29,5,0)</f>
        <v>0.2</v>
      </c>
      <c r="DE152" s="126">
        <f>IFERROR(VLOOKUP($A152,$A:$AG,VLOOKUP(DD152,BASE!$K$2:$M$13,2,0),0),"")</f>
        <v>6.39</v>
      </c>
      <c r="DF152" s="116">
        <f>IFERROR(VLOOKUP($A152,$A:$AG,VLOOKUP(DD152,BASE!$K$2:$M$13,3,0),0),"")</f>
        <v>8.51</v>
      </c>
      <c r="DG152" s="124" t="s">
        <v>72</v>
      </c>
      <c r="DH152" s="125">
        <f>VLOOKUP(DG152,BASE!$P$3:$T$29,5,0)</f>
        <v>0.18</v>
      </c>
      <c r="DI152" s="126">
        <f>IFERROR(VLOOKUP($A152,$A:$AG,VLOOKUP(DH152,BASE!$K$2:$M$13,2,0),0),"")</f>
        <v>6.21</v>
      </c>
      <c r="DJ152" s="116">
        <f>IFERROR(VLOOKUP($A152,$A:$AG,VLOOKUP(DH152,BASE!$K$2:$M$13,3,0),0),"")</f>
        <v>8.27</v>
      </c>
      <c r="DK152" s="103" t="s">
        <v>73</v>
      </c>
      <c r="DL152" s="84">
        <f>VLOOKUP(DK152,BASE!$P$3:$T$29,5,0)</f>
        <v>0.18</v>
      </c>
      <c r="DM152" s="104">
        <f>IFERROR(VLOOKUP($A152,$A:$AG,VLOOKUP(DL152,BASE!$K$2:$M$13,2,0),0),"")</f>
        <v>6.21</v>
      </c>
      <c r="DN152" s="105">
        <f>IFERROR(VLOOKUP($A152,$A:$AG,VLOOKUP(DL152,BASE!$K$2:$M$13,3,0),0),"")</f>
        <v>8.27</v>
      </c>
      <c r="DO152" s="124" t="s">
        <v>74</v>
      </c>
      <c r="DP152" s="134">
        <f>VLOOKUP(DO152,BASE!$P$3:$T$29,5,0)</f>
        <v>0.17499999999999999</v>
      </c>
      <c r="DQ152" s="126">
        <f>IFERROR(VLOOKUP($A152,$A:$AG,VLOOKUP(DP152,BASE!$K$2:$M$13,2,0),0),"")</f>
        <v>6.17</v>
      </c>
      <c r="DR152" s="116">
        <f>IFERROR(VLOOKUP($A152,$A:$AG,VLOOKUP(DP152,BASE!$K$2:$M$13,3,0),0),"")</f>
        <v>8.2200000000000006</v>
      </c>
      <c r="DS152" s="124" t="s">
        <v>75</v>
      </c>
      <c r="DT152" s="135">
        <f>VLOOKUP(DS152,BASE!$P$3:$T$29,5,0)</f>
        <v>0.17</v>
      </c>
      <c r="DU152" s="126">
        <f>IFERROR(VLOOKUP($A152,$A:$AG,VLOOKUP(DT152,BASE!$K$2:$M$13,2,0),0),"")</f>
        <v>6.13</v>
      </c>
      <c r="DV152" s="116">
        <f>IFERROR(VLOOKUP($A152,$A:$AG,VLOOKUP(DT152,BASE!$K$2:$M$13,3,0),0),"")</f>
        <v>8.17</v>
      </c>
      <c r="DW152" s="124" t="s">
        <v>76</v>
      </c>
      <c r="DX152" s="135">
        <f>VLOOKUP(DW152,BASE!$P$3:$T$29,5,0)</f>
        <v>0.17</v>
      </c>
      <c r="DY152" s="126">
        <f>IFERROR(VLOOKUP($A152,$A:$AG,VLOOKUP(DX152,BASE!$K$2:$M$13,2,0),0),"")</f>
        <v>6.13</v>
      </c>
      <c r="DZ152" s="116">
        <f>IFERROR(VLOOKUP($A152,$A:$AG,VLOOKUP(DX152,BASE!$K$2:$M$13,3,0),0),"")</f>
        <v>8.17</v>
      </c>
      <c r="EA152" s="124" t="s">
        <v>77</v>
      </c>
      <c r="EB152" s="135">
        <f>VLOOKUP(EA152,BASE!$P$3:$T$29,5,0)</f>
        <v>0.12</v>
      </c>
      <c r="EC152" s="126">
        <f>IFERROR(VLOOKUP($A152,$A:$AG,VLOOKUP(EB152,BASE!$K$2:$M$13,2,0),0),"")</f>
        <v>5.73</v>
      </c>
      <c r="ED152" s="116">
        <f>IFERROR(VLOOKUP($A152,$A:$AG,VLOOKUP(EB152,BASE!$K$2:$M$13,3,0),0),"")</f>
        <v>7.65</v>
      </c>
      <c r="EE152" s="124" t="s">
        <v>78</v>
      </c>
      <c r="EF152" s="135">
        <f>VLOOKUP(EE152,BASE!$P$3:$T$29,5,0)</f>
        <v>0.18</v>
      </c>
      <c r="EG152" s="126">
        <f>IFERROR(VLOOKUP($A152,$A:$AG,VLOOKUP(EF152,BASE!$K$2:$M$13,2,0),0),"")</f>
        <v>6.21</v>
      </c>
      <c r="EH152" s="116">
        <f>IFERROR(VLOOKUP($A152,$A:$AG,VLOOKUP(EF152,BASE!$K$2:$M$13,3,0),0),"")</f>
        <v>8.27</v>
      </c>
      <c r="EI152" s="124" t="s">
        <v>79</v>
      </c>
      <c r="EJ152" s="135">
        <f>VLOOKUP(EI152,BASE!$P$3:$T$29,5,0)</f>
        <v>0.18</v>
      </c>
      <c r="EK152" s="126">
        <f>IFERROR(VLOOKUP($A152,$A:$AG,VLOOKUP(EJ152,BASE!$K$2:$M$13,2,0),0),"")</f>
        <v>6.21</v>
      </c>
      <c r="EL152" s="116">
        <f>IFERROR(VLOOKUP($A152,$A:$AG,VLOOKUP(EJ152,BASE!$K$2:$M$13,3,0),0),"")</f>
        <v>8.27</v>
      </c>
    </row>
    <row r="153" spans="1:142" s="27" customFormat="1" ht="14.1" customHeight="1" x14ac:dyDescent="0.2">
      <c r="A153" s="65">
        <v>4053</v>
      </c>
      <c r="B153" s="64">
        <v>6635</v>
      </c>
      <c r="C153" s="68">
        <v>7896112100539</v>
      </c>
      <c r="D153" s="68">
        <v>1037006910021</v>
      </c>
      <c r="E153" s="69" t="s">
        <v>406</v>
      </c>
      <c r="F153" s="69" t="s">
        <v>514</v>
      </c>
      <c r="G153" s="69" t="s">
        <v>406</v>
      </c>
      <c r="H153" s="70" t="s">
        <v>117</v>
      </c>
      <c r="I153" s="68" t="s">
        <v>687</v>
      </c>
      <c r="J153" s="71" t="s">
        <v>699</v>
      </c>
      <c r="K153" s="120" t="s">
        <v>756</v>
      </c>
      <c r="L153" s="71" t="s">
        <v>387</v>
      </c>
      <c r="M153" s="71" t="s">
        <v>6</v>
      </c>
      <c r="N153" s="62">
        <f>IFERROR(IF(M153="*",BASE!$E$9,VLOOKUP(M153,BASE!$B$3:$E$16,4,0)),"")</f>
        <v>0.12</v>
      </c>
      <c r="O153" s="62">
        <f>IFERROR(IF(M153="*",BASE!$F$9,VLOOKUP(M153,BASE!$B$3:$F$16,5,0)),"")</f>
        <v>0</v>
      </c>
      <c r="P153" s="71" t="s">
        <v>808</v>
      </c>
      <c r="Q153" s="42">
        <v>5.73</v>
      </c>
      <c r="R153" s="42">
        <v>7.65</v>
      </c>
      <c r="S153" s="42">
        <v>6.13</v>
      </c>
      <c r="T153" s="42">
        <v>8.17</v>
      </c>
      <c r="U153" s="42">
        <v>6.17</v>
      </c>
      <c r="V153" s="42">
        <v>8.2200000000000006</v>
      </c>
      <c r="W153" s="42">
        <v>6.21</v>
      </c>
      <c r="X153" s="42">
        <v>8.27</v>
      </c>
      <c r="Y153" s="42">
        <v>6.3</v>
      </c>
      <c r="Z153" s="42">
        <v>8.39</v>
      </c>
      <c r="AA153" s="42">
        <v>6.39</v>
      </c>
      <c r="AB153" s="42">
        <v>8.51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/>
      <c r="AI153" s="124" t="s">
        <v>53</v>
      </c>
      <c r="AJ153" s="125">
        <f>VLOOKUP(AI153,BASE!$P$3:$T$29,5,0)</f>
        <v>0.17</v>
      </c>
      <c r="AK153" s="126">
        <f>IFERROR(VLOOKUP($A153,$A:$AG,VLOOKUP(AJ153,BASE!$K$2:$M$13,2,0),0),"")</f>
        <v>6.13</v>
      </c>
      <c r="AL153" s="116">
        <f>IFERROR(VLOOKUP($A153,$A:$AG,VLOOKUP(AJ153,BASE!$K$2:$M$13,3,0),0),"")</f>
        <v>8.17</v>
      </c>
      <c r="AM153" s="130" t="s">
        <v>54</v>
      </c>
      <c r="AN153" s="125">
        <f>VLOOKUP(AM153,BASE!$P$3:$T$29,5,0)</f>
        <v>0.17</v>
      </c>
      <c r="AO153" s="126">
        <f>IFERROR(VLOOKUP($A153,$A:$AG,VLOOKUP(AN153,BASE!$K$2:$M$13,2,0),0),"")</f>
        <v>6.13</v>
      </c>
      <c r="AP153" s="116">
        <f>IFERROR(VLOOKUP($A153,$A:$AG,VLOOKUP(AN153,BASE!$K$2:$M$13,3,0),0),"")</f>
        <v>8.17</v>
      </c>
      <c r="AQ153" s="130" t="s">
        <v>55</v>
      </c>
      <c r="AR153" s="125">
        <f>VLOOKUP(AQ153,BASE!$P$3:$T$29,5,0)</f>
        <v>0.18</v>
      </c>
      <c r="AS153" s="126">
        <f>IFERROR(VLOOKUP($A153,$A:$AG,VLOOKUP(AR153,BASE!$K$2:$M$13,2,0),0),"")</f>
        <v>6.21</v>
      </c>
      <c r="AT153" s="116">
        <f>IFERROR(VLOOKUP($A153,$A:$AG,VLOOKUP(AR153,BASE!$K$2:$M$13,3,0),0),"")</f>
        <v>8.27</v>
      </c>
      <c r="AU153" s="130" t="s">
        <v>56</v>
      </c>
      <c r="AV153" s="125">
        <f>VLOOKUP(AU153,BASE!$P$3:$T$29,5,0)</f>
        <v>0.18</v>
      </c>
      <c r="AW153" s="126">
        <f>IFERROR(VLOOKUP($A153,$A:$AG,VLOOKUP(AV153,BASE!$K$2:$M$13,2,0),0),"")</f>
        <v>6.21</v>
      </c>
      <c r="AX153" s="116">
        <f>IFERROR(VLOOKUP($A153,$A:$AG,VLOOKUP(AV153,BASE!$K$2:$M$13,3,0),0),"")</f>
        <v>8.27</v>
      </c>
      <c r="AY153" s="127" t="s">
        <v>57</v>
      </c>
      <c r="AZ153" s="129">
        <f>VLOOKUP(AY153,BASE!$P$3:$T$29,5,0)</f>
        <v>0.18</v>
      </c>
      <c r="BA153" s="126">
        <f>IFERROR(VLOOKUP($A153,$A:$AG,VLOOKUP(AZ153,BASE!$K$2:$M$13,2,0),0),"")</f>
        <v>6.21</v>
      </c>
      <c r="BB153" s="116">
        <f>IFERROR(VLOOKUP($A153,$A:$AG,VLOOKUP(AZ153,BASE!$K$2:$M$13,3,0),0),"")</f>
        <v>8.27</v>
      </c>
      <c r="BC153" s="124" t="s">
        <v>58</v>
      </c>
      <c r="BD153" s="125">
        <f>VLOOKUP(BC153,BASE!$P$3:$T$29,5,0)</f>
        <v>0.17</v>
      </c>
      <c r="BE153" s="126">
        <f>IFERROR(VLOOKUP($A153,$A:$AG,VLOOKUP(BD153,BASE!$K$2:$M$13,2,0),0),"")</f>
        <v>6.13</v>
      </c>
      <c r="BF153" s="116">
        <f>IFERROR(VLOOKUP($A153,$A:$AG,VLOOKUP(BD153,BASE!$K$2:$M$13,3,0),0),"")</f>
        <v>8.17</v>
      </c>
      <c r="BG153" s="124" t="s">
        <v>59</v>
      </c>
      <c r="BH153" s="125">
        <f>VLOOKUP(BG153,BASE!$P$3:$T$29,5,0)</f>
        <v>0.17</v>
      </c>
      <c r="BI153" s="126">
        <f>IFERROR(VLOOKUP($A153,$A:$AG,VLOOKUP(BH153,BASE!$K$2:$M$13,2,0),0),"")</f>
        <v>6.13</v>
      </c>
      <c r="BJ153" s="116">
        <f>IFERROR(VLOOKUP($A153,$A:$AG,VLOOKUP(BH153,BASE!$K$2:$M$13,3,0),0),"")</f>
        <v>8.17</v>
      </c>
      <c r="BK153" s="124" t="s">
        <v>60</v>
      </c>
      <c r="BL153" s="125">
        <f>VLOOKUP(BK153,BASE!$P$3:$T$29,5,0)</f>
        <v>0.17</v>
      </c>
      <c r="BM153" s="126">
        <f>IFERROR(VLOOKUP($A153,$A:$AG,VLOOKUP(BL153,BASE!$K$2:$M$13,2,0),0),"")</f>
        <v>6.13</v>
      </c>
      <c r="BN153" s="116">
        <f>IFERROR(VLOOKUP($A153,$A:$AG,VLOOKUP(BL153,BASE!$K$2:$M$13,3,0),0),"")</f>
        <v>8.17</v>
      </c>
      <c r="BO153" s="124" t="s">
        <v>61</v>
      </c>
      <c r="BP153" s="125">
        <f>VLOOKUP(BO153,BASE!$P$3:$T$29,5,0)</f>
        <v>0.17</v>
      </c>
      <c r="BQ153" s="126">
        <f>IFERROR(VLOOKUP($A153,$A:$AG,VLOOKUP(BP153,BASE!$K$2:$M$13,2,0),0),"")</f>
        <v>6.13</v>
      </c>
      <c r="BR153" s="116">
        <f>IFERROR(VLOOKUP($A153,$A:$AG,VLOOKUP(BP153,BASE!$K$2:$M$13,3,0),0),"")</f>
        <v>8.17</v>
      </c>
      <c r="BS153" s="124" t="s">
        <v>62</v>
      </c>
      <c r="BT153" s="125">
        <f>VLOOKUP(BS153,BASE!$P$3:$T$29,5,0)</f>
        <v>0.18</v>
      </c>
      <c r="BU153" s="126">
        <f>IFERROR(VLOOKUP($A153,$A:$AG,VLOOKUP(BT153,BASE!$K$2:$M$13,2,0),0),"")</f>
        <v>6.21</v>
      </c>
      <c r="BV153" s="116">
        <f>IFERROR(VLOOKUP($A153,$A:$AG,VLOOKUP(BT153,BASE!$K$2:$M$13,3,0),0),"")</f>
        <v>8.27</v>
      </c>
      <c r="BW153" s="124" t="s">
        <v>63</v>
      </c>
      <c r="BX153" s="125">
        <f>VLOOKUP(BW153,BASE!$P$3:$T$29,5,0)</f>
        <v>0.17</v>
      </c>
      <c r="BY153" s="126">
        <f>IFERROR(VLOOKUP($A153,$A:$AG,VLOOKUP(BX153,BASE!$K$2:$M$13,2,0),0),"")</f>
        <v>6.13</v>
      </c>
      <c r="BZ153" s="116">
        <f>IFERROR(VLOOKUP($A153,$A:$AG,VLOOKUP(BX153,BASE!$K$2:$M$13,3,0),0),"")</f>
        <v>8.17</v>
      </c>
      <c r="CA153" s="124" t="s">
        <v>64</v>
      </c>
      <c r="CB153" s="125">
        <f>VLOOKUP(CA153,BASE!$P$3:$T$29,5,0)</f>
        <v>0.17</v>
      </c>
      <c r="CC153" s="126">
        <f>IFERROR(VLOOKUP($A153,$A:$AG,VLOOKUP(CB153,BASE!$K$2:$M$13,2,0),0),"")</f>
        <v>6.13</v>
      </c>
      <c r="CD153" s="116">
        <f>IFERROR(VLOOKUP($A153,$A:$AG,VLOOKUP(CB153,BASE!$K$2:$M$13,3,0),0),"")</f>
        <v>8.17</v>
      </c>
      <c r="CE153" s="124" t="s">
        <v>65</v>
      </c>
      <c r="CF153" s="125">
        <f>VLOOKUP(CE153,BASE!$P$3:$T$29,5,0)</f>
        <v>0.12</v>
      </c>
      <c r="CG153" s="126">
        <f>IFERROR(VLOOKUP($A153,$A:$AG,VLOOKUP(CF153,BASE!$K$2:$M$13,2,0),0),"")</f>
        <v>5.73</v>
      </c>
      <c r="CH153" s="116">
        <f>IFERROR(VLOOKUP($A153,$A:$AG,VLOOKUP(CF153,BASE!$K$2:$M$13,3,0),0),"")</f>
        <v>7.65</v>
      </c>
      <c r="CI153" s="124" t="s">
        <v>66</v>
      </c>
      <c r="CJ153" s="125">
        <f>VLOOKUP(CI153,BASE!$P$3:$T$29,5,0)</f>
        <v>0.17</v>
      </c>
      <c r="CK153" s="126">
        <f>IFERROR(VLOOKUP($A153,$A:$AG,VLOOKUP(CJ153,BASE!$K$2:$M$13,2,0),0),"")</f>
        <v>6.13</v>
      </c>
      <c r="CL153" s="116">
        <f>IFERROR(VLOOKUP($A153,$A:$AG,VLOOKUP(CJ153,BASE!$K$2:$M$13,3,0),0),"")</f>
        <v>8.17</v>
      </c>
      <c r="CM153" s="124" t="s">
        <v>67</v>
      </c>
      <c r="CN153" s="125">
        <f>VLOOKUP(CM153,BASE!$P$3:$T$29,5,0)</f>
        <v>0.18</v>
      </c>
      <c r="CO153" s="126">
        <f>IFERROR(VLOOKUP($A153,$A:$AG,VLOOKUP(CN153,BASE!$K$2:$M$13,2,0),0),"")</f>
        <v>6.21</v>
      </c>
      <c r="CP153" s="116">
        <f>IFERROR(VLOOKUP($A153,$A:$AG,VLOOKUP(CN153,BASE!$K$2:$M$13,3,0),0),"")</f>
        <v>8.27</v>
      </c>
      <c r="CQ153" s="124" t="s">
        <v>68</v>
      </c>
      <c r="CR153" s="125">
        <f>VLOOKUP(CQ153,BASE!$P$3:$T$29,5,0)</f>
        <v>0.18</v>
      </c>
      <c r="CS153" s="126">
        <f>IFERROR(VLOOKUP($A153,$A:$AG,VLOOKUP(CR153,BASE!$K$2:$M$13,2,0),0),"")</f>
        <v>6.21</v>
      </c>
      <c r="CT153" s="116">
        <f>IFERROR(VLOOKUP($A153,$A:$AG,VLOOKUP(CR153,BASE!$K$2:$M$13,3,0),0),"")</f>
        <v>8.27</v>
      </c>
      <c r="CU153" s="124" t="s">
        <v>69</v>
      </c>
      <c r="CV153" s="125">
        <f>VLOOKUP(CU153,BASE!$P$3:$T$29,5,0)</f>
        <v>0.18</v>
      </c>
      <c r="CW153" s="126">
        <f>IFERROR(VLOOKUP($A153,$A:$AG,VLOOKUP(CV153,BASE!$K$2:$M$13,2,0),0),"")</f>
        <v>6.21</v>
      </c>
      <c r="CX153" s="116">
        <f>IFERROR(VLOOKUP($A153,$A:$AG,VLOOKUP(CV153,BASE!$K$2:$M$13,3,0),0),"")</f>
        <v>8.27</v>
      </c>
      <c r="CY153" s="124" t="s">
        <v>70</v>
      </c>
      <c r="CZ153" s="125">
        <f>VLOOKUP(CY153,BASE!$P$3:$T$29,5,0)</f>
        <v>0.18</v>
      </c>
      <c r="DA153" s="126">
        <f>IFERROR(VLOOKUP($A153,$A:$AG,VLOOKUP(CZ153,BASE!$K$2:$M$13,2,0),0),"")</f>
        <v>6.21</v>
      </c>
      <c r="DB153" s="116">
        <f>IFERROR(VLOOKUP($A153,$A:$AG,VLOOKUP(CZ153,BASE!$K$2:$M$13,3,0),0),"")</f>
        <v>8.27</v>
      </c>
      <c r="DC153" s="124" t="s">
        <v>71</v>
      </c>
      <c r="DD153" s="125">
        <f>VLOOKUP(DC153,BASE!$P$3:$T$29,5,0)</f>
        <v>0.2</v>
      </c>
      <c r="DE153" s="126">
        <f>IFERROR(VLOOKUP($A153,$A:$AG,VLOOKUP(DD153,BASE!$K$2:$M$13,2,0),0),"")</f>
        <v>6.39</v>
      </c>
      <c r="DF153" s="116">
        <f>IFERROR(VLOOKUP($A153,$A:$AG,VLOOKUP(DD153,BASE!$K$2:$M$13,3,0),0),"")</f>
        <v>8.51</v>
      </c>
      <c r="DG153" s="124" t="s">
        <v>72</v>
      </c>
      <c r="DH153" s="125">
        <f>VLOOKUP(DG153,BASE!$P$3:$T$29,5,0)</f>
        <v>0.18</v>
      </c>
      <c r="DI153" s="126">
        <f>IFERROR(VLOOKUP($A153,$A:$AG,VLOOKUP(DH153,BASE!$K$2:$M$13,2,0),0),"")</f>
        <v>6.21</v>
      </c>
      <c r="DJ153" s="116">
        <f>IFERROR(VLOOKUP($A153,$A:$AG,VLOOKUP(DH153,BASE!$K$2:$M$13,3,0),0),"")</f>
        <v>8.27</v>
      </c>
      <c r="DK153" s="83" t="s">
        <v>73</v>
      </c>
      <c r="DL153" s="84">
        <f>VLOOKUP(DK153,BASE!$P$3:$T$29,5,0)</f>
        <v>0.18</v>
      </c>
      <c r="DM153" s="81">
        <f>IFERROR(VLOOKUP($A153,$A:$AG,VLOOKUP(DL153,BASE!$K$2:$M$13,2,0),0),"")</f>
        <v>6.21</v>
      </c>
      <c r="DN153" s="82">
        <f>IFERROR(VLOOKUP($A153,$A:$AG,VLOOKUP(DL153,BASE!$K$2:$M$13,3,0),0),"")</f>
        <v>8.27</v>
      </c>
      <c r="DO153" s="124" t="s">
        <v>74</v>
      </c>
      <c r="DP153" s="134">
        <f>VLOOKUP(DO153,BASE!$P$3:$T$29,5,0)</f>
        <v>0.17499999999999999</v>
      </c>
      <c r="DQ153" s="126">
        <f>IFERROR(VLOOKUP($A153,$A:$AG,VLOOKUP(DP153,BASE!$K$2:$M$13,2,0),0),"")</f>
        <v>6.17</v>
      </c>
      <c r="DR153" s="116">
        <f>IFERROR(VLOOKUP($A153,$A:$AG,VLOOKUP(DP153,BASE!$K$2:$M$13,3,0),0),"")</f>
        <v>8.2200000000000006</v>
      </c>
      <c r="DS153" s="124" t="s">
        <v>75</v>
      </c>
      <c r="DT153" s="135">
        <f>VLOOKUP(DS153,BASE!$P$3:$T$29,5,0)</f>
        <v>0.17</v>
      </c>
      <c r="DU153" s="126">
        <f>IFERROR(VLOOKUP($A153,$A:$AG,VLOOKUP(DT153,BASE!$K$2:$M$13,2,0),0),"")</f>
        <v>6.13</v>
      </c>
      <c r="DV153" s="116">
        <f>IFERROR(VLOOKUP($A153,$A:$AG,VLOOKUP(DT153,BASE!$K$2:$M$13,3,0),0),"")</f>
        <v>8.17</v>
      </c>
      <c r="DW153" s="124" t="s">
        <v>76</v>
      </c>
      <c r="DX153" s="135">
        <f>VLOOKUP(DW153,BASE!$P$3:$T$29,5,0)</f>
        <v>0.17</v>
      </c>
      <c r="DY153" s="126">
        <f>IFERROR(VLOOKUP($A153,$A:$AG,VLOOKUP(DX153,BASE!$K$2:$M$13,2,0),0),"")</f>
        <v>6.13</v>
      </c>
      <c r="DZ153" s="116">
        <f>IFERROR(VLOOKUP($A153,$A:$AG,VLOOKUP(DX153,BASE!$K$2:$M$13,3,0),0),"")</f>
        <v>8.17</v>
      </c>
      <c r="EA153" s="124" t="s">
        <v>77</v>
      </c>
      <c r="EB153" s="135">
        <f>VLOOKUP(EA153,BASE!$P$3:$T$29,5,0)</f>
        <v>0.12</v>
      </c>
      <c r="EC153" s="126">
        <f>IFERROR(VLOOKUP($A153,$A:$AG,VLOOKUP(EB153,BASE!$K$2:$M$13,2,0),0),"")</f>
        <v>5.73</v>
      </c>
      <c r="ED153" s="116">
        <f>IFERROR(VLOOKUP($A153,$A:$AG,VLOOKUP(EB153,BASE!$K$2:$M$13,3,0),0),"")</f>
        <v>7.65</v>
      </c>
      <c r="EE153" s="124" t="s">
        <v>78</v>
      </c>
      <c r="EF153" s="135">
        <f>VLOOKUP(EE153,BASE!$P$3:$T$29,5,0)</f>
        <v>0.18</v>
      </c>
      <c r="EG153" s="126">
        <f>IFERROR(VLOOKUP($A153,$A:$AG,VLOOKUP(EF153,BASE!$K$2:$M$13,2,0),0),"")</f>
        <v>6.21</v>
      </c>
      <c r="EH153" s="116">
        <f>IFERROR(VLOOKUP($A153,$A:$AG,VLOOKUP(EF153,BASE!$K$2:$M$13,3,0),0),"")</f>
        <v>8.27</v>
      </c>
      <c r="EI153" s="124" t="s">
        <v>79</v>
      </c>
      <c r="EJ153" s="135">
        <f>VLOOKUP(EI153,BASE!$P$3:$T$29,5,0)</f>
        <v>0.18</v>
      </c>
      <c r="EK153" s="126">
        <f>IFERROR(VLOOKUP($A153,$A:$AG,VLOOKUP(EJ153,BASE!$K$2:$M$13,2,0),0),"")</f>
        <v>6.21</v>
      </c>
      <c r="EL153" s="116">
        <f>IFERROR(VLOOKUP($A153,$A:$AG,VLOOKUP(EJ153,BASE!$K$2:$M$13,3,0),0),"")</f>
        <v>8.27</v>
      </c>
    </row>
    <row r="154" spans="1:142" s="27" customFormat="1" ht="14.1" customHeight="1" x14ac:dyDescent="0.2">
      <c r="A154" s="66">
        <v>7128</v>
      </c>
      <c r="B154" s="66"/>
      <c r="C154" s="68">
        <v>7896112171287</v>
      </c>
      <c r="D154" s="68">
        <v>1037006910062</v>
      </c>
      <c r="E154" s="69" t="s">
        <v>406</v>
      </c>
      <c r="F154" s="69" t="s">
        <v>515</v>
      </c>
      <c r="G154" s="69" t="s">
        <v>406</v>
      </c>
      <c r="H154" s="70" t="s">
        <v>118</v>
      </c>
      <c r="I154" s="68" t="s">
        <v>687</v>
      </c>
      <c r="J154" s="71">
        <v>0</v>
      </c>
      <c r="K154" s="120" t="s">
        <v>747</v>
      </c>
      <c r="L154" s="71" t="s">
        <v>61</v>
      </c>
      <c r="M154" s="71" t="s">
        <v>6</v>
      </c>
      <c r="N154" s="62">
        <f>IFERROR(IF(M154="*",BASE!$E$9,VLOOKUP(M154,BASE!$B$3:$E$16,4,0)),"")</f>
        <v>0.12</v>
      </c>
      <c r="O154" s="62">
        <f>IFERROR(IF(M154="*",BASE!$F$9,VLOOKUP(M154,BASE!$B$3:$F$16,5,0)),"")</f>
        <v>0</v>
      </c>
      <c r="P154" s="71" t="s">
        <v>808</v>
      </c>
      <c r="Q154" s="42">
        <v>7.42</v>
      </c>
      <c r="R154" s="42">
        <v>9.91</v>
      </c>
      <c r="S154" s="42">
        <v>7.94</v>
      </c>
      <c r="T154" s="42">
        <v>10.58</v>
      </c>
      <c r="U154" s="42">
        <v>7.99</v>
      </c>
      <c r="V154" s="42">
        <v>10.65</v>
      </c>
      <c r="W154" s="42">
        <v>8.0500000000000007</v>
      </c>
      <c r="X154" s="42">
        <v>10.73</v>
      </c>
      <c r="Y154" s="42">
        <v>8.16</v>
      </c>
      <c r="Z154" s="42">
        <v>10.87</v>
      </c>
      <c r="AA154" s="42">
        <v>8.2799999999999994</v>
      </c>
      <c r="AB154" s="42">
        <v>11.02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86"/>
      <c r="AI154" s="127" t="s">
        <v>53</v>
      </c>
      <c r="AJ154" s="125">
        <f>VLOOKUP(AI154,BASE!$P$3:$T$29,5,0)</f>
        <v>0.17</v>
      </c>
      <c r="AK154" s="128">
        <f>IFERROR(VLOOKUP($A154,$A:$AG,VLOOKUP(AJ154,BASE!$K$2:$M$13,2,0),0),"")</f>
        <v>7.94</v>
      </c>
      <c r="AL154" s="116">
        <f>IFERROR(VLOOKUP($A154,$A:$AG,VLOOKUP(AJ154,BASE!$K$2:$M$13,3,0),0),"")</f>
        <v>10.58</v>
      </c>
      <c r="AM154" s="131" t="s">
        <v>54</v>
      </c>
      <c r="AN154" s="125">
        <f>VLOOKUP(AM154,BASE!$P$3:$T$29,5,0)</f>
        <v>0.17</v>
      </c>
      <c r="AO154" s="128">
        <f>IFERROR(VLOOKUP($A154,$A:$AG,VLOOKUP(AN154,BASE!$K$2:$M$13,2,0),0),"")</f>
        <v>7.94</v>
      </c>
      <c r="AP154" s="116">
        <f>IFERROR(VLOOKUP($A154,$A:$AG,VLOOKUP(AN154,BASE!$K$2:$M$13,3,0),0),"")</f>
        <v>10.58</v>
      </c>
      <c r="AQ154" s="131" t="s">
        <v>55</v>
      </c>
      <c r="AR154" s="125">
        <f>VLOOKUP(AQ154,BASE!$P$3:$T$29,5,0)</f>
        <v>0.18</v>
      </c>
      <c r="AS154" s="128">
        <f>IFERROR(VLOOKUP($A154,$A:$AG,VLOOKUP(AR154,BASE!$K$2:$M$13,2,0),0),"")</f>
        <v>8.0500000000000007</v>
      </c>
      <c r="AT154" s="116">
        <f>IFERROR(VLOOKUP($A154,$A:$AG,VLOOKUP(AR154,BASE!$K$2:$M$13,3,0),0),"")</f>
        <v>10.73</v>
      </c>
      <c r="AU154" s="131" t="s">
        <v>56</v>
      </c>
      <c r="AV154" s="125">
        <f>VLOOKUP(AU154,BASE!$P$3:$T$29,5,0)</f>
        <v>0.18</v>
      </c>
      <c r="AW154" s="128">
        <f>IFERROR(VLOOKUP($A154,$A:$AG,VLOOKUP(AV154,BASE!$K$2:$M$13,2,0),0),"")</f>
        <v>8.0500000000000007</v>
      </c>
      <c r="AX154" s="117">
        <f>IFERROR(VLOOKUP($A154,$A:$AG,VLOOKUP(AV154,BASE!$K$2:$M$13,3,0),0),"")</f>
        <v>10.73</v>
      </c>
      <c r="AY154" s="127" t="s">
        <v>57</v>
      </c>
      <c r="AZ154" s="129">
        <f>VLOOKUP(AY154,BASE!$P$3:$T$29,5,0)</f>
        <v>0.18</v>
      </c>
      <c r="BA154" s="128">
        <f>IFERROR(VLOOKUP($A154,$A:$AG,VLOOKUP(AZ154,BASE!$K$2:$M$13,2,0),0),"")</f>
        <v>8.0500000000000007</v>
      </c>
      <c r="BB154" s="117">
        <f>IFERROR(VLOOKUP($A154,$A:$AG,VLOOKUP(AZ154,BASE!$K$2:$M$13,3,0),0),"")</f>
        <v>10.73</v>
      </c>
      <c r="BC154" s="127" t="s">
        <v>58</v>
      </c>
      <c r="BD154" s="125">
        <f>VLOOKUP(BC154,BASE!$P$3:$T$29,5,0)</f>
        <v>0.17</v>
      </c>
      <c r="BE154" s="128">
        <f>IFERROR(VLOOKUP($A154,$A:$AG,VLOOKUP(BD154,BASE!$K$2:$M$13,2,0),0),"")</f>
        <v>7.94</v>
      </c>
      <c r="BF154" s="117">
        <f>IFERROR(VLOOKUP($A154,$A:$AG,VLOOKUP(BD154,BASE!$K$2:$M$13,3,0),0),"")</f>
        <v>10.58</v>
      </c>
      <c r="BG154" s="127" t="s">
        <v>59</v>
      </c>
      <c r="BH154" s="125">
        <f>VLOOKUP(BG154,BASE!$P$3:$T$29,5,0)</f>
        <v>0.17</v>
      </c>
      <c r="BI154" s="128">
        <f>IFERROR(VLOOKUP($A154,$A:$AG,VLOOKUP(BH154,BASE!$K$2:$M$13,2,0),0),"")</f>
        <v>7.94</v>
      </c>
      <c r="BJ154" s="117">
        <f>IFERROR(VLOOKUP($A154,$A:$AG,VLOOKUP(BH154,BASE!$K$2:$M$13,3,0),0),"")</f>
        <v>10.58</v>
      </c>
      <c r="BK154" s="127" t="s">
        <v>60</v>
      </c>
      <c r="BL154" s="125">
        <f>VLOOKUP(BK154,BASE!$P$3:$T$29,5,0)</f>
        <v>0.17</v>
      </c>
      <c r="BM154" s="128">
        <f>IFERROR(VLOOKUP($A154,$A:$AG,VLOOKUP(BL154,BASE!$K$2:$M$13,2,0),0),"")</f>
        <v>7.94</v>
      </c>
      <c r="BN154" s="117">
        <f>IFERROR(VLOOKUP($A154,$A:$AG,VLOOKUP(BL154,BASE!$K$2:$M$13,3,0),0),"")</f>
        <v>10.58</v>
      </c>
      <c r="BO154" s="127" t="s">
        <v>61</v>
      </c>
      <c r="BP154" s="125">
        <f>VLOOKUP(BO154,BASE!$P$3:$T$29,5,0)</f>
        <v>0.17</v>
      </c>
      <c r="BQ154" s="128">
        <f>IFERROR(VLOOKUP($A154,$A:$AG,VLOOKUP(BP154,BASE!$K$2:$M$13,2,0),0),"")</f>
        <v>7.94</v>
      </c>
      <c r="BR154" s="117">
        <f>IFERROR(VLOOKUP($A154,$A:$AG,VLOOKUP(BP154,BASE!$K$2:$M$13,3,0),0),"")</f>
        <v>10.58</v>
      </c>
      <c r="BS154" s="127" t="s">
        <v>62</v>
      </c>
      <c r="BT154" s="125">
        <f>VLOOKUP(BS154,BASE!$P$3:$T$29,5,0)</f>
        <v>0.18</v>
      </c>
      <c r="BU154" s="128">
        <f>IFERROR(VLOOKUP($A154,$A:$AG,VLOOKUP(BT154,BASE!$K$2:$M$13,2,0),0),"")</f>
        <v>8.0500000000000007</v>
      </c>
      <c r="BV154" s="117">
        <f>IFERROR(VLOOKUP($A154,$A:$AG,VLOOKUP(BT154,BASE!$K$2:$M$13,3,0),0),"")</f>
        <v>10.73</v>
      </c>
      <c r="BW154" s="127" t="s">
        <v>63</v>
      </c>
      <c r="BX154" s="125">
        <f>VLOOKUP(BW154,BASE!$P$3:$T$29,5,0)</f>
        <v>0.17</v>
      </c>
      <c r="BY154" s="128">
        <f>IFERROR(VLOOKUP($A154,$A:$AG,VLOOKUP(BX154,BASE!$K$2:$M$13,2,0),0),"")</f>
        <v>7.94</v>
      </c>
      <c r="BZ154" s="117">
        <f>IFERROR(VLOOKUP($A154,$A:$AG,VLOOKUP(BX154,BASE!$K$2:$M$13,3,0),0),"")</f>
        <v>10.58</v>
      </c>
      <c r="CA154" s="127" t="s">
        <v>64</v>
      </c>
      <c r="CB154" s="125">
        <f>VLOOKUP(CA154,BASE!$P$3:$T$29,5,0)</f>
        <v>0.17</v>
      </c>
      <c r="CC154" s="128">
        <f>IFERROR(VLOOKUP($A154,$A:$AG,VLOOKUP(CB154,BASE!$K$2:$M$13,2,0),0),"")</f>
        <v>7.94</v>
      </c>
      <c r="CD154" s="117">
        <f>IFERROR(VLOOKUP($A154,$A:$AG,VLOOKUP(CB154,BASE!$K$2:$M$13,3,0),0),"")</f>
        <v>10.58</v>
      </c>
      <c r="CE154" s="127" t="s">
        <v>65</v>
      </c>
      <c r="CF154" s="125">
        <f>VLOOKUP(CE154,BASE!$P$3:$T$29,5,0)</f>
        <v>0.12</v>
      </c>
      <c r="CG154" s="128">
        <f>IFERROR(VLOOKUP($A154,$A:$AG,VLOOKUP(CF154,BASE!$K$2:$M$13,2,0),0),"")</f>
        <v>7.42</v>
      </c>
      <c r="CH154" s="117">
        <f>IFERROR(VLOOKUP($A154,$A:$AG,VLOOKUP(CF154,BASE!$K$2:$M$13,3,0),0),"")</f>
        <v>9.91</v>
      </c>
      <c r="CI154" s="127" t="s">
        <v>66</v>
      </c>
      <c r="CJ154" s="125">
        <f>VLOOKUP(CI154,BASE!$P$3:$T$29,5,0)</f>
        <v>0.17</v>
      </c>
      <c r="CK154" s="128">
        <f>IFERROR(VLOOKUP($A154,$A:$AG,VLOOKUP(CJ154,BASE!$K$2:$M$13,2,0),0),"")</f>
        <v>7.94</v>
      </c>
      <c r="CL154" s="117">
        <f>IFERROR(VLOOKUP($A154,$A:$AG,VLOOKUP(CJ154,BASE!$K$2:$M$13,3,0),0),"")</f>
        <v>10.58</v>
      </c>
      <c r="CM154" s="127" t="s">
        <v>67</v>
      </c>
      <c r="CN154" s="125">
        <f>VLOOKUP(CM154,BASE!$P$3:$T$29,5,0)</f>
        <v>0.18</v>
      </c>
      <c r="CO154" s="128">
        <f>IFERROR(VLOOKUP($A154,$A:$AG,VLOOKUP(CN154,BASE!$K$2:$M$13,2,0),0),"")</f>
        <v>8.0500000000000007</v>
      </c>
      <c r="CP154" s="117">
        <f>IFERROR(VLOOKUP($A154,$A:$AG,VLOOKUP(CN154,BASE!$K$2:$M$13,3,0),0),"")</f>
        <v>10.73</v>
      </c>
      <c r="CQ154" s="127" t="s">
        <v>68</v>
      </c>
      <c r="CR154" s="125">
        <f>VLOOKUP(CQ154,BASE!$P$3:$T$29,5,0)</f>
        <v>0.18</v>
      </c>
      <c r="CS154" s="128">
        <f>IFERROR(VLOOKUP($A154,$A:$AG,VLOOKUP(CR154,BASE!$K$2:$M$13,2,0),0),"")</f>
        <v>8.0500000000000007</v>
      </c>
      <c r="CT154" s="117">
        <f>IFERROR(VLOOKUP($A154,$A:$AG,VLOOKUP(CR154,BASE!$K$2:$M$13,3,0),0),"")</f>
        <v>10.73</v>
      </c>
      <c r="CU154" s="127" t="s">
        <v>69</v>
      </c>
      <c r="CV154" s="125">
        <f>VLOOKUP(CU154,BASE!$P$3:$T$29,5,0)</f>
        <v>0.18</v>
      </c>
      <c r="CW154" s="128">
        <f>IFERROR(VLOOKUP($A154,$A:$AG,VLOOKUP(CV154,BASE!$K$2:$M$13,2,0),0),"")</f>
        <v>8.0500000000000007</v>
      </c>
      <c r="CX154" s="117">
        <f>IFERROR(VLOOKUP($A154,$A:$AG,VLOOKUP(CV154,BASE!$K$2:$M$13,3,0),0),"")</f>
        <v>10.73</v>
      </c>
      <c r="CY154" s="127" t="s">
        <v>70</v>
      </c>
      <c r="CZ154" s="125">
        <f>VLOOKUP(CY154,BASE!$P$3:$T$29,5,0)</f>
        <v>0.18</v>
      </c>
      <c r="DA154" s="128">
        <f>IFERROR(VLOOKUP($A154,$A:$AG,VLOOKUP(CZ154,BASE!$K$2:$M$13,2,0),0),"")</f>
        <v>8.0500000000000007</v>
      </c>
      <c r="DB154" s="117">
        <f>IFERROR(VLOOKUP($A154,$A:$AG,VLOOKUP(CZ154,BASE!$K$2:$M$13,3,0),0),"")</f>
        <v>10.73</v>
      </c>
      <c r="DC154" s="127" t="s">
        <v>71</v>
      </c>
      <c r="DD154" s="125">
        <f>VLOOKUP(DC154,BASE!$P$3:$T$29,5,0)</f>
        <v>0.2</v>
      </c>
      <c r="DE154" s="128">
        <f>IFERROR(VLOOKUP($A154,$A:$AG,VLOOKUP(DD154,BASE!$K$2:$M$13,2,0),0),"")</f>
        <v>8.2799999999999994</v>
      </c>
      <c r="DF154" s="117">
        <f>IFERROR(VLOOKUP($A154,$A:$AG,VLOOKUP(DD154,BASE!$K$2:$M$13,3,0),0),"")</f>
        <v>11.02</v>
      </c>
      <c r="DG154" s="127" t="s">
        <v>72</v>
      </c>
      <c r="DH154" s="125">
        <f>VLOOKUP(DG154,BASE!$P$3:$T$29,5,0)</f>
        <v>0.18</v>
      </c>
      <c r="DI154" s="128">
        <f>IFERROR(VLOOKUP($A154,$A:$AG,VLOOKUP(DH154,BASE!$K$2:$M$13,2,0),0),"")</f>
        <v>8.0500000000000007</v>
      </c>
      <c r="DJ154" s="117">
        <f>IFERROR(VLOOKUP($A154,$A:$AG,VLOOKUP(DH154,BASE!$K$2:$M$13,3,0),0),"")</f>
        <v>10.73</v>
      </c>
      <c r="DK154" s="87" t="s">
        <v>73</v>
      </c>
      <c r="DL154" s="84">
        <f>VLOOKUP(DK154,BASE!$P$3:$T$29,5,0)</f>
        <v>0.18</v>
      </c>
      <c r="DM154" s="88">
        <f>IFERROR(VLOOKUP($A154,$A:$AG,VLOOKUP(DL154,BASE!$K$2:$M$13,2,0),0),"")</f>
        <v>8.0500000000000007</v>
      </c>
      <c r="DN154" s="89">
        <f>IFERROR(VLOOKUP($A154,$A:$AG,VLOOKUP(DL154,BASE!$K$2:$M$13,3,0),0),"")</f>
        <v>10.73</v>
      </c>
      <c r="DO154" s="127" t="s">
        <v>74</v>
      </c>
      <c r="DP154" s="134">
        <f>VLOOKUP(DO154,BASE!$P$3:$T$29,5,0)</f>
        <v>0.17499999999999999</v>
      </c>
      <c r="DQ154" s="128">
        <f>IFERROR(VLOOKUP($A154,$A:$AG,VLOOKUP(DP154,BASE!$K$2:$M$13,2,0),0),"")</f>
        <v>7.99</v>
      </c>
      <c r="DR154" s="117">
        <f>IFERROR(VLOOKUP($A154,$A:$AG,VLOOKUP(DP154,BASE!$K$2:$M$13,3,0),0),"")</f>
        <v>10.65</v>
      </c>
      <c r="DS154" s="127" t="s">
        <v>75</v>
      </c>
      <c r="DT154" s="135">
        <f>VLOOKUP(DS154,BASE!$P$3:$T$29,5,0)</f>
        <v>0.17</v>
      </c>
      <c r="DU154" s="128">
        <f>IFERROR(VLOOKUP($A154,$A:$AG,VLOOKUP(DT154,BASE!$K$2:$M$13,2,0),0),"")</f>
        <v>7.94</v>
      </c>
      <c r="DV154" s="117">
        <f>IFERROR(VLOOKUP($A154,$A:$AG,VLOOKUP(DT154,BASE!$K$2:$M$13,3,0),0),"")</f>
        <v>10.58</v>
      </c>
      <c r="DW154" s="127" t="s">
        <v>76</v>
      </c>
      <c r="DX154" s="135">
        <f>VLOOKUP(DW154,BASE!$P$3:$T$29,5,0)</f>
        <v>0.17</v>
      </c>
      <c r="DY154" s="128">
        <f>IFERROR(VLOOKUP($A154,$A:$AG,VLOOKUP(DX154,BASE!$K$2:$M$13,2,0),0),"")</f>
        <v>7.94</v>
      </c>
      <c r="DZ154" s="117">
        <f>IFERROR(VLOOKUP($A154,$A:$AG,VLOOKUP(DX154,BASE!$K$2:$M$13,3,0),0),"")</f>
        <v>10.58</v>
      </c>
      <c r="EA154" s="127" t="s">
        <v>77</v>
      </c>
      <c r="EB154" s="135">
        <f>VLOOKUP(EA154,BASE!$P$3:$T$29,5,0)</f>
        <v>0.12</v>
      </c>
      <c r="EC154" s="128">
        <f>IFERROR(VLOOKUP($A154,$A:$AG,VLOOKUP(EB154,BASE!$K$2:$M$13,2,0),0),"")</f>
        <v>7.42</v>
      </c>
      <c r="ED154" s="117">
        <f>IFERROR(VLOOKUP($A154,$A:$AG,VLOOKUP(EB154,BASE!$K$2:$M$13,3,0),0),"")</f>
        <v>9.91</v>
      </c>
      <c r="EE154" s="127" t="s">
        <v>78</v>
      </c>
      <c r="EF154" s="135">
        <f>VLOOKUP(EE154,BASE!$P$3:$T$29,5,0)</f>
        <v>0.18</v>
      </c>
      <c r="EG154" s="128">
        <f>IFERROR(VLOOKUP($A154,$A:$AG,VLOOKUP(EF154,BASE!$K$2:$M$13,2,0),0),"")</f>
        <v>8.0500000000000007</v>
      </c>
      <c r="EH154" s="117">
        <f>IFERROR(VLOOKUP($A154,$A:$AG,VLOOKUP(EF154,BASE!$K$2:$M$13,3,0),0),"")</f>
        <v>10.73</v>
      </c>
      <c r="EI154" s="127" t="s">
        <v>79</v>
      </c>
      <c r="EJ154" s="135">
        <f>VLOOKUP(EI154,BASE!$P$3:$T$29,5,0)</f>
        <v>0.18</v>
      </c>
      <c r="EK154" s="128">
        <f>IFERROR(VLOOKUP($A154,$A:$AG,VLOOKUP(EJ154,BASE!$K$2:$M$13,2,0),0),"")</f>
        <v>8.0500000000000007</v>
      </c>
      <c r="EL154" s="117">
        <f>IFERROR(VLOOKUP($A154,$A:$AG,VLOOKUP(EJ154,BASE!$K$2:$M$13,3,0),0),"")</f>
        <v>10.73</v>
      </c>
    </row>
    <row r="155" spans="1:142" s="27" customFormat="1" ht="14.1" customHeight="1" x14ac:dyDescent="0.2">
      <c r="A155" s="63">
        <v>1057</v>
      </c>
      <c r="B155" s="63"/>
      <c r="C155" s="68">
        <v>7896112110576</v>
      </c>
      <c r="D155" s="68">
        <v>1037003790023</v>
      </c>
      <c r="E155" s="69" t="s">
        <v>407</v>
      </c>
      <c r="F155" s="69" t="s">
        <v>516</v>
      </c>
      <c r="G155" s="69" t="s">
        <v>680</v>
      </c>
      <c r="H155" s="70" t="s">
        <v>119</v>
      </c>
      <c r="I155" s="68" t="s">
        <v>687</v>
      </c>
      <c r="J155" s="71" t="s">
        <v>700</v>
      </c>
      <c r="K155" s="120" t="s">
        <v>757</v>
      </c>
      <c r="L155" s="71" t="s">
        <v>387</v>
      </c>
      <c r="M155" s="71" t="s">
        <v>3</v>
      </c>
      <c r="N155" s="62">
        <f>IFERROR(IF(M155="*",BASE!$E$9,VLOOKUP(M155,BASE!$B$3:$E$16,4,0)),"")</f>
        <v>0</v>
      </c>
      <c r="O155" s="62">
        <f>IFERROR(IF(M155="*",BASE!$F$9,VLOOKUP(M155,BASE!$B$3:$F$16,5,0)),"")</f>
        <v>0</v>
      </c>
      <c r="P155" s="71" t="s">
        <v>808</v>
      </c>
      <c r="Q155" s="42">
        <v>4.28</v>
      </c>
      <c r="R155" s="42">
        <v>5.92</v>
      </c>
      <c r="S155" s="42">
        <v>4.53</v>
      </c>
      <c r="T155" s="42">
        <v>6.26</v>
      </c>
      <c r="U155" s="42">
        <v>4.5599999999999996</v>
      </c>
      <c r="V155" s="42">
        <v>6.3</v>
      </c>
      <c r="W155" s="42">
        <v>4.59</v>
      </c>
      <c r="X155" s="42">
        <v>6.35</v>
      </c>
      <c r="Y155" s="42">
        <v>4.6500000000000004</v>
      </c>
      <c r="Z155" s="42">
        <v>6.43</v>
      </c>
      <c r="AA155" s="42">
        <v>4.7</v>
      </c>
      <c r="AB155" s="42">
        <v>6.5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/>
      <c r="AI155" s="124" t="s">
        <v>53</v>
      </c>
      <c r="AJ155" s="125">
        <f>VLOOKUP(AI155,BASE!$P$3:$T$29,5,0)</f>
        <v>0.17</v>
      </c>
      <c r="AK155" s="126">
        <f>IFERROR(VLOOKUP($A155,$A:$AG,VLOOKUP(AJ155,BASE!$K$2:$M$13,2,0),0),"")</f>
        <v>4.53</v>
      </c>
      <c r="AL155" s="116">
        <f>IFERROR(VLOOKUP($A155,$A:$AG,VLOOKUP(AJ155,BASE!$K$2:$M$13,3,0),0),"")</f>
        <v>6.26</v>
      </c>
      <c r="AM155" s="130" t="s">
        <v>54</v>
      </c>
      <c r="AN155" s="125">
        <f>VLOOKUP(AM155,BASE!$P$3:$T$29,5,0)</f>
        <v>0.17</v>
      </c>
      <c r="AO155" s="126">
        <f>IFERROR(VLOOKUP($A155,$A:$AG,VLOOKUP(AN155,BASE!$K$2:$M$13,2,0),0),"")</f>
        <v>4.53</v>
      </c>
      <c r="AP155" s="116">
        <f>IFERROR(VLOOKUP($A155,$A:$AG,VLOOKUP(AN155,BASE!$K$2:$M$13,3,0),0),"")</f>
        <v>6.26</v>
      </c>
      <c r="AQ155" s="130" t="s">
        <v>55</v>
      </c>
      <c r="AR155" s="125">
        <f>VLOOKUP(AQ155,BASE!$P$3:$T$29,5,0)</f>
        <v>0.18</v>
      </c>
      <c r="AS155" s="126">
        <f>IFERROR(VLOOKUP($A155,$A:$AG,VLOOKUP(AR155,BASE!$K$2:$M$13,2,0),0),"")</f>
        <v>4.59</v>
      </c>
      <c r="AT155" s="116">
        <f>IFERROR(VLOOKUP($A155,$A:$AG,VLOOKUP(AR155,BASE!$K$2:$M$13,3,0),0),"")</f>
        <v>6.35</v>
      </c>
      <c r="AU155" s="130" t="s">
        <v>56</v>
      </c>
      <c r="AV155" s="125">
        <f>VLOOKUP(AU155,BASE!$P$3:$T$29,5,0)</f>
        <v>0.18</v>
      </c>
      <c r="AW155" s="126">
        <f>IFERROR(VLOOKUP($A155,$A:$AG,VLOOKUP(AV155,BASE!$K$2:$M$13,2,0),0),"")</f>
        <v>4.59</v>
      </c>
      <c r="AX155" s="116">
        <f>IFERROR(VLOOKUP($A155,$A:$AG,VLOOKUP(AV155,BASE!$K$2:$M$13,3,0),0),"")</f>
        <v>6.35</v>
      </c>
      <c r="AY155" s="127" t="s">
        <v>57</v>
      </c>
      <c r="AZ155" s="129">
        <f>VLOOKUP(AY155,BASE!$P$3:$T$29,5,0)</f>
        <v>0.18</v>
      </c>
      <c r="BA155" s="126">
        <f>IFERROR(VLOOKUP($A155,$A:$AG,VLOOKUP(AZ155,BASE!$K$2:$M$13,2,0),0),"")</f>
        <v>4.59</v>
      </c>
      <c r="BB155" s="116">
        <f>IFERROR(VLOOKUP($A155,$A:$AG,VLOOKUP(AZ155,BASE!$K$2:$M$13,3,0),0),"")</f>
        <v>6.35</v>
      </c>
      <c r="BC155" s="124" t="s">
        <v>58</v>
      </c>
      <c r="BD155" s="125">
        <f>VLOOKUP(BC155,BASE!$P$3:$T$29,5,0)</f>
        <v>0.17</v>
      </c>
      <c r="BE155" s="126">
        <f>IFERROR(VLOOKUP($A155,$A:$AG,VLOOKUP(BD155,BASE!$K$2:$M$13,2,0),0),"")</f>
        <v>4.53</v>
      </c>
      <c r="BF155" s="116">
        <f>IFERROR(VLOOKUP($A155,$A:$AG,VLOOKUP(BD155,BASE!$K$2:$M$13,3,0),0),"")</f>
        <v>6.26</v>
      </c>
      <c r="BG155" s="124" t="s">
        <v>59</v>
      </c>
      <c r="BH155" s="125">
        <f>VLOOKUP(BG155,BASE!$P$3:$T$29,5,0)</f>
        <v>0.17</v>
      </c>
      <c r="BI155" s="126">
        <f>IFERROR(VLOOKUP($A155,$A:$AG,VLOOKUP(BH155,BASE!$K$2:$M$13,2,0),0),"")</f>
        <v>4.53</v>
      </c>
      <c r="BJ155" s="116">
        <f>IFERROR(VLOOKUP($A155,$A:$AG,VLOOKUP(BH155,BASE!$K$2:$M$13,3,0),0),"")</f>
        <v>6.26</v>
      </c>
      <c r="BK155" s="124" t="s">
        <v>60</v>
      </c>
      <c r="BL155" s="125">
        <f>VLOOKUP(BK155,BASE!$P$3:$T$29,5,0)</f>
        <v>0.17</v>
      </c>
      <c r="BM155" s="126">
        <f>IFERROR(VLOOKUP($A155,$A:$AG,VLOOKUP(BL155,BASE!$K$2:$M$13,2,0),0),"")</f>
        <v>4.53</v>
      </c>
      <c r="BN155" s="116">
        <f>IFERROR(VLOOKUP($A155,$A:$AG,VLOOKUP(BL155,BASE!$K$2:$M$13,3,0),0),"")</f>
        <v>6.26</v>
      </c>
      <c r="BO155" s="124" t="s">
        <v>61</v>
      </c>
      <c r="BP155" s="125">
        <f>VLOOKUP(BO155,BASE!$P$3:$T$29,5,0)</f>
        <v>0.17</v>
      </c>
      <c r="BQ155" s="126">
        <f>IFERROR(VLOOKUP($A155,$A:$AG,VLOOKUP(BP155,BASE!$K$2:$M$13,2,0),0),"")</f>
        <v>4.53</v>
      </c>
      <c r="BR155" s="116">
        <f>IFERROR(VLOOKUP($A155,$A:$AG,VLOOKUP(BP155,BASE!$K$2:$M$13,3,0),0),"")</f>
        <v>6.26</v>
      </c>
      <c r="BS155" s="124" t="s">
        <v>62</v>
      </c>
      <c r="BT155" s="125">
        <f>VLOOKUP(BS155,BASE!$P$3:$T$29,5,0)</f>
        <v>0.18</v>
      </c>
      <c r="BU155" s="126">
        <f>IFERROR(VLOOKUP($A155,$A:$AG,VLOOKUP(BT155,BASE!$K$2:$M$13,2,0),0),"")</f>
        <v>4.59</v>
      </c>
      <c r="BV155" s="116">
        <f>IFERROR(VLOOKUP($A155,$A:$AG,VLOOKUP(BT155,BASE!$K$2:$M$13,3,0),0),"")</f>
        <v>6.35</v>
      </c>
      <c r="BW155" s="124" t="s">
        <v>63</v>
      </c>
      <c r="BX155" s="125">
        <f>VLOOKUP(BW155,BASE!$P$3:$T$29,5,0)</f>
        <v>0.17</v>
      </c>
      <c r="BY155" s="126">
        <f>IFERROR(VLOOKUP($A155,$A:$AG,VLOOKUP(BX155,BASE!$K$2:$M$13,2,0),0),"")</f>
        <v>4.53</v>
      </c>
      <c r="BZ155" s="116">
        <f>IFERROR(VLOOKUP($A155,$A:$AG,VLOOKUP(BX155,BASE!$K$2:$M$13,3,0),0),"")</f>
        <v>6.26</v>
      </c>
      <c r="CA155" s="124" t="s">
        <v>64</v>
      </c>
      <c r="CB155" s="125">
        <f>VLOOKUP(CA155,BASE!$P$3:$T$29,5,0)</f>
        <v>0.17</v>
      </c>
      <c r="CC155" s="126">
        <f>IFERROR(VLOOKUP($A155,$A:$AG,VLOOKUP(CB155,BASE!$K$2:$M$13,2,0),0),"")</f>
        <v>4.53</v>
      </c>
      <c r="CD155" s="116">
        <f>IFERROR(VLOOKUP($A155,$A:$AG,VLOOKUP(CB155,BASE!$K$2:$M$13,3,0),0),"")</f>
        <v>6.26</v>
      </c>
      <c r="CE155" s="124" t="s">
        <v>65</v>
      </c>
      <c r="CF155" s="125">
        <f>VLOOKUP(CE155,BASE!$P$3:$T$29,5,0)</f>
        <v>0.12</v>
      </c>
      <c r="CG155" s="126">
        <f>IFERROR(VLOOKUP($A155,$A:$AG,VLOOKUP(CF155,BASE!$K$2:$M$13,2,0),0),"")</f>
        <v>4.28</v>
      </c>
      <c r="CH155" s="116">
        <f>IFERROR(VLOOKUP($A155,$A:$AG,VLOOKUP(CF155,BASE!$K$2:$M$13,3,0),0),"")</f>
        <v>5.92</v>
      </c>
      <c r="CI155" s="124" t="s">
        <v>66</v>
      </c>
      <c r="CJ155" s="125">
        <f>VLOOKUP(CI155,BASE!$P$3:$T$29,5,0)</f>
        <v>0.17</v>
      </c>
      <c r="CK155" s="126">
        <f>IFERROR(VLOOKUP($A155,$A:$AG,VLOOKUP(CJ155,BASE!$K$2:$M$13,2,0),0),"")</f>
        <v>4.53</v>
      </c>
      <c r="CL155" s="116">
        <f>IFERROR(VLOOKUP($A155,$A:$AG,VLOOKUP(CJ155,BASE!$K$2:$M$13,3,0),0),"")</f>
        <v>6.26</v>
      </c>
      <c r="CM155" s="124" t="s">
        <v>67</v>
      </c>
      <c r="CN155" s="125">
        <f>VLOOKUP(CM155,BASE!$P$3:$T$29,5,0)</f>
        <v>0.18</v>
      </c>
      <c r="CO155" s="126">
        <f>IFERROR(VLOOKUP($A155,$A:$AG,VLOOKUP(CN155,BASE!$K$2:$M$13,2,0),0),"")</f>
        <v>4.59</v>
      </c>
      <c r="CP155" s="116">
        <f>IFERROR(VLOOKUP($A155,$A:$AG,VLOOKUP(CN155,BASE!$K$2:$M$13,3,0),0),"")</f>
        <v>6.35</v>
      </c>
      <c r="CQ155" s="124" t="s">
        <v>68</v>
      </c>
      <c r="CR155" s="125">
        <f>VLOOKUP(CQ155,BASE!$P$3:$T$29,5,0)</f>
        <v>0.18</v>
      </c>
      <c r="CS155" s="126">
        <f>IFERROR(VLOOKUP($A155,$A:$AG,VLOOKUP(CR155,BASE!$K$2:$M$13,2,0),0),"")</f>
        <v>4.59</v>
      </c>
      <c r="CT155" s="116">
        <f>IFERROR(VLOOKUP($A155,$A:$AG,VLOOKUP(CR155,BASE!$K$2:$M$13,3,0),0),"")</f>
        <v>6.35</v>
      </c>
      <c r="CU155" s="124" t="s">
        <v>69</v>
      </c>
      <c r="CV155" s="125">
        <f>VLOOKUP(CU155,BASE!$P$3:$T$29,5,0)</f>
        <v>0.18</v>
      </c>
      <c r="CW155" s="126">
        <f>IFERROR(VLOOKUP($A155,$A:$AG,VLOOKUP(CV155,BASE!$K$2:$M$13,2,0),0),"")</f>
        <v>4.59</v>
      </c>
      <c r="CX155" s="116">
        <f>IFERROR(VLOOKUP($A155,$A:$AG,VLOOKUP(CV155,BASE!$K$2:$M$13,3,0),0),"")</f>
        <v>6.35</v>
      </c>
      <c r="CY155" s="124" t="s">
        <v>70</v>
      </c>
      <c r="CZ155" s="125">
        <f>VLOOKUP(CY155,BASE!$P$3:$T$29,5,0)</f>
        <v>0.18</v>
      </c>
      <c r="DA155" s="126">
        <f>IFERROR(VLOOKUP($A155,$A:$AG,VLOOKUP(CZ155,BASE!$K$2:$M$13,2,0),0),"")</f>
        <v>4.59</v>
      </c>
      <c r="DB155" s="116">
        <f>IFERROR(VLOOKUP($A155,$A:$AG,VLOOKUP(CZ155,BASE!$K$2:$M$13,3,0),0),"")</f>
        <v>6.35</v>
      </c>
      <c r="DC155" s="124" t="s">
        <v>71</v>
      </c>
      <c r="DD155" s="125">
        <f>VLOOKUP(DC155,BASE!$P$3:$T$29,5,0)</f>
        <v>0.2</v>
      </c>
      <c r="DE155" s="126">
        <f>IFERROR(VLOOKUP($A155,$A:$AG,VLOOKUP(DD155,BASE!$K$2:$M$13,2,0),0),"")</f>
        <v>4.7</v>
      </c>
      <c r="DF155" s="116">
        <f>IFERROR(VLOOKUP($A155,$A:$AG,VLOOKUP(DD155,BASE!$K$2:$M$13,3,0),0),"")</f>
        <v>6.5</v>
      </c>
      <c r="DG155" s="124" t="s">
        <v>72</v>
      </c>
      <c r="DH155" s="125">
        <f>VLOOKUP(DG155,BASE!$P$3:$T$29,5,0)</f>
        <v>0.18</v>
      </c>
      <c r="DI155" s="126">
        <f>IFERROR(VLOOKUP($A155,$A:$AG,VLOOKUP(DH155,BASE!$K$2:$M$13,2,0),0),"")</f>
        <v>4.59</v>
      </c>
      <c r="DJ155" s="116">
        <f>IFERROR(VLOOKUP($A155,$A:$AG,VLOOKUP(DH155,BASE!$K$2:$M$13,3,0),0),"")</f>
        <v>6.35</v>
      </c>
      <c r="DK155" s="83" t="s">
        <v>73</v>
      </c>
      <c r="DL155" s="84">
        <f>VLOOKUP(DK155,BASE!$P$3:$T$29,5,0)</f>
        <v>0.18</v>
      </c>
      <c r="DM155" s="81">
        <f>IFERROR(VLOOKUP($A155,$A:$AG,VLOOKUP(DL155,BASE!$K$2:$M$13,2,0),0),"")</f>
        <v>4.59</v>
      </c>
      <c r="DN155" s="82">
        <f>IFERROR(VLOOKUP($A155,$A:$AG,VLOOKUP(DL155,BASE!$K$2:$M$13,3,0),0),"")</f>
        <v>6.35</v>
      </c>
      <c r="DO155" s="124" t="s">
        <v>74</v>
      </c>
      <c r="DP155" s="134">
        <f>VLOOKUP(DO155,BASE!$P$3:$T$29,5,0)</f>
        <v>0.17499999999999999</v>
      </c>
      <c r="DQ155" s="126">
        <f>IFERROR(VLOOKUP($A155,$A:$AG,VLOOKUP(DP155,BASE!$K$2:$M$13,2,0),0),"")</f>
        <v>4.5599999999999996</v>
      </c>
      <c r="DR155" s="116">
        <f>IFERROR(VLOOKUP($A155,$A:$AG,VLOOKUP(DP155,BASE!$K$2:$M$13,3,0),0),"")</f>
        <v>6.3</v>
      </c>
      <c r="DS155" s="124" t="s">
        <v>75</v>
      </c>
      <c r="DT155" s="135">
        <f>VLOOKUP(DS155,BASE!$P$3:$T$29,5,0)</f>
        <v>0.17</v>
      </c>
      <c r="DU155" s="126">
        <f>IFERROR(VLOOKUP($A155,$A:$AG,VLOOKUP(DT155,BASE!$K$2:$M$13,2,0),0),"")</f>
        <v>4.53</v>
      </c>
      <c r="DV155" s="116">
        <f>IFERROR(VLOOKUP($A155,$A:$AG,VLOOKUP(DT155,BASE!$K$2:$M$13,3,0),0),"")</f>
        <v>6.26</v>
      </c>
      <c r="DW155" s="124" t="s">
        <v>76</v>
      </c>
      <c r="DX155" s="135">
        <f>VLOOKUP(DW155,BASE!$P$3:$T$29,5,0)</f>
        <v>0.17</v>
      </c>
      <c r="DY155" s="126">
        <f>IFERROR(VLOOKUP($A155,$A:$AG,VLOOKUP(DX155,BASE!$K$2:$M$13,2,0),0),"")</f>
        <v>4.53</v>
      </c>
      <c r="DZ155" s="116">
        <f>IFERROR(VLOOKUP($A155,$A:$AG,VLOOKUP(DX155,BASE!$K$2:$M$13,3,0),0),"")</f>
        <v>6.26</v>
      </c>
      <c r="EA155" s="124" t="s">
        <v>77</v>
      </c>
      <c r="EB155" s="135">
        <f>VLOOKUP(EA155,BASE!$P$3:$T$29,5,0)</f>
        <v>0.12</v>
      </c>
      <c r="EC155" s="126">
        <f>IFERROR(VLOOKUP($A155,$A:$AG,VLOOKUP(EB155,BASE!$K$2:$M$13,2,0),0),"")</f>
        <v>4.28</v>
      </c>
      <c r="ED155" s="116">
        <f>IFERROR(VLOOKUP($A155,$A:$AG,VLOOKUP(EB155,BASE!$K$2:$M$13,3,0),0),"")</f>
        <v>5.92</v>
      </c>
      <c r="EE155" s="124" t="s">
        <v>78</v>
      </c>
      <c r="EF155" s="135">
        <f>VLOOKUP(EE155,BASE!$P$3:$T$29,5,0)</f>
        <v>0.18</v>
      </c>
      <c r="EG155" s="126">
        <f>IFERROR(VLOOKUP($A155,$A:$AG,VLOOKUP(EF155,BASE!$K$2:$M$13,2,0),0),"")</f>
        <v>4.59</v>
      </c>
      <c r="EH155" s="116">
        <f>IFERROR(VLOOKUP($A155,$A:$AG,VLOOKUP(EF155,BASE!$K$2:$M$13,3,0),0),"")</f>
        <v>6.35</v>
      </c>
      <c r="EI155" s="124" t="s">
        <v>79</v>
      </c>
      <c r="EJ155" s="135">
        <f>VLOOKUP(EI155,BASE!$P$3:$T$29,5,0)</f>
        <v>0.18</v>
      </c>
      <c r="EK155" s="126">
        <f>IFERROR(VLOOKUP($A155,$A:$AG,VLOOKUP(EJ155,BASE!$K$2:$M$13,2,0),0),"")</f>
        <v>4.59</v>
      </c>
      <c r="EL155" s="116">
        <f>IFERROR(VLOOKUP($A155,$A:$AG,VLOOKUP(EJ155,BASE!$K$2:$M$13,3,0),0),"")</f>
        <v>6.35</v>
      </c>
    </row>
    <row r="156" spans="1:142" s="27" customFormat="1" ht="14.1" customHeight="1" x14ac:dyDescent="0.2">
      <c r="A156" s="63">
        <v>1058</v>
      </c>
      <c r="B156" s="63"/>
      <c r="C156" s="68">
        <v>7896112110583</v>
      </c>
      <c r="D156" s="68">
        <v>1037003790082</v>
      </c>
      <c r="E156" s="69" t="s">
        <v>407</v>
      </c>
      <c r="F156" s="69" t="s">
        <v>517</v>
      </c>
      <c r="G156" s="69" t="s">
        <v>680</v>
      </c>
      <c r="H156" s="70" t="s">
        <v>120</v>
      </c>
      <c r="I156" s="68" t="s">
        <v>687</v>
      </c>
      <c r="J156" s="71" t="s">
        <v>700</v>
      </c>
      <c r="K156" s="120" t="s">
        <v>757</v>
      </c>
      <c r="L156" s="71" t="s">
        <v>387</v>
      </c>
      <c r="M156" s="71" t="s">
        <v>5</v>
      </c>
      <c r="N156" s="62">
        <f>IFERROR(IF(M156="*",BASE!$E$9,VLOOKUP(M156,BASE!$B$3:$E$16,4,0)),"")</f>
        <v>0</v>
      </c>
      <c r="O156" s="62">
        <f>IFERROR(IF(M156="*",BASE!$F$9,VLOOKUP(M156,BASE!$B$3:$F$16,5,0)),"")</f>
        <v>0</v>
      </c>
      <c r="P156" s="71" t="s">
        <v>808</v>
      </c>
      <c r="Q156" s="42">
        <v>6.96</v>
      </c>
      <c r="R156" s="42">
        <v>9.6199999999999992</v>
      </c>
      <c r="S156" s="42">
        <v>7.38</v>
      </c>
      <c r="T156" s="42">
        <v>10.199999999999999</v>
      </c>
      <c r="U156" s="42">
        <v>7.42</v>
      </c>
      <c r="V156" s="42">
        <v>10.26</v>
      </c>
      <c r="W156" s="42">
        <v>7.47</v>
      </c>
      <c r="X156" s="42">
        <v>10.33</v>
      </c>
      <c r="Y156" s="42">
        <v>7.56</v>
      </c>
      <c r="Z156" s="42">
        <v>10.45</v>
      </c>
      <c r="AA156" s="42">
        <v>7.66</v>
      </c>
      <c r="AB156" s="42">
        <v>10.59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/>
      <c r="AI156" s="124" t="s">
        <v>53</v>
      </c>
      <c r="AJ156" s="125">
        <f>VLOOKUP(AI156,BASE!$P$3:$T$29,5,0)</f>
        <v>0.17</v>
      </c>
      <c r="AK156" s="126">
        <f>IFERROR(VLOOKUP($A156,$A:$AG,VLOOKUP(AJ156,BASE!$K$2:$M$13,2,0),0),"")</f>
        <v>7.38</v>
      </c>
      <c r="AL156" s="116">
        <f>IFERROR(VLOOKUP($A156,$A:$AG,VLOOKUP(AJ156,BASE!$K$2:$M$13,3,0),0),"")</f>
        <v>10.199999999999999</v>
      </c>
      <c r="AM156" s="130" t="s">
        <v>54</v>
      </c>
      <c r="AN156" s="125">
        <f>VLOOKUP(AM156,BASE!$P$3:$T$29,5,0)</f>
        <v>0.17</v>
      </c>
      <c r="AO156" s="126">
        <f>IFERROR(VLOOKUP($A156,$A:$AG,VLOOKUP(AN156,BASE!$K$2:$M$13,2,0),0),"")</f>
        <v>7.38</v>
      </c>
      <c r="AP156" s="116">
        <f>IFERROR(VLOOKUP($A156,$A:$AG,VLOOKUP(AN156,BASE!$K$2:$M$13,3,0),0),"")</f>
        <v>10.199999999999999</v>
      </c>
      <c r="AQ156" s="130" t="s">
        <v>55</v>
      </c>
      <c r="AR156" s="125">
        <f>VLOOKUP(AQ156,BASE!$P$3:$T$29,5,0)</f>
        <v>0.18</v>
      </c>
      <c r="AS156" s="126">
        <f>IFERROR(VLOOKUP($A156,$A:$AG,VLOOKUP(AR156,BASE!$K$2:$M$13,2,0),0),"")</f>
        <v>7.47</v>
      </c>
      <c r="AT156" s="116">
        <f>IFERROR(VLOOKUP($A156,$A:$AG,VLOOKUP(AR156,BASE!$K$2:$M$13,3,0),0),"")</f>
        <v>10.33</v>
      </c>
      <c r="AU156" s="130" t="s">
        <v>56</v>
      </c>
      <c r="AV156" s="125">
        <f>VLOOKUP(AU156,BASE!$P$3:$T$29,5,0)</f>
        <v>0.18</v>
      </c>
      <c r="AW156" s="126">
        <f>IFERROR(VLOOKUP($A156,$A:$AG,VLOOKUP(AV156,BASE!$K$2:$M$13,2,0),0),"")</f>
        <v>7.47</v>
      </c>
      <c r="AX156" s="116">
        <f>IFERROR(VLOOKUP($A156,$A:$AG,VLOOKUP(AV156,BASE!$K$2:$M$13,3,0),0),"")</f>
        <v>10.33</v>
      </c>
      <c r="AY156" s="127" t="s">
        <v>57</v>
      </c>
      <c r="AZ156" s="129">
        <f>VLOOKUP(AY156,BASE!$P$3:$T$29,5,0)</f>
        <v>0.18</v>
      </c>
      <c r="BA156" s="126">
        <f>IFERROR(VLOOKUP($A156,$A:$AG,VLOOKUP(AZ156,BASE!$K$2:$M$13,2,0),0),"")</f>
        <v>7.47</v>
      </c>
      <c r="BB156" s="116">
        <f>IFERROR(VLOOKUP($A156,$A:$AG,VLOOKUP(AZ156,BASE!$K$2:$M$13,3,0),0),"")</f>
        <v>10.33</v>
      </c>
      <c r="BC156" s="124" t="s">
        <v>58</v>
      </c>
      <c r="BD156" s="125">
        <f>VLOOKUP(BC156,BASE!$P$3:$T$29,5,0)</f>
        <v>0.17</v>
      </c>
      <c r="BE156" s="126">
        <f>IFERROR(VLOOKUP($A156,$A:$AG,VLOOKUP(BD156,BASE!$K$2:$M$13,2,0),0),"")</f>
        <v>7.38</v>
      </c>
      <c r="BF156" s="116">
        <f>IFERROR(VLOOKUP($A156,$A:$AG,VLOOKUP(BD156,BASE!$K$2:$M$13,3,0),0),"")</f>
        <v>10.199999999999999</v>
      </c>
      <c r="BG156" s="124" t="s">
        <v>59</v>
      </c>
      <c r="BH156" s="125">
        <f>VLOOKUP(BG156,BASE!$P$3:$T$29,5,0)</f>
        <v>0.17</v>
      </c>
      <c r="BI156" s="126">
        <f>IFERROR(VLOOKUP($A156,$A:$AG,VLOOKUP(BH156,BASE!$K$2:$M$13,2,0),0),"")</f>
        <v>7.38</v>
      </c>
      <c r="BJ156" s="116">
        <f>IFERROR(VLOOKUP($A156,$A:$AG,VLOOKUP(BH156,BASE!$K$2:$M$13,3,0),0),"")</f>
        <v>10.199999999999999</v>
      </c>
      <c r="BK156" s="124" t="s">
        <v>60</v>
      </c>
      <c r="BL156" s="125">
        <f>VLOOKUP(BK156,BASE!$P$3:$T$29,5,0)</f>
        <v>0.17</v>
      </c>
      <c r="BM156" s="126">
        <f>IFERROR(VLOOKUP($A156,$A:$AG,VLOOKUP(BL156,BASE!$K$2:$M$13,2,0),0),"")</f>
        <v>7.38</v>
      </c>
      <c r="BN156" s="116">
        <f>IFERROR(VLOOKUP($A156,$A:$AG,VLOOKUP(BL156,BASE!$K$2:$M$13,3,0),0),"")</f>
        <v>10.199999999999999</v>
      </c>
      <c r="BO156" s="124" t="s">
        <v>61</v>
      </c>
      <c r="BP156" s="125">
        <f>VLOOKUP(BO156,BASE!$P$3:$T$29,5,0)</f>
        <v>0.17</v>
      </c>
      <c r="BQ156" s="126">
        <f>IFERROR(VLOOKUP($A156,$A:$AG,VLOOKUP(BP156,BASE!$K$2:$M$13,2,0),0),"")</f>
        <v>7.38</v>
      </c>
      <c r="BR156" s="116">
        <f>IFERROR(VLOOKUP($A156,$A:$AG,VLOOKUP(BP156,BASE!$K$2:$M$13,3,0),0),"")</f>
        <v>10.199999999999999</v>
      </c>
      <c r="BS156" s="124" t="s">
        <v>62</v>
      </c>
      <c r="BT156" s="125">
        <f>VLOOKUP(BS156,BASE!$P$3:$T$29,5,0)</f>
        <v>0.18</v>
      </c>
      <c r="BU156" s="126">
        <f>IFERROR(VLOOKUP($A156,$A:$AG,VLOOKUP(BT156,BASE!$K$2:$M$13,2,0),0),"")</f>
        <v>7.47</v>
      </c>
      <c r="BV156" s="116">
        <f>IFERROR(VLOOKUP($A156,$A:$AG,VLOOKUP(BT156,BASE!$K$2:$M$13,3,0),0),"")</f>
        <v>10.33</v>
      </c>
      <c r="BW156" s="124" t="s">
        <v>63</v>
      </c>
      <c r="BX156" s="125">
        <f>VLOOKUP(BW156,BASE!$P$3:$T$29,5,0)</f>
        <v>0.17</v>
      </c>
      <c r="BY156" s="126">
        <f>IFERROR(VLOOKUP($A156,$A:$AG,VLOOKUP(BX156,BASE!$K$2:$M$13,2,0),0),"")</f>
        <v>7.38</v>
      </c>
      <c r="BZ156" s="116">
        <f>IFERROR(VLOOKUP($A156,$A:$AG,VLOOKUP(BX156,BASE!$K$2:$M$13,3,0),0),"")</f>
        <v>10.199999999999999</v>
      </c>
      <c r="CA156" s="124" t="s">
        <v>64</v>
      </c>
      <c r="CB156" s="125">
        <f>VLOOKUP(CA156,BASE!$P$3:$T$29,5,0)</f>
        <v>0.17</v>
      </c>
      <c r="CC156" s="126">
        <f>IFERROR(VLOOKUP($A156,$A:$AG,VLOOKUP(CB156,BASE!$K$2:$M$13,2,0),0),"")</f>
        <v>7.38</v>
      </c>
      <c r="CD156" s="116">
        <f>IFERROR(VLOOKUP($A156,$A:$AG,VLOOKUP(CB156,BASE!$K$2:$M$13,3,0),0),"")</f>
        <v>10.199999999999999</v>
      </c>
      <c r="CE156" s="124" t="s">
        <v>65</v>
      </c>
      <c r="CF156" s="125">
        <f>VLOOKUP(CE156,BASE!$P$3:$T$29,5,0)</f>
        <v>0.12</v>
      </c>
      <c r="CG156" s="126">
        <f>IFERROR(VLOOKUP($A156,$A:$AG,VLOOKUP(CF156,BASE!$K$2:$M$13,2,0),0),"")</f>
        <v>6.96</v>
      </c>
      <c r="CH156" s="116">
        <f>IFERROR(VLOOKUP($A156,$A:$AG,VLOOKUP(CF156,BASE!$K$2:$M$13,3,0),0),"")</f>
        <v>9.6199999999999992</v>
      </c>
      <c r="CI156" s="124" t="s">
        <v>66</v>
      </c>
      <c r="CJ156" s="125">
        <f>VLOOKUP(CI156,BASE!$P$3:$T$29,5,0)</f>
        <v>0.17</v>
      </c>
      <c r="CK156" s="126">
        <f>IFERROR(VLOOKUP($A156,$A:$AG,VLOOKUP(CJ156,BASE!$K$2:$M$13,2,0),0),"")</f>
        <v>7.38</v>
      </c>
      <c r="CL156" s="116">
        <f>IFERROR(VLOOKUP($A156,$A:$AG,VLOOKUP(CJ156,BASE!$K$2:$M$13,3,0),0),"")</f>
        <v>10.199999999999999</v>
      </c>
      <c r="CM156" s="124" t="s">
        <v>67</v>
      </c>
      <c r="CN156" s="125">
        <f>VLOOKUP(CM156,BASE!$P$3:$T$29,5,0)</f>
        <v>0.18</v>
      </c>
      <c r="CO156" s="126">
        <f>IFERROR(VLOOKUP($A156,$A:$AG,VLOOKUP(CN156,BASE!$K$2:$M$13,2,0),0),"")</f>
        <v>7.47</v>
      </c>
      <c r="CP156" s="116">
        <f>IFERROR(VLOOKUP($A156,$A:$AG,VLOOKUP(CN156,BASE!$K$2:$M$13,3,0),0),"")</f>
        <v>10.33</v>
      </c>
      <c r="CQ156" s="124" t="s">
        <v>68</v>
      </c>
      <c r="CR156" s="125">
        <f>VLOOKUP(CQ156,BASE!$P$3:$T$29,5,0)</f>
        <v>0.18</v>
      </c>
      <c r="CS156" s="126">
        <f>IFERROR(VLOOKUP($A156,$A:$AG,VLOOKUP(CR156,BASE!$K$2:$M$13,2,0),0),"")</f>
        <v>7.47</v>
      </c>
      <c r="CT156" s="116">
        <f>IFERROR(VLOOKUP($A156,$A:$AG,VLOOKUP(CR156,BASE!$K$2:$M$13,3,0),0),"")</f>
        <v>10.33</v>
      </c>
      <c r="CU156" s="124" t="s">
        <v>69</v>
      </c>
      <c r="CV156" s="125">
        <f>VLOOKUP(CU156,BASE!$P$3:$T$29,5,0)</f>
        <v>0.18</v>
      </c>
      <c r="CW156" s="126">
        <f>IFERROR(VLOOKUP($A156,$A:$AG,VLOOKUP(CV156,BASE!$K$2:$M$13,2,0),0),"")</f>
        <v>7.47</v>
      </c>
      <c r="CX156" s="116">
        <f>IFERROR(VLOOKUP($A156,$A:$AG,VLOOKUP(CV156,BASE!$K$2:$M$13,3,0),0),"")</f>
        <v>10.33</v>
      </c>
      <c r="CY156" s="124" t="s">
        <v>70</v>
      </c>
      <c r="CZ156" s="125">
        <f>VLOOKUP(CY156,BASE!$P$3:$T$29,5,0)</f>
        <v>0.18</v>
      </c>
      <c r="DA156" s="126">
        <f>IFERROR(VLOOKUP($A156,$A:$AG,VLOOKUP(CZ156,BASE!$K$2:$M$13,2,0),0),"")</f>
        <v>7.47</v>
      </c>
      <c r="DB156" s="116">
        <f>IFERROR(VLOOKUP($A156,$A:$AG,VLOOKUP(CZ156,BASE!$K$2:$M$13,3,0),0),"")</f>
        <v>10.33</v>
      </c>
      <c r="DC156" s="124" t="s">
        <v>71</v>
      </c>
      <c r="DD156" s="125">
        <f>VLOOKUP(DC156,BASE!$P$3:$T$29,5,0)</f>
        <v>0.2</v>
      </c>
      <c r="DE156" s="126">
        <f>IFERROR(VLOOKUP($A156,$A:$AG,VLOOKUP(DD156,BASE!$K$2:$M$13,2,0),0),"")</f>
        <v>7.66</v>
      </c>
      <c r="DF156" s="116">
        <f>IFERROR(VLOOKUP($A156,$A:$AG,VLOOKUP(DD156,BASE!$K$2:$M$13,3,0),0),"")</f>
        <v>10.59</v>
      </c>
      <c r="DG156" s="124" t="s">
        <v>72</v>
      </c>
      <c r="DH156" s="125">
        <f>VLOOKUP(DG156,BASE!$P$3:$T$29,5,0)</f>
        <v>0.18</v>
      </c>
      <c r="DI156" s="126">
        <f>IFERROR(VLOOKUP($A156,$A:$AG,VLOOKUP(DH156,BASE!$K$2:$M$13,2,0),0),"")</f>
        <v>7.47</v>
      </c>
      <c r="DJ156" s="116">
        <f>IFERROR(VLOOKUP($A156,$A:$AG,VLOOKUP(DH156,BASE!$K$2:$M$13,3,0),0),"")</f>
        <v>10.33</v>
      </c>
      <c r="DK156" s="83" t="s">
        <v>73</v>
      </c>
      <c r="DL156" s="84">
        <f>VLOOKUP(DK156,BASE!$P$3:$T$29,5,0)</f>
        <v>0.18</v>
      </c>
      <c r="DM156" s="81">
        <f>IFERROR(VLOOKUP($A156,$A:$AG,VLOOKUP(DL156,BASE!$K$2:$M$13,2,0),0),"")</f>
        <v>7.47</v>
      </c>
      <c r="DN156" s="82">
        <f>IFERROR(VLOOKUP($A156,$A:$AG,VLOOKUP(DL156,BASE!$K$2:$M$13,3,0),0),"")</f>
        <v>10.33</v>
      </c>
      <c r="DO156" s="124" t="s">
        <v>74</v>
      </c>
      <c r="DP156" s="134">
        <f>VLOOKUP(DO156,BASE!$P$3:$T$29,5,0)</f>
        <v>0.17499999999999999</v>
      </c>
      <c r="DQ156" s="126">
        <f>IFERROR(VLOOKUP($A156,$A:$AG,VLOOKUP(DP156,BASE!$K$2:$M$13,2,0),0),"")</f>
        <v>7.42</v>
      </c>
      <c r="DR156" s="116">
        <f>IFERROR(VLOOKUP($A156,$A:$AG,VLOOKUP(DP156,BASE!$K$2:$M$13,3,0),0),"")</f>
        <v>10.26</v>
      </c>
      <c r="DS156" s="124" t="s">
        <v>75</v>
      </c>
      <c r="DT156" s="135">
        <f>VLOOKUP(DS156,BASE!$P$3:$T$29,5,0)</f>
        <v>0.17</v>
      </c>
      <c r="DU156" s="126">
        <f>IFERROR(VLOOKUP($A156,$A:$AG,VLOOKUP(DT156,BASE!$K$2:$M$13,2,0),0),"")</f>
        <v>7.38</v>
      </c>
      <c r="DV156" s="116">
        <f>IFERROR(VLOOKUP($A156,$A:$AG,VLOOKUP(DT156,BASE!$K$2:$M$13,3,0),0),"")</f>
        <v>10.199999999999999</v>
      </c>
      <c r="DW156" s="124" t="s">
        <v>76</v>
      </c>
      <c r="DX156" s="135">
        <f>VLOOKUP(DW156,BASE!$P$3:$T$29,5,0)</f>
        <v>0.17</v>
      </c>
      <c r="DY156" s="126">
        <f>IFERROR(VLOOKUP($A156,$A:$AG,VLOOKUP(DX156,BASE!$K$2:$M$13,2,0),0),"")</f>
        <v>7.38</v>
      </c>
      <c r="DZ156" s="116">
        <f>IFERROR(VLOOKUP($A156,$A:$AG,VLOOKUP(DX156,BASE!$K$2:$M$13,3,0),0),"")</f>
        <v>10.199999999999999</v>
      </c>
      <c r="EA156" s="124" t="s">
        <v>77</v>
      </c>
      <c r="EB156" s="135">
        <f>VLOOKUP(EA156,BASE!$P$3:$T$29,5,0)</f>
        <v>0.12</v>
      </c>
      <c r="EC156" s="126">
        <f>IFERROR(VLOOKUP($A156,$A:$AG,VLOOKUP(EB156,BASE!$K$2:$M$13,2,0),0),"")</f>
        <v>6.96</v>
      </c>
      <c r="ED156" s="116">
        <f>IFERROR(VLOOKUP($A156,$A:$AG,VLOOKUP(EB156,BASE!$K$2:$M$13,3,0),0),"")</f>
        <v>9.6199999999999992</v>
      </c>
      <c r="EE156" s="124" t="s">
        <v>78</v>
      </c>
      <c r="EF156" s="135">
        <f>VLOOKUP(EE156,BASE!$P$3:$T$29,5,0)</f>
        <v>0.18</v>
      </c>
      <c r="EG156" s="126">
        <f>IFERROR(VLOOKUP($A156,$A:$AG,VLOOKUP(EF156,BASE!$K$2:$M$13,2,0),0),"")</f>
        <v>7.47</v>
      </c>
      <c r="EH156" s="116">
        <f>IFERROR(VLOOKUP($A156,$A:$AG,VLOOKUP(EF156,BASE!$K$2:$M$13,3,0),0),"")</f>
        <v>10.33</v>
      </c>
      <c r="EI156" s="124" t="s">
        <v>79</v>
      </c>
      <c r="EJ156" s="135">
        <f>VLOOKUP(EI156,BASE!$P$3:$T$29,5,0)</f>
        <v>0.18</v>
      </c>
      <c r="EK156" s="126">
        <f>IFERROR(VLOOKUP($A156,$A:$AG,VLOOKUP(EJ156,BASE!$K$2:$M$13,2,0),0),"")</f>
        <v>7.47</v>
      </c>
      <c r="EL156" s="116">
        <f>IFERROR(VLOOKUP($A156,$A:$AG,VLOOKUP(EJ156,BASE!$K$2:$M$13,3,0),0),"")</f>
        <v>10.33</v>
      </c>
    </row>
    <row r="157" spans="1:142" s="27" customFormat="1" ht="14.1" customHeight="1" x14ac:dyDescent="0.2">
      <c r="A157" s="63">
        <v>947</v>
      </c>
      <c r="B157" s="63"/>
      <c r="C157" s="68">
        <v>7896112149477</v>
      </c>
      <c r="D157" s="68">
        <v>1037003850026</v>
      </c>
      <c r="E157" s="69" t="s">
        <v>408</v>
      </c>
      <c r="F157" s="69" t="s">
        <v>519</v>
      </c>
      <c r="G157" s="69" t="s">
        <v>409</v>
      </c>
      <c r="H157" s="70" t="s">
        <v>121</v>
      </c>
      <c r="I157" s="68" t="s">
        <v>687</v>
      </c>
      <c r="J157" s="71" t="s">
        <v>689</v>
      </c>
      <c r="K157" s="120" t="s">
        <v>742</v>
      </c>
      <c r="L157" s="71" t="s">
        <v>387</v>
      </c>
      <c r="M157" s="71" t="s">
        <v>5</v>
      </c>
      <c r="N157" s="62">
        <f>IFERROR(IF(M157="*",BASE!$E$9,VLOOKUP(M157,BASE!$B$3:$E$16,4,0)),"")</f>
        <v>0</v>
      </c>
      <c r="O157" s="62">
        <f>IFERROR(IF(M157="*",BASE!$F$9,VLOOKUP(M157,BASE!$B$3:$F$16,5,0)),"")</f>
        <v>0</v>
      </c>
      <c r="P157" s="71" t="s">
        <v>808</v>
      </c>
      <c r="Q157" s="42">
        <v>6.51</v>
      </c>
      <c r="R157" s="42">
        <v>9</v>
      </c>
      <c r="S157" s="42">
        <v>6.9</v>
      </c>
      <c r="T157" s="42">
        <v>9.5399999999999991</v>
      </c>
      <c r="U157" s="42">
        <v>6.94</v>
      </c>
      <c r="V157" s="42">
        <v>9.59</v>
      </c>
      <c r="W157" s="42">
        <v>6.99</v>
      </c>
      <c r="X157" s="42">
        <v>9.66</v>
      </c>
      <c r="Y157" s="42">
        <v>7.07</v>
      </c>
      <c r="Z157" s="42">
        <v>9.77</v>
      </c>
      <c r="AA157" s="42">
        <v>7.16</v>
      </c>
      <c r="AB157" s="42">
        <v>9.9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/>
      <c r="AI157" s="124" t="s">
        <v>53</v>
      </c>
      <c r="AJ157" s="125">
        <f>VLOOKUP(AI157,BASE!$P$3:$T$29,5,0)</f>
        <v>0.17</v>
      </c>
      <c r="AK157" s="126">
        <f>IFERROR(VLOOKUP($A157,$A:$AG,VLOOKUP(AJ157,BASE!$K$2:$M$13,2,0),0),"")</f>
        <v>6.9</v>
      </c>
      <c r="AL157" s="116">
        <f>IFERROR(VLOOKUP($A157,$A:$AG,VLOOKUP(AJ157,BASE!$K$2:$M$13,3,0),0),"")</f>
        <v>9.5399999999999991</v>
      </c>
      <c r="AM157" s="130" t="s">
        <v>54</v>
      </c>
      <c r="AN157" s="125">
        <f>VLOOKUP(AM157,BASE!$P$3:$T$29,5,0)</f>
        <v>0.17</v>
      </c>
      <c r="AO157" s="126">
        <f>IFERROR(VLOOKUP($A157,$A:$AG,VLOOKUP(AN157,BASE!$K$2:$M$13,2,0),0),"")</f>
        <v>6.9</v>
      </c>
      <c r="AP157" s="116">
        <f>IFERROR(VLOOKUP($A157,$A:$AG,VLOOKUP(AN157,BASE!$K$2:$M$13,3,0),0),"")</f>
        <v>9.5399999999999991</v>
      </c>
      <c r="AQ157" s="130" t="s">
        <v>55</v>
      </c>
      <c r="AR157" s="125">
        <f>VLOOKUP(AQ157,BASE!$P$3:$T$29,5,0)</f>
        <v>0.18</v>
      </c>
      <c r="AS157" s="126">
        <f>IFERROR(VLOOKUP($A157,$A:$AG,VLOOKUP(AR157,BASE!$K$2:$M$13,2,0),0),"")</f>
        <v>6.99</v>
      </c>
      <c r="AT157" s="116">
        <f>IFERROR(VLOOKUP($A157,$A:$AG,VLOOKUP(AR157,BASE!$K$2:$M$13,3,0),0),"")</f>
        <v>9.66</v>
      </c>
      <c r="AU157" s="130" t="s">
        <v>56</v>
      </c>
      <c r="AV157" s="125">
        <f>VLOOKUP(AU157,BASE!$P$3:$T$29,5,0)</f>
        <v>0.18</v>
      </c>
      <c r="AW157" s="126">
        <f>IFERROR(VLOOKUP($A157,$A:$AG,VLOOKUP(AV157,BASE!$K$2:$M$13,2,0),0),"")</f>
        <v>6.99</v>
      </c>
      <c r="AX157" s="116">
        <f>IFERROR(VLOOKUP($A157,$A:$AG,VLOOKUP(AV157,BASE!$K$2:$M$13,3,0),0),"")</f>
        <v>9.66</v>
      </c>
      <c r="AY157" s="127" t="s">
        <v>57</v>
      </c>
      <c r="AZ157" s="129">
        <f>VLOOKUP(AY157,BASE!$P$3:$T$29,5,0)</f>
        <v>0.18</v>
      </c>
      <c r="BA157" s="126">
        <f>IFERROR(VLOOKUP($A157,$A:$AG,VLOOKUP(AZ157,BASE!$K$2:$M$13,2,0),0),"")</f>
        <v>6.99</v>
      </c>
      <c r="BB157" s="116">
        <f>IFERROR(VLOOKUP($A157,$A:$AG,VLOOKUP(AZ157,BASE!$K$2:$M$13,3,0),0),"")</f>
        <v>9.66</v>
      </c>
      <c r="BC157" s="124" t="s">
        <v>58</v>
      </c>
      <c r="BD157" s="125">
        <f>VLOOKUP(BC157,BASE!$P$3:$T$29,5,0)</f>
        <v>0.17</v>
      </c>
      <c r="BE157" s="126">
        <f>IFERROR(VLOOKUP($A157,$A:$AG,VLOOKUP(BD157,BASE!$K$2:$M$13,2,0),0),"")</f>
        <v>6.9</v>
      </c>
      <c r="BF157" s="116">
        <f>IFERROR(VLOOKUP($A157,$A:$AG,VLOOKUP(BD157,BASE!$K$2:$M$13,3,0),0),"")</f>
        <v>9.5399999999999991</v>
      </c>
      <c r="BG157" s="124" t="s">
        <v>59</v>
      </c>
      <c r="BH157" s="125">
        <f>VLOOKUP(BG157,BASE!$P$3:$T$29,5,0)</f>
        <v>0.17</v>
      </c>
      <c r="BI157" s="126">
        <f>IFERROR(VLOOKUP($A157,$A:$AG,VLOOKUP(BH157,BASE!$K$2:$M$13,2,0),0),"")</f>
        <v>6.9</v>
      </c>
      <c r="BJ157" s="116">
        <f>IFERROR(VLOOKUP($A157,$A:$AG,VLOOKUP(BH157,BASE!$K$2:$M$13,3,0),0),"")</f>
        <v>9.5399999999999991</v>
      </c>
      <c r="BK157" s="124" t="s">
        <v>60</v>
      </c>
      <c r="BL157" s="125">
        <f>VLOOKUP(BK157,BASE!$P$3:$T$29,5,0)</f>
        <v>0.17</v>
      </c>
      <c r="BM157" s="126">
        <f>IFERROR(VLOOKUP($A157,$A:$AG,VLOOKUP(BL157,BASE!$K$2:$M$13,2,0),0),"")</f>
        <v>6.9</v>
      </c>
      <c r="BN157" s="116">
        <f>IFERROR(VLOOKUP($A157,$A:$AG,VLOOKUP(BL157,BASE!$K$2:$M$13,3,0),0),"")</f>
        <v>9.5399999999999991</v>
      </c>
      <c r="BO157" s="124" t="s">
        <v>61</v>
      </c>
      <c r="BP157" s="125">
        <f>VLOOKUP(BO157,BASE!$P$3:$T$29,5,0)</f>
        <v>0.17</v>
      </c>
      <c r="BQ157" s="126">
        <f>IFERROR(VLOOKUP($A157,$A:$AG,VLOOKUP(BP157,BASE!$K$2:$M$13,2,0),0),"")</f>
        <v>6.9</v>
      </c>
      <c r="BR157" s="116">
        <f>IFERROR(VLOOKUP($A157,$A:$AG,VLOOKUP(BP157,BASE!$K$2:$M$13,3,0),0),"")</f>
        <v>9.5399999999999991</v>
      </c>
      <c r="BS157" s="124" t="s">
        <v>62</v>
      </c>
      <c r="BT157" s="125">
        <f>VLOOKUP(BS157,BASE!$P$3:$T$29,5,0)</f>
        <v>0.18</v>
      </c>
      <c r="BU157" s="126">
        <f>IFERROR(VLOOKUP($A157,$A:$AG,VLOOKUP(BT157,BASE!$K$2:$M$13,2,0),0),"")</f>
        <v>6.99</v>
      </c>
      <c r="BV157" s="116">
        <f>IFERROR(VLOOKUP($A157,$A:$AG,VLOOKUP(BT157,BASE!$K$2:$M$13,3,0),0),"")</f>
        <v>9.66</v>
      </c>
      <c r="BW157" s="124" t="s">
        <v>63</v>
      </c>
      <c r="BX157" s="125">
        <f>VLOOKUP(BW157,BASE!$P$3:$T$29,5,0)</f>
        <v>0.17</v>
      </c>
      <c r="BY157" s="126">
        <f>IFERROR(VLOOKUP($A157,$A:$AG,VLOOKUP(BX157,BASE!$K$2:$M$13,2,0),0),"")</f>
        <v>6.9</v>
      </c>
      <c r="BZ157" s="116">
        <f>IFERROR(VLOOKUP($A157,$A:$AG,VLOOKUP(BX157,BASE!$K$2:$M$13,3,0),0),"")</f>
        <v>9.5399999999999991</v>
      </c>
      <c r="CA157" s="124" t="s">
        <v>64</v>
      </c>
      <c r="CB157" s="125">
        <f>VLOOKUP(CA157,BASE!$P$3:$T$29,5,0)</f>
        <v>0.17</v>
      </c>
      <c r="CC157" s="126">
        <f>IFERROR(VLOOKUP($A157,$A:$AG,VLOOKUP(CB157,BASE!$K$2:$M$13,2,0),0),"")</f>
        <v>6.9</v>
      </c>
      <c r="CD157" s="116">
        <f>IFERROR(VLOOKUP($A157,$A:$AG,VLOOKUP(CB157,BASE!$K$2:$M$13,3,0),0),"")</f>
        <v>9.5399999999999991</v>
      </c>
      <c r="CE157" s="124" t="s">
        <v>65</v>
      </c>
      <c r="CF157" s="125">
        <f>VLOOKUP(CE157,BASE!$P$3:$T$29,5,0)</f>
        <v>0.12</v>
      </c>
      <c r="CG157" s="126">
        <f>IFERROR(VLOOKUP($A157,$A:$AG,VLOOKUP(CF157,BASE!$K$2:$M$13,2,0),0),"")</f>
        <v>6.51</v>
      </c>
      <c r="CH157" s="116">
        <f>IFERROR(VLOOKUP($A157,$A:$AG,VLOOKUP(CF157,BASE!$K$2:$M$13,3,0),0),"")</f>
        <v>9</v>
      </c>
      <c r="CI157" s="124" t="s">
        <v>66</v>
      </c>
      <c r="CJ157" s="125">
        <f>VLOOKUP(CI157,BASE!$P$3:$T$29,5,0)</f>
        <v>0.17</v>
      </c>
      <c r="CK157" s="126">
        <f>IFERROR(VLOOKUP($A157,$A:$AG,VLOOKUP(CJ157,BASE!$K$2:$M$13,2,0),0),"")</f>
        <v>6.9</v>
      </c>
      <c r="CL157" s="116">
        <f>IFERROR(VLOOKUP($A157,$A:$AG,VLOOKUP(CJ157,BASE!$K$2:$M$13,3,0),0),"")</f>
        <v>9.5399999999999991</v>
      </c>
      <c r="CM157" s="124" t="s">
        <v>67</v>
      </c>
      <c r="CN157" s="125">
        <f>VLOOKUP(CM157,BASE!$P$3:$T$29,5,0)</f>
        <v>0.18</v>
      </c>
      <c r="CO157" s="126">
        <f>IFERROR(VLOOKUP($A157,$A:$AG,VLOOKUP(CN157,BASE!$K$2:$M$13,2,0),0),"")</f>
        <v>6.99</v>
      </c>
      <c r="CP157" s="116">
        <f>IFERROR(VLOOKUP($A157,$A:$AG,VLOOKUP(CN157,BASE!$K$2:$M$13,3,0),0),"")</f>
        <v>9.66</v>
      </c>
      <c r="CQ157" s="124" t="s">
        <v>68</v>
      </c>
      <c r="CR157" s="125">
        <f>VLOOKUP(CQ157,BASE!$P$3:$T$29,5,0)</f>
        <v>0.18</v>
      </c>
      <c r="CS157" s="126">
        <f>IFERROR(VLOOKUP($A157,$A:$AG,VLOOKUP(CR157,BASE!$K$2:$M$13,2,0),0),"")</f>
        <v>6.99</v>
      </c>
      <c r="CT157" s="116">
        <f>IFERROR(VLOOKUP($A157,$A:$AG,VLOOKUP(CR157,BASE!$K$2:$M$13,3,0),0),"")</f>
        <v>9.66</v>
      </c>
      <c r="CU157" s="124" t="s">
        <v>69</v>
      </c>
      <c r="CV157" s="125">
        <f>VLOOKUP(CU157,BASE!$P$3:$T$29,5,0)</f>
        <v>0.18</v>
      </c>
      <c r="CW157" s="126">
        <f>IFERROR(VLOOKUP($A157,$A:$AG,VLOOKUP(CV157,BASE!$K$2:$M$13,2,0),0),"")</f>
        <v>6.99</v>
      </c>
      <c r="CX157" s="116">
        <f>IFERROR(VLOOKUP($A157,$A:$AG,VLOOKUP(CV157,BASE!$K$2:$M$13,3,0),0),"")</f>
        <v>9.66</v>
      </c>
      <c r="CY157" s="124" t="s">
        <v>70</v>
      </c>
      <c r="CZ157" s="125">
        <f>VLOOKUP(CY157,BASE!$P$3:$T$29,5,0)</f>
        <v>0.18</v>
      </c>
      <c r="DA157" s="126">
        <f>IFERROR(VLOOKUP($A157,$A:$AG,VLOOKUP(CZ157,BASE!$K$2:$M$13,2,0),0),"")</f>
        <v>6.99</v>
      </c>
      <c r="DB157" s="116">
        <f>IFERROR(VLOOKUP($A157,$A:$AG,VLOOKUP(CZ157,BASE!$K$2:$M$13,3,0),0),"")</f>
        <v>9.66</v>
      </c>
      <c r="DC157" s="124" t="s">
        <v>71</v>
      </c>
      <c r="DD157" s="125">
        <f>VLOOKUP(DC157,BASE!$P$3:$T$29,5,0)</f>
        <v>0.2</v>
      </c>
      <c r="DE157" s="126">
        <f>IFERROR(VLOOKUP($A157,$A:$AG,VLOOKUP(DD157,BASE!$K$2:$M$13,2,0),0),"")</f>
        <v>7.16</v>
      </c>
      <c r="DF157" s="116">
        <f>IFERROR(VLOOKUP($A157,$A:$AG,VLOOKUP(DD157,BASE!$K$2:$M$13,3,0),0),"")</f>
        <v>9.9</v>
      </c>
      <c r="DG157" s="124" t="s">
        <v>72</v>
      </c>
      <c r="DH157" s="125">
        <f>VLOOKUP(DG157,BASE!$P$3:$T$29,5,0)</f>
        <v>0.18</v>
      </c>
      <c r="DI157" s="126">
        <f>IFERROR(VLOOKUP($A157,$A:$AG,VLOOKUP(DH157,BASE!$K$2:$M$13,2,0),0),"")</f>
        <v>6.99</v>
      </c>
      <c r="DJ157" s="116">
        <f>IFERROR(VLOOKUP($A157,$A:$AG,VLOOKUP(DH157,BASE!$K$2:$M$13,3,0),0),"")</f>
        <v>9.66</v>
      </c>
      <c r="DK157" s="83" t="s">
        <v>73</v>
      </c>
      <c r="DL157" s="84">
        <f>VLOOKUP(DK157,BASE!$P$3:$T$29,5,0)</f>
        <v>0.18</v>
      </c>
      <c r="DM157" s="81">
        <f>IFERROR(VLOOKUP($A157,$A:$AG,VLOOKUP(DL157,BASE!$K$2:$M$13,2,0),0),"")</f>
        <v>6.99</v>
      </c>
      <c r="DN157" s="82">
        <f>IFERROR(VLOOKUP($A157,$A:$AG,VLOOKUP(DL157,BASE!$K$2:$M$13,3,0),0),"")</f>
        <v>9.66</v>
      </c>
      <c r="DO157" s="124" t="s">
        <v>74</v>
      </c>
      <c r="DP157" s="134">
        <f>VLOOKUP(DO157,BASE!$P$3:$T$29,5,0)</f>
        <v>0.17499999999999999</v>
      </c>
      <c r="DQ157" s="126">
        <f>IFERROR(VLOOKUP($A157,$A:$AG,VLOOKUP(DP157,BASE!$K$2:$M$13,2,0),0),"")</f>
        <v>6.94</v>
      </c>
      <c r="DR157" s="116">
        <f>IFERROR(VLOOKUP($A157,$A:$AG,VLOOKUP(DP157,BASE!$K$2:$M$13,3,0),0),"")</f>
        <v>9.59</v>
      </c>
      <c r="DS157" s="124" t="s">
        <v>75</v>
      </c>
      <c r="DT157" s="135">
        <f>VLOOKUP(DS157,BASE!$P$3:$T$29,5,0)</f>
        <v>0.17</v>
      </c>
      <c r="DU157" s="126">
        <f>IFERROR(VLOOKUP($A157,$A:$AG,VLOOKUP(DT157,BASE!$K$2:$M$13,2,0),0),"")</f>
        <v>6.9</v>
      </c>
      <c r="DV157" s="116">
        <f>IFERROR(VLOOKUP($A157,$A:$AG,VLOOKUP(DT157,BASE!$K$2:$M$13,3,0),0),"")</f>
        <v>9.5399999999999991</v>
      </c>
      <c r="DW157" s="124" t="s">
        <v>76</v>
      </c>
      <c r="DX157" s="135">
        <f>VLOOKUP(DW157,BASE!$P$3:$T$29,5,0)</f>
        <v>0.17</v>
      </c>
      <c r="DY157" s="126">
        <f>IFERROR(VLOOKUP($A157,$A:$AG,VLOOKUP(DX157,BASE!$K$2:$M$13,2,0),0),"")</f>
        <v>6.9</v>
      </c>
      <c r="DZ157" s="116">
        <f>IFERROR(VLOOKUP($A157,$A:$AG,VLOOKUP(DX157,BASE!$K$2:$M$13,3,0),0),"")</f>
        <v>9.5399999999999991</v>
      </c>
      <c r="EA157" s="124" t="s">
        <v>77</v>
      </c>
      <c r="EB157" s="135">
        <f>VLOOKUP(EA157,BASE!$P$3:$T$29,5,0)</f>
        <v>0.12</v>
      </c>
      <c r="EC157" s="126">
        <f>IFERROR(VLOOKUP($A157,$A:$AG,VLOOKUP(EB157,BASE!$K$2:$M$13,2,0),0),"")</f>
        <v>6.51</v>
      </c>
      <c r="ED157" s="116">
        <f>IFERROR(VLOOKUP($A157,$A:$AG,VLOOKUP(EB157,BASE!$K$2:$M$13,3,0),0),"")</f>
        <v>9</v>
      </c>
      <c r="EE157" s="124" t="s">
        <v>78</v>
      </c>
      <c r="EF157" s="135">
        <f>VLOOKUP(EE157,BASE!$P$3:$T$29,5,0)</f>
        <v>0.18</v>
      </c>
      <c r="EG157" s="126">
        <f>IFERROR(VLOOKUP($A157,$A:$AG,VLOOKUP(EF157,BASE!$K$2:$M$13,2,0),0),"")</f>
        <v>6.99</v>
      </c>
      <c r="EH157" s="116">
        <f>IFERROR(VLOOKUP($A157,$A:$AG,VLOOKUP(EF157,BASE!$K$2:$M$13,3,0),0),"")</f>
        <v>9.66</v>
      </c>
      <c r="EI157" s="124" t="s">
        <v>79</v>
      </c>
      <c r="EJ157" s="135">
        <f>VLOOKUP(EI157,BASE!$P$3:$T$29,5,0)</f>
        <v>0.18</v>
      </c>
      <c r="EK157" s="126">
        <f>IFERROR(VLOOKUP($A157,$A:$AG,VLOOKUP(EJ157,BASE!$K$2:$M$13,2,0),0),"")</f>
        <v>6.99</v>
      </c>
      <c r="EL157" s="116">
        <f>IFERROR(VLOOKUP($A157,$A:$AG,VLOOKUP(EJ157,BASE!$K$2:$M$13,3,0),0),"")</f>
        <v>9.66</v>
      </c>
    </row>
    <row r="158" spans="1:142" s="27" customFormat="1" ht="14.1" customHeight="1" x14ac:dyDescent="0.2">
      <c r="A158" s="63">
        <v>973</v>
      </c>
      <c r="B158" s="63"/>
      <c r="C158" s="68">
        <v>7896112149736</v>
      </c>
      <c r="D158" s="68">
        <v>1037004490155</v>
      </c>
      <c r="E158" s="69" t="s">
        <v>409</v>
      </c>
      <c r="F158" s="69" t="s">
        <v>520</v>
      </c>
      <c r="G158" s="69" t="s">
        <v>409</v>
      </c>
      <c r="H158" s="70" t="s">
        <v>122</v>
      </c>
      <c r="I158" s="68" t="s">
        <v>687</v>
      </c>
      <c r="J158" s="71" t="s">
        <v>689</v>
      </c>
      <c r="K158" s="120" t="s">
        <v>742</v>
      </c>
      <c r="L158" s="71" t="s">
        <v>387</v>
      </c>
      <c r="M158" s="71" t="s">
        <v>5</v>
      </c>
      <c r="N158" s="62">
        <f>IFERROR(IF(M158="*",BASE!$E$9,VLOOKUP(M158,BASE!$B$3:$E$16,4,0)),"")</f>
        <v>0</v>
      </c>
      <c r="O158" s="62">
        <f>IFERROR(IF(M158="*",BASE!$F$9,VLOOKUP(M158,BASE!$B$3:$F$16,5,0)),"")</f>
        <v>0</v>
      </c>
      <c r="P158" s="71" t="s">
        <v>808</v>
      </c>
      <c r="Q158" s="42">
        <v>9.19</v>
      </c>
      <c r="R158" s="42">
        <v>12.7</v>
      </c>
      <c r="S158" s="42">
        <v>9.74</v>
      </c>
      <c r="T158" s="42">
        <v>13.46</v>
      </c>
      <c r="U158" s="42">
        <v>9.8000000000000007</v>
      </c>
      <c r="V158" s="42">
        <v>13.55</v>
      </c>
      <c r="W158" s="42">
        <v>9.86</v>
      </c>
      <c r="X158" s="42">
        <v>13.63</v>
      </c>
      <c r="Y158" s="42">
        <v>9.98</v>
      </c>
      <c r="Z158" s="42">
        <v>13.8</v>
      </c>
      <c r="AA158" s="42">
        <v>10.1</v>
      </c>
      <c r="AB158" s="42">
        <v>13.96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/>
      <c r="AI158" s="124" t="s">
        <v>53</v>
      </c>
      <c r="AJ158" s="125">
        <f>VLOOKUP(AI158,BASE!$P$3:$T$29,5,0)</f>
        <v>0.17</v>
      </c>
      <c r="AK158" s="126">
        <f>IFERROR(VLOOKUP($A158,$A:$AG,VLOOKUP(AJ158,BASE!$K$2:$M$13,2,0),0),"")</f>
        <v>9.74</v>
      </c>
      <c r="AL158" s="116">
        <f>IFERROR(VLOOKUP($A158,$A:$AG,VLOOKUP(AJ158,BASE!$K$2:$M$13,3,0),0),"")</f>
        <v>13.46</v>
      </c>
      <c r="AM158" s="130" t="s">
        <v>54</v>
      </c>
      <c r="AN158" s="125">
        <f>VLOOKUP(AM158,BASE!$P$3:$T$29,5,0)</f>
        <v>0.17</v>
      </c>
      <c r="AO158" s="126">
        <f>IFERROR(VLOOKUP($A158,$A:$AG,VLOOKUP(AN158,BASE!$K$2:$M$13,2,0),0),"")</f>
        <v>9.74</v>
      </c>
      <c r="AP158" s="116">
        <f>IFERROR(VLOOKUP($A158,$A:$AG,VLOOKUP(AN158,BASE!$K$2:$M$13,3,0),0),"")</f>
        <v>13.46</v>
      </c>
      <c r="AQ158" s="130" t="s">
        <v>55</v>
      </c>
      <c r="AR158" s="125">
        <f>VLOOKUP(AQ158,BASE!$P$3:$T$29,5,0)</f>
        <v>0.18</v>
      </c>
      <c r="AS158" s="126">
        <f>IFERROR(VLOOKUP($A158,$A:$AG,VLOOKUP(AR158,BASE!$K$2:$M$13,2,0),0),"")</f>
        <v>9.86</v>
      </c>
      <c r="AT158" s="116">
        <f>IFERROR(VLOOKUP($A158,$A:$AG,VLOOKUP(AR158,BASE!$K$2:$M$13,3,0),0),"")</f>
        <v>13.63</v>
      </c>
      <c r="AU158" s="130" t="s">
        <v>56</v>
      </c>
      <c r="AV158" s="125">
        <f>VLOOKUP(AU158,BASE!$P$3:$T$29,5,0)</f>
        <v>0.18</v>
      </c>
      <c r="AW158" s="126">
        <f>IFERROR(VLOOKUP($A158,$A:$AG,VLOOKUP(AV158,BASE!$K$2:$M$13,2,0),0),"")</f>
        <v>9.86</v>
      </c>
      <c r="AX158" s="116">
        <f>IFERROR(VLOOKUP($A158,$A:$AG,VLOOKUP(AV158,BASE!$K$2:$M$13,3,0),0),"")</f>
        <v>13.63</v>
      </c>
      <c r="AY158" s="127" t="s">
        <v>57</v>
      </c>
      <c r="AZ158" s="129">
        <f>VLOOKUP(AY158,BASE!$P$3:$T$29,5,0)</f>
        <v>0.18</v>
      </c>
      <c r="BA158" s="126">
        <f>IFERROR(VLOOKUP($A158,$A:$AG,VLOOKUP(AZ158,BASE!$K$2:$M$13,2,0),0),"")</f>
        <v>9.86</v>
      </c>
      <c r="BB158" s="116">
        <f>IFERROR(VLOOKUP($A158,$A:$AG,VLOOKUP(AZ158,BASE!$K$2:$M$13,3,0),0),"")</f>
        <v>13.63</v>
      </c>
      <c r="BC158" s="124" t="s">
        <v>58</v>
      </c>
      <c r="BD158" s="125">
        <f>VLOOKUP(BC158,BASE!$P$3:$T$29,5,0)</f>
        <v>0.17</v>
      </c>
      <c r="BE158" s="126">
        <f>IFERROR(VLOOKUP($A158,$A:$AG,VLOOKUP(BD158,BASE!$K$2:$M$13,2,0),0),"")</f>
        <v>9.74</v>
      </c>
      <c r="BF158" s="116">
        <f>IFERROR(VLOOKUP($A158,$A:$AG,VLOOKUP(BD158,BASE!$K$2:$M$13,3,0),0),"")</f>
        <v>13.46</v>
      </c>
      <c r="BG158" s="124" t="s">
        <v>59</v>
      </c>
      <c r="BH158" s="125">
        <f>VLOOKUP(BG158,BASE!$P$3:$T$29,5,0)</f>
        <v>0.17</v>
      </c>
      <c r="BI158" s="126">
        <f>IFERROR(VLOOKUP($A158,$A:$AG,VLOOKUP(BH158,BASE!$K$2:$M$13,2,0),0),"")</f>
        <v>9.74</v>
      </c>
      <c r="BJ158" s="116">
        <f>IFERROR(VLOOKUP($A158,$A:$AG,VLOOKUP(BH158,BASE!$K$2:$M$13,3,0),0),"")</f>
        <v>13.46</v>
      </c>
      <c r="BK158" s="124" t="s">
        <v>60</v>
      </c>
      <c r="BL158" s="125">
        <f>VLOOKUP(BK158,BASE!$P$3:$T$29,5,0)</f>
        <v>0.17</v>
      </c>
      <c r="BM158" s="126">
        <f>IFERROR(VLOOKUP($A158,$A:$AG,VLOOKUP(BL158,BASE!$K$2:$M$13,2,0),0),"")</f>
        <v>9.74</v>
      </c>
      <c r="BN158" s="116">
        <f>IFERROR(VLOOKUP($A158,$A:$AG,VLOOKUP(BL158,BASE!$K$2:$M$13,3,0),0),"")</f>
        <v>13.46</v>
      </c>
      <c r="BO158" s="124" t="s">
        <v>61</v>
      </c>
      <c r="BP158" s="125">
        <f>VLOOKUP(BO158,BASE!$P$3:$T$29,5,0)</f>
        <v>0.17</v>
      </c>
      <c r="BQ158" s="126">
        <f>IFERROR(VLOOKUP($A158,$A:$AG,VLOOKUP(BP158,BASE!$K$2:$M$13,2,0),0),"")</f>
        <v>9.74</v>
      </c>
      <c r="BR158" s="116">
        <f>IFERROR(VLOOKUP($A158,$A:$AG,VLOOKUP(BP158,BASE!$K$2:$M$13,3,0),0),"")</f>
        <v>13.46</v>
      </c>
      <c r="BS158" s="124" t="s">
        <v>62</v>
      </c>
      <c r="BT158" s="125">
        <f>VLOOKUP(BS158,BASE!$P$3:$T$29,5,0)</f>
        <v>0.18</v>
      </c>
      <c r="BU158" s="126">
        <f>IFERROR(VLOOKUP($A158,$A:$AG,VLOOKUP(BT158,BASE!$K$2:$M$13,2,0),0),"")</f>
        <v>9.86</v>
      </c>
      <c r="BV158" s="116">
        <f>IFERROR(VLOOKUP($A158,$A:$AG,VLOOKUP(BT158,BASE!$K$2:$M$13,3,0),0),"")</f>
        <v>13.63</v>
      </c>
      <c r="BW158" s="124" t="s">
        <v>63</v>
      </c>
      <c r="BX158" s="125">
        <f>VLOOKUP(BW158,BASE!$P$3:$T$29,5,0)</f>
        <v>0.17</v>
      </c>
      <c r="BY158" s="126">
        <f>IFERROR(VLOOKUP($A158,$A:$AG,VLOOKUP(BX158,BASE!$K$2:$M$13,2,0),0),"")</f>
        <v>9.74</v>
      </c>
      <c r="BZ158" s="116">
        <f>IFERROR(VLOOKUP($A158,$A:$AG,VLOOKUP(BX158,BASE!$K$2:$M$13,3,0),0),"")</f>
        <v>13.46</v>
      </c>
      <c r="CA158" s="124" t="s">
        <v>64</v>
      </c>
      <c r="CB158" s="125">
        <f>VLOOKUP(CA158,BASE!$P$3:$T$29,5,0)</f>
        <v>0.17</v>
      </c>
      <c r="CC158" s="126">
        <f>IFERROR(VLOOKUP($A158,$A:$AG,VLOOKUP(CB158,BASE!$K$2:$M$13,2,0),0),"")</f>
        <v>9.74</v>
      </c>
      <c r="CD158" s="116">
        <f>IFERROR(VLOOKUP($A158,$A:$AG,VLOOKUP(CB158,BASE!$K$2:$M$13,3,0),0),"")</f>
        <v>13.46</v>
      </c>
      <c r="CE158" s="124" t="s">
        <v>65</v>
      </c>
      <c r="CF158" s="125">
        <f>VLOOKUP(CE158,BASE!$P$3:$T$29,5,0)</f>
        <v>0.12</v>
      </c>
      <c r="CG158" s="126">
        <f>IFERROR(VLOOKUP($A158,$A:$AG,VLOOKUP(CF158,BASE!$K$2:$M$13,2,0),0),"")</f>
        <v>9.19</v>
      </c>
      <c r="CH158" s="116">
        <f>IFERROR(VLOOKUP($A158,$A:$AG,VLOOKUP(CF158,BASE!$K$2:$M$13,3,0),0),"")</f>
        <v>12.7</v>
      </c>
      <c r="CI158" s="124" t="s">
        <v>66</v>
      </c>
      <c r="CJ158" s="125">
        <f>VLOOKUP(CI158,BASE!$P$3:$T$29,5,0)</f>
        <v>0.17</v>
      </c>
      <c r="CK158" s="126">
        <f>IFERROR(VLOOKUP($A158,$A:$AG,VLOOKUP(CJ158,BASE!$K$2:$M$13,2,0),0),"")</f>
        <v>9.74</v>
      </c>
      <c r="CL158" s="116">
        <f>IFERROR(VLOOKUP($A158,$A:$AG,VLOOKUP(CJ158,BASE!$K$2:$M$13,3,0),0),"")</f>
        <v>13.46</v>
      </c>
      <c r="CM158" s="124" t="s">
        <v>67</v>
      </c>
      <c r="CN158" s="125">
        <f>VLOOKUP(CM158,BASE!$P$3:$T$29,5,0)</f>
        <v>0.18</v>
      </c>
      <c r="CO158" s="126">
        <f>IFERROR(VLOOKUP($A158,$A:$AG,VLOOKUP(CN158,BASE!$K$2:$M$13,2,0),0),"")</f>
        <v>9.86</v>
      </c>
      <c r="CP158" s="116">
        <f>IFERROR(VLOOKUP($A158,$A:$AG,VLOOKUP(CN158,BASE!$K$2:$M$13,3,0),0),"")</f>
        <v>13.63</v>
      </c>
      <c r="CQ158" s="124" t="s">
        <v>68</v>
      </c>
      <c r="CR158" s="125">
        <f>VLOOKUP(CQ158,BASE!$P$3:$T$29,5,0)</f>
        <v>0.18</v>
      </c>
      <c r="CS158" s="126">
        <f>IFERROR(VLOOKUP($A158,$A:$AG,VLOOKUP(CR158,BASE!$K$2:$M$13,2,0),0),"")</f>
        <v>9.86</v>
      </c>
      <c r="CT158" s="116">
        <f>IFERROR(VLOOKUP($A158,$A:$AG,VLOOKUP(CR158,BASE!$K$2:$M$13,3,0),0),"")</f>
        <v>13.63</v>
      </c>
      <c r="CU158" s="124" t="s">
        <v>69</v>
      </c>
      <c r="CV158" s="125">
        <f>VLOOKUP(CU158,BASE!$P$3:$T$29,5,0)</f>
        <v>0.18</v>
      </c>
      <c r="CW158" s="126">
        <f>IFERROR(VLOOKUP($A158,$A:$AG,VLOOKUP(CV158,BASE!$K$2:$M$13,2,0),0),"")</f>
        <v>9.86</v>
      </c>
      <c r="CX158" s="116">
        <f>IFERROR(VLOOKUP($A158,$A:$AG,VLOOKUP(CV158,BASE!$K$2:$M$13,3,0),0),"")</f>
        <v>13.63</v>
      </c>
      <c r="CY158" s="124" t="s">
        <v>70</v>
      </c>
      <c r="CZ158" s="125">
        <f>VLOOKUP(CY158,BASE!$P$3:$T$29,5,0)</f>
        <v>0.18</v>
      </c>
      <c r="DA158" s="126">
        <f>IFERROR(VLOOKUP($A158,$A:$AG,VLOOKUP(CZ158,BASE!$K$2:$M$13,2,0),0),"")</f>
        <v>9.86</v>
      </c>
      <c r="DB158" s="116">
        <f>IFERROR(VLOOKUP($A158,$A:$AG,VLOOKUP(CZ158,BASE!$K$2:$M$13,3,0),0),"")</f>
        <v>13.63</v>
      </c>
      <c r="DC158" s="124" t="s">
        <v>71</v>
      </c>
      <c r="DD158" s="125">
        <f>VLOOKUP(DC158,BASE!$P$3:$T$29,5,0)</f>
        <v>0.2</v>
      </c>
      <c r="DE158" s="126">
        <f>IFERROR(VLOOKUP($A158,$A:$AG,VLOOKUP(DD158,BASE!$K$2:$M$13,2,0),0),"")</f>
        <v>10.1</v>
      </c>
      <c r="DF158" s="116">
        <f>IFERROR(VLOOKUP($A158,$A:$AG,VLOOKUP(DD158,BASE!$K$2:$M$13,3,0),0),"")</f>
        <v>13.96</v>
      </c>
      <c r="DG158" s="124" t="s">
        <v>72</v>
      </c>
      <c r="DH158" s="125">
        <f>VLOOKUP(DG158,BASE!$P$3:$T$29,5,0)</f>
        <v>0.18</v>
      </c>
      <c r="DI158" s="126">
        <f>IFERROR(VLOOKUP($A158,$A:$AG,VLOOKUP(DH158,BASE!$K$2:$M$13,2,0),0),"")</f>
        <v>9.86</v>
      </c>
      <c r="DJ158" s="116">
        <f>IFERROR(VLOOKUP($A158,$A:$AG,VLOOKUP(DH158,BASE!$K$2:$M$13,3,0),0),"")</f>
        <v>13.63</v>
      </c>
      <c r="DK158" s="83" t="s">
        <v>73</v>
      </c>
      <c r="DL158" s="84">
        <f>VLOOKUP(DK158,BASE!$P$3:$T$29,5,0)</f>
        <v>0.18</v>
      </c>
      <c r="DM158" s="81">
        <f>IFERROR(VLOOKUP($A158,$A:$AG,VLOOKUP(DL158,BASE!$K$2:$M$13,2,0),0),"")</f>
        <v>9.86</v>
      </c>
      <c r="DN158" s="82">
        <f>IFERROR(VLOOKUP($A158,$A:$AG,VLOOKUP(DL158,BASE!$K$2:$M$13,3,0),0),"")</f>
        <v>13.63</v>
      </c>
      <c r="DO158" s="124" t="s">
        <v>74</v>
      </c>
      <c r="DP158" s="134">
        <f>VLOOKUP(DO158,BASE!$P$3:$T$29,5,0)</f>
        <v>0.17499999999999999</v>
      </c>
      <c r="DQ158" s="126">
        <f>IFERROR(VLOOKUP($A158,$A:$AG,VLOOKUP(DP158,BASE!$K$2:$M$13,2,0),0),"")</f>
        <v>9.8000000000000007</v>
      </c>
      <c r="DR158" s="116">
        <f>IFERROR(VLOOKUP($A158,$A:$AG,VLOOKUP(DP158,BASE!$K$2:$M$13,3,0),0),"")</f>
        <v>13.55</v>
      </c>
      <c r="DS158" s="124" t="s">
        <v>75</v>
      </c>
      <c r="DT158" s="135">
        <f>VLOOKUP(DS158,BASE!$P$3:$T$29,5,0)</f>
        <v>0.17</v>
      </c>
      <c r="DU158" s="126">
        <f>IFERROR(VLOOKUP($A158,$A:$AG,VLOOKUP(DT158,BASE!$K$2:$M$13,2,0),0),"")</f>
        <v>9.74</v>
      </c>
      <c r="DV158" s="116">
        <f>IFERROR(VLOOKUP($A158,$A:$AG,VLOOKUP(DT158,BASE!$K$2:$M$13,3,0),0),"")</f>
        <v>13.46</v>
      </c>
      <c r="DW158" s="124" t="s">
        <v>76</v>
      </c>
      <c r="DX158" s="135">
        <f>VLOOKUP(DW158,BASE!$P$3:$T$29,5,0)</f>
        <v>0.17</v>
      </c>
      <c r="DY158" s="126">
        <f>IFERROR(VLOOKUP($A158,$A:$AG,VLOOKUP(DX158,BASE!$K$2:$M$13,2,0),0),"")</f>
        <v>9.74</v>
      </c>
      <c r="DZ158" s="116">
        <f>IFERROR(VLOOKUP($A158,$A:$AG,VLOOKUP(DX158,BASE!$K$2:$M$13,3,0),0),"")</f>
        <v>13.46</v>
      </c>
      <c r="EA158" s="124" t="s">
        <v>77</v>
      </c>
      <c r="EB158" s="135">
        <f>VLOOKUP(EA158,BASE!$P$3:$T$29,5,0)</f>
        <v>0.12</v>
      </c>
      <c r="EC158" s="126">
        <f>IFERROR(VLOOKUP($A158,$A:$AG,VLOOKUP(EB158,BASE!$K$2:$M$13,2,0),0),"")</f>
        <v>9.19</v>
      </c>
      <c r="ED158" s="116">
        <f>IFERROR(VLOOKUP($A158,$A:$AG,VLOOKUP(EB158,BASE!$K$2:$M$13,3,0),0),"")</f>
        <v>12.7</v>
      </c>
      <c r="EE158" s="124" t="s">
        <v>78</v>
      </c>
      <c r="EF158" s="135">
        <f>VLOOKUP(EE158,BASE!$P$3:$T$29,5,0)</f>
        <v>0.18</v>
      </c>
      <c r="EG158" s="126">
        <f>IFERROR(VLOOKUP($A158,$A:$AG,VLOOKUP(EF158,BASE!$K$2:$M$13,2,0),0),"")</f>
        <v>9.86</v>
      </c>
      <c r="EH158" s="116">
        <f>IFERROR(VLOOKUP($A158,$A:$AG,VLOOKUP(EF158,BASE!$K$2:$M$13,3,0),0),"")</f>
        <v>13.63</v>
      </c>
      <c r="EI158" s="124" t="s">
        <v>79</v>
      </c>
      <c r="EJ158" s="135">
        <f>VLOOKUP(EI158,BASE!$P$3:$T$29,5,0)</f>
        <v>0.18</v>
      </c>
      <c r="EK158" s="126">
        <f>IFERROR(VLOOKUP($A158,$A:$AG,VLOOKUP(EJ158,BASE!$K$2:$M$13,2,0),0),"")</f>
        <v>9.86</v>
      </c>
      <c r="EL158" s="116">
        <f>IFERROR(VLOOKUP($A158,$A:$AG,VLOOKUP(EJ158,BASE!$K$2:$M$13,3,0),0),"")</f>
        <v>13.63</v>
      </c>
    </row>
    <row r="159" spans="1:142" s="27" customFormat="1" ht="14.1" customHeight="1" x14ac:dyDescent="0.2">
      <c r="A159" s="63">
        <v>974</v>
      </c>
      <c r="B159" s="63"/>
      <c r="C159" s="68">
        <v>7896112149743</v>
      </c>
      <c r="D159" s="68">
        <v>1037004490163</v>
      </c>
      <c r="E159" s="69" t="s">
        <v>409</v>
      </c>
      <c r="F159" s="69" t="s">
        <v>518</v>
      </c>
      <c r="G159" s="69" t="s">
        <v>409</v>
      </c>
      <c r="H159" s="70" t="s">
        <v>123</v>
      </c>
      <c r="I159" s="68" t="s">
        <v>687</v>
      </c>
      <c r="J159" s="71" t="s">
        <v>689</v>
      </c>
      <c r="K159" s="120" t="s">
        <v>742</v>
      </c>
      <c r="L159" s="71" t="s">
        <v>387</v>
      </c>
      <c r="M159" s="71" t="s">
        <v>5</v>
      </c>
      <c r="N159" s="62">
        <f>IFERROR(IF(M159="*",BASE!$E$9,VLOOKUP(M159,BASE!$B$3:$E$16,4,0)),"")</f>
        <v>0</v>
      </c>
      <c r="O159" s="62">
        <f>IFERROR(IF(M159="*",BASE!$F$9,VLOOKUP(M159,BASE!$B$3:$F$16,5,0)),"")</f>
        <v>0</v>
      </c>
      <c r="P159" s="71" t="s">
        <v>808</v>
      </c>
      <c r="Q159" s="42">
        <v>17.04</v>
      </c>
      <c r="R159" s="42">
        <v>23.56</v>
      </c>
      <c r="S159" s="42">
        <v>18.07</v>
      </c>
      <c r="T159" s="42">
        <v>24.98</v>
      </c>
      <c r="U159" s="42">
        <v>18.18</v>
      </c>
      <c r="V159" s="42">
        <v>25.13</v>
      </c>
      <c r="W159" s="42">
        <v>18.29</v>
      </c>
      <c r="X159" s="42">
        <v>25.28</v>
      </c>
      <c r="Y159" s="42">
        <v>18.52</v>
      </c>
      <c r="Z159" s="42">
        <v>25.6</v>
      </c>
      <c r="AA159" s="42">
        <v>18.75</v>
      </c>
      <c r="AB159" s="42">
        <v>25.92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/>
      <c r="AI159" s="124" t="s">
        <v>53</v>
      </c>
      <c r="AJ159" s="125">
        <f>VLOOKUP(AI159,BASE!$P$3:$T$29,5,0)</f>
        <v>0.17</v>
      </c>
      <c r="AK159" s="126">
        <f>IFERROR(VLOOKUP($A159,$A:$AG,VLOOKUP(AJ159,BASE!$K$2:$M$13,2,0),0),"")</f>
        <v>18.07</v>
      </c>
      <c r="AL159" s="116">
        <f>IFERROR(VLOOKUP($A159,$A:$AG,VLOOKUP(AJ159,BASE!$K$2:$M$13,3,0),0),"")</f>
        <v>24.98</v>
      </c>
      <c r="AM159" s="130" t="s">
        <v>54</v>
      </c>
      <c r="AN159" s="125">
        <f>VLOOKUP(AM159,BASE!$P$3:$T$29,5,0)</f>
        <v>0.17</v>
      </c>
      <c r="AO159" s="126">
        <f>IFERROR(VLOOKUP($A159,$A:$AG,VLOOKUP(AN159,BASE!$K$2:$M$13,2,0),0),"")</f>
        <v>18.07</v>
      </c>
      <c r="AP159" s="116">
        <f>IFERROR(VLOOKUP($A159,$A:$AG,VLOOKUP(AN159,BASE!$K$2:$M$13,3,0),0),"")</f>
        <v>24.98</v>
      </c>
      <c r="AQ159" s="130" t="s">
        <v>55</v>
      </c>
      <c r="AR159" s="125">
        <f>VLOOKUP(AQ159,BASE!$P$3:$T$29,5,0)</f>
        <v>0.18</v>
      </c>
      <c r="AS159" s="126">
        <f>IFERROR(VLOOKUP($A159,$A:$AG,VLOOKUP(AR159,BASE!$K$2:$M$13,2,0),0),"")</f>
        <v>18.29</v>
      </c>
      <c r="AT159" s="116">
        <f>IFERROR(VLOOKUP($A159,$A:$AG,VLOOKUP(AR159,BASE!$K$2:$M$13,3,0),0),"")</f>
        <v>25.28</v>
      </c>
      <c r="AU159" s="130" t="s">
        <v>56</v>
      </c>
      <c r="AV159" s="125">
        <f>VLOOKUP(AU159,BASE!$P$3:$T$29,5,0)</f>
        <v>0.18</v>
      </c>
      <c r="AW159" s="126">
        <f>IFERROR(VLOOKUP($A159,$A:$AG,VLOOKUP(AV159,BASE!$K$2:$M$13,2,0),0),"")</f>
        <v>18.29</v>
      </c>
      <c r="AX159" s="116">
        <f>IFERROR(VLOOKUP($A159,$A:$AG,VLOOKUP(AV159,BASE!$K$2:$M$13,3,0),0),"")</f>
        <v>25.28</v>
      </c>
      <c r="AY159" s="127" t="s">
        <v>57</v>
      </c>
      <c r="AZ159" s="129">
        <f>VLOOKUP(AY159,BASE!$P$3:$T$29,5,0)</f>
        <v>0.18</v>
      </c>
      <c r="BA159" s="126">
        <f>IFERROR(VLOOKUP($A159,$A:$AG,VLOOKUP(AZ159,BASE!$K$2:$M$13,2,0),0),"")</f>
        <v>18.29</v>
      </c>
      <c r="BB159" s="116">
        <f>IFERROR(VLOOKUP($A159,$A:$AG,VLOOKUP(AZ159,BASE!$K$2:$M$13,3,0),0),"")</f>
        <v>25.28</v>
      </c>
      <c r="BC159" s="124" t="s">
        <v>58</v>
      </c>
      <c r="BD159" s="125">
        <f>VLOOKUP(BC159,BASE!$P$3:$T$29,5,0)</f>
        <v>0.17</v>
      </c>
      <c r="BE159" s="126">
        <f>IFERROR(VLOOKUP($A159,$A:$AG,VLOOKUP(BD159,BASE!$K$2:$M$13,2,0),0),"")</f>
        <v>18.07</v>
      </c>
      <c r="BF159" s="116">
        <f>IFERROR(VLOOKUP($A159,$A:$AG,VLOOKUP(BD159,BASE!$K$2:$M$13,3,0),0),"")</f>
        <v>24.98</v>
      </c>
      <c r="BG159" s="124" t="s">
        <v>59</v>
      </c>
      <c r="BH159" s="125">
        <f>VLOOKUP(BG159,BASE!$P$3:$T$29,5,0)</f>
        <v>0.17</v>
      </c>
      <c r="BI159" s="126">
        <f>IFERROR(VLOOKUP($A159,$A:$AG,VLOOKUP(BH159,BASE!$K$2:$M$13,2,0),0),"")</f>
        <v>18.07</v>
      </c>
      <c r="BJ159" s="116">
        <f>IFERROR(VLOOKUP($A159,$A:$AG,VLOOKUP(BH159,BASE!$K$2:$M$13,3,0),0),"")</f>
        <v>24.98</v>
      </c>
      <c r="BK159" s="124" t="s">
        <v>60</v>
      </c>
      <c r="BL159" s="125">
        <f>VLOOKUP(BK159,BASE!$P$3:$T$29,5,0)</f>
        <v>0.17</v>
      </c>
      <c r="BM159" s="126">
        <f>IFERROR(VLOOKUP($A159,$A:$AG,VLOOKUP(BL159,BASE!$K$2:$M$13,2,0),0),"")</f>
        <v>18.07</v>
      </c>
      <c r="BN159" s="116">
        <f>IFERROR(VLOOKUP($A159,$A:$AG,VLOOKUP(BL159,BASE!$K$2:$M$13,3,0),0),"")</f>
        <v>24.98</v>
      </c>
      <c r="BO159" s="124" t="s">
        <v>61</v>
      </c>
      <c r="BP159" s="125">
        <f>VLOOKUP(BO159,BASE!$P$3:$T$29,5,0)</f>
        <v>0.17</v>
      </c>
      <c r="BQ159" s="126">
        <f>IFERROR(VLOOKUP($A159,$A:$AG,VLOOKUP(BP159,BASE!$K$2:$M$13,2,0),0),"")</f>
        <v>18.07</v>
      </c>
      <c r="BR159" s="116">
        <f>IFERROR(VLOOKUP($A159,$A:$AG,VLOOKUP(BP159,BASE!$K$2:$M$13,3,0),0),"")</f>
        <v>24.98</v>
      </c>
      <c r="BS159" s="124" t="s">
        <v>62</v>
      </c>
      <c r="BT159" s="125">
        <f>VLOOKUP(BS159,BASE!$P$3:$T$29,5,0)</f>
        <v>0.18</v>
      </c>
      <c r="BU159" s="126">
        <f>IFERROR(VLOOKUP($A159,$A:$AG,VLOOKUP(BT159,BASE!$K$2:$M$13,2,0),0),"")</f>
        <v>18.29</v>
      </c>
      <c r="BV159" s="116">
        <f>IFERROR(VLOOKUP($A159,$A:$AG,VLOOKUP(BT159,BASE!$K$2:$M$13,3,0),0),"")</f>
        <v>25.28</v>
      </c>
      <c r="BW159" s="124" t="s">
        <v>63</v>
      </c>
      <c r="BX159" s="125">
        <f>VLOOKUP(BW159,BASE!$P$3:$T$29,5,0)</f>
        <v>0.17</v>
      </c>
      <c r="BY159" s="126">
        <f>IFERROR(VLOOKUP($A159,$A:$AG,VLOOKUP(BX159,BASE!$K$2:$M$13,2,0),0),"")</f>
        <v>18.07</v>
      </c>
      <c r="BZ159" s="116">
        <f>IFERROR(VLOOKUP($A159,$A:$AG,VLOOKUP(BX159,BASE!$K$2:$M$13,3,0),0),"")</f>
        <v>24.98</v>
      </c>
      <c r="CA159" s="124" t="s">
        <v>64</v>
      </c>
      <c r="CB159" s="125">
        <f>VLOOKUP(CA159,BASE!$P$3:$T$29,5,0)</f>
        <v>0.17</v>
      </c>
      <c r="CC159" s="126">
        <f>IFERROR(VLOOKUP($A159,$A:$AG,VLOOKUP(CB159,BASE!$K$2:$M$13,2,0),0),"")</f>
        <v>18.07</v>
      </c>
      <c r="CD159" s="116">
        <f>IFERROR(VLOOKUP($A159,$A:$AG,VLOOKUP(CB159,BASE!$K$2:$M$13,3,0),0),"")</f>
        <v>24.98</v>
      </c>
      <c r="CE159" s="124" t="s">
        <v>65</v>
      </c>
      <c r="CF159" s="125">
        <f>VLOOKUP(CE159,BASE!$P$3:$T$29,5,0)</f>
        <v>0.12</v>
      </c>
      <c r="CG159" s="126">
        <f>IFERROR(VLOOKUP($A159,$A:$AG,VLOOKUP(CF159,BASE!$K$2:$M$13,2,0),0),"")</f>
        <v>17.04</v>
      </c>
      <c r="CH159" s="116">
        <f>IFERROR(VLOOKUP($A159,$A:$AG,VLOOKUP(CF159,BASE!$K$2:$M$13,3,0),0),"")</f>
        <v>23.56</v>
      </c>
      <c r="CI159" s="124" t="s">
        <v>66</v>
      </c>
      <c r="CJ159" s="125">
        <f>VLOOKUP(CI159,BASE!$P$3:$T$29,5,0)</f>
        <v>0.17</v>
      </c>
      <c r="CK159" s="126">
        <f>IFERROR(VLOOKUP($A159,$A:$AG,VLOOKUP(CJ159,BASE!$K$2:$M$13,2,0),0),"")</f>
        <v>18.07</v>
      </c>
      <c r="CL159" s="116">
        <f>IFERROR(VLOOKUP($A159,$A:$AG,VLOOKUP(CJ159,BASE!$K$2:$M$13,3,0),0),"")</f>
        <v>24.98</v>
      </c>
      <c r="CM159" s="124" t="s">
        <v>67</v>
      </c>
      <c r="CN159" s="125">
        <f>VLOOKUP(CM159,BASE!$P$3:$T$29,5,0)</f>
        <v>0.18</v>
      </c>
      <c r="CO159" s="126">
        <f>IFERROR(VLOOKUP($A159,$A:$AG,VLOOKUP(CN159,BASE!$K$2:$M$13,2,0),0),"")</f>
        <v>18.29</v>
      </c>
      <c r="CP159" s="116">
        <f>IFERROR(VLOOKUP($A159,$A:$AG,VLOOKUP(CN159,BASE!$K$2:$M$13,3,0),0),"")</f>
        <v>25.28</v>
      </c>
      <c r="CQ159" s="124" t="s">
        <v>68</v>
      </c>
      <c r="CR159" s="125">
        <f>VLOOKUP(CQ159,BASE!$P$3:$T$29,5,0)</f>
        <v>0.18</v>
      </c>
      <c r="CS159" s="126">
        <f>IFERROR(VLOOKUP($A159,$A:$AG,VLOOKUP(CR159,BASE!$K$2:$M$13,2,0),0),"")</f>
        <v>18.29</v>
      </c>
      <c r="CT159" s="116">
        <f>IFERROR(VLOOKUP($A159,$A:$AG,VLOOKUP(CR159,BASE!$K$2:$M$13,3,0),0),"")</f>
        <v>25.28</v>
      </c>
      <c r="CU159" s="124" t="s">
        <v>69</v>
      </c>
      <c r="CV159" s="125">
        <f>VLOOKUP(CU159,BASE!$P$3:$T$29,5,0)</f>
        <v>0.18</v>
      </c>
      <c r="CW159" s="126">
        <f>IFERROR(VLOOKUP($A159,$A:$AG,VLOOKUP(CV159,BASE!$K$2:$M$13,2,0),0),"")</f>
        <v>18.29</v>
      </c>
      <c r="CX159" s="116">
        <f>IFERROR(VLOOKUP($A159,$A:$AG,VLOOKUP(CV159,BASE!$K$2:$M$13,3,0),0),"")</f>
        <v>25.28</v>
      </c>
      <c r="CY159" s="124" t="s">
        <v>70</v>
      </c>
      <c r="CZ159" s="125">
        <f>VLOOKUP(CY159,BASE!$P$3:$T$29,5,0)</f>
        <v>0.18</v>
      </c>
      <c r="DA159" s="126">
        <f>IFERROR(VLOOKUP($A159,$A:$AG,VLOOKUP(CZ159,BASE!$K$2:$M$13,2,0),0),"")</f>
        <v>18.29</v>
      </c>
      <c r="DB159" s="116">
        <f>IFERROR(VLOOKUP($A159,$A:$AG,VLOOKUP(CZ159,BASE!$K$2:$M$13,3,0),0),"")</f>
        <v>25.28</v>
      </c>
      <c r="DC159" s="124" t="s">
        <v>71</v>
      </c>
      <c r="DD159" s="125">
        <f>VLOOKUP(DC159,BASE!$P$3:$T$29,5,0)</f>
        <v>0.2</v>
      </c>
      <c r="DE159" s="126">
        <f>IFERROR(VLOOKUP($A159,$A:$AG,VLOOKUP(DD159,BASE!$K$2:$M$13,2,0),0),"")</f>
        <v>18.75</v>
      </c>
      <c r="DF159" s="116">
        <f>IFERROR(VLOOKUP($A159,$A:$AG,VLOOKUP(DD159,BASE!$K$2:$M$13,3,0),0),"")</f>
        <v>25.92</v>
      </c>
      <c r="DG159" s="124" t="s">
        <v>72</v>
      </c>
      <c r="DH159" s="125">
        <f>VLOOKUP(DG159,BASE!$P$3:$T$29,5,0)</f>
        <v>0.18</v>
      </c>
      <c r="DI159" s="126">
        <f>IFERROR(VLOOKUP($A159,$A:$AG,VLOOKUP(DH159,BASE!$K$2:$M$13,2,0),0),"")</f>
        <v>18.29</v>
      </c>
      <c r="DJ159" s="116">
        <f>IFERROR(VLOOKUP($A159,$A:$AG,VLOOKUP(DH159,BASE!$K$2:$M$13,3,0),0),"")</f>
        <v>25.28</v>
      </c>
      <c r="DK159" s="83" t="s">
        <v>73</v>
      </c>
      <c r="DL159" s="84">
        <f>VLOOKUP(DK159,BASE!$P$3:$T$29,5,0)</f>
        <v>0.18</v>
      </c>
      <c r="DM159" s="81">
        <f>IFERROR(VLOOKUP($A159,$A:$AG,VLOOKUP(DL159,BASE!$K$2:$M$13,2,0),0),"")</f>
        <v>18.29</v>
      </c>
      <c r="DN159" s="82">
        <f>IFERROR(VLOOKUP($A159,$A:$AG,VLOOKUP(DL159,BASE!$K$2:$M$13,3,0),0),"")</f>
        <v>25.28</v>
      </c>
      <c r="DO159" s="124" t="s">
        <v>74</v>
      </c>
      <c r="DP159" s="134">
        <f>VLOOKUP(DO159,BASE!$P$3:$T$29,5,0)</f>
        <v>0.17499999999999999</v>
      </c>
      <c r="DQ159" s="126">
        <f>IFERROR(VLOOKUP($A159,$A:$AG,VLOOKUP(DP159,BASE!$K$2:$M$13,2,0),0),"")</f>
        <v>18.18</v>
      </c>
      <c r="DR159" s="116">
        <f>IFERROR(VLOOKUP($A159,$A:$AG,VLOOKUP(DP159,BASE!$K$2:$M$13,3,0),0),"")</f>
        <v>25.13</v>
      </c>
      <c r="DS159" s="124" t="s">
        <v>75</v>
      </c>
      <c r="DT159" s="135">
        <f>VLOOKUP(DS159,BASE!$P$3:$T$29,5,0)</f>
        <v>0.17</v>
      </c>
      <c r="DU159" s="126">
        <f>IFERROR(VLOOKUP($A159,$A:$AG,VLOOKUP(DT159,BASE!$K$2:$M$13,2,0),0),"")</f>
        <v>18.07</v>
      </c>
      <c r="DV159" s="116">
        <f>IFERROR(VLOOKUP($A159,$A:$AG,VLOOKUP(DT159,BASE!$K$2:$M$13,3,0),0),"")</f>
        <v>24.98</v>
      </c>
      <c r="DW159" s="124" t="s">
        <v>76</v>
      </c>
      <c r="DX159" s="135">
        <f>VLOOKUP(DW159,BASE!$P$3:$T$29,5,0)</f>
        <v>0.17</v>
      </c>
      <c r="DY159" s="126">
        <f>IFERROR(VLOOKUP($A159,$A:$AG,VLOOKUP(DX159,BASE!$K$2:$M$13,2,0),0),"")</f>
        <v>18.07</v>
      </c>
      <c r="DZ159" s="116">
        <f>IFERROR(VLOOKUP($A159,$A:$AG,VLOOKUP(DX159,BASE!$K$2:$M$13,3,0),0),"")</f>
        <v>24.98</v>
      </c>
      <c r="EA159" s="124" t="s">
        <v>77</v>
      </c>
      <c r="EB159" s="135">
        <f>VLOOKUP(EA159,BASE!$P$3:$T$29,5,0)</f>
        <v>0.12</v>
      </c>
      <c r="EC159" s="126">
        <f>IFERROR(VLOOKUP($A159,$A:$AG,VLOOKUP(EB159,BASE!$K$2:$M$13,2,0),0),"")</f>
        <v>17.04</v>
      </c>
      <c r="ED159" s="116">
        <f>IFERROR(VLOOKUP($A159,$A:$AG,VLOOKUP(EB159,BASE!$K$2:$M$13,3,0),0),"")</f>
        <v>23.56</v>
      </c>
      <c r="EE159" s="124" t="s">
        <v>78</v>
      </c>
      <c r="EF159" s="135">
        <f>VLOOKUP(EE159,BASE!$P$3:$T$29,5,0)</f>
        <v>0.18</v>
      </c>
      <c r="EG159" s="126">
        <f>IFERROR(VLOOKUP($A159,$A:$AG,VLOOKUP(EF159,BASE!$K$2:$M$13,2,0),0),"")</f>
        <v>18.29</v>
      </c>
      <c r="EH159" s="116">
        <f>IFERROR(VLOOKUP($A159,$A:$AG,VLOOKUP(EF159,BASE!$K$2:$M$13,3,0),0),"")</f>
        <v>25.28</v>
      </c>
      <c r="EI159" s="124" t="s">
        <v>79</v>
      </c>
      <c r="EJ159" s="135">
        <f>VLOOKUP(EI159,BASE!$P$3:$T$29,5,0)</f>
        <v>0.18</v>
      </c>
      <c r="EK159" s="126">
        <f>IFERROR(VLOOKUP($A159,$A:$AG,VLOOKUP(EJ159,BASE!$K$2:$M$13,2,0),0),"")</f>
        <v>18.29</v>
      </c>
      <c r="EL159" s="116">
        <f>IFERROR(VLOOKUP($A159,$A:$AG,VLOOKUP(EJ159,BASE!$K$2:$M$13,3,0),0),"")</f>
        <v>25.28</v>
      </c>
    </row>
    <row r="160" spans="1:142" s="27" customFormat="1" ht="14.1" customHeight="1" x14ac:dyDescent="0.2">
      <c r="A160" s="63">
        <v>977</v>
      </c>
      <c r="B160" s="63"/>
      <c r="C160" s="68">
        <v>7896112149774</v>
      </c>
      <c r="D160" s="68">
        <v>1037004490074</v>
      </c>
      <c r="E160" s="69" t="s">
        <v>409</v>
      </c>
      <c r="F160" s="69" t="s">
        <v>521</v>
      </c>
      <c r="G160" s="69" t="s">
        <v>409</v>
      </c>
      <c r="H160" s="70" t="s">
        <v>124</v>
      </c>
      <c r="I160" s="68" t="s">
        <v>687</v>
      </c>
      <c r="J160" s="71">
        <v>0</v>
      </c>
      <c r="K160" s="120">
        <v>0</v>
      </c>
      <c r="L160" s="71" t="s">
        <v>387</v>
      </c>
      <c r="M160" s="71" t="s">
        <v>5</v>
      </c>
      <c r="N160" s="62">
        <f>IFERROR(IF(M160="*",BASE!$E$9,VLOOKUP(M160,BASE!$B$3:$E$16,4,0)),"")</f>
        <v>0</v>
      </c>
      <c r="O160" s="62">
        <f>IFERROR(IF(M160="*",BASE!$F$9,VLOOKUP(M160,BASE!$B$3:$F$16,5,0)),"")</f>
        <v>0</v>
      </c>
      <c r="P160" s="71" t="s">
        <v>808</v>
      </c>
      <c r="Q160" s="42">
        <v>30.93</v>
      </c>
      <c r="R160" s="42">
        <v>42.76</v>
      </c>
      <c r="S160" s="42">
        <v>32.799999999999997</v>
      </c>
      <c r="T160" s="42">
        <v>45.34</v>
      </c>
      <c r="U160" s="42">
        <v>33</v>
      </c>
      <c r="V160" s="42">
        <v>45.62</v>
      </c>
      <c r="W160" s="42">
        <v>33.200000000000003</v>
      </c>
      <c r="X160" s="42">
        <v>45.9</v>
      </c>
      <c r="Y160" s="42">
        <v>33.61</v>
      </c>
      <c r="Z160" s="42">
        <v>46.46</v>
      </c>
      <c r="AA160" s="42">
        <v>34.03</v>
      </c>
      <c r="AB160" s="42">
        <v>47.04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/>
      <c r="AI160" s="124" t="s">
        <v>53</v>
      </c>
      <c r="AJ160" s="125">
        <f>VLOOKUP(AI160,BASE!$P$3:$T$29,5,0)</f>
        <v>0.17</v>
      </c>
      <c r="AK160" s="126">
        <f>IFERROR(VLOOKUP($A160,$A:$AG,VLOOKUP(AJ160,BASE!$K$2:$M$13,2,0),0),"")</f>
        <v>32.799999999999997</v>
      </c>
      <c r="AL160" s="116">
        <f>IFERROR(VLOOKUP($A160,$A:$AG,VLOOKUP(AJ160,BASE!$K$2:$M$13,3,0),0),"")</f>
        <v>45.34</v>
      </c>
      <c r="AM160" s="130" t="s">
        <v>54</v>
      </c>
      <c r="AN160" s="125">
        <f>VLOOKUP(AM160,BASE!$P$3:$T$29,5,0)</f>
        <v>0.17</v>
      </c>
      <c r="AO160" s="126">
        <f>IFERROR(VLOOKUP($A160,$A:$AG,VLOOKUP(AN160,BASE!$K$2:$M$13,2,0),0),"")</f>
        <v>32.799999999999997</v>
      </c>
      <c r="AP160" s="116">
        <f>IFERROR(VLOOKUP($A160,$A:$AG,VLOOKUP(AN160,BASE!$K$2:$M$13,3,0),0),"")</f>
        <v>45.34</v>
      </c>
      <c r="AQ160" s="130" t="s">
        <v>55</v>
      </c>
      <c r="AR160" s="125">
        <f>VLOOKUP(AQ160,BASE!$P$3:$T$29,5,0)</f>
        <v>0.18</v>
      </c>
      <c r="AS160" s="126">
        <f>IFERROR(VLOOKUP($A160,$A:$AG,VLOOKUP(AR160,BASE!$K$2:$M$13,2,0),0),"")</f>
        <v>33.200000000000003</v>
      </c>
      <c r="AT160" s="116">
        <f>IFERROR(VLOOKUP($A160,$A:$AG,VLOOKUP(AR160,BASE!$K$2:$M$13,3,0),0),"")</f>
        <v>45.9</v>
      </c>
      <c r="AU160" s="130" t="s">
        <v>56</v>
      </c>
      <c r="AV160" s="125">
        <f>VLOOKUP(AU160,BASE!$P$3:$T$29,5,0)</f>
        <v>0.18</v>
      </c>
      <c r="AW160" s="126">
        <f>IFERROR(VLOOKUP($A160,$A:$AG,VLOOKUP(AV160,BASE!$K$2:$M$13,2,0),0),"")</f>
        <v>33.200000000000003</v>
      </c>
      <c r="AX160" s="116">
        <f>IFERROR(VLOOKUP($A160,$A:$AG,VLOOKUP(AV160,BASE!$K$2:$M$13,3,0),0),"")</f>
        <v>45.9</v>
      </c>
      <c r="AY160" s="127" t="s">
        <v>57</v>
      </c>
      <c r="AZ160" s="129">
        <f>VLOOKUP(AY160,BASE!$P$3:$T$29,5,0)</f>
        <v>0.18</v>
      </c>
      <c r="BA160" s="126">
        <f>IFERROR(VLOOKUP($A160,$A:$AG,VLOOKUP(AZ160,BASE!$K$2:$M$13,2,0),0),"")</f>
        <v>33.200000000000003</v>
      </c>
      <c r="BB160" s="116">
        <f>IFERROR(VLOOKUP($A160,$A:$AG,VLOOKUP(AZ160,BASE!$K$2:$M$13,3,0),0),"")</f>
        <v>45.9</v>
      </c>
      <c r="BC160" s="124" t="s">
        <v>58</v>
      </c>
      <c r="BD160" s="125">
        <f>VLOOKUP(BC160,BASE!$P$3:$T$29,5,0)</f>
        <v>0.17</v>
      </c>
      <c r="BE160" s="126">
        <f>IFERROR(VLOOKUP($A160,$A:$AG,VLOOKUP(BD160,BASE!$K$2:$M$13,2,0),0),"")</f>
        <v>32.799999999999997</v>
      </c>
      <c r="BF160" s="116">
        <f>IFERROR(VLOOKUP($A160,$A:$AG,VLOOKUP(BD160,BASE!$K$2:$M$13,3,0),0),"")</f>
        <v>45.34</v>
      </c>
      <c r="BG160" s="124" t="s">
        <v>59</v>
      </c>
      <c r="BH160" s="125">
        <f>VLOOKUP(BG160,BASE!$P$3:$T$29,5,0)</f>
        <v>0.17</v>
      </c>
      <c r="BI160" s="126">
        <f>IFERROR(VLOOKUP($A160,$A:$AG,VLOOKUP(BH160,BASE!$K$2:$M$13,2,0),0),"")</f>
        <v>32.799999999999997</v>
      </c>
      <c r="BJ160" s="116">
        <f>IFERROR(VLOOKUP($A160,$A:$AG,VLOOKUP(BH160,BASE!$K$2:$M$13,3,0),0),"")</f>
        <v>45.34</v>
      </c>
      <c r="BK160" s="124" t="s">
        <v>60</v>
      </c>
      <c r="BL160" s="125">
        <f>VLOOKUP(BK160,BASE!$P$3:$T$29,5,0)</f>
        <v>0.17</v>
      </c>
      <c r="BM160" s="126">
        <f>IFERROR(VLOOKUP($A160,$A:$AG,VLOOKUP(BL160,BASE!$K$2:$M$13,2,0),0),"")</f>
        <v>32.799999999999997</v>
      </c>
      <c r="BN160" s="116">
        <f>IFERROR(VLOOKUP($A160,$A:$AG,VLOOKUP(BL160,BASE!$K$2:$M$13,3,0),0),"")</f>
        <v>45.34</v>
      </c>
      <c r="BO160" s="124" t="s">
        <v>61</v>
      </c>
      <c r="BP160" s="125">
        <f>VLOOKUP(BO160,BASE!$P$3:$T$29,5,0)</f>
        <v>0.17</v>
      </c>
      <c r="BQ160" s="126">
        <f>IFERROR(VLOOKUP($A160,$A:$AG,VLOOKUP(BP160,BASE!$K$2:$M$13,2,0),0),"")</f>
        <v>32.799999999999997</v>
      </c>
      <c r="BR160" s="116">
        <f>IFERROR(VLOOKUP($A160,$A:$AG,VLOOKUP(BP160,BASE!$K$2:$M$13,3,0),0),"")</f>
        <v>45.34</v>
      </c>
      <c r="BS160" s="124" t="s">
        <v>62</v>
      </c>
      <c r="BT160" s="125">
        <f>VLOOKUP(BS160,BASE!$P$3:$T$29,5,0)</f>
        <v>0.18</v>
      </c>
      <c r="BU160" s="126">
        <f>IFERROR(VLOOKUP($A160,$A:$AG,VLOOKUP(BT160,BASE!$K$2:$M$13,2,0),0),"")</f>
        <v>33.200000000000003</v>
      </c>
      <c r="BV160" s="116">
        <f>IFERROR(VLOOKUP($A160,$A:$AG,VLOOKUP(BT160,BASE!$K$2:$M$13,3,0),0),"")</f>
        <v>45.9</v>
      </c>
      <c r="BW160" s="124" t="s">
        <v>63</v>
      </c>
      <c r="BX160" s="125">
        <f>VLOOKUP(BW160,BASE!$P$3:$T$29,5,0)</f>
        <v>0.17</v>
      </c>
      <c r="BY160" s="126">
        <f>IFERROR(VLOOKUP($A160,$A:$AG,VLOOKUP(BX160,BASE!$K$2:$M$13,2,0),0),"")</f>
        <v>32.799999999999997</v>
      </c>
      <c r="BZ160" s="116">
        <f>IFERROR(VLOOKUP($A160,$A:$AG,VLOOKUP(BX160,BASE!$K$2:$M$13,3,0),0),"")</f>
        <v>45.34</v>
      </c>
      <c r="CA160" s="124" t="s">
        <v>64</v>
      </c>
      <c r="CB160" s="125">
        <f>VLOOKUP(CA160,BASE!$P$3:$T$29,5,0)</f>
        <v>0.17</v>
      </c>
      <c r="CC160" s="126">
        <f>IFERROR(VLOOKUP($A160,$A:$AG,VLOOKUP(CB160,BASE!$K$2:$M$13,2,0),0),"")</f>
        <v>32.799999999999997</v>
      </c>
      <c r="CD160" s="116">
        <f>IFERROR(VLOOKUP($A160,$A:$AG,VLOOKUP(CB160,BASE!$K$2:$M$13,3,0),0),"")</f>
        <v>45.34</v>
      </c>
      <c r="CE160" s="124" t="s">
        <v>65</v>
      </c>
      <c r="CF160" s="125">
        <f>VLOOKUP(CE160,BASE!$P$3:$T$29,5,0)</f>
        <v>0.12</v>
      </c>
      <c r="CG160" s="126">
        <f>IFERROR(VLOOKUP($A160,$A:$AG,VLOOKUP(CF160,BASE!$K$2:$M$13,2,0),0),"")</f>
        <v>30.93</v>
      </c>
      <c r="CH160" s="116">
        <f>IFERROR(VLOOKUP($A160,$A:$AG,VLOOKUP(CF160,BASE!$K$2:$M$13,3,0),0),"")</f>
        <v>42.76</v>
      </c>
      <c r="CI160" s="124" t="s">
        <v>66</v>
      </c>
      <c r="CJ160" s="125">
        <f>VLOOKUP(CI160,BASE!$P$3:$T$29,5,0)</f>
        <v>0.17</v>
      </c>
      <c r="CK160" s="126">
        <f>IFERROR(VLOOKUP($A160,$A:$AG,VLOOKUP(CJ160,BASE!$K$2:$M$13,2,0),0),"")</f>
        <v>32.799999999999997</v>
      </c>
      <c r="CL160" s="116">
        <f>IFERROR(VLOOKUP($A160,$A:$AG,VLOOKUP(CJ160,BASE!$K$2:$M$13,3,0),0),"")</f>
        <v>45.34</v>
      </c>
      <c r="CM160" s="124" t="s">
        <v>67</v>
      </c>
      <c r="CN160" s="125">
        <f>VLOOKUP(CM160,BASE!$P$3:$T$29,5,0)</f>
        <v>0.18</v>
      </c>
      <c r="CO160" s="126">
        <f>IFERROR(VLOOKUP($A160,$A:$AG,VLOOKUP(CN160,BASE!$K$2:$M$13,2,0),0),"")</f>
        <v>33.200000000000003</v>
      </c>
      <c r="CP160" s="116">
        <f>IFERROR(VLOOKUP($A160,$A:$AG,VLOOKUP(CN160,BASE!$K$2:$M$13,3,0),0),"")</f>
        <v>45.9</v>
      </c>
      <c r="CQ160" s="124" t="s">
        <v>68</v>
      </c>
      <c r="CR160" s="125">
        <f>VLOOKUP(CQ160,BASE!$P$3:$T$29,5,0)</f>
        <v>0.18</v>
      </c>
      <c r="CS160" s="126">
        <f>IFERROR(VLOOKUP($A160,$A:$AG,VLOOKUP(CR160,BASE!$K$2:$M$13,2,0),0),"")</f>
        <v>33.200000000000003</v>
      </c>
      <c r="CT160" s="116">
        <f>IFERROR(VLOOKUP($A160,$A:$AG,VLOOKUP(CR160,BASE!$K$2:$M$13,3,0),0),"")</f>
        <v>45.9</v>
      </c>
      <c r="CU160" s="124" t="s">
        <v>69</v>
      </c>
      <c r="CV160" s="125">
        <f>VLOOKUP(CU160,BASE!$P$3:$T$29,5,0)</f>
        <v>0.18</v>
      </c>
      <c r="CW160" s="126">
        <f>IFERROR(VLOOKUP($A160,$A:$AG,VLOOKUP(CV160,BASE!$K$2:$M$13,2,0),0),"")</f>
        <v>33.200000000000003</v>
      </c>
      <c r="CX160" s="116">
        <f>IFERROR(VLOOKUP($A160,$A:$AG,VLOOKUP(CV160,BASE!$K$2:$M$13,3,0),0),"")</f>
        <v>45.9</v>
      </c>
      <c r="CY160" s="124" t="s">
        <v>70</v>
      </c>
      <c r="CZ160" s="125">
        <f>VLOOKUP(CY160,BASE!$P$3:$T$29,5,0)</f>
        <v>0.18</v>
      </c>
      <c r="DA160" s="126">
        <f>IFERROR(VLOOKUP($A160,$A:$AG,VLOOKUP(CZ160,BASE!$K$2:$M$13,2,0),0),"")</f>
        <v>33.200000000000003</v>
      </c>
      <c r="DB160" s="116">
        <f>IFERROR(VLOOKUP($A160,$A:$AG,VLOOKUP(CZ160,BASE!$K$2:$M$13,3,0),0),"")</f>
        <v>45.9</v>
      </c>
      <c r="DC160" s="124" t="s">
        <v>71</v>
      </c>
      <c r="DD160" s="125">
        <f>VLOOKUP(DC160,BASE!$P$3:$T$29,5,0)</f>
        <v>0.2</v>
      </c>
      <c r="DE160" s="126">
        <f>IFERROR(VLOOKUP($A160,$A:$AG,VLOOKUP(DD160,BASE!$K$2:$M$13,2,0),0),"")</f>
        <v>34.03</v>
      </c>
      <c r="DF160" s="116">
        <f>IFERROR(VLOOKUP($A160,$A:$AG,VLOOKUP(DD160,BASE!$K$2:$M$13,3,0),0),"")</f>
        <v>47.04</v>
      </c>
      <c r="DG160" s="124" t="s">
        <v>72</v>
      </c>
      <c r="DH160" s="125">
        <f>VLOOKUP(DG160,BASE!$P$3:$T$29,5,0)</f>
        <v>0.18</v>
      </c>
      <c r="DI160" s="126">
        <f>IFERROR(VLOOKUP($A160,$A:$AG,VLOOKUP(DH160,BASE!$K$2:$M$13,2,0),0),"")</f>
        <v>33.200000000000003</v>
      </c>
      <c r="DJ160" s="116">
        <f>IFERROR(VLOOKUP($A160,$A:$AG,VLOOKUP(DH160,BASE!$K$2:$M$13,3,0),0),"")</f>
        <v>45.9</v>
      </c>
      <c r="DK160" s="83" t="s">
        <v>73</v>
      </c>
      <c r="DL160" s="84">
        <f>VLOOKUP(DK160,BASE!$P$3:$T$29,5,0)</f>
        <v>0.18</v>
      </c>
      <c r="DM160" s="81">
        <f>IFERROR(VLOOKUP($A160,$A:$AG,VLOOKUP(DL160,BASE!$K$2:$M$13,2,0),0),"")</f>
        <v>33.200000000000003</v>
      </c>
      <c r="DN160" s="82">
        <f>IFERROR(VLOOKUP($A160,$A:$AG,VLOOKUP(DL160,BASE!$K$2:$M$13,3,0),0),"")</f>
        <v>45.9</v>
      </c>
      <c r="DO160" s="124" t="s">
        <v>74</v>
      </c>
      <c r="DP160" s="134">
        <f>VLOOKUP(DO160,BASE!$P$3:$T$29,5,0)</f>
        <v>0.17499999999999999</v>
      </c>
      <c r="DQ160" s="126">
        <f>IFERROR(VLOOKUP($A160,$A:$AG,VLOOKUP(DP160,BASE!$K$2:$M$13,2,0),0),"")</f>
        <v>33</v>
      </c>
      <c r="DR160" s="116">
        <f>IFERROR(VLOOKUP($A160,$A:$AG,VLOOKUP(DP160,BASE!$K$2:$M$13,3,0),0),"")</f>
        <v>45.62</v>
      </c>
      <c r="DS160" s="124" t="s">
        <v>75</v>
      </c>
      <c r="DT160" s="135">
        <f>VLOOKUP(DS160,BASE!$P$3:$T$29,5,0)</f>
        <v>0.17</v>
      </c>
      <c r="DU160" s="126">
        <f>IFERROR(VLOOKUP($A160,$A:$AG,VLOOKUP(DT160,BASE!$K$2:$M$13,2,0),0),"")</f>
        <v>32.799999999999997</v>
      </c>
      <c r="DV160" s="116">
        <f>IFERROR(VLOOKUP($A160,$A:$AG,VLOOKUP(DT160,BASE!$K$2:$M$13,3,0),0),"")</f>
        <v>45.34</v>
      </c>
      <c r="DW160" s="124" t="s">
        <v>76</v>
      </c>
      <c r="DX160" s="135">
        <f>VLOOKUP(DW160,BASE!$P$3:$T$29,5,0)</f>
        <v>0.17</v>
      </c>
      <c r="DY160" s="126">
        <f>IFERROR(VLOOKUP($A160,$A:$AG,VLOOKUP(DX160,BASE!$K$2:$M$13,2,0),0),"")</f>
        <v>32.799999999999997</v>
      </c>
      <c r="DZ160" s="116">
        <f>IFERROR(VLOOKUP($A160,$A:$AG,VLOOKUP(DX160,BASE!$K$2:$M$13,3,0),0),"")</f>
        <v>45.34</v>
      </c>
      <c r="EA160" s="124" t="s">
        <v>77</v>
      </c>
      <c r="EB160" s="135">
        <f>VLOOKUP(EA160,BASE!$P$3:$T$29,5,0)</f>
        <v>0.12</v>
      </c>
      <c r="EC160" s="126">
        <f>IFERROR(VLOOKUP($A160,$A:$AG,VLOOKUP(EB160,BASE!$K$2:$M$13,2,0),0),"")</f>
        <v>30.93</v>
      </c>
      <c r="ED160" s="116">
        <f>IFERROR(VLOOKUP($A160,$A:$AG,VLOOKUP(EB160,BASE!$K$2:$M$13,3,0),0),"")</f>
        <v>42.76</v>
      </c>
      <c r="EE160" s="124" t="s">
        <v>78</v>
      </c>
      <c r="EF160" s="135">
        <f>VLOOKUP(EE160,BASE!$P$3:$T$29,5,0)</f>
        <v>0.18</v>
      </c>
      <c r="EG160" s="126">
        <f>IFERROR(VLOOKUP($A160,$A:$AG,VLOOKUP(EF160,BASE!$K$2:$M$13,2,0),0),"")</f>
        <v>33.200000000000003</v>
      </c>
      <c r="EH160" s="116">
        <f>IFERROR(VLOOKUP($A160,$A:$AG,VLOOKUP(EF160,BASE!$K$2:$M$13,3,0),0),"")</f>
        <v>45.9</v>
      </c>
      <c r="EI160" s="124" t="s">
        <v>79</v>
      </c>
      <c r="EJ160" s="135">
        <f>VLOOKUP(EI160,BASE!$P$3:$T$29,5,0)</f>
        <v>0.18</v>
      </c>
      <c r="EK160" s="126">
        <f>IFERROR(VLOOKUP($A160,$A:$AG,VLOOKUP(EJ160,BASE!$K$2:$M$13,2,0),0),"")</f>
        <v>33.200000000000003</v>
      </c>
      <c r="EL160" s="116">
        <f>IFERROR(VLOOKUP($A160,$A:$AG,VLOOKUP(EJ160,BASE!$K$2:$M$13,3,0),0),"")</f>
        <v>45.9</v>
      </c>
    </row>
    <row r="161" spans="1:142" s="27" customFormat="1" ht="14.1" customHeight="1" x14ac:dyDescent="0.2">
      <c r="A161" s="60">
        <v>6404</v>
      </c>
      <c r="B161" s="60">
        <v>3018</v>
      </c>
      <c r="C161" s="68">
        <v>7896112164043</v>
      </c>
      <c r="D161" s="68">
        <v>1037005310045</v>
      </c>
      <c r="E161" s="69" t="s">
        <v>410</v>
      </c>
      <c r="F161" s="69" t="s">
        <v>522</v>
      </c>
      <c r="G161" s="69" t="s">
        <v>410</v>
      </c>
      <c r="H161" s="70" t="s">
        <v>125</v>
      </c>
      <c r="I161" s="68" t="s">
        <v>687</v>
      </c>
      <c r="J161" s="71" t="s">
        <v>701</v>
      </c>
      <c r="K161" s="120" t="s">
        <v>758</v>
      </c>
      <c r="L161" s="71" t="s">
        <v>388</v>
      </c>
      <c r="M161" s="71" t="s">
        <v>6</v>
      </c>
      <c r="N161" s="62">
        <f>IFERROR(IF(M161="*",BASE!$E$9,VLOOKUP(M161,BASE!$B$3:$E$16,4,0)),"")</f>
        <v>0.12</v>
      </c>
      <c r="O161" s="62">
        <f>IFERROR(IF(M161="*",BASE!$F$9,VLOOKUP(M161,BASE!$B$3:$F$16,5,0)),"")</f>
        <v>0</v>
      </c>
      <c r="P161" s="71" t="s">
        <v>808</v>
      </c>
      <c r="Q161" s="42">
        <v>42.9</v>
      </c>
      <c r="R161" s="42">
        <v>57.31</v>
      </c>
      <c r="S161" s="42">
        <v>45.88</v>
      </c>
      <c r="T161" s="42">
        <v>61.15</v>
      </c>
      <c r="U161" s="42">
        <v>46.2</v>
      </c>
      <c r="V161" s="42">
        <v>61.57</v>
      </c>
      <c r="W161" s="42">
        <v>46.52</v>
      </c>
      <c r="X161" s="42">
        <v>61.98</v>
      </c>
      <c r="Y161" s="42">
        <v>47.19</v>
      </c>
      <c r="Z161" s="42">
        <v>62.84</v>
      </c>
      <c r="AA161" s="42">
        <v>47.87</v>
      </c>
      <c r="AB161" s="42">
        <v>63.72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/>
      <c r="AI161" s="124" t="s">
        <v>53</v>
      </c>
      <c r="AJ161" s="125">
        <f>VLOOKUP(AI161,BASE!$P$3:$T$29,5,0)</f>
        <v>0.17</v>
      </c>
      <c r="AK161" s="126">
        <f>IFERROR(VLOOKUP($A161,$A:$AG,VLOOKUP(AJ161,BASE!$K$2:$M$13,2,0),0),"")</f>
        <v>45.88</v>
      </c>
      <c r="AL161" s="116">
        <f>IFERROR(VLOOKUP($A161,$A:$AG,VLOOKUP(AJ161,BASE!$K$2:$M$13,3,0),0),"")</f>
        <v>61.15</v>
      </c>
      <c r="AM161" s="130" t="s">
        <v>54</v>
      </c>
      <c r="AN161" s="125">
        <f>VLOOKUP(AM161,BASE!$P$3:$T$29,5,0)</f>
        <v>0.17</v>
      </c>
      <c r="AO161" s="126">
        <f>IFERROR(VLOOKUP($A161,$A:$AG,VLOOKUP(AN161,BASE!$K$2:$M$13,2,0),0),"")</f>
        <v>45.88</v>
      </c>
      <c r="AP161" s="116">
        <f>IFERROR(VLOOKUP($A161,$A:$AG,VLOOKUP(AN161,BASE!$K$2:$M$13,3,0),0),"")</f>
        <v>61.15</v>
      </c>
      <c r="AQ161" s="130" t="s">
        <v>55</v>
      </c>
      <c r="AR161" s="125">
        <f>VLOOKUP(AQ161,BASE!$P$3:$T$29,5,0)</f>
        <v>0.18</v>
      </c>
      <c r="AS161" s="126">
        <f>IFERROR(VLOOKUP($A161,$A:$AG,VLOOKUP(AR161,BASE!$K$2:$M$13,2,0),0),"")</f>
        <v>46.52</v>
      </c>
      <c r="AT161" s="116">
        <f>IFERROR(VLOOKUP($A161,$A:$AG,VLOOKUP(AR161,BASE!$K$2:$M$13,3,0),0),"")</f>
        <v>61.98</v>
      </c>
      <c r="AU161" s="130" t="s">
        <v>56</v>
      </c>
      <c r="AV161" s="125">
        <f>VLOOKUP(AU161,BASE!$P$3:$T$29,5,0)</f>
        <v>0.18</v>
      </c>
      <c r="AW161" s="126">
        <f>IFERROR(VLOOKUP($A161,$A:$AG,VLOOKUP(AV161,BASE!$K$2:$M$13,2,0),0),"")</f>
        <v>46.52</v>
      </c>
      <c r="AX161" s="116">
        <f>IFERROR(VLOOKUP($A161,$A:$AG,VLOOKUP(AV161,BASE!$K$2:$M$13,3,0),0),"")</f>
        <v>61.98</v>
      </c>
      <c r="AY161" s="127" t="s">
        <v>57</v>
      </c>
      <c r="AZ161" s="129">
        <f>VLOOKUP(AY161,BASE!$P$3:$T$29,5,0)</f>
        <v>0.18</v>
      </c>
      <c r="BA161" s="126">
        <f>IFERROR(VLOOKUP($A161,$A:$AG,VLOOKUP(AZ161,BASE!$K$2:$M$13,2,0),0),"")</f>
        <v>46.52</v>
      </c>
      <c r="BB161" s="116">
        <f>IFERROR(VLOOKUP($A161,$A:$AG,VLOOKUP(AZ161,BASE!$K$2:$M$13,3,0),0),"")</f>
        <v>61.98</v>
      </c>
      <c r="BC161" s="124" t="s">
        <v>58</v>
      </c>
      <c r="BD161" s="125">
        <f>VLOOKUP(BC161,BASE!$P$3:$T$29,5,0)</f>
        <v>0.17</v>
      </c>
      <c r="BE161" s="126">
        <f>IFERROR(VLOOKUP($A161,$A:$AG,VLOOKUP(BD161,BASE!$K$2:$M$13,2,0),0),"")</f>
        <v>45.88</v>
      </c>
      <c r="BF161" s="116">
        <f>IFERROR(VLOOKUP($A161,$A:$AG,VLOOKUP(BD161,BASE!$K$2:$M$13,3,0),0),"")</f>
        <v>61.15</v>
      </c>
      <c r="BG161" s="124" t="s">
        <v>59</v>
      </c>
      <c r="BH161" s="125">
        <f>VLOOKUP(BG161,BASE!$P$3:$T$29,5,0)</f>
        <v>0.17</v>
      </c>
      <c r="BI161" s="126">
        <f>IFERROR(VLOOKUP($A161,$A:$AG,VLOOKUP(BH161,BASE!$K$2:$M$13,2,0),0),"")</f>
        <v>45.88</v>
      </c>
      <c r="BJ161" s="116">
        <f>IFERROR(VLOOKUP($A161,$A:$AG,VLOOKUP(BH161,BASE!$K$2:$M$13,3,0),0),"")</f>
        <v>61.15</v>
      </c>
      <c r="BK161" s="124" t="s">
        <v>60</v>
      </c>
      <c r="BL161" s="125">
        <f>VLOOKUP(BK161,BASE!$P$3:$T$29,5,0)</f>
        <v>0.17</v>
      </c>
      <c r="BM161" s="126">
        <f>IFERROR(VLOOKUP($A161,$A:$AG,VLOOKUP(BL161,BASE!$K$2:$M$13,2,0),0),"")</f>
        <v>45.88</v>
      </c>
      <c r="BN161" s="116">
        <f>IFERROR(VLOOKUP($A161,$A:$AG,VLOOKUP(BL161,BASE!$K$2:$M$13,3,0),0),"")</f>
        <v>61.15</v>
      </c>
      <c r="BO161" s="124" t="s">
        <v>61</v>
      </c>
      <c r="BP161" s="125">
        <f>VLOOKUP(BO161,BASE!$P$3:$T$29,5,0)</f>
        <v>0.17</v>
      </c>
      <c r="BQ161" s="126">
        <f>IFERROR(VLOOKUP($A161,$A:$AG,VLOOKUP(BP161,BASE!$K$2:$M$13,2,0),0),"")</f>
        <v>45.88</v>
      </c>
      <c r="BR161" s="116">
        <f>IFERROR(VLOOKUP($A161,$A:$AG,VLOOKUP(BP161,BASE!$K$2:$M$13,3,0),0),"")</f>
        <v>61.15</v>
      </c>
      <c r="BS161" s="124" t="s">
        <v>62</v>
      </c>
      <c r="BT161" s="125">
        <f>VLOOKUP(BS161,BASE!$P$3:$T$29,5,0)</f>
        <v>0.18</v>
      </c>
      <c r="BU161" s="126">
        <f>IFERROR(VLOOKUP($A161,$A:$AG,VLOOKUP(BT161,BASE!$K$2:$M$13,2,0),0),"")</f>
        <v>46.52</v>
      </c>
      <c r="BV161" s="116">
        <f>IFERROR(VLOOKUP($A161,$A:$AG,VLOOKUP(BT161,BASE!$K$2:$M$13,3,0),0),"")</f>
        <v>61.98</v>
      </c>
      <c r="BW161" s="124" t="s">
        <v>63</v>
      </c>
      <c r="BX161" s="125">
        <f>VLOOKUP(BW161,BASE!$P$3:$T$29,5,0)</f>
        <v>0.17</v>
      </c>
      <c r="BY161" s="126">
        <f>IFERROR(VLOOKUP($A161,$A:$AG,VLOOKUP(BX161,BASE!$K$2:$M$13,2,0),0),"")</f>
        <v>45.88</v>
      </c>
      <c r="BZ161" s="116">
        <f>IFERROR(VLOOKUP($A161,$A:$AG,VLOOKUP(BX161,BASE!$K$2:$M$13,3,0),0),"")</f>
        <v>61.15</v>
      </c>
      <c r="CA161" s="124" t="s">
        <v>64</v>
      </c>
      <c r="CB161" s="125">
        <f>VLOOKUP(CA161,BASE!$P$3:$T$29,5,0)</f>
        <v>0.17</v>
      </c>
      <c r="CC161" s="126">
        <f>IFERROR(VLOOKUP($A161,$A:$AG,VLOOKUP(CB161,BASE!$K$2:$M$13,2,0),0),"")</f>
        <v>45.88</v>
      </c>
      <c r="CD161" s="116">
        <f>IFERROR(VLOOKUP($A161,$A:$AG,VLOOKUP(CB161,BASE!$K$2:$M$13,3,0),0),"")</f>
        <v>61.15</v>
      </c>
      <c r="CE161" s="124" t="s">
        <v>65</v>
      </c>
      <c r="CF161" s="125">
        <f>VLOOKUP(CE161,BASE!$P$3:$T$29,5,0)</f>
        <v>0.12</v>
      </c>
      <c r="CG161" s="126">
        <f>IFERROR(VLOOKUP($A161,$A:$AG,VLOOKUP(CF161,BASE!$K$2:$M$13,2,0),0),"")</f>
        <v>42.9</v>
      </c>
      <c r="CH161" s="116">
        <f>IFERROR(VLOOKUP($A161,$A:$AG,VLOOKUP(CF161,BASE!$K$2:$M$13,3,0),0),"")</f>
        <v>57.31</v>
      </c>
      <c r="CI161" s="124" t="s">
        <v>66</v>
      </c>
      <c r="CJ161" s="125">
        <f>VLOOKUP(CI161,BASE!$P$3:$T$29,5,0)</f>
        <v>0.17</v>
      </c>
      <c r="CK161" s="126">
        <f>IFERROR(VLOOKUP($A161,$A:$AG,VLOOKUP(CJ161,BASE!$K$2:$M$13,2,0),0),"")</f>
        <v>45.88</v>
      </c>
      <c r="CL161" s="116">
        <f>IFERROR(VLOOKUP($A161,$A:$AG,VLOOKUP(CJ161,BASE!$K$2:$M$13,3,0),0),"")</f>
        <v>61.15</v>
      </c>
      <c r="CM161" s="124" t="s">
        <v>67</v>
      </c>
      <c r="CN161" s="125">
        <f>VLOOKUP(CM161,BASE!$P$3:$T$29,5,0)</f>
        <v>0.18</v>
      </c>
      <c r="CO161" s="126">
        <f>IFERROR(VLOOKUP($A161,$A:$AG,VLOOKUP(CN161,BASE!$K$2:$M$13,2,0),0),"")</f>
        <v>46.52</v>
      </c>
      <c r="CP161" s="116">
        <f>IFERROR(VLOOKUP($A161,$A:$AG,VLOOKUP(CN161,BASE!$K$2:$M$13,3,0),0),"")</f>
        <v>61.98</v>
      </c>
      <c r="CQ161" s="124" t="s">
        <v>68</v>
      </c>
      <c r="CR161" s="125">
        <f>VLOOKUP(CQ161,BASE!$P$3:$T$29,5,0)</f>
        <v>0.18</v>
      </c>
      <c r="CS161" s="126">
        <f>IFERROR(VLOOKUP($A161,$A:$AG,VLOOKUP(CR161,BASE!$K$2:$M$13,2,0),0),"")</f>
        <v>46.52</v>
      </c>
      <c r="CT161" s="116">
        <f>IFERROR(VLOOKUP($A161,$A:$AG,VLOOKUP(CR161,BASE!$K$2:$M$13,3,0),0),"")</f>
        <v>61.98</v>
      </c>
      <c r="CU161" s="124" t="s">
        <v>69</v>
      </c>
      <c r="CV161" s="125">
        <f>VLOOKUP(CU161,BASE!$P$3:$T$29,5,0)</f>
        <v>0.18</v>
      </c>
      <c r="CW161" s="126">
        <f>IFERROR(VLOOKUP($A161,$A:$AG,VLOOKUP(CV161,BASE!$K$2:$M$13,2,0),0),"")</f>
        <v>46.52</v>
      </c>
      <c r="CX161" s="116">
        <f>IFERROR(VLOOKUP($A161,$A:$AG,VLOOKUP(CV161,BASE!$K$2:$M$13,3,0),0),"")</f>
        <v>61.98</v>
      </c>
      <c r="CY161" s="124" t="s">
        <v>70</v>
      </c>
      <c r="CZ161" s="125">
        <f>VLOOKUP(CY161,BASE!$P$3:$T$29,5,0)</f>
        <v>0.18</v>
      </c>
      <c r="DA161" s="126">
        <f>IFERROR(VLOOKUP($A161,$A:$AG,VLOOKUP(CZ161,BASE!$K$2:$M$13,2,0),0),"")</f>
        <v>46.52</v>
      </c>
      <c r="DB161" s="116">
        <f>IFERROR(VLOOKUP($A161,$A:$AG,VLOOKUP(CZ161,BASE!$K$2:$M$13,3,0),0),"")</f>
        <v>61.98</v>
      </c>
      <c r="DC161" s="124" t="s">
        <v>71</v>
      </c>
      <c r="DD161" s="125">
        <f>VLOOKUP(DC161,BASE!$P$3:$T$29,5,0)</f>
        <v>0.2</v>
      </c>
      <c r="DE161" s="126">
        <f>IFERROR(VLOOKUP($A161,$A:$AG,VLOOKUP(DD161,BASE!$K$2:$M$13,2,0),0),"")</f>
        <v>47.87</v>
      </c>
      <c r="DF161" s="116">
        <f>IFERROR(VLOOKUP($A161,$A:$AG,VLOOKUP(DD161,BASE!$K$2:$M$13,3,0),0),"")</f>
        <v>63.72</v>
      </c>
      <c r="DG161" s="124" t="s">
        <v>72</v>
      </c>
      <c r="DH161" s="125">
        <f>VLOOKUP(DG161,BASE!$P$3:$T$29,5,0)</f>
        <v>0.18</v>
      </c>
      <c r="DI161" s="126">
        <f>IFERROR(VLOOKUP($A161,$A:$AG,VLOOKUP(DH161,BASE!$K$2:$M$13,2,0),0),"")</f>
        <v>46.52</v>
      </c>
      <c r="DJ161" s="116">
        <f>IFERROR(VLOOKUP($A161,$A:$AG,VLOOKUP(DH161,BASE!$K$2:$M$13,3,0),0),"")</f>
        <v>61.98</v>
      </c>
      <c r="DK161" s="83" t="s">
        <v>73</v>
      </c>
      <c r="DL161" s="84">
        <f>VLOOKUP(DK161,BASE!$P$3:$T$29,5,0)</f>
        <v>0.18</v>
      </c>
      <c r="DM161" s="81">
        <f>IFERROR(VLOOKUP($A161,$A:$AG,VLOOKUP(DL161,BASE!$K$2:$M$13,2,0),0),"")</f>
        <v>46.52</v>
      </c>
      <c r="DN161" s="82">
        <f>IFERROR(VLOOKUP($A161,$A:$AG,VLOOKUP(DL161,BASE!$K$2:$M$13,3,0),0),"")</f>
        <v>61.98</v>
      </c>
      <c r="DO161" s="124" t="s">
        <v>74</v>
      </c>
      <c r="DP161" s="134">
        <f>VLOOKUP(DO161,BASE!$P$3:$T$29,5,0)</f>
        <v>0.17499999999999999</v>
      </c>
      <c r="DQ161" s="126">
        <f>IFERROR(VLOOKUP($A161,$A:$AG,VLOOKUP(DP161,BASE!$K$2:$M$13,2,0),0),"")</f>
        <v>46.2</v>
      </c>
      <c r="DR161" s="116">
        <f>IFERROR(VLOOKUP($A161,$A:$AG,VLOOKUP(DP161,BASE!$K$2:$M$13,3,0),0),"")</f>
        <v>61.57</v>
      </c>
      <c r="DS161" s="124" t="s">
        <v>75</v>
      </c>
      <c r="DT161" s="135">
        <f>VLOOKUP(DS161,BASE!$P$3:$T$29,5,0)</f>
        <v>0.17</v>
      </c>
      <c r="DU161" s="126">
        <f>IFERROR(VLOOKUP($A161,$A:$AG,VLOOKUP(DT161,BASE!$K$2:$M$13,2,0),0),"")</f>
        <v>45.88</v>
      </c>
      <c r="DV161" s="116">
        <f>IFERROR(VLOOKUP($A161,$A:$AG,VLOOKUP(DT161,BASE!$K$2:$M$13,3,0),0),"")</f>
        <v>61.15</v>
      </c>
      <c r="DW161" s="124" t="s">
        <v>76</v>
      </c>
      <c r="DX161" s="135">
        <f>VLOOKUP(DW161,BASE!$P$3:$T$29,5,0)</f>
        <v>0.17</v>
      </c>
      <c r="DY161" s="126">
        <f>IFERROR(VLOOKUP($A161,$A:$AG,VLOOKUP(DX161,BASE!$K$2:$M$13,2,0),0),"")</f>
        <v>45.88</v>
      </c>
      <c r="DZ161" s="116">
        <f>IFERROR(VLOOKUP($A161,$A:$AG,VLOOKUP(DX161,BASE!$K$2:$M$13,3,0),0),"")</f>
        <v>61.15</v>
      </c>
      <c r="EA161" s="124" t="s">
        <v>77</v>
      </c>
      <c r="EB161" s="135">
        <f>VLOOKUP(EA161,BASE!$P$3:$T$29,5,0)</f>
        <v>0.12</v>
      </c>
      <c r="EC161" s="126">
        <f>IFERROR(VLOOKUP($A161,$A:$AG,VLOOKUP(EB161,BASE!$K$2:$M$13,2,0),0),"")</f>
        <v>42.9</v>
      </c>
      <c r="ED161" s="116">
        <f>IFERROR(VLOOKUP($A161,$A:$AG,VLOOKUP(EB161,BASE!$K$2:$M$13,3,0),0),"")</f>
        <v>57.31</v>
      </c>
      <c r="EE161" s="124" t="s">
        <v>78</v>
      </c>
      <c r="EF161" s="135">
        <f>VLOOKUP(EE161,BASE!$P$3:$T$29,5,0)</f>
        <v>0.18</v>
      </c>
      <c r="EG161" s="126">
        <f>IFERROR(VLOOKUP($A161,$A:$AG,VLOOKUP(EF161,BASE!$K$2:$M$13,2,0),0),"")</f>
        <v>46.52</v>
      </c>
      <c r="EH161" s="116">
        <f>IFERROR(VLOOKUP($A161,$A:$AG,VLOOKUP(EF161,BASE!$K$2:$M$13,3,0),0),"")</f>
        <v>61.98</v>
      </c>
      <c r="EI161" s="124" t="s">
        <v>79</v>
      </c>
      <c r="EJ161" s="135">
        <f>VLOOKUP(EI161,BASE!$P$3:$T$29,5,0)</f>
        <v>0.18</v>
      </c>
      <c r="EK161" s="126">
        <f>IFERROR(VLOOKUP($A161,$A:$AG,VLOOKUP(EJ161,BASE!$K$2:$M$13,2,0),0),"")</f>
        <v>46.52</v>
      </c>
      <c r="EL161" s="116">
        <f>IFERROR(VLOOKUP($A161,$A:$AG,VLOOKUP(EJ161,BASE!$K$2:$M$13,3,0),0),"")</f>
        <v>61.98</v>
      </c>
    </row>
    <row r="162" spans="1:142" s="27" customFormat="1" ht="14.1" customHeight="1" x14ac:dyDescent="0.2">
      <c r="A162" s="63">
        <v>3376</v>
      </c>
      <c r="B162" s="63"/>
      <c r="C162" s="68">
        <v>7896112133766</v>
      </c>
      <c r="D162" s="68">
        <v>1037005570047</v>
      </c>
      <c r="E162" s="69" t="s">
        <v>411</v>
      </c>
      <c r="F162" s="69" t="s">
        <v>523</v>
      </c>
      <c r="G162" s="69" t="s">
        <v>411</v>
      </c>
      <c r="H162" s="70" t="s">
        <v>126</v>
      </c>
      <c r="I162" s="68" t="s">
        <v>687</v>
      </c>
      <c r="J162" s="71" t="s">
        <v>702</v>
      </c>
      <c r="K162" s="120" t="s">
        <v>759</v>
      </c>
      <c r="L162" s="71" t="s">
        <v>61</v>
      </c>
      <c r="M162" s="71" t="s">
        <v>6</v>
      </c>
      <c r="N162" s="62">
        <f>IFERROR(IF(M162="*",BASE!$E$9,VLOOKUP(M162,BASE!$B$3:$E$16,4,0)),"")</f>
        <v>0.12</v>
      </c>
      <c r="O162" s="62">
        <f>IFERROR(IF(M162="*",BASE!$F$9,VLOOKUP(M162,BASE!$B$3:$F$16,5,0)),"")</f>
        <v>0</v>
      </c>
      <c r="P162" s="71" t="s">
        <v>808</v>
      </c>
      <c r="Q162" s="42">
        <v>11.68</v>
      </c>
      <c r="R162" s="42">
        <v>15.6</v>
      </c>
      <c r="S162" s="42">
        <v>12.49</v>
      </c>
      <c r="T162" s="42">
        <v>16.649999999999999</v>
      </c>
      <c r="U162" s="42">
        <v>12.58</v>
      </c>
      <c r="V162" s="42">
        <v>16.760000000000002</v>
      </c>
      <c r="W162" s="42">
        <v>12.67</v>
      </c>
      <c r="X162" s="42">
        <v>16.88</v>
      </c>
      <c r="Y162" s="42">
        <v>12.85</v>
      </c>
      <c r="Z162" s="42">
        <v>17.11</v>
      </c>
      <c r="AA162" s="42">
        <v>13.03</v>
      </c>
      <c r="AB162" s="42">
        <v>17.34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/>
      <c r="AI162" s="124" t="s">
        <v>53</v>
      </c>
      <c r="AJ162" s="125">
        <f>VLOOKUP(AI162,BASE!$P$3:$T$29,5,0)</f>
        <v>0.17</v>
      </c>
      <c r="AK162" s="126">
        <f>IFERROR(VLOOKUP($A162,$A:$AG,VLOOKUP(AJ162,BASE!$K$2:$M$13,2,0),0),"")</f>
        <v>12.49</v>
      </c>
      <c r="AL162" s="116">
        <f>IFERROR(VLOOKUP($A162,$A:$AG,VLOOKUP(AJ162,BASE!$K$2:$M$13,3,0),0),"")</f>
        <v>16.649999999999999</v>
      </c>
      <c r="AM162" s="130" t="s">
        <v>54</v>
      </c>
      <c r="AN162" s="125">
        <f>VLOOKUP(AM162,BASE!$P$3:$T$29,5,0)</f>
        <v>0.17</v>
      </c>
      <c r="AO162" s="126">
        <f>IFERROR(VLOOKUP($A162,$A:$AG,VLOOKUP(AN162,BASE!$K$2:$M$13,2,0),0),"")</f>
        <v>12.49</v>
      </c>
      <c r="AP162" s="116">
        <f>IFERROR(VLOOKUP($A162,$A:$AG,VLOOKUP(AN162,BASE!$K$2:$M$13,3,0),0),"")</f>
        <v>16.649999999999999</v>
      </c>
      <c r="AQ162" s="130" t="s">
        <v>55</v>
      </c>
      <c r="AR162" s="125">
        <f>VLOOKUP(AQ162,BASE!$P$3:$T$29,5,0)</f>
        <v>0.18</v>
      </c>
      <c r="AS162" s="126">
        <f>IFERROR(VLOOKUP($A162,$A:$AG,VLOOKUP(AR162,BASE!$K$2:$M$13,2,0),0),"")</f>
        <v>12.67</v>
      </c>
      <c r="AT162" s="116">
        <f>IFERROR(VLOOKUP($A162,$A:$AG,VLOOKUP(AR162,BASE!$K$2:$M$13,3,0),0),"")</f>
        <v>16.88</v>
      </c>
      <c r="AU162" s="130" t="s">
        <v>56</v>
      </c>
      <c r="AV162" s="125">
        <f>VLOOKUP(AU162,BASE!$P$3:$T$29,5,0)</f>
        <v>0.18</v>
      </c>
      <c r="AW162" s="126">
        <f>IFERROR(VLOOKUP($A162,$A:$AG,VLOOKUP(AV162,BASE!$K$2:$M$13,2,0),0),"")</f>
        <v>12.67</v>
      </c>
      <c r="AX162" s="116">
        <f>IFERROR(VLOOKUP($A162,$A:$AG,VLOOKUP(AV162,BASE!$K$2:$M$13,3,0),0),"")</f>
        <v>16.88</v>
      </c>
      <c r="AY162" s="127" t="s">
        <v>57</v>
      </c>
      <c r="AZ162" s="129">
        <f>VLOOKUP(AY162,BASE!$P$3:$T$29,5,0)</f>
        <v>0.18</v>
      </c>
      <c r="BA162" s="126">
        <f>IFERROR(VLOOKUP($A162,$A:$AG,VLOOKUP(AZ162,BASE!$K$2:$M$13,2,0),0),"")</f>
        <v>12.67</v>
      </c>
      <c r="BB162" s="116">
        <f>IFERROR(VLOOKUP($A162,$A:$AG,VLOOKUP(AZ162,BASE!$K$2:$M$13,3,0),0),"")</f>
        <v>16.88</v>
      </c>
      <c r="BC162" s="124" t="s">
        <v>58</v>
      </c>
      <c r="BD162" s="125">
        <f>VLOOKUP(BC162,BASE!$P$3:$T$29,5,0)</f>
        <v>0.17</v>
      </c>
      <c r="BE162" s="126">
        <f>IFERROR(VLOOKUP($A162,$A:$AG,VLOOKUP(BD162,BASE!$K$2:$M$13,2,0),0),"")</f>
        <v>12.49</v>
      </c>
      <c r="BF162" s="116">
        <f>IFERROR(VLOOKUP($A162,$A:$AG,VLOOKUP(BD162,BASE!$K$2:$M$13,3,0),0),"")</f>
        <v>16.649999999999999</v>
      </c>
      <c r="BG162" s="124" t="s">
        <v>59</v>
      </c>
      <c r="BH162" s="125">
        <f>VLOOKUP(BG162,BASE!$P$3:$T$29,5,0)</f>
        <v>0.17</v>
      </c>
      <c r="BI162" s="126">
        <f>IFERROR(VLOOKUP($A162,$A:$AG,VLOOKUP(BH162,BASE!$K$2:$M$13,2,0),0),"")</f>
        <v>12.49</v>
      </c>
      <c r="BJ162" s="116">
        <f>IFERROR(VLOOKUP($A162,$A:$AG,VLOOKUP(BH162,BASE!$K$2:$M$13,3,0),0),"")</f>
        <v>16.649999999999999</v>
      </c>
      <c r="BK162" s="124" t="s">
        <v>60</v>
      </c>
      <c r="BL162" s="125">
        <f>VLOOKUP(BK162,BASE!$P$3:$T$29,5,0)</f>
        <v>0.17</v>
      </c>
      <c r="BM162" s="126">
        <f>IFERROR(VLOOKUP($A162,$A:$AG,VLOOKUP(BL162,BASE!$K$2:$M$13,2,0),0),"")</f>
        <v>12.49</v>
      </c>
      <c r="BN162" s="116">
        <f>IFERROR(VLOOKUP($A162,$A:$AG,VLOOKUP(BL162,BASE!$K$2:$M$13,3,0),0),"")</f>
        <v>16.649999999999999</v>
      </c>
      <c r="BO162" s="124" t="s">
        <v>61</v>
      </c>
      <c r="BP162" s="125">
        <f>VLOOKUP(BO162,BASE!$P$3:$T$29,5,0)</f>
        <v>0.17</v>
      </c>
      <c r="BQ162" s="126">
        <f>IFERROR(VLOOKUP($A162,$A:$AG,VLOOKUP(BP162,BASE!$K$2:$M$13,2,0),0),"")</f>
        <v>12.49</v>
      </c>
      <c r="BR162" s="116">
        <f>IFERROR(VLOOKUP($A162,$A:$AG,VLOOKUP(BP162,BASE!$K$2:$M$13,3,0),0),"")</f>
        <v>16.649999999999999</v>
      </c>
      <c r="BS162" s="124" t="s">
        <v>62</v>
      </c>
      <c r="BT162" s="125">
        <f>VLOOKUP(BS162,BASE!$P$3:$T$29,5,0)</f>
        <v>0.18</v>
      </c>
      <c r="BU162" s="126">
        <f>IFERROR(VLOOKUP($A162,$A:$AG,VLOOKUP(BT162,BASE!$K$2:$M$13,2,0),0),"")</f>
        <v>12.67</v>
      </c>
      <c r="BV162" s="116">
        <f>IFERROR(VLOOKUP($A162,$A:$AG,VLOOKUP(BT162,BASE!$K$2:$M$13,3,0),0),"")</f>
        <v>16.88</v>
      </c>
      <c r="BW162" s="124" t="s">
        <v>63</v>
      </c>
      <c r="BX162" s="125">
        <f>VLOOKUP(BW162,BASE!$P$3:$T$29,5,0)</f>
        <v>0.17</v>
      </c>
      <c r="BY162" s="126">
        <f>IFERROR(VLOOKUP($A162,$A:$AG,VLOOKUP(BX162,BASE!$K$2:$M$13,2,0),0),"")</f>
        <v>12.49</v>
      </c>
      <c r="BZ162" s="116">
        <f>IFERROR(VLOOKUP($A162,$A:$AG,VLOOKUP(BX162,BASE!$K$2:$M$13,3,0),0),"")</f>
        <v>16.649999999999999</v>
      </c>
      <c r="CA162" s="124" t="s">
        <v>64</v>
      </c>
      <c r="CB162" s="125">
        <f>VLOOKUP(CA162,BASE!$P$3:$T$29,5,0)</f>
        <v>0.17</v>
      </c>
      <c r="CC162" s="126">
        <f>IFERROR(VLOOKUP($A162,$A:$AG,VLOOKUP(CB162,BASE!$K$2:$M$13,2,0),0),"")</f>
        <v>12.49</v>
      </c>
      <c r="CD162" s="116">
        <f>IFERROR(VLOOKUP($A162,$A:$AG,VLOOKUP(CB162,BASE!$K$2:$M$13,3,0),0),"")</f>
        <v>16.649999999999999</v>
      </c>
      <c r="CE162" s="124" t="s">
        <v>65</v>
      </c>
      <c r="CF162" s="125">
        <f>VLOOKUP(CE162,BASE!$P$3:$T$29,5,0)</f>
        <v>0.12</v>
      </c>
      <c r="CG162" s="126">
        <f>IFERROR(VLOOKUP($A162,$A:$AG,VLOOKUP(CF162,BASE!$K$2:$M$13,2,0),0),"")</f>
        <v>11.68</v>
      </c>
      <c r="CH162" s="116">
        <f>IFERROR(VLOOKUP($A162,$A:$AG,VLOOKUP(CF162,BASE!$K$2:$M$13,3,0),0),"")</f>
        <v>15.6</v>
      </c>
      <c r="CI162" s="124" t="s">
        <v>66</v>
      </c>
      <c r="CJ162" s="125">
        <f>VLOOKUP(CI162,BASE!$P$3:$T$29,5,0)</f>
        <v>0.17</v>
      </c>
      <c r="CK162" s="126">
        <f>IFERROR(VLOOKUP($A162,$A:$AG,VLOOKUP(CJ162,BASE!$K$2:$M$13,2,0),0),"")</f>
        <v>12.49</v>
      </c>
      <c r="CL162" s="116">
        <f>IFERROR(VLOOKUP($A162,$A:$AG,VLOOKUP(CJ162,BASE!$K$2:$M$13,3,0),0),"")</f>
        <v>16.649999999999999</v>
      </c>
      <c r="CM162" s="124" t="s">
        <v>67</v>
      </c>
      <c r="CN162" s="125">
        <f>VLOOKUP(CM162,BASE!$P$3:$T$29,5,0)</f>
        <v>0.18</v>
      </c>
      <c r="CO162" s="126">
        <f>IFERROR(VLOOKUP($A162,$A:$AG,VLOOKUP(CN162,BASE!$K$2:$M$13,2,0),0),"")</f>
        <v>12.67</v>
      </c>
      <c r="CP162" s="116">
        <f>IFERROR(VLOOKUP($A162,$A:$AG,VLOOKUP(CN162,BASE!$K$2:$M$13,3,0),0),"")</f>
        <v>16.88</v>
      </c>
      <c r="CQ162" s="124" t="s">
        <v>68</v>
      </c>
      <c r="CR162" s="125">
        <f>VLOOKUP(CQ162,BASE!$P$3:$T$29,5,0)</f>
        <v>0.18</v>
      </c>
      <c r="CS162" s="126">
        <f>IFERROR(VLOOKUP($A162,$A:$AG,VLOOKUP(CR162,BASE!$K$2:$M$13,2,0),0),"")</f>
        <v>12.67</v>
      </c>
      <c r="CT162" s="116">
        <f>IFERROR(VLOOKUP($A162,$A:$AG,VLOOKUP(CR162,BASE!$K$2:$M$13,3,0),0),"")</f>
        <v>16.88</v>
      </c>
      <c r="CU162" s="124" t="s">
        <v>69</v>
      </c>
      <c r="CV162" s="125">
        <f>VLOOKUP(CU162,BASE!$P$3:$T$29,5,0)</f>
        <v>0.18</v>
      </c>
      <c r="CW162" s="126">
        <f>IFERROR(VLOOKUP($A162,$A:$AG,VLOOKUP(CV162,BASE!$K$2:$M$13,2,0),0),"")</f>
        <v>12.67</v>
      </c>
      <c r="CX162" s="116">
        <f>IFERROR(VLOOKUP($A162,$A:$AG,VLOOKUP(CV162,BASE!$K$2:$M$13,3,0),0),"")</f>
        <v>16.88</v>
      </c>
      <c r="CY162" s="124" t="s">
        <v>70</v>
      </c>
      <c r="CZ162" s="125">
        <f>VLOOKUP(CY162,BASE!$P$3:$T$29,5,0)</f>
        <v>0.18</v>
      </c>
      <c r="DA162" s="126">
        <f>IFERROR(VLOOKUP($A162,$A:$AG,VLOOKUP(CZ162,BASE!$K$2:$M$13,2,0),0),"")</f>
        <v>12.67</v>
      </c>
      <c r="DB162" s="116">
        <f>IFERROR(VLOOKUP($A162,$A:$AG,VLOOKUP(CZ162,BASE!$K$2:$M$13,3,0),0),"")</f>
        <v>16.88</v>
      </c>
      <c r="DC162" s="124" t="s">
        <v>71</v>
      </c>
      <c r="DD162" s="125">
        <f>VLOOKUP(DC162,BASE!$P$3:$T$29,5,0)</f>
        <v>0.2</v>
      </c>
      <c r="DE162" s="126">
        <f>IFERROR(VLOOKUP($A162,$A:$AG,VLOOKUP(DD162,BASE!$K$2:$M$13,2,0),0),"")</f>
        <v>13.03</v>
      </c>
      <c r="DF162" s="116">
        <f>IFERROR(VLOOKUP($A162,$A:$AG,VLOOKUP(DD162,BASE!$K$2:$M$13,3,0),0),"")</f>
        <v>17.34</v>
      </c>
      <c r="DG162" s="124" t="s">
        <v>72</v>
      </c>
      <c r="DH162" s="125">
        <f>VLOOKUP(DG162,BASE!$P$3:$T$29,5,0)</f>
        <v>0.18</v>
      </c>
      <c r="DI162" s="126">
        <f>IFERROR(VLOOKUP($A162,$A:$AG,VLOOKUP(DH162,BASE!$K$2:$M$13,2,0),0),"")</f>
        <v>12.67</v>
      </c>
      <c r="DJ162" s="116">
        <f>IFERROR(VLOOKUP($A162,$A:$AG,VLOOKUP(DH162,BASE!$K$2:$M$13,3,0),0),"")</f>
        <v>16.88</v>
      </c>
      <c r="DK162" s="83" t="s">
        <v>73</v>
      </c>
      <c r="DL162" s="84">
        <f>VLOOKUP(DK162,BASE!$P$3:$T$29,5,0)</f>
        <v>0.18</v>
      </c>
      <c r="DM162" s="81">
        <f>IFERROR(VLOOKUP($A162,$A:$AG,VLOOKUP(DL162,BASE!$K$2:$M$13,2,0),0),"")</f>
        <v>12.67</v>
      </c>
      <c r="DN162" s="82">
        <f>IFERROR(VLOOKUP($A162,$A:$AG,VLOOKUP(DL162,BASE!$K$2:$M$13,3,0),0),"")</f>
        <v>16.88</v>
      </c>
      <c r="DO162" s="124" t="s">
        <v>74</v>
      </c>
      <c r="DP162" s="134">
        <f>VLOOKUP(DO162,BASE!$P$3:$T$29,5,0)</f>
        <v>0.17499999999999999</v>
      </c>
      <c r="DQ162" s="126">
        <f>IFERROR(VLOOKUP($A162,$A:$AG,VLOOKUP(DP162,BASE!$K$2:$M$13,2,0),0),"")</f>
        <v>12.58</v>
      </c>
      <c r="DR162" s="116">
        <f>IFERROR(VLOOKUP($A162,$A:$AG,VLOOKUP(DP162,BASE!$K$2:$M$13,3,0),0),"")</f>
        <v>16.760000000000002</v>
      </c>
      <c r="DS162" s="124" t="s">
        <v>75</v>
      </c>
      <c r="DT162" s="135">
        <f>VLOOKUP(DS162,BASE!$P$3:$T$29,5,0)</f>
        <v>0.17</v>
      </c>
      <c r="DU162" s="126">
        <f>IFERROR(VLOOKUP($A162,$A:$AG,VLOOKUP(DT162,BASE!$K$2:$M$13,2,0),0),"")</f>
        <v>12.49</v>
      </c>
      <c r="DV162" s="116">
        <f>IFERROR(VLOOKUP($A162,$A:$AG,VLOOKUP(DT162,BASE!$K$2:$M$13,3,0),0),"")</f>
        <v>16.649999999999999</v>
      </c>
      <c r="DW162" s="124" t="s">
        <v>76</v>
      </c>
      <c r="DX162" s="135">
        <f>VLOOKUP(DW162,BASE!$P$3:$T$29,5,0)</f>
        <v>0.17</v>
      </c>
      <c r="DY162" s="126">
        <f>IFERROR(VLOOKUP($A162,$A:$AG,VLOOKUP(DX162,BASE!$K$2:$M$13,2,0),0),"")</f>
        <v>12.49</v>
      </c>
      <c r="DZ162" s="116">
        <f>IFERROR(VLOOKUP($A162,$A:$AG,VLOOKUP(DX162,BASE!$K$2:$M$13,3,0),0),"")</f>
        <v>16.649999999999999</v>
      </c>
      <c r="EA162" s="124" t="s">
        <v>77</v>
      </c>
      <c r="EB162" s="135">
        <f>VLOOKUP(EA162,BASE!$P$3:$T$29,5,0)</f>
        <v>0.12</v>
      </c>
      <c r="EC162" s="126">
        <f>IFERROR(VLOOKUP($A162,$A:$AG,VLOOKUP(EB162,BASE!$K$2:$M$13,2,0),0),"")</f>
        <v>11.68</v>
      </c>
      <c r="ED162" s="116">
        <f>IFERROR(VLOOKUP($A162,$A:$AG,VLOOKUP(EB162,BASE!$K$2:$M$13,3,0),0),"")</f>
        <v>15.6</v>
      </c>
      <c r="EE162" s="124" t="s">
        <v>78</v>
      </c>
      <c r="EF162" s="135">
        <f>VLOOKUP(EE162,BASE!$P$3:$T$29,5,0)</f>
        <v>0.18</v>
      </c>
      <c r="EG162" s="126">
        <f>IFERROR(VLOOKUP($A162,$A:$AG,VLOOKUP(EF162,BASE!$K$2:$M$13,2,0),0),"")</f>
        <v>12.67</v>
      </c>
      <c r="EH162" s="116">
        <f>IFERROR(VLOOKUP($A162,$A:$AG,VLOOKUP(EF162,BASE!$K$2:$M$13,3,0),0),"")</f>
        <v>16.88</v>
      </c>
      <c r="EI162" s="124" t="s">
        <v>79</v>
      </c>
      <c r="EJ162" s="135">
        <f>VLOOKUP(EI162,BASE!$P$3:$T$29,5,0)</f>
        <v>0.18</v>
      </c>
      <c r="EK162" s="126">
        <f>IFERROR(VLOOKUP($A162,$A:$AG,VLOOKUP(EJ162,BASE!$K$2:$M$13,2,0),0),"")</f>
        <v>12.67</v>
      </c>
      <c r="EL162" s="116">
        <f>IFERROR(VLOOKUP($A162,$A:$AG,VLOOKUP(EJ162,BASE!$K$2:$M$13,3,0),0),"")</f>
        <v>16.88</v>
      </c>
    </row>
    <row r="163" spans="1:142" s="27" customFormat="1" ht="14.1" customHeight="1" x14ac:dyDescent="0.2">
      <c r="A163" s="63">
        <v>5913</v>
      </c>
      <c r="B163" s="63"/>
      <c r="C163" s="68">
        <v>7896112159131</v>
      </c>
      <c r="D163" s="68">
        <v>1037005670017</v>
      </c>
      <c r="E163" s="69" t="s">
        <v>412</v>
      </c>
      <c r="F163" s="69" t="s">
        <v>524</v>
      </c>
      <c r="G163" s="69" t="s">
        <v>412</v>
      </c>
      <c r="H163" s="70" t="s">
        <v>127</v>
      </c>
      <c r="I163" s="68" t="s">
        <v>687</v>
      </c>
      <c r="J163" s="71">
        <v>0</v>
      </c>
      <c r="K163" s="120" t="s">
        <v>760</v>
      </c>
      <c r="L163" s="71" t="s">
        <v>387</v>
      </c>
      <c r="M163" s="71" t="s">
        <v>5</v>
      </c>
      <c r="N163" s="62">
        <f>IFERROR(IF(M163="*",BASE!$E$9,VLOOKUP(M163,BASE!$B$3:$E$16,4,0)),"")</f>
        <v>0</v>
      </c>
      <c r="O163" s="62">
        <f>IFERROR(IF(M163="*",BASE!$F$9,VLOOKUP(M163,BASE!$B$3:$F$16,5,0)),"")</f>
        <v>0</v>
      </c>
      <c r="P163" s="71" t="s">
        <v>808</v>
      </c>
      <c r="Q163" s="42">
        <v>10.4</v>
      </c>
      <c r="R163" s="42">
        <v>14.38</v>
      </c>
      <c r="S163" s="42">
        <v>11.03</v>
      </c>
      <c r="T163" s="42">
        <v>15.25</v>
      </c>
      <c r="U163" s="42">
        <v>11.09</v>
      </c>
      <c r="V163" s="42">
        <v>15.33</v>
      </c>
      <c r="W163" s="42">
        <v>11.16</v>
      </c>
      <c r="X163" s="42">
        <v>15.43</v>
      </c>
      <c r="Y163" s="42">
        <v>11.3</v>
      </c>
      <c r="Z163" s="42">
        <v>15.62</v>
      </c>
      <c r="AA163" s="42">
        <v>11.44</v>
      </c>
      <c r="AB163" s="42">
        <v>15.82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/>
      <c r="AI163" s="124" t="s">
        <v>53</v>
      </c>
      <c r="AJ163" s="125">
        <f>VLOOKUP(AI163,BASE!$P$3:$T$29,5,0)</f>
        <v>0.17</v>
      </c>
      <c r="AK163" s="126">
        <f>IFERROR(VLOOKUP($A163,$A:$AG,VLOOKUP(AJ163,BASE!$K$2:$M$13,2,0),0),"")</f>
        <v>11.03</v>
      </c>
      <c r="AL163" s="116">
        <f>IFERROR(VLOOKUP($A163,$A:$AG,VLOOKUP(AJ163,BASE!$K$2:$M$13,3,0),0),"")</f>
        <v>15.25</v>
      </c>
      <c r="AM163" s="130" t="s">
        <v>54</v>
      </c>
      <c r="AN163" s="125">
        <f>VLOOKUP(AM163,BASE!$P$3:$T$29,5,0)</f>
        <v>0.17</v>
      </c>
      <c r="AO163" s="126">
        <f>IFERROR(VLOOKUP($A163,$A:$AG,VLOOKUP(AN163,BASE!$K$2:$M$13,2,0),0),"")</f>
        <v>11.03</v>
      </c>
      <c r="AP163" s="116">
        <f>IFERROR(VLOOKUP($A163,$A:$AG,VLOOKUP(AN163,BASE!$K$2:$M$13,3,0),0),"")</f>
        <v>15.25</v>
      </c>
      <c r="AQ163" s="130" t="s">
        <v>55</v>
      </c>
      <c r="AR163" s="125">
        <f>VLOOKUP(AQ163,BASE!$P$3:$T$29,5,0)</f>
        <v>0.18</v>
      </c>
      <c r="AS163" s="126">
        <f>IFERROR(VLOOKUP($A163,$A:$AG,VLOOKUP(AR163,BASE!$K$2:$M$13,2,0),0),"")</f>
        <v>11.16</v>
      </c>
      <c r="AT163" s="116">
        <f>IFERROR(VLOOKUP($A163,$A:$AG,VLOOKUP(AR163,BASE!$K$2:$M$13,3,0),0),"")</f>
        <v>15.43</v>
      </c>
      <c r="AU163" s="130" t="s">
        <v>56</v>
      </c>
      <c r="AV163" s="125">
        <f>VLOOKUP(AU163,BASE!$P$3:$T$29,5,0)</f>
        <v>0.18</v>
      </c>
      <c r="AW163" s="126">
        <f>IFERROR(VLOOKUP($A163,$A:$AG,VLOOKUP(AV163,BASE!$K$2:$M$13,2,0),0),"")</f>
        <v>11.16</v>
      </c>
      <c r="AX163" s="116">
        <f>IFERROR(VLOOKUP($A163,$A:$AG,VLOOKUP(AV163,BASE!$K$2:$M$13,3,0),0),"")</f>
        <v>15.43</v>
      </c>
      <c r="AY163" s="127" t="s">
        <v>57</v>
      </c>
      <c r="AZ163" s="129">
        <f>VLOOKUP(AY163,BASE!$P$3:$T$29,5,0)</f>
        <v>0.18</v>
      </c>
      <c r="BA163" s="126">
        <f>IFERROR(VLOOKUP($A163,$A:$AG,VLOOKUP(AZ163,BASE!$K$2:$M$13,2,0),0),"")</f>
        <v>11.16</v>
      </c>
      <c r="BB163" s="116">
        <f>IFERROR(VLOOKUP($A163,$A:$AG,VLOOKUP(AZ163,BASE!$K$2:$M$13,3,0),0),"")</f>
        <v>15.43</v>
      </c>
      <c r="BC163" s="124" t="s">
        <v>58</v>
      </c>
      <c r="BD163" s="125">
        <f>VLOOKUP(BC163,BASE!$P$3:$T$29,5,0)</f>
        <v>0.17</v>
      </c>
      <c r="BE163" s="126">
        <f>IFERROR(VLOOKUP($A163,$A:$AG,VLOOKUP(BD163,BASE!$K$2:$M$13,2,0),0),"")</f>
        <v>11.03</v>
      </c>
      <c r="BF163" s="116">
        <f>IFERROR(VLOOKUP($A163,$A:$AG,VLOOKUP(BD163,BASE!$K$2:$M$13,3,0),0),"")</f>
        <v>15.25</v>
      </c>
      <c r="BG163" s="124" t="s">
        <v>59</v>
      </c>
      <c r="BH163" s="125">
        <f>VLOOKUP(BG163,BASE!$P$3:$T$29,5,0)</f>
        <v>0.17</v>
      </c>
      <c r="BI163" s="126">
        <f>IFERROR(VLOOKUP($A163,$A:$AG,VLOOKUP(BH163,BASE!$K$2:$M$13,2,0),0),"")</f>
        <v>11.03</v>
      </c>
      <c r="BJ163" s="116">
        <f>IFERROR(VLOOKUP($A163,$A:$AG,VLOOKUP(BH163,BASE!$K$2:$M$13,3,0),0),"")</f>
        <v>15.25</v>
      </c>
      <c r="BK163" s="124" t="s">
        <v>60</v>
      </c>
      <c r="BL163" s="125">
        <f>VLOOKUP(BK163,BASE!$P$3:$T$29,5,0)</f>
        <v>0.17</v>
      </c>
      <c r="BM163" s="126">
        <f>IFERROR(VLOOKUP($A163,$A:$AG,VLOOKUP(BL163,BASE!$K$2:$M$13,2,0),0),"")</f>
        <v>11.03</v>
      </c>
      <c r="BN163" s="116">
        <f>IFERROR(VLOOKUP($A163,$A:$AG,VLOOKUP(BL163,BASE!$K$2:$M$13,3,0),0),"")</f>
        <v>15.25</v>
      </c>
      <c r="BO163" s="124" t="s">
        <v>61</v>
      </c>
      <c r="BP163" s="125">
        <f>VLOOKUP(BO163,BASE!$P$3:$T$29,5,0)</f>
        <v>0.17</v>
      </c>
      <c r="BQ163" s="126">
        <f>IFERROR(VLOOKUP($A163,$A:$AG,VLOOKUP(BP163,BASE!$K$2:$M$13,2,0),0),"")</f>
        <v>11.03</v>
      </c>
      <c r="BR163" s="116">
        <f>IFERROR(VLOOKUP($A163,$A:$AG,VLOOKUP(BP163,BASE!$K$2:$M$13,3,0),0),"")</f>
        <v>15.25</v>
      </c>
      <c r="BS163" s="124" t="s">
        <v>62</v>
      </c>
      <c r="BT163" s="125">
        <f>VLOOKUP(BS163,BASE!$P$3:$T$29,5,0)</f>
        <v>0.18</v>
      </c>
      <c r="BU163" s="126">
        <f>IFERROR(VLOOKUP($A163,$A:$AG,VLOOKUP(BT163,BASE!$K$2:$M$13,2,0),0),"")</f>
        <v>11.16</v>
      </c>
      <c r="BV163" s="116">
        <f>IFERROR(VLOOKUP($A163,$A:$AG,VLOOKUP(BT163,BASE!$K$2:$M$13,3,0),0),"")</f>
        <v>15.43</v>
      </c>
      <c r="BW163" s="124" t="s">
        <v>63</v>
      </c>
      <c r="BX163" s="125">
        <f>VLOOKUP(BW163,BASE!$P$3:$T$29,5,0)</f>
        <v>0.17</v>
      </c>
      <c r="BY163" s="126">
        <f>IFERROR(VLOOKUP($A163,$A:$AG,VLOOKUP(BX163,BASE!$K$2:$M$13,2,0),0),"")</f>
        <v>11.03</v>
      </c>
      <c r="BZ163" s="116">
        <f>IFERROR(VLOOKUP($A163,$A:$AG,VLOOKUP(BX163,BASE!$K$2:$M$13,3,0),0),"")</f>
        <v>15.25</v>
      </c>
      <c r="CA163" s="124" t="s">
        <v>64</v>
      </c>
      <c r="CB163" s="125">
        <f>VLOOKUP(CA163,BASE!$P$3:$T$29,5,0)</f>
        <v>0.17</v>
      </c>
      <c r="CC163" s="126">
        <f>IFERROR(VLOOKUP($A163,$A:$AG,VLOOKUP(CB163,BASE!$K$2:$M$13,2,0),0),"")</f>
        <v>11.03</v>
      </c>
      <c r="CD163" s="116">
        <f>IFERROR(VLOOKUP($A163,$A:$AG,VLOOKUP(CB163,BASE!$K$2:$M$13,3,0),0),"")</f>
        <v>15.25</v>
      </c>
      <c r="CE163" s="124" t="s">
        <v>65</v>
      </c>
      <c r="CF163" s="125">
        <f>VLOOKUP(CE163,BASE!$P$3:$T$29,5,0)</f>
        <v>0.12</v>
      </c>
      <c r="CG163" s="126">
        <f>IFERROR(VLOOKUP($A163,$A:$AG,VLOOKUP(CF163,BASE!$K$2:$M$13,2,0),0),"")</f>
        <v>10.4</v>
      </c>
      <c r="CH163" s="116">
        <f>IFERROR(VLOOKUP($A163,$A:$AG,VLOOKUP(CF163,BASE!$K$2:$M$13,3,0),0),"")</f>
        <v>14.38</v>
      </c>
      <c r="CI163" s="124" t="s">
        <v>66</v>
      </c>
      <c r="CJ163" s="125">
        <f>VLOOKUP(CI163,BASE!$P$3:$T$29,5,0)</f>
        <v>0.17</v>
      </c>
      <c r="CK163" s="126">
        <f>IFERROR(VLOOKUP($A163,$A:$AG,VLOOKUP(CJ163,BASE!$K$2:$M$13,2,0),0),"")</f>
        <v>11.03</v>
      </c>
      <c r="CL163" s="116">
        <f>IFERROR(VLOOKUP($A163,$A:$AG,VLOOKUP(CJ163,BASE!$K$2:$M$13,3,0),0),"")</f>
        <v>15.25</v>
      </c>
      <c r="CM163" s="124" t="s">
        <v>67</v>
      </c>
      <c r="CN163" s="125">
        <f>VLOOKUP(CM163,BASE!$P$3:$T$29,5,0)</f>
        <v>0.18</v>
      </c>
      <c r="CO163" s="126">
        <f>IFERROR(VLOOKUP($A163,$A:$AG,VLOOKUP(CN163,BASE!$K$2:$M$13,2,0),0),"")</f>
        <v>11.16</v>
      </c>
      <c r="CP163" s="116">
        <f>IFERROR(VLOOKUP($A163,$A:$AG,VLOOKUP(CN163,BASE!$K$2:$M$13,3,0),0),"")</f>
        <v>15.43</v>
      </c>
      <c r="CQ163" s="124" t="s">
        <v>68</v>
      </c>
      <c r="CR163" s="125">
        <f>VLOOKUP(CQ163,BASE!$P$3:$T$29,5,0)</f>
        <v>0.18</v>
      </c>
      <c r="CS163" s="126">
        <f>IFERROR(VLOOKUP($A163,$A:$AG,VLOOKUP(CR163,BASE!$K$2:$M$13,2,0),0),"")</f>
        <v>11.16</v>
      </c>
      <c r="CT163" s="116">
        <f>IFERROR(VLOOKUP($A163,$A:$AG,VLOOKUP(CR163,BASE!$K$2:$M$13,3,0),0),"")</f>
        <v>15.43</v>
      </c>
      <c r="CU163" s="124" t="s">
        <v>69</v>
      </c>
      <c r="CV163" s="125">
        <f>VLOOKUP(CU163,BASE!$P$3:$T$29,5,0)</f>
        <v>0.18</v>
      </c>
      <c r="CW163" s="126">
        <f>IFERROR(VLOOKUP($A163,$A:$AG,VLOOKUP(CV163,BASE!$K$2:$M$13,2,0),0),"")</f>
        <v>11.16</v>
      </c>
      <c r="CX163" s="116">
        <f>IFERROR(VLOOKUP($A163,$A:$AG,VLOOKUP(CV163,BASE!$K$2:$M$13,3,0),0),"")</f>
        <v>15.43</v>
      </c>
      <c r="CY163" s="124" t="s">
        <v>70</v>
      </c>
      <c r="CZ163" s="125">
        <f>VLOOKUP(CY163,BASE!$P$3:$T$29,5,0)</f>
        <v>0.18</v>
      </c>
      <c r="DA163" s="126">
        <f>IFERROR(VLOOKUP($A163,$A:$AG,VLOOKUP(CZ163,BASE!$K$2:$M$13,2,0),0),"")</f>
        <v>11.16</v>
      </c>
      <c r="DB163" s="116">
        <f>IFERROR(VLOOKUP($A163,$A:$AG,VLOOKUP(CZ163,BASE!$K$2:$M$13,3,0),0),"")</f>
        <v>15.43</v>
      </c>
      <c r="DC163" s="124" t="s">
        <v>71</v>
      </c>
      <c r="DD163" s="125">
        <f>VLOOKUP(DC163,BASE!$P$3:$T$29,5,0)</f>
        <v>0.2</v>
      </c>
      <c r="DE163" s="126">
        <f>IFERROR(VLOOKUP($A163,$A:$AG,VLOOKUP(DD163,BASE!$K$2:$M$13,2,0),0),"")</f>
        <v>11.44</v>
      </c>
      <c r="DF163" s="116">
        <f>IFERROR(VLOOKUP($A163,$A:$AG,VLOOKUP(DD163,BASE!$K$2:$M$13,3,0),0),"")</f>
        <v>15.82</v>
      </c>
      <c r="DG163" s="124" t="s">
        <v>72</v>
      </c>
      <c r="DH163" s="125">
        <f>VLOOKUP(DG163,BASE!$P$3:$T$29,5,0)</f>
        <v>0.18</v>
      </c>
      <c r="DI163" s="126">
        <f>IFERROR(VLOOKUP($A163,$A:$AG,VLOOKUP(DH163,BASE!$K$2:$M$13,2,0),0),"")</f>
        <v>11.16</v>
      </c>
      <c r="DJ163" s="116">
        <f>IFERROR(VLOOKUP($A163,$A:$AG,VLOOKUP(DH163,BASE!$K$2:$M$13,3,0),0),"")</f>
        <v>15.43</v>
      </c>
      <c r="DK163" s="83" t="s">
        <v>73</v>
      </c>
      <c r="DL163" s="84">
        <f>VLOOKUP(DK163,BASE!$P$3:$T$29,5,0)</f>
        <v>0.18</v>
      </c>
      <c r="DM163" s="81">
        <f>IFERROR(VLOOKUP($A163,$A:$AG,VLOOKUP(DL163,BASE!$K$2:$M$13,2,0),0),"")</f>
        <v>11.16</v>
      </c>
      <c r="DN163" s="82">
        <f>IFERROR(VLOOKUP($A163,$A:$AG,VLOOKUP(DL163,BASE!$K$2:$M$13,3,0),0),"")</f>
        <v>15.43</v>
      </c>
      <c r="DO163" s="124" t="s">
        <v>74</v>
      </c>
      <c r="DP163" s="134">
        <f>VLOOKUP(DO163,BASE!$P$3:$T$29,5,0)</f>
        <v>0.17499999999999999</v>
      </c>
      <c r="DQ163" s="126">
        <f>IFERROR(VLOOKUP($A163,$A:$AG,VLOOKUP(DP163,BASE!$K$2:$M$13,2,0),0),"")</f>
        <v>11.09</v>
      </c>
      <c r="DR163" s="116">
        <f>IFERROR(VLOOKUP($A163,$A:$AG,VLOOKUP(DP163,BASE!$K$2:$M$13,3,0),0),"")</f>
        <v>15.33</v>
      </c>
      <c r="DS163" s="124" t="s">
        <v>75</v>
      </c>
      <c r="DT163" s="135">
        <f>VLOOKUP(DS163,BASE!$P$3:$T$29,5,0)</f>
        <v>0.17</v>
      </c>
      <c r="DU163" s="126">
        <f>IFERROR(VLOOKUP($A163,$A:$AG,VLOOKUP(DT163,BASE!$K$2:$M$13,2,0),0),"")</f>
        <v>11.03</v>
      </c>
      <c r="DV163" s="116">
        <f>IFERROR(VLOOKUP($A163,$A:$AG,VLOOKUP(DT163,BASE!$K$2:$M$13,3,0),0),"")</f>
        <v>15.25</v>
      </c>
      <c r="DW163" s="124" t="s">
        <v>76</v>
      </c>
      <c r="DX163" s="135">
        <f>VLOOKUP(DW163,BASE!$P$3:$T$29,5,0)</f>
        <v>0.17</v>
      </c>
      <c r="DY163" s="126">
        <f>IFERROR(VLOOKUP($A163,$A:$AG,VLOOKUP(DX163,BASE!$K$2:$M$13,2,0),0),"")</f>
        <v>11.03</v>
      </c>
      <c r="DZ163" s="116">
        <f>IFERROR(VLOOKUP($A163,$A:$AG,VLOOKUP(DX163,BASE!$K$2:$M$13,3,0),0),"")</f>
        <v>15.25</v>
      </c>
      <c r="EA163" s="124" t="s">
        <v>77</v>
      </c>
      <c r="EB163" s="135">
        <f>VLOOKUP(EA163,BASE!$P$3:$T$29,5,0)</f>
        <v>0.12</v>
      </c>
      <c r="EC163" s="126">
        <f>IFERROR(VLOOKUP($A163,$A:$AG,VLOOKUP(EB163,BASE!$K$2:$M$13,2,0),0),"")</f>
        <v>10.4</v>
      </c>
      <c r="ED163" s="116">
        <f>IFERROR(VLOOKUP($A163,$A:$AG,VLOOKUP(EB163,BASE!$K$2:$M$13,3,0),0),"")</f>
        <v>14.38</v>
      </c>
      <c r="EE163" s="124" t="s">
        <v>78</v>
      </c>
      <c r="EF163" s="135">
        <f>VLOOKUP(EE163,BASE!$P$3:$T$29,5,0)</f>
        <v>0.18</v>
      </c>
      <c r="EG163" s="126">
        <f>IFERROR(VLOOKUP($A163,$A:$AG,VLOOKUP(EF163,BASE!$K$2:$M$13,2,0),0),"")</f>
        <v>11.16</v>
      </c>
      <c r="EH163" s="116">
        <f>IFERROR(VLOOKUP($A163,$A:$AG,VLOOKUP(EF163,BASE!$K$2:$M$13,3,0),0),"")</f>
        <v>15.43</v>
      </c>
      <c r="EI163" s="124" t="s">
        <v>79</v>
      </c>
      <c r="EJ163" s="135">
        <f>VLOOKUP(EI163,BASE!$P$3:$T$29,5,0)</f>
        <v>0.18</v>
      </c>
      <c r="EK163" s="126">
        <f>IFERROR(VLOOKUP($A163,$A:$AG,VLOOKUP(EJ163,BASE!$K$2:$M$13,2,0),0),"")</f>
        <v>11.16</v>
      </c>
      <c r="EL163" s="116">
        <f>IFERROR(VLOOKUP($A163,$A:$AG,VLOOKUP(EJ163,BASE!$K$2:$M$13,3,0),0),"")</f>
        <v>15.43</v>
      </c>
    </row>
    <row r="164" spans="1:142" s="27" customFormat="1" ht="14.1" customHeight="1" x14ac:dyDescent="0.2">
      <c r="A164" s="63">
        <v>3107</v>
      </c>
      <c r="B164" s="63"/>
      <c r="C164" s="68">
        <v>7896112131076</v>
      </c>
      <c r="D164" s="68">
        <v>1037005320016</v>
      </c>
      <c r="E164" s="69" t="s">
        <v>413</v>
      </c>
      <c r="F164" s="69" t="s">
        <v>525</v>
      </c>
      <c r="G164" s="69" t="s">
        <v>413</v>
      </c>
      <c r="H164" s="70" t="s">
        <v>128</v>
      </c>
      <c r="I164" s="68" t="s">
        <v>687</v>
      </c>
      <c r="J164" s="71" t="s">
        <v>703</v>
      </c>
      <c r="K164" s="120" t="s">
        <v>761</v>
      </c>
      <c r="L164" s="71" t="s">
        <v>387</v>
      </c>
      <c r="M164" s="71" t="s">
        <v>5</v>
      </c>
      <c r="N164" s="62">
        <f>IFERROR(IF(M164="*",BASE!$E$9,VLOOKUP(M164,BASE!$B$3:$E$16,4,0)),"")</f>
        <v>0</v>
      </c>
      <c r="O164" s="62">
        <f>IFERROR(IF(M164="*",BASE!$F$9,VLOOKUP(M164,BASE!$B$3:$F$16,5,0)),"")</f>
        <v>0</v>
      </c>
      <c r="P164" s="71" t="s">
        <v>808</v>
      </c>
      <c r="Q164" s="42">
        <v>31.34</v>
      </c>
      <c r="R164" s="42">
        <v>43.33</v>
      </c>
      <c r="S164" s="42">
        <v>33.229999999999997</v>
      </c>
      <c r="T164" s="42">
        <v>45.94</v>
      </c>
      <c r="U164" s="42">
        <v>33.43</v>
      </c>
      <c r="V164" s="42">
        <v>46.22</v>
      </c>
      <c r="W164" s="42">
        <v>33.64</v>
      </c>
      <c r="X164" s="42">
        <v>46.51</v>
      </c>
      <c r="Y164" s="42">
        <v>34.049999999999997</v>
      </c>
      <c r="Z164" s="42">
        <v>47.07</v>
      </c>
      <c r="AA164" s="42">
        <v>34.479999999999997</v>
      </c>
      <c r="AB164" s="42">
        <v>47.67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/>
      <c r="AI164" s="124" t="s">
        <v>53</v>
      </c>
      <c r="AJ164" s="125">
        <f>VLOOKUP(AI164,BASE!$P$3:$T$29,5,0)</f>
        <v>0.17</v>
      </c>
      <c r="AK164" s="126">
        <f>IFERROR(VLOOKUP($A164,$A:$AG,VLOOKUP(AJ164,BASE!$K$2:$M$13,2,0),0),"")</f>
        <v>33.229999999999997</v>
      </c>
      <c r="AL164" s="116">
        <f>IFERROR(VLOOKUP($A164,$A:$AG,VLOOKUP(AJ164,BASE!$K$2:$M$13,3,0),0),"")</f>
        <v>45.94</v>
      </c>
      <c r="AM164" s="130" t="s">
        <v>54</v>
      </c>
      <c r="AN164" s="125">
        <f>VLOOKUP(AM164,BASE!$P$3:$T$29,5,0)</f>
        <v>0.17</v>
      </c>
      <c r="AO164" s="126">
        <f>IFERROR(VLOOKUP($A164,$A:$AG,VLOOKUP(AN164,BASE!$K$2:$M$13,2,0),0),"")</f>
        <v>33.229999999999997</v>
      </c>
      <c r="AP164" s="116">
        <f>IFERROR(VLOOKUP($A164,$A:$AG,VLOOKUP(AN164,BASE!$K$2:$M$13,3,0),0),"")</f>
        <v>45.94</v>
      </c>
      <c r="AQ164" s="130" t="s">
        <v>55</v>
      </c>
      <c r="AR164" s="125">
        <f>VLOOKUP(AQ164,BASE!$P$3:$T$29,5,0)</f>
        <v>0.18</v>
      </c>
      <c r="AS164" s="126">
        <f>IFERROR(VLOOKUP($A164,$A:$AG,VLOOKUP(AR164,BASE!$K$2:$M$13,2,0),0),"")</f>
        <v>33.64</v>
      </c>
      <c r="AT164" s="116">
        <f>IFERROR(VLOOKUP($A164,$A:$AG,VLOOKUP(AR164,BASE!$K$2:$M$13,3,0),0),"")</f>
        <v>46.51</v>
      </c>
      <c r="AU164" s="130" t="s">
        <v>56</v>
      </c>
      <c r="AV164" s="125">
        <f>VLOOKUP(AU164,BASE!$P$3:$T$29,5,0)</f>
        <v>0.18</v>
      </c>
      <c r="AW164" s="126">
        <f>IFERROR(VLOOKUP($A164,$A:$AG,VLOOKUP(AV164,BASE!$K$2:$M$13,2,0),0),"")</f>
        <v>33.64</v>
      </c>
      <c r="AX164" s="116">
        <f>IFERROR(VLOOKUP($A164,$A:$AG,VLOOKUP(AV164,BASE!$K$2:$M$13,3,0),0),"")</f>
        <v>46.51</v>
      </c>
      <c r="AY164" s="127" t="s">
        <v>57</v>
      </c>
      <c r="AZ164" s="129">
        <f>VLOOKUP(AY164,BASE!$P$3:$T$29,5,0)</f>
        <v>0.18</v>
      </c>
      <c r="BA164" s="126">
        <f>IFERROR(VLOOKUP($A164,$A:$AG,VLOOKUP(AZ164,BASE!$K$2:$M$13,2,0),0),"")</f>
        <v>33.64</v>
      </c>
      <c r="BB164" s="116">
        <f>IFERROR(VLOOKUP($A164,$A:$AG,VLOOKUP(AZ164,BASE!$K$2:$M$13,3,0),0),"")</f>
        <v>46.51</v>
      </c>
      <c r="BC164" s="124" t="s">
        <v>58</v>
      </c>
      <c r="BD164" s="125">
        <f>VLOOKUP(BC164,BASE!$P$3:$T$29,5,0)</f>
        <v>0.17</v>
      </c>
      <c r="BE164" s="126">
        <f>IFERROR(VLOOKUP($A164,$A:$AG,VLOOKUP(BD164,BASE!$K$2:$M$13,2,0),0),"")</f>
        <v>33.229999999999997</v>
      </c>
      <c r="BF164" s="116">
        <f>IFERROR(VLOOKUP($A164,$A:$AG,VLOOKUP(BD164,BASE!$K$2:$M$13,3,0),0),"")</f>
        <v>45.94</v>
      </c>
      <c r="BG164" s="124" t="s">
        <v>59</v>
      </c>
      <c r="BH164" s="125">
        <f>VLOOKUP(BG164,BASE!$P$3:$T$29,5,0)</f>
        <v>0.17</v>
      </c>
      <c r="BI164" s="126">
        <f>IFERROR(VLOOKUP($A164,$A:$AG,VLOOKUP(BH164,BASE!$K$2:$M$13,2,0),0),"")</f>
        <v>33.229999999999997</v>
      </c>
      <c r="BJ164" s="116">
        <f>IFERROR(VLOOKUP($A164,$A:$AG,VLOOKUP(BH164,BASE!$K$2:$M$13,3,0),0),"")</f>
        <v>45.94</v>
      </c>
      <c r="BK164" s="124" t="s">
        <v>60</v>
      </c>
      <c r="BL164" s="125">
        <f>VLOOKUP(BK164,BASE!$P$3:$T$29,5,0)</f>
        <v>0.17</v>
      </c>
      <c r="BM164" s="126">
        <f>IFERROR(VLOOKUP($A164,$A:$AG,VLOOKUP(BL164,BASE!$K$2:$M$13,2,0),0),"")</f>
        <v>33.229999999999997</v>
      </c>
      <c r="BN164" s="116">
        <f>IFERROR(VLOOKUP($A164,$A:$AG,VLOOKUP(BL164,BASE!$K$2:$M$13,3,0),0),"")</f>
        <v>45.94</v>
      </c>
      <c r="BO164" s="124" t="s">
        <v>61</v>
      </c>
      <c r="BP164" s="125">
        <f>VLOOKUP(BO164,BASE!$P$3:$T$29,5,0)</f>
        <v>0.17</v>
      </c>
      <c r="BQ164" s="126">
        <f>IFERROR(VLOOKUP($A164,$A:$AG,VLOOKUP(BP164,BASE!$K$2:$M$13,2,0),0),"")</f>
        <v>33.229999999999997</v>
      </c>
      <c r="BR164" s="116">
        <f>IFERROR(VLOOKUP($A164,$A:$AG,VLOOKUP(BP164,BASE!$K$2:$M$13,3,0),0),"")</f>
        <v>45.94</v>
      </c>
      <c r="BS164" s="124" t="s">
        <v>62</v>
      </c>
      <c r="BT164" s="125">
        <f>VLOOKUP(BS164,BASE!$P$3:$T$29,5,0)</f>
        <v>0.18</v>
      </c>
      <c r="BU164" s="126">
        <f>IFERROR(VLOOKUP($A164,$A:$AG,VLOOKUP(BT164,BASE!$K$2:$M$13,2,0),0),"")</f>
        <v>33.64</v>
      </c>
      <c r="BV164" s="116">
        <f>IFERROR(VLOOKUP($A164,$A:$AG,VLOOKUP(BT164,BASE!$K$2:$M$13,3,0),0),"")</f>
        <v>46.51</v>
      </c>
      <c r="BW164" s="124" t="s">
        <v>63</v>
      </c>
      <c r="BX164" s="125">
        <f>VLOOKUP(BW164,BASE!$P$3:$T$29,5,0)</f>
        <v>0.17</v>
      </c>
      <c r="BY164" s="126">
        <f>IFERROR(VLOOKUP($A164,$A:$AG,VLOOKUP(BX164,BASE!$K$2:$M$13,2,0),0),"")</f>
        <v>33.229999999999997</v>
      </c>
      <c r="BZ164" s="116">
        <f>IFERROR(VLOOKUP($A164,$A:$AG,VLOOKUP(BX164,BASE!$K$2:$M$13,3,0),0),"")</f>
        <v>45.94</v>
      </c>
      <c r="CA164" s="124" t="s">
        <v>64</v>
      </c>
      <c r="CB164" s="125">
        <f>VLOOKUP(CA164,BASE!$P$3:$T$29,5,0)</f>
        <v>0.17</v>
      </c>
      <c r="CC164" s="126">
        <f>IFERROR(VLOOKUP($A164,$A:$AG,VLOOKUP(CB164,BASE!$K$2:$M$13,2,0),0),"")</f>
        <v>33.229999999999997</v>
      </c>
      <c r="CD164" s="116">
        <f>IFERROR(VLOOKUP($A164,$A:$AG,VLOOKUP(CB164,BASE!$K$2:$M$13,3,0),0),"")</f>
        <v>45.94</v>
      </c>
      <c r="CE164" s="124" t="s">
        <v>65</v>
      </c>
      <c r="CF164" s="125">
        <f>VLOOKUP(CE164,BASE!$P$3:$T$29,5,0)</f>
        <v>0.12</v>
      </c>
      <c r="CG164" s="126">
        <f>IFERROR(VLOOKUP($A164,$A:$AG,VLOOKUP(CF164,BASE!$K$2:$M$13,2,0),0),"")</f>
        <v>31.34</v>
      </c>
      <c r="CH164" s="116">
        <f>IFERROR(VLOOKUP($A164,$A:$AG,VLOOKUP(CF164,BASE!$K$2:$M$13,3,0),0),"")</f>
        <v>43.33</v>
      </c>
      <c r="CI164" s="124" t="s">
        <v>66</v>
      </c>
      <c r="CJ164" s="125">
        <f>VLOOKUP(CI164,BASE!$P$3:$T$29,5,0)</f>
        <v>0.17</v>
      </c>
      <c r="CK164" s="126">
        <f>IFERROR(VLOOKUP($A164,$A:$AG,VLOOKUP(CJ164,BASE!$K$2:$M$13,2,0),0),"")</f>
        <v>33.229999999999997</v>
      </c>
      <c r="CL164" s="116">
        <f>IFERROR(VLOOKUP($A164,$A:$AG,VLOOKUP(CJ164,BASE!$K$2:$M$13,3,0),0),"")</f>
        <v>45.94</v>
      </c>
      <c r="CM164" s="124" t="s">
        <v>67</v>
      </c>
      <c r="CN164" s="125">
        <f>VLOOKUP(CM164,BASE!$P$3:$T$29,5,0)</f>
        <v>0.18</v>
      </c>
      <c r="CO164" s="126">
        <f>IFERROR(VLOOKUP($A164,$A:$AG,VLOOKUP(CN164,BASE!$K$2:$M$13,2,0),0),"")</f>
        <v>33.64</v>
      </c>
      <c r="CP164" s="116">
        <f>IFERROR(VLOOKUP($A164,$A:$AG,VLOOKUP(CN164,BASE!$K$2:$M$13,3,0),0),"")</f>
        <v>46.51</v>
      </c>
      <c r="CQ164" s="124" t="s">
        <v>68</v>
      </c>
      <c r="CR164" s="125">
        <f>VLOOKUP(CQ164,BASE!$P$3:$T$29,5,0)</f>
        <v>0.18</v>
      </c>
      <c r="CS164" s="126">
        <f>IFERROR(VLOOKUP($A164,$A:$AG,VLOOKUP(CR164,BASE!$K$2:$M$13,2,0),0),"")</f>
        <v>33.64</v>
      </c>
      <c r="CT164" s="116">
        <f>IFERROR(VLOOKUP($A164,$A:$AG,VLOOKUP(CR164,BASE!$K$2:$M$13,3,0),0),"")</f>
        <v>46.51</v>
      </c>
      <c r="CU164" s="124" t="s">
        <v>69</v>
      </c>
      <c r="CV164" s="125">
        <f>VLOOKUP(CU164,BASE!$P$3:$T$29,5,0)</f>
        <v>0.18</v>
      </c>
      <c r="CW164" s="126">
        <f>IFERROR(VLOOKUP($A164,$A:$AG,VLOOKUP(CV164,BASE!$K$2:$M$13,2,0),0),"")</f>
        <v>33.64</v>
      </c>
      <c r="CX164" s="116">
        <f>IFERROR(VLOOKUP($A164,$A:$AG,VLOOKUP(CV164,BASE!$K$2:$M$13,3,0),0),"")</f>
        <v>46.51</v>
      </c>
      <c r="CY164" s="124" t="s">
        <v>70</v>
      </c>
      <c r="CZ164" s="125">
        <f>VLOOKUP(CY164,BASE!$P$3:$T$29,5,0)</f>
        <v>0.18</v>
      </c>
      <c r="DA164" s="126">
        <f>IFERROR(VLOOKUP($A164,$A:$AG,VLOOKUP(CZ164,BASE!$K$2:$M$13,2,0),0),"")</f>
        <v>33.64</v>
      </c>
      <c r="DB164" s="116">
        <f>IFERROR(VLOOKUP($A164,$A:$AG,VLOOKUP(CZ164,BASE!$K$2:$M$13,3,0),0),"")</f>
        <v>46.51</v>
      </c>
      <c r="DC164" s="124" t="s">
        <v>71</v>
      </c>
      <c r="DD164" s="125">
        <f>VLOOKUP(DC164,BASE!$P$3:$T$29,5,0)</f>
        <v>0.2</v>
      </c>
      <c r="DE164" s="126">
        <f>IFERROR(VLOOKUP($A164,$A:$AG,VLOOKUP(DD164,BASE!$K$2:$M$13,2,0),0),"")</f>
        <v>34.479999999999997</v>
      </c>
      <c r="DF164" s="116">
        <f>IFERROR(VLOOKUP($A164,$A:$AG,VLOOKUP(DD164,BASE!$K$2:$M$13,3,0),0),"")</f>
        <v>47.67</v>
      </c>
      <c r="DG164" s="124" t="s">
        <v>72</v>
      </c>
      <c r="DH164" s="125">
        <f>VLOOKUP(DG164,BASE!$P$3:$T$29,5,0)</f>
        <v>0.18</v>
      </c>
      <c r="DI164" s="126">
        <f>IFERROR(VLOOKUP($A164,$A:$AG,VLOOKUP(DH164,BASE!$K$2:$M$13,2,0),0),"")</f>
        <v>33.64</v>
      </c>
      <c r="DJ164" s="116">
        <f>IFERROR(VLOOKUP($A164,$A:$AG,VLOOKUP(DH164,BASE!$K$2:$M$13,3,0),0),"")</f>
        <v>46.51</v>
      </c>
      <c r="DK164" s="83" t="s">
        <v>73</v>
      </c>
      <c r="DL164" s="84">
        <f>VLOOKUP(DK164,BASE!$P$3:$T$29,5,0)</f>
        <v>0.18</v>
      </c>
      <c r="DM164" s="81">
        <f>IFERROR(VLOOKUP($A164,$A:$AG,VLOOKUP(DL164,BASE!$K$2:$M$13,2,0),0),"")</f>
        <v>33.64</v>
      </c>
      <c r="DN164" s="82">
        <f>IFERROR(VLOOKUP($A164,$A:$AG,VLOOKUP(DL164,BASE!$K$2:$M$13,3,0),0),"")</f>
        <v>46.51</v>
      </c>
      <c r="DO164" s="124" t="s">
        <v>74</v>
      </c>
      <c r="DP164" s="134">
        <f>VLOOKUP(DO164,BASE!$P$3:$T$29,5,0)</f>
        <v>0.17499999999999999</v>
      </c>
      <c r="DQ164" s="126">
        <f>IFERROR(VLOOKUP($A164,$A:$AG,VLOOKUP(DP164,BASE!$K$2:$M$13,2,0),0),"")</f>
        <v>33.43</v>
      </c>
      <c r="DR164" s="116">
        <f>IFERROR(VLOOKUP($A164,$A:$AG,VLOOKUP(DP164,BASE!$K$2:$M$13,3,0),0),"")</f>
        <v>46.22</v>
      </c>
      <c r="DS164" s="124" t="s">
        <v>75</v>
      </c>
      <c r="DT164" s="135">
        <f>VLOOKUP(DS164,BASE!$P$3:$T$29,5,0)</f>
        <v>0.17</v>
      </c>
      <c r="DU164" s="126">
        <f>IFERROR(VLOOKUP($A164,$A:$AG,VLOOKUP(DT164,BASE!$K$2:$M$13,2,0),0),"")</f>
        <v>33.229999999999997</v>
      </c>
      <c r="DV164" s="116">
        <f>IFERROR(VLOOKUP($A164,$A:$AG,VLOOKUP(DT164,BASE!$K$2:$M$13,3,0),0),"")</f>
        <v>45.94</v>
      </c>
      <c r="DW164" s="124" t="s">
        <v>76</v>
      </c>
      <c r="DX164" s="135">
        <f>VLOOKUP(DW164,BASE!$P$3:$T$29,5,0)</f>
        <v>0.17</v>
      </c>
      <c r="DY164" s="126">
        <f>IFERROR(VLOOKUP($A164,$A:$AG,VLOOKUP(DX164,BASE!$K$2:$M$13,2,0),0),"")</f>
        <v>33.229999999999997</v>
      </c>
      <c r="DZ164" s="116">
        <f>IFERROR(VLOOKUP($A164,$A:$AG,VLOOKUP(DX164,BASE!$K$2:$M$13,3,0),0),"")</f>
        <v>45.94</v>
      </c>
      <c r="EA164" s="124" t="s">
        <v>77</v>
      </c>
      <c r="EB164" s="135">
        <f>VLOOKUP(EA164,BASE!$P$3:$T$29,5,0)</f>
        <v>0.12</v>
      </c>
      <c r="EC164" s="126">
        <f>IFERROR(VLOOKUP($A164,$A:$AG,VLOOKUP(EB164,BASE!$K$2:$M$13,2,0),0),"")</f>
        <v>31.34</v>
      </c>
      <c r="ED164" s="116">
        <f>IFERROR(VLOOKUP($A164,$A:$AG,VLOOKUP(EB164,BASE!$K$2:$M$13,3,0),0),"")</f>
        <v>43.33</v>
      </c>
      <c r="EE164" s="124" t="s">
        <v>78</v>
      </c>
      <c r="EF164" s="135">
        <f>VLOOKUP(EE164,BASE!$P$3:$T$29,5,0)</f>
        <v>0.18</v>
      </c>
      <c r="EG164" s="126">
        <f>IFERROR(VLOOKUP($A164,$A:$AG,VLOOKUP(EF164,BASE!$K$2:$M$13,2,0),0),"")</f>
        <v>33.64</v>
      </c>
      <c r="EH164" s="116">
        <f>IFERROR(VLOOKUP($A164,$A:$AG,VLOOKUP(EF164,BASE!$K$2:$M$13,3,0),0),"")</f>
        <v>46.51</v>
      </c>
      <c r="EI164" s="124" t="s">
        <v>79</v>
      </c>
      <c r="EJ164" s="135">
        <f>VLOOKUP(EI164,BASE!$P$3:$T$29,5,0)</f>
        <v>0.18</v>
      </c>
      <c r="EK164" s="126">
        <f>IFERROR(VLOOKUP($A164,$A:$AG,VLOOKUP(EJ164,BASE!$K$2:$M$13,2,0),0),"")</f>
        <v>33.64</v>
      </c>
      <c r="EL164" s="116">
        <f>IFERROR(VLOOKUP($A164,$A:$AG,VLOOKUP(EJ164,BASE!$K$2:$M$13,3,0),0),"")</f>
        <v>46.51</v>
      </c>
    </row>
    <row r="165" spans="1:142" s="27" customFormat="1" ht="14.1" customHeight="1" x14ac:dyDescent="0.2">
      <c r="A165" s="63">
        <v>2729</v>
      </c>
      <c r="B165" s="63"/>
      <c r="C165" s="68">
        <v>7896112127291</v>
      </c>
      <c r="D165" s="68">
        <v>1037005320024</v>
      </c>
      <c r="E165" s="69" t="s">
        <v>413</v>
      </c>
      <c r="F165" s="69" t="s">
        <v>526</v>
      </c>
      <c r="G165" s="69" t="s">
        <v>413</v>
      </c>
      <c r="H165" s="70" t="s">
        <v>129</v>
      </c>
      <c r="I165" s="68" t="s">
        <v>687</v>
      </c>
      <c r="J165" s="71">
        <v>0</v>
      </c>
      <c r="K165" s="120" t="s">
        <v>761</v>
      </c>
      <c r="L165" s="71" t="s">
        <v>387</v>
      </c>
      <c r="M165" s="71" t="s">
        <v>5</v>
      </c>
      <c r="N165" s="62">
        <f>IFERROR(IF(M165="*",BASE!$E$9,VLOOKUP(M165,BASE!$B$3:$E$16,4,0)),"")</f>
        <v>0</v>
      </c>
      <c r="O165" s="62">
        <f>IFERROR(IF(M165="*",BASE!$F$9,VLOOKUP(M165,BASE!$B$3:$F$16,5,0)),"")</f>
        <v>0</v>
      </c>
      <c r="P165" s="71" t="s">
        <v>808</v>
      </c>
      <c r="Q165" s="42">
        <v>47.09</v>
      </c>
      <c r="R165" s="42">
        <v>65.099999999999994</v>
      </c>
      <c r="S165" s="42">
        <v>49.93</v>
      </c>
      <c r="T165" s="42">
        <v>69.03</v>
      </c>
      <c r="U165" s="42">
        <v>50.23</v>
      </c>
      <c r="V165" s="42">
        <v>69.44</v>
      </c>
      <c r="W165" s="42">
        <v>50.54</v>
      </c>
      <c r="X165" s="42">
        <v>69.87</v>
      </c>
      <c r="Y165" s="42">
        <v>51.16</v>
      </c>
      <c r="Z165" s="42">
        <v>70.73</v>
      </c>
      <c r="AA165" s="42">
        <v>51.8</v>
      </c>
      <c r="AB165" s="42">
        <v>71.61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/>
      <c r="AI165" s="124" t="s">
        <v>53</v>
      </c>
      <c r="AJ165" s="125">
        <f>VLOOKUP(AI165,BASE!$P$3:$T$29,5,0)</f>
        <v>0.17</v>
      </c>
      <c r="AK165" s="126">
        <f>IFERROR(VLOOKUP($A165,$A:$AG,VLOOKUP(AJ165,BASE!$K$2:$M$13,2,0),0),"")</f>
        <v>49.93</v>
      </c>
      <c r="AL165" s="116">
        <f>IFERROR(VLOOKUP($A165,$A:$AG,VLOOKUP(AJ165,BASE!$K$2:$M$13,3,0),0),"")</f>
        <v>69.03</v>
      </c>
      <c r="AM165" s="130" t="s">
        <v>54</v>
      </c>
      <c r="AN165" s="125">
        <f>VLOOKUP(AM165,BASE!$P$3:$T$29,5,0)</f>
        <v>0.17</v>
      </c>
      <c r="AO165" s="126">
        <f>IFERROR(VLOOKUP($A165,$A:$AG,VLOOKUP(AN165,BASE!$K$2:$M$13,2,0),0),"")</f>
        <v>49.93</v>
      </c>
      <c r="AP165" s="116">
        <f>IFERROR(VLOOKUP($A165,$A:$AG,VLOOKUP(AN165,BASE!$K$2:$M$13,3,0),0),"")</f>
        <v>69.03</v>
      </c>
      <c r="AQ165" s="130" t="s">
        <v>55</v>
      </c>
      <c r="AR165" s="125">
        <f>VLOOKUP(AQ165,BASE!$P$3:$T$29,5,0)</f>
        <v>0.18</v>
      </c>
      <c r="AS165" s="126">
        <f>IFERROR(VLOOKUP($A165,$A:$AG,VLOOKUP(AR165,BASE!$K$2:$M$13,2,0),0),"")</f>
        <v>50.54</v>
      </c>
      <c r="AT165" s="116">
        <f>IFERROR(VLOOKUP($A165,$A:$AG,VLOOKUP(AR165,BASE!$K$2:$M$13,3,0),0),"")</f>
        <v>69.87</v>
      </c>
      <c r="AU165" s="130" t="s">
        <v>56</v>
      </c>
      <c r="AV165" s="125">
        <f>VLOOKUP(AU165,BASE!$P$3:$T$29,5,0)</f>
        <v>0.18</v>
      </c>
      <c r="AW165" s="126">
        <f>IFERROR(VLOOKUP($A165,$A:$AG,VLOOKUP(AV165,BASE!$K$2:$M$13,2,0),0),"")</f>
        <v>50.54</v>
      </c>
      <c r="AX165" s="116">
        <f>IFERROR(VLOOKUP($A165,$A:$AG,VLOOKUP(AV165,BASE!$K$2:$M$13,3,0),0),"")</f>
        <v>69.87</v>
      </c>
      <c r="AY165" s="127" t="s">
        <v>57</v>
      </c>
      <c r="AZ165" s="129">
        <f>VLOOKUP(AY165,BASE!$P$3:$T$29,5,0)</f>
        <v>0.18</v>
      </c>
      <c r="BA165" s="126">
        <f>IFERROR(VLOOKUP($A165,$A:$AG,VLOOKUP(AZ165,BASE!$K$2:$M$13,2,0),0),"")</f>
        <v>50.54</v>
      </c>
      <c r="BB165" s="116">
        <f>IFERROR(VLOOKUP($A165,$A:$AG,VLOOKUP(AZ165,BASE!$K$2:$M$13,3,0),0),"")</f>
        <v>69.87</v>
      </c>
      <c r="BC165" s="124" t="s">
        <v>58</v>
      </c>
      <c r="BD165" s="125">
        <f>VLOOKUP(BC165,BASE!$P$3:$T$29,5,0)</f>
        <v>0.17</v>
      </c>
      <c r="BE165" s="126">
        <f>IFERROR(VLOOKUP($A165,$A:$AG,VLOOKUP(BD165,BASE!$K$2:$M$13,2,0),0),"")</f>
        <v>49.93</v>
      </c>
      <c r="BF165" s="116">
        <f>IFERROR(VLOOKUP($A165,$A:$AG,VLOOKUP(BD165,BASE!$K$2:$M$13,3,0),0),"")</f>
        <v>69.03</v>
      </c>
      <c r="BG165" s="124" t="s">
        <v>59</v>
      </c>
      <c r="BH165" s="125">
        <f>VLOOKUP(BG165,BASE!$P$3:$T$29,5,0)</f>
        <v>0.17</v>
      </c>
      <c r="BI165" s="126">
        <f>IFERROR(VLOOKUP($A165,$A:$AG,VLOOKUP(BH165,BASE!$K$2:$M$13,2,0),0),"")</f>
        <v>49.93</v>
      </c>
      <c r="BJ165" s="116">
        <f>IFERROR(VLOOKUP($A165,$A:$AG,VLOOKUP(BH165,BASE!$K$2:$M$13,3,0),0),"")</f>
        <v>69.03</v>
      </c>
      <c r="BK165" s="124" t="s">
        <v>60</v>
      </c>
      <c r="BL165" s="125">
        <f>VLOOKUP(BK165,BASE!$P$3:$T$29,5,0)</f>
        <v>0.17</v>
      </c>
      <c r="BM165" s="126">
        <f>IFERROR(VLOOKUP($A165,$A:$AG,VLOOKUP(BL165,BASE!$K$2:$M$13,2,0),0),"")</f>
        <v>49.93</v>
      </c>
      <c r="BN165" s="116">
        <f>IFERROR(VLOOKUP($A165,$A:$AG,VLOOKUP(BL165,BASE!$K$2:$M$13,3,0),0),"")</f>
        <v>69.03</v>
      </c>
      <c r="BO165" s="124" t="s">
        <v>61</v>
      </c>
      <c r="BP165" s="125">
        <f>VLOOKUP(BO165,BASE!$P$3:$T$29,5,0)</f>
        <v>0.17</v>
      </c>
      <c r="BQ165" s="126">
        <f>IFERROR(VLOOKUP($A165,$A:$AG,VLOOKUP(BP165,BASE!$K$2:$M$13,2,0),0),"")</f>
        <v>49.93</v>
      </c>
      <c r="BR165" s="116">
        <f>IFERROR(VLOOKUP($A165,$A:$AG,VLOOKUP(BP165,BASE!$K$2:$M$13,3,0),0),"")</f>
        <v>69.03</v>
      </c>
      <c r="BS165" s="124" t="s">
        <v>62</v>
      </c>
      <c r="BT165" s="125">
        <f>VLOOKUP(BS165,BASE!$P$3:$T$29,5,0)</f>
        <v>0.18</v>
      </c>
      <c r="BU165" s="126">
        <f>IFERROR(VLOOKUP($A165,$A:$AG,VLOOKUP(BT165,BASE!$K$2:$M$13,2,0),0),"")</f>
        <v>50.54</v>
      </c>
      <c r="BV165" s="116">
        <f>IFERROR(VLOOKUP($A165,$A:$AG,VLOOKUP(BT165,BASE!$K$2:$M$13,3,0),0),"")</f>
        <v>69.87</v>
      </c>
      <c r="BW165" s="124" t="s">
        <v>63</v>
      </c>
      <c r="BX165" s="125">
        <f>VLOOKUP(BW165,BASE!$P$3:$T$29,5,0)</f>
        <v>0.17</v>
      </c>
      <c r="BY165" s="126">
        <f>IFERROR(VLOOKUP($A165,$A:$AG,VLOOKUP(BX165,BASE!$K$2:$M$13,2,0),0),"")</f>
        <v>49.93</v>
      </c>
      <c r="BZ165" s="116">
        <f>IFERROR(VLOOKUP($A165,$A:$AG,VLOOKUP(BX165,BASE!$K$2:$M$13,3,0),0),"")</f>
        <v>69.03</v>
      </c>
      <c r="CA165" s="124" t="s">
        <v>64</v>
      </c>
      <c r="CB165" s="125">
        <f>VLOOKUP(CA165,BASE!$P$3:$T$29,5,0)</f>
        <v>0.17</v>
      </c>
      <c r="CC165" s="126">
        <f>IFERROR(VLOOKUP($A165,$A:$AG,VLOOKUP(CB165,BASE!$K$2:$M$13,2,0),0),"")</f>
        <v>49.93</v>
      </c>
      <c r="CD165" s="116">
        <f>IFERROR(VLOOKUP($A165,$A:$AG,VLOOKUP(CB165,BASE!$K$2:$M$13,3,0),0),"")</f>
        <v>69.03</v>
      </c>
      <c r="CE165" s="124" t="s">
        <v>65</v>
      </c>
      <c r="CF165" s="125">
        <f>VLOOKUP(CE165,BASE!$P$3:$T$29,5,0)</f>
        <v>0.12</v>
      </c>
      <c r="CG165" s="126">
        <f>IFERROR(VLOOKUP($A165,$A:$AG,VLOOKUP(CF165,BASE!$K$2:$M$13,2,0),0),"")</f>
        <v>47.09</v>
      </c>
      <c r="CH165" s="116">
        <f>IFERROR(VLOOKUP($A165,$A:$AG,VLOOKUP(CF165,BASE!$K$2:$M$13,3,0),0),"")</f>
        <v>65.099999999999994</v>
      </c>
      <c r="CI165" s="124" t="s">
        <v>66</v>
      </c>
      <c r="CJ165" s="125">
        <f>VLOOKUP(CI165,BASE!$P$3:$T$29,5,0)</f>
        <v>0.17</v>
      </c>
      <c r="CK165" s="126">
        <f>IFERROR(VLOOKUP($A165,$A:$AG,VLOOKUP(CJ165,BASE!$K$2:$M$13,2,0),0),"")</f>
        <v>49.93</v>
      </c>
      <c r="CL165" s="116">
        <f>IFERROR(VLOOKUP($A165,$A:$AG,VLOOKUP(CJ165,BASE!$K$2:$M$13,3,0),0),"")</f>
        <v>69.03</v>
      </c>
      <c r="CM165" s="124" t="s">
        <v>67</v>
      </c>
      <c r="CN165" s="125">
        <f>VLOOKUP(CM165,BASE!$P$3:$T$29,5,0)</f>
        <v>0.18</v>
      </c>
      <c r="CO165" s="126">
        <f>IFERROR(VLOOKUP($A165,$A:$AG,VLOOKUP(CN165,BASE!$K$2:$M$13,2,0),0),"")</f>
        <v>50.54</v>
      </c>
      <c r="CP165" s="116">
        <f>IFERROR(VLOOKUP($A165,$A:$AG,VLOOKUP(CN165,BASE!$K$2:$M$13,3,0),0),"")</f>
        <v>69.87</v>
      </c>
      <c r="CQ165" s="124" t="s">
        <v>68</v>
      </c>
      <c r="CR165" s="125">
        <f>VLOOKUP(CQ165,BASE!$P$3:$T$29,5,0)</f>
        <v>0.18</v>
      </c>
      <c r="CS165" s="126">
        <f>IFERROR(VLOOKUP($A165,$A:$AG,VLOOKUP(CR165,BASE!$K$2:$M$13,2,0),0),"")</f>
        <v>50.54</v>
      </c>
      <c r="CT165" s="116">
        <f>IFERROR(VLOOKUP($A165,$A:$AG,VLOOKUP(CR165,BASE!$K$2:$M$13,3,0),0),"")</f>
        <v>69.87</v>
      </c>
      <c r="CU165" s="124" t="s">
        <v>69</v>
      </c>
      <c r="CV165" s="125">
        <f>VLOOKUP(CU165,BASE!$P$3:$T$29,5,0)</f>
        <v>0.18</v>
      </c>
      <c r="CW165" s="126">
        <f>IFERROR(VLOOKUP($A165,$A:$AG,VLOOKUP(CV165,BASE!$K$2:$M$13,2,0),0),"")</f>
        <v>50.54</v>
      </c>
      <c r="CX165" s="116">
        <f>IFERROR(VLOOKUP($A165,$A:$AG,VLOOKUP(CV165,BASE!$K$2:$M$13,3,0),0),"")</f>
        <v>69.87</v>
      </c>
      <c r="CY165" s="124" t="s">
        <v>70</v>
      </c>
      <c r="CZ165" s="125">
        <f>VLOOKUP(CY165,BASE!$P$3:$T$29,5,0)</f>
        <v>0.18</v>
      </c>
      <c r="DA165" s="126">
        <f>IFERROR(VLOOKUP($A165,$A:$AG,VLOOKUP(CZ165,BASE!$K$2:$M$13,2,0),0),"")</f>
        <v>50.54</v>
      </c>
      <c r="DB165" s="116">
        <f>IFERROR(VLOOKUP($A165,$A:$AG,VLOOKUP(CZ165,BASE!$K$2:$M$13,3,0),0),"")</f>
        <v>69.87</v>
      </c>
      <c r="DC165" s="124" t="s">
        <v>71</v>
      </c>
      <c r="DD165" s="125">
        <f>VLOOKUP(DC165,BASE!$P$3:$T$29,5,0)</f>
        <v>0.2</v>
      </c>
      <c r="DE165" s="126">
        <f>IFERROR(VLOOKUP($A165,$A:$AG,VLOOKUP(DD165,BASE!$K$2:$M$13,2,0),0),"")</f>
        <v>51.8</v>
      </c>
      <c r="DF165" s="116">
        <f>IFERROR(VLOOKUP($A165,$A:$AG,VLOOKUP(DD165,BASE!$K$2:$M$13,3,0),0),"")</f>
        <v>71.61</v>
      </c>
      <c r="DG165" s="124" t="s">
        <v>72</v>
      </c>
      <c r="DH165" s="125">
        <f>VLOOKUP(DG165,BASE!$P$3:$T$29,5,0)</f>
        <v>0.18</v>
      </c>
      <c r="DI165" s="126">
        <f>IFERROR(VLOOKUP($A165,$A:$AG,VLOOKUP(DH165,BASE!$K$2:$M$13,2,0),0),"")</f>
        <v>50.54</v>
      </c>
      <c r="DJ165" s="116">
        <f>IFERROR(VLOOKUP($A165,$A:$AG,VLOOKUP(DH165,BASE!$K$2:$M$13,3,0),0),"")</f>
        <v>69.87</v>
      </c>
      <c r="DK165" s="83" t="s">
        <v>73</v>
      </c>
      <c r="DL165" s="84">
        <f>VLOOKUP(DK165,BASE!$P$3:$T$29,5,0)</f>
        <v>0.18</v>
      </c>
      <c r="DM165" s="81">
        <f>IFERROR(VLOOKUP($A165,$A:$AG,VLOOKUP(DL165,BASE!$K$2:$M$13,2,0),0),"")</f>
        <v>50.54</v>
      </c>
      <c r="DN165" s="82">
        <f>IFERROR(VLOOKUP($A165,$A:$AG,VLOOKUP(DL165,BASE!$K$2:$M$13,3,0),0),"")</f>
        <v>69.87</v>
      </c>
      <c r="DO165" s="124" t="s">
        <v>74</v>
      </c>
      <c r="DP165" s="134">
        <f>VLOOKUP(DO165,BASE!$P$3:$T$29,5,0)</f>
        <v>0.17499999999999999</v>
      </c>
      <c r="DQ165" s="126">
        <f>IFERROR(VLOOKUP($A165,$A:$AG,VLOOKUP(DP165,BASE!$K$2:$M$13,2,0),0),"")</f>
        <v>50.23</v>
      </c>
      <c r="DR165" s="116">
        <f>IFERROR(VLOOKUP($A165,$A:$AG,VLOOKUP(DP165,BASE!$K$2:$M$13,3,0),0),"")</f>
        <v>69.44</v>
      </c>
      <c r="DS165" s="124" t="s">
        <v>75</v>
      </c>
      <c r="DT165" s="135">
        <f>VLOOKUP(DS165,BASE!$P$3:$T$29,5,0)</f>
        <v>0.17</v>
      </c>
      <c r="DU165" s="126">
        <f>IFERROR(VLOOKUP($A165,$A:$AG,VLOOKUP(DT165,BASE!$K$2:$M$13,2,0),0),"")</f>
        <v>49.93</v>
      </c>
      <c r="DV165" s="116">
        <f>IFERROR(VLOOKUP($A165,$A:$AG,VLOOKUP(DT165,BASE!$K$2:$M$13,3,0),0),"")</f>
        <v>69.03</v>
      </c>
      <c r="DW165" s="124" t="s">
        <v>76</v>
      </c>
      <c r="DX165" s="135">
        <f>VLOOKUP(DW165,BASE!$P$3:$T$29,5,0)</f>
        <v>0.17</v>
      </c>
      <c r="DY165" s="126">
        <f>IFERROR(VLOOKUP($A165,$A:$AG,VLOOKUP(DX165,BASE!$K$2:$M$13,2,0),0),"")</f>
        <v>49.93</v>
      </c>
      <c r="DZ165" s="116">
        <f>IFERROR(VLOOKUP($A165,$A:$AG,VLOOKUP(DX165,BASE!$K$2:$M$13,3,0),0),"")</f>
        <v>69.03</v>
      </c>
      <c r="EA165" s="124" t="s">
        <v>77</v>
      </c>
      <c r="EB165" s="135">
        <f>VLOOKUP(EA165,BASE!$P$3:$T$29,5,0)</f>
        <v>0.12</v>
      </c>
      <c r="EC165" s="126">
        <f>IFERROR(VLOOKUP($A165,$A:$AG,VLOOKUP(EB165,BASE!$K$2:$M$13,2,0),0),"")</f>
        <v>47.09</v>
      </c>
      <c r="ED165" s="116">
        <f>IFERROR(VLOOKUP($A165,$A:$AG,VLOOKUP(EB165,BASE!$K$2:$M$13,3,0),0),"")</f>
        <v>65.099999999999994</v>
      </c>
      <c r="EE165" s="124" t="s">
        <v>78</v>
      </c>
      <c r="EF165" s="135">
        <f>VLOOKUP(EE165,BASE!$P$3:$T$29,5,0)</f>
        <v>0.18</v>
      </c>
      <c r="EG165" s="126">
        <f>IFERROR(VLOOKUP($A165,$A:$AG,VLOOKUP(EF165,BASE!$K$2:$M$13,2,0),0),"")</f>
        <v>50.54</v>
      </c>
      <c r="EH165" s="116">
        <f>IFERROR(VLOOKUP($A165,$A:$AG,VLOOKUP(EF165,BASE!$K$2:$M$13,3,0),0),"")</f>
        <v>69.87</v>
      </c>
      <c r="EI165" s="124" t="s">
        <v>79</v>
      </c>
      <c r="EJ165" s="135">
        <f>VLOOKUP(EI165,BASE!$P$3:$T$29,5,0)</f>
        <v>0.18</v>
      </c>
      <c r="EK165" s="126">
        <f>IFERROR(VLOOKUP($A165,$A:$AG,VLOOKUP(EJ165,BASE!$K$2:$M$13,2,0),0),"")</f>
        <v>50.54</v>
      </c>
      <c r="EL165" s="116">
        <f>IFERROR(VLOOKUP($A165,$A:$AG,VLOOKUP(EJ165,BASE!$K$2:$M$13,3,0),0),"")</f>
        <v>69.87</v>
      </c>
    </row>
    <row r="166" spans="1:142" s="27" customFormat="1" ht="14.1" customHeight="1" x14ac:dyDescent="0.2">
      <c r="A166" s="60">
        <v>2114</v>
      </c>
      <c r="B166" s="60"/>
      <c r="C166" s="68">
        <v>7896112121145</v>
      </c>
      <c r="D166" s="68">
        <v>1037005030018</v>
      </c>
      <c r="E166" s="69" t="s">
        <v>414</v>
      </c>
      <c r="F166" s="69" t="s">
        <v>527</v>
      </c>
      <c r="G166" s="69" t="s">
        <v>414</v>
      </c>
      <c r="H166" s="70" t="s">
        <v>130</v>
      </c>
      <c r="I166" s="68" t="s">
        <v>687</v>
      </c>
      <c r="J166" s="71" t="s">
        <v>704</v>
      </c>
      <c r="K166" s="120" t="s">
        <v>762</v>
      </c>
      <c r="L166" s="71" t="s">
        <v>388</v>
      </c>
      <c r="M166" s="71" t="s">
        <v>5</v>
      </c>
      <c r="N166" s="62">
        <f>IFERROR(IF(M166="*",BASE!$E$9,VLOOKUP(M166,BASE!$B$3:$E$16,4,0)),"")</f>
        <v>0</v>
      </c>
      <c r="O166" s="62">
        <f>IFERROR(IF(M166="*",BASE!$F$9,VLOOKUP(M166,BASE!$B$3:$F$16,5,0)),"")</f>
        <v>0</v>
      </c>
      <c r="P166" s="71" t="s">
        <v>808</v>
      </c>
      <c r="Q166" s="42">
        <v>19.37</v>
      </c>
      <c r="R166" s="42">
        <v>26.78</v>
      </c>
      <c r="S166" s="42">
        <v>20.54</v>
      </c>
      <c r="T166" s="42">
        <v>28.4</v>
      </c>
      <c r="U166" s="42">
        <v>20.66</v>
      </c>
      <c r="V166" s="42">
        <v>28.56</v>
      </c>
      <c r="W166" s="42">
        <v>20.79</v>
      </c>
      <c r="X166" s="42">
        <v>28.74</v>
      </c>
      <c r="Y166" s="42">
        <v>21.04</v>
      </c>
      <c r="Z166" s="42">
        <v>29.09</v>
      </c>
      <c r="AA166" s="42">
        <v>21.31</v>
      </c>
      <c r="AB166" s="42">
        <v>29.46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/>
      <c r="AI166" s="124" t="s">
        <v>53</v>
      </c>
      <c r="AJ166" s="125">
        <f>VLOOKUP(AI166,BASE!$P$3:$T$29,5,0)</f>
        <v>0.17</v>
      </c>
      <c r="AK166" s="126">
        <f>IFERROR(VLOOKUP($A166,$A:$AG,VLOOKUP(AJ166,BASE!$K$2:$M$13,2,0),0),"")</f>
        <v>20.54</v>
      </c>
      <c r="AL166" s="116">
        <f>IFERROR(VLOOKUP($A166,$A:$AG,VLOOKUP(AJ166,BASE!$K$2:$M$13,3,0),0),"")</f>
        <v>28.4</v>
      </c>
      <c r="AM166" s="130" t="s">
        <v>54</v>
      </c>
      <c r="AN166" s="125">
        <f>VLOOKUP(AM166,BASE!$P$3:$T$29,5,0)</f>
        <v>0.17</v>
      </c>
      <c r="AO166" s="126">
        <f>IFERROR(VLOOKUP($A166,$A:$AG,VLOOKUP(AN166,BASE!$K$2:$M$13,2,0),0),"")</f>
        <v>20.54</v>
      </c>
      <c r="AP166" s="116">
        <f>IFERROR(VLOOKUP($A166,$A:$AG,VLOOKUP(AN166,BASE!$K$2:$M$13,3,0),0),"")</f>
        <v>28.4</v>
      </c>
      <c r="AQ166" s="130" t="s">
        <v>55</v>
      </c>
      <c r="AR166" s="125">
        <f>VLOOKUP(AQ166,BASE!$P$3:$T$29,5,0)</f>
        <v>0.18</v>
      </c>
      <c r="AS166" s="126">
        <f>IFERROR(VLOOKUP($A166,$A:$AG,VLOOKUP(AR166,BASE!$K$2:$M$13,2,0),0),"")</f>
        <v>20.79</v>
      </c>
      <c r="AT166" s="116">
        <f>IFERROR(VLOOKUP($A166,$A:$AG,VLOOKUP(AR166,BASE!$K$2:$M$13,3,0),0),"")</f>
        <v>28.74</v>
      </c>
      <c r="AU166" s="130" t="s">
        <v>56</v>
      </c>
      <c r="AV166" s="125">
        <f>VLOOKUP(AU166,BASE!$P$3:$T$29,5,0)</f>
        <v>0.18</v>
      </c>
      <c r="AW166" s="126">
        <f>IFERROR(VLOOKUP($A166,$A:$AG,VLOOKUP(AV166,BASE!$K$2:$M$13,2,0),0),"")</f>
        <v>20.79</v>
      </c>
      <c r="AX166" s="116">
        <f>IFERROR(VLOOKUP($A166,$A:$AG,VLOOKUP(AV166,BASE!$K$2:$M$13,3,0),0),"")</f>
        <v>28.74</v>
      </c>
      <c r="AY166" s="127" t="s">
        <v>57</v>
      </c>
      <c r="AZ166" s="129">
        <f>VLOOKUP(AY166,BASE!$P$3:$T$29,5,0)</f>
        <v>0.18</v>
      </c>
      <c r="BA166" s="126">
        <f>IFERROR(VLOOKUP($A166,$A:$AG,VLOOKUP(AZ166,BASE!$K$2:$M$13,2,0),0),"")</f>
        <v>20.79</v>
      </c>
      <c r="BB166" s="116">
        <f>IFERROR(VLOOKUP($A166,$A:$AG,VLOOKUP(AZ166,BASE!$K$2:$M$13,3,0),0),"")</f>
        <v>28.74</v>
      </c>
      <c r="BC166" s="124" t="s">
        <v>58</v>
      </c>
      <c r="BD166" s="125">
        <f>VLOOKUP(BC166,BASE!$P$3:$T$29,5,0)</f>
        <v>0.17</v>
      </c>
      <c r="BE166" s="126">
        <f>IFERROR(VLOOKUP($A166,$A:$AG,VLOOKUP(BD166,BASE!$K$2:$M$13,2,0),0),"")</f>
        <v>20.54</v>
      </c>
      <c r="BF166" s="116">
        <f>IFERROR(VLOOKUP($A166,$A:$AG,VLOOKUP(BD166,BASE!$K$2:$M$13,3,0),0),"")</f>
        <v>28.4</v>
      </c>
      <c r="BG166" s="124" t="s">
        <v>59</v>
      </c>
      <c r="BH166" s="125">
        <f>VLOOKUP(BG166,BASE!$P$3:$T$29,5,0)</f>
        <v>0.17</v>
      </c>
      <c r="BI166" s="126">
        <f>IFERROR(VLOOKUP($A166,$A:$AG,VLOOKUP(BH166,BASE!$K$2:$M$13,2,0),0),"")</f>
        <v>20.54</v>
      </c>
      <c r="BJ166" s="116">
        <f>IFERROR(VLOOKUP($A166,$A:$AG,VLOOKUP(BH166,BASE!$K$2:$M$13,3,0),0),"")</f>
        <v>28.4</v>
      </c>
      <c r="BK166" s="124" t="s">
        <v>60</v>
      </c>
      <c r="BL166" s="125">
        <f>VLOOKUP(BK166,BASE!$P$3:$T$29,5,0)</f>
        <v>0.17</v>
      </c>
      <c r="BM166" s="126">
        <f>IFERROR(VLOOKUP($A166,$A:$AG,VLOOKUP(BL166,BASE!$K$2:$M$13,2,0),0),"")</f>
        <v>20.54</v>
      </c>
      <c r="BN166" s="116">
        <f>IFERROR(VLOOKUP($A166,$A:$AG,VLOOKUP(BL166,BASE!$K$2:$M$13,3,0),0),"")</f>
        <v>28.4</v>
      </c>
      <c r="BO166" s="124" t="s">
        <v>61</v>
      </c>
      <c r="BP166" s="125">
        <f>VLOOKUP(BO166,BASE!$P$3:$T$29,5,0)</f>
        <v>0.17</v>
      </c>
      <c r="BQ166" s="126">
        <f>IFERROR(VLOOKUP($A166,$A:$AG,VLOOKUP(BP166,BASE!$K$2:$M$13,2,0),0),"")</f>
        <v>20.54</v>
      </c>
      <c r="BR166" s="116">
        <f>IFERROR(VLOOKUP($A166,$A:$AG,VLOOKUP(BP166,BASE!$K$2:$M$13,3,0),0),"")</f>
        <v>28.4</v>
      </c>
      <c r="BS166" s="124" t="s">
        <v>62</v>
      </c>
      <c r="BT166" s="125">
        <f>VLOOKUP(BS166,BASE!$P$3:$T$29,5,0)</f>
        <v>0.18</v>
      </c>
      <c r="BU166" s="126">
        <f>IFERROR(VLOOKUP($A166,$A:$AG,VLOOKUP(BT166,BASE!$K$2:$M$13,2,0),0),"")</f>
        <v>20.79</v>
      </c>
      <c r="BV166" s="116">
        <f>IFERROR(VLOOKUP($A166,$A:$AG,VLOOKUP(BT166,BASE!$K$2:$M$13,3,0),0),"")</f>
        <v>28.74</v>
      </c>
      <c r="BW166" s="124" t="s">
        <v>63</v>
      </c>
      <c r="BX166" s="125">
        <f>VLOOKUP(BW166,BASE!$P$3:$T$29,5,0)</f>
        <v>0.17</v>
      </c>
      <c r="BY166" s="126">
        <f>IFERROR(VLOOKUP($A166,$A:$AG,VLOOKUP(BX166,BASE!$K$2:$M$13,2,0),0),"")</f>
        <v>20.54</v>
      </c>
      <c r="BZ166" s="116">
        <f>IFERROR(VLOOKUP($A166,$A:$AG,VLOOKUP(BX166,BASE!$K$2:$M$13,3,0),0),"")</f>
        <v>28.4</v>
      </c>
      <c r="CA166" s="124" t="s">
        <v>64</v>
      </c>
      <c r="CB166" s="125">
        <f>VLOOKUP(CA166,BASE!$P$3:$T$29,5,0)</f>
        <v>0.17</v>
      </c>
      <c r="CC166" s="126">
        <f>IFERROR(VLOOKUP($A166,$A:$AG,VLOOKUP(CB166,BASE!$K$2:$M$13,2,0),0),"")</f>
        <v>20.54</v>
      </c>
      <c r="CD166" s="116">
        <f>IFERROR(VLOOKUP($A166,$A:$AG,VLOOKUP(CB166,BASE!$K$2:$M$13,3,0),0),"")</f>
        <v>28.4</v>
      </c>
      <c r="CE166" s="124" t="s">
        <v>65</v>
      </c>
      <c r="CF166" s="125">
        <f>VLOOKUP(CE166,BASE!$P$3:$T$29,5,0)</f>
        <v>0.12</v>
      </c>
      <c r="CG166" s="126">
        <f>IFERROR(VLOOKUP($A166,$A:$AG,VLOOKUP(CF166,BASE!$K$2:$M$13,2,0),0),"")</f>
        <v>19.37</v>
      </c>
      <c r="CH166" s="116">
        <f>IFERROR(VLOOKUP($A166,$A:$AG,VLOOKUP(CF166,BASE!$K$2:$M$13,3,0),0),"")</f>
        <v>26.78</v>
      </c>
      <c r="CI166" s="124" t="s">
        <v>66</v>
      </c>
      <c r="CJ166" s="125">
        <f>VLOOKUP(CI166,BASE!$P$3:$T$29,5,0)</f>
        <v>0.17</v>
      </c>
      <c r="CK166" s="126">
        <f>IFERROR(VLOOKUP($A166,$A:$AG,VLOOKUP(CJ166,BASE!$K$2:$M$13,2,0),0),"")</f>
        <v>20.54</v>
      </c>
      <c r="CL166" s="116">
        <f>IFERROR(VLOOKUP($A166,$A:$AG,VLOOKUP(CJ166,BASE!$K$2:$M$13,3,0),0),"")</f>
        <v>28.4</v>
      </c>
      <c r="CM166" s="124" t="s">
        <v>67</v>
      </c>
      <c r="CN166" s="125">
        <f>VLOOKUP(CM166,BASE!$P$3:$T$29,5,0)</f>
        <v>0.18</v>
      </c>
      <c r="CO166" s="126">
        <f>IFERROR(VLOOKUP($A166,$A:$AG,VLOOKUP(CN166,BASE!$K$2:$M$13,2,0),0),"")</f>
        <v>20.79</v>
      </c>
      <c r="CP166" s="116">
        <f>IFERROR(VLOOKUP($A166,$A:$AG,VLOOKUP(CN166,BASE!$K$2:$M$13,3,0),0),"")</f>
        <v>28.74</v>
      </c>
      <c r="CQ166" s="124" t="s">
        <v>68</v>
      </c>
      <c r="CR166" s="125">
        <f>VLOOKUP(CQ166,BASE!$P$3:$T$29,5,0)</f>
        <v>0.18</v>
      </c>
      <c r="CS166" s="126">
        <f>IFERROR(VLOOKUP($A166,$A:$AG,VLOOKUP(CR166,BASE!$K$2:$M$13,2,0),0),"")</f>
        <v>20.79</v>
      </c>
      <c r="CT166" s="116">
        <f>IFERROR(VLOOKUP($A166,$A:$AG,VLOOKUP(CR166,BASE!$K$2:$M$13,3,0),0),"")</f>
        <v>28.74</v>
      </c>
      <c r="CU166" s="124" t="s">
        <v>69</v>
      </c>
      <c r="CV166" s="125">
        <f>VLOOKUP(CU166,BASE!$P$3:$T$29,5,0)</f>
        <v>0.18</v>
      </c>
      <c r="CW166" s="126">
        <f>IFERROR(VLOOKUP($A166,$A:$AG,VLOOKUP(CV166,BASE!$K$2:$M$13,2,0),0),"")</f>
        <v>20.79</v>
      </c>
      <c r="CX166" s="116">
        <f>IFERROR(VLOOKUP($A166,$A:$AG,VLOOKUP(CV166,BASE!$K$2:$M$13,3,0),0),"")</f>
        <v>28.74</v>
      </c>
      <c r="CY166" s="124" t="s">
        <v>70</v>
      </c>
      <c r="CZ166" s="125">
        <f>VLOOKUP(CY166,BASE!$P$3:$T$29,5,0)</f>
        <v>0.18</v>
      </c>
      <c r="DA166" s="126">
        <f>IFERROR(VLOOKUP($A166,$A:$AG,VLOOKUP(CZ166,BASE!$K$2:$M$13,2,0),0),"")</f>
        <v>20.79</v>
      </c>
      <c r="DB166" s="116">
        <f>IFERROR(VLOOKUP($A166,$A:$AG,VLOOKUP(CZ166,BASE!$K$2:$M$13,3,0),0),"")</f>
        <v>28.74</v>
      </c>
      <c r="DC166" s="124" t="s">
        <v>71</v>
      </c>
      <c r="DD166" s="125">
        <f>VLOOKUP(DC166,BASE!$P$3:$T$29,5,0)</f>
        <v>0.2</v>
      </c>
      <c r="DE166" s="126">
        <f>IFERROR(VLOOKUP($A166,$A:$AG,VLOOKUP(DD166,BASE!$K$2:$M$13,2,0),0),"")</f>
        <v>21.31</v>
      </c>
      <c r="DF166" s="116">
        <f>IFERROR(VLOOKUP($A166,$A:$AG,VLOOKUP(DD166,BASE!$K$2:$M$13,3,0),0),"")</f>
        <v>29.46</v>
      </c>
      <c r="DG166" s="124" t="s">
        <v>72</v>
      </c>
      <c r="DH166" s="125">
        <f>VLOOKUP(DG166,BASE!$P$3:$T$29,5,0)</f>
        <v>0.18</v>
      </c>
      <c r="DI166" s="126">
        <f>IFERROR(VLOOKUP($A166,$A:$AG,VLOOKUP(DH166,BASE!$K$2:$M$13,2,0),0),"")</f>
        <v>20.79</v>
      </c>
      <c r="DJ166" s="116">
        <f>IFERROR(VLOOKUP($A166,$A:$AG,VLOOKUP(DH166,BASE!$K$2:$M$13,3,0),0),"")</f>
        <v>28.74</v>
      </c>
      <c r="DK166" s="83" t="s">
        <v>73</v>
      </c>
      <c r="DL166" s="84">
        <f>VLOOKUP(DK166,BASE!$P$3:$T$29,5,0)</f>
        <v>0.18</v>
      </c>
      <c r="DM166" s="81">
        <f>IFERROR(VLOOKUP($A166,$A:$AG,VLOOKUP(DL166,BASE!$K$2:$M$13,2,0),0),"")</f>
        <v>20.79</v>
      </c>
      <c r="DN166" s="82">
        <f>IFERROR(VLOOKUP($A166,$A:$AG,VLOOKUP(DL166,BASE!$K$2:$M$13,3,0),0),"")</f>
        <v>28.74</v>
      </c>
      <c r="DO166" s="124" t="s">
        <v>74</v>
      </c>
      <c r="DP166" s="134">
        <f>VLOOKUP(DO166,BASE!$P$3:$T$29,5,0)</f>
        <v>0.17499999999999999</v>
      </c>
      <c r="DQ166" s="126">
        <f>IFERROR(VLOOKUP($A166,$A:$AG,VLOOKUP(DP166,BASE!$K$2:$M$13,2,0),0),"")</f>
        <v>20.66</v>
      </c>
      <c r="DR166" s="116">
        <f>IFERROR(VLOOKUP($A166,$A:$AG,VLOOKUP(DP166,BASE!$K$2:$M$13,3,0),0),"")</f>
        <v>28.56</v>
      </c>
      <c r="DS166" s="124" t="s">
        <v>75</v>
      </c>
      <c r="DT166" s="135">
        <f>VLOOKUP(DS166,BASE!$P$3:$T$29,5,0)</f>
        <v>0.17</v>
      </c>
      <c r="DU166" s="126">
        <f>IFERROR(VLOOKUP($A166,$A:$AG,VLOOKUP(DT166,BASE!$K$2:$M$13,2,0),0),"")</f>
        <v>20.54</v>
      </c>
      <c r="DV166" s="116">
        <f>IFERROR(VLOOKUP($A166,$A:$AG,VLOOKUP(DT166,BASE!$K$2:$M$13,3,0),0),"")</f>
        <v>28.4</v>
      </c>
      <c r="DW166" s="124" t="s">
        <v>76</v>
      </c>
      <c r="DX166" s="135">
        <f>VLOOKUP(DW166,BASE!$P$3:$T$29,5,0)</f>
        <v>0.17</v>
      </c>
      <c r="DY166" s="126">
        <f>IFERROR(VLOOKUP($A166,$A:$AG,VLOOKUP(DX166,BASE!$K$2:$M$13,2,0),0),"")</f>
        <v>20.54</v>
      </c>
      <c r="DZ166" s="116">
        <f>IFERROR(VLOOKUP($A166,$A:$AG,VLOOKUP(DX166,BASE!$K$2:$M$13,3,0),0),"")</f>
        <v>28.4</v>
      </c>
      <c r="EA166" s="124" t="s">
        <v>77</v>
      </c>
      <c r="EB166" s="135">
        <f>VLOOKUP(EA166,BASE!$P$3:$T$29,5,0)</f>
        <v>0.12</v>
      </c>
      <c r="EC166" s="126">
        <f>IFERROR(VLOOKUP($A166,$A:$AG,VLOOKUP(EB166,BASE!$K$2:$M$13,2,0),0),"")</f>
        <v>19.37</v>
      </c>
      <c r="ED166" s="116">
        <f>IFERROR(VLOOKUP($A166,$A:$AG,VLOOKUP(EB166,BASE!$K$2:$M$13,3,0),0),"")</f>
        <v>26.78</v>
      </c>
      <c r="EE166" s="124" t="s">
        <v>78</v>
      </c>
      <c r="EF166" s="135">
        <f>VLOOKUP(EE166,BASE!$P$3:$T$29,5,0)</f>
        <v>0.18</v>
      </c>
      <c r="EG166" s="126">
        <f>IFERROR(VLOOKUP($A166,$A:$AG,VLOOKUP(EF166,BASE!$K$2:$M$13,2,0),0),"")</f>
        <v>20.79</v>
      </c>
      <c r="EH166" s="116">
        <f>IFERROR(VLOOKUP($A166,$A:$AG,VLOOKUP(EF166,BASE!$K$2:$M$13,3,0),0),"")</f>
        <v>28.74</v>
      </c>
      <c r="EI166" s="124" t="s">
        <v>79</v>
      </c>
      <c r="EJ166" s="135">
        <f>VLOOKUP(EI166,BASE!$P$3:$T$29,5,0)</f>
        <v>0.18</v>
      </c>
      <c r="EK166" s="126">
        <f>IFERROR(VLOOKUP($A166,$A:$AG,VLOOKUP(EJ166,BASE!$K$2:$M$13,2,0),0),"")</f>
        <v>20.79</v>
      </c>
      <c r="EL166" s="116">
        <f>IFERROR(VLOOKUP($A166,$A:$AG,VLOOKUP(EJ166,BASE!$K$2:$M$13,3,0),0),"")</f>
        <v>28.74</v>
      </c>
    </row>
    <row r="167" spans="1:142" s="27" customFormat="1" ht="14.1" customHeight="1" x14ac:dyDescent="0.2">
      <c r="A167" s="63">
        <v>944</v>
      </c>
      <c r="B167" s="63"/>
      <c r="C167" s="68">
        <v>7896112149446</v>
      </c>
      <c r="D167" s="68">
        <v>1037003730055</v>
      </c>
      <c r="E167" s="69" t="s">
        <v>415</v>
      </c>
      <c r="F167" s="69" t="s">
        <v>528</v>
      </c>
      <c r="G167" s="69" t="s">
        <v>415</v>
      </c>
      <c r="H167" s="70" t="s">
        <v>131</v>
      </c>
      <c r="I167" s="68" t="s">
        <v>687</v>
      </c>
      <c r="J167" s="71" t="s">
        <v>691</v>
      </c>
      <c r="K167" s="120" t="s">
        <v>745</v>
      </c>
      <c r="L167" s="71" t="s">
        <v>387</v>
      </c>
      <c r="M167" s="71" t="s">
        <v>5</v>
      </c>
      <c r="N167" s="62">
        <f>IFERROR(IF(M167="*",BASE!$E$9,VLOOKUP(M167,BASE!$B$3:$E$16,4,0)),"")</f>
        <v>0</v>
      </c>
      <c r="O167" s="62">
        <f>IFERROR(IF(M167="*",BASE!$F$9,VLOOKUP(M167,BASE!$B$3:$F$16,5,0)),"")</f>
        <v>0</v>
      </c>
      <c r="P167" s="71" t="s">
        <v>808</v>
      </c>
      <c r="Q167" s="42">
        <v>16.62</v>
      </c>
      <c r="R167" s="42">
        <v>22.98</v>
      </c>
      <c r="S167" s="42">
        <v>17.63</v>
      </c>
      <c r="T167" s="42">
        <v>24.37</v>
      </c>
      <c r="U167" s="42">
        <v>17.73</v>
      </c>
      <c r="V167" s="42">
        <v>24.51</v>
      </c>
      <c r="W167" s="42">
        <v>17.84</v>
      </c>
      <c r="X167" s="42">
        <v>24.66</v>
      </c>
      <c r="Y167" s="42">
        <v>18.059999999999999</v>
      </c>
      <c r="Z167" s="42">
        <v>24.97</v>
      </c>
      <c r="AA167" s="42">
        <v>18.29</v>
      </c>
      <c r="AB167" s="42">
        <v>25.28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/>
      <c r="AI167" s="124" t="s">
        <v>53</v>
      </c>
      <c r="AJ167" s="125">
        <f>VLOOKUP(AI167,BASE!$P$3:$T$29,5,0)</f>
        <v>0.17</v>
      </c>
      <c r="AK167" s="126">
        <f>IFERROR(VLOOKUP($A167,$A:$AG,VLOOKUP(AJ167,BASE!$K$2:$M$13,2,0),0),"")</f>
        <v>17.63</v>
      </c>
      <c r="AL167" s="116">
        <f>IFERROR(VLOOKUP($A167,$A:$AG,VLOOKUP(AJ167,BASE!$K$2:$M$13,3,0),0),"")</f>
        <v>24.37</v>
      </c>
      <c r="AM167" s="130" t="s">
        <v>54</v>
      </c>
      <c r="AN167" s="125">
        <f>VLOOKUP(AM167,BASE!$P$3:$T$29,5,0)</f>
        <v>0.17</v>
      </c>
      <c r="AO167" s="126">
        <f>IFERROR(VLOOKUP($A167,$A:$AG,VLOOKUP(AN167,BASE!$K$2:$M$13,2,0),0),"")</f>
        <v>17.63</v>
      </c>
      <c r="AP167" s="116">
        <f>IFERROR(VLOOKUP($A167,$A:$AG,VLOOKUP(AN167,BASE!$K$2:$M$13,3,0),0),"")</f>
        <v>24.37</v>
      </c>
      <c r="AQ167" s="130" t="s">
        <v>55</v>
      </c>
      <c r="AR167" s="125">
        <f>VLOOKUP(AQ167,BASE!$P$3:$T$29,5,0)</f>
        <v>0.18</v>
      </c>
      <c r="AS167" s="126">
        <f>IFERROR(VLOOKUP($A167,$A:$AG,VLOOKUP(AR167,BASE!$K$2:$M$13,2,0),0),"")</f>
        <v>17.84</v>
      </c>
      <c r="AT167" s="116">
        <f>IFERROR(VLOOKUP($A167,$A:$AG,VLOOKUP(AR167,BASE!$K$2:$M$13,3,0),0),"")</f>
        <v>24.66</v>
      </c>
      <c r="AU167" s="130" t="s">
        <v>56</v>
      </c>
      <c r="AV167" s="125">
        <f>VLOOKUP(AU167,BASE!$P$3:$T$29,5,0)</f>
        <v>0.18</v>
      </c>
      <c r="AW167" s="126">
        <f>IFERROR(VLOOKUP($A167,$A:$AG,VLOOKUP(AV167,BASE!$K$2:$M$13,2,0),0),"")</f>
        <v>17.84</v>
      </c>
      <c r="AX167" s="116">
        <f>IFERROR(VLOOKUP($A167,$A:$AG,VLOOKUP(AV167,BASE!$K$2:$M$13,3,0),0),"")</f>
        <v>24.66</v>
      </c>
      <c r="AY167" s="127" t="s">
        <v>57</v>
      </c>
      <c r="AZ167" s="129">
        <f>VLOOKUP(AY167,BASE!$P$3:$T$29,5,0)</f>
        <v>0.18</v>
      </c>
      <c r="BA167" s="126">
        <f>IFERROR(VLOOKUP($A167,$A:$AG,VLOOKUP(AZ167,BASE!$K$2:$M$13,2,0),0),"")</f>
        <v>17.84</v>
      </c>
      <c r="BB167" s="116">
        <f>IFERROR(VLOOKUP($A167,$A:$AG,VLOOKUP(AZ167,BASE!$K$2:$M$13,3,0),0),"")</f>
        <v>24.66</v>
      </c>
      <c r="BC167" s="124" t="s">
        <v>58</v>
      </c>
      <c r="BD167" s="125">
        <f>VLOOKUP(BC167,BASE!$P$3:$T$29,5,0)</f>
        <v>0.17</v>
      </c>
      <c r="BE167" s="126">
        <f>IFERROR(VLOOKUP($A167,$A:$AG,VLOOKUP(BD167,BASE!$K$2:$M$13,2,0),0),"")</f>
        <v>17.63</v>
      </c>
      <c r="BF167" s="116">
        <f>IFERROR(VLOOKUP($A167,$A:$AG,VLOOKUP(BD167,BASE!$K$2:$M$13,3,0),0),"")</f>
        <v>24.37</v>
      </c>
      <c r="BG167" s="124" t="s">
        <v>59</v>
      </c>
      <c r="BH167" s="125">
        <f>VLOOKUP(BG167,BASE!$P$3:$T$29,5,0)</f>
        <v>0.17</v>
      </c>
      <c r="BI167" s="126">
        <f>IFERROR(VLOOKUP($A167,$A:$AG,VLOOKUP(BH167,BASE!$K$2:$M$13,2,0),0),"")</f>
        <v>17.63</v>
      </c>
      <c r="BJ167" s="116">
        <f>IFERROR(VLOOKUP($A167,$A:$AG,VLOOKUP(BH167,BASE!$K$2:$M$13,3,0),0),"")</f>
        <v>24.37</v>
      </c>
      <c r="BK167" s="124" t="s">
        <v>60</v>
      </c>
      <c r="BL167" s="125">
        <f>VLOOKUP(BK167,BASE!$P$3:$T$29,5,0)</f>
        <v>0.17</v>
      </c>
      <c r="BM167" s="126">
        <f>IFERROR(VLOOKUP($A167,$A:$AG,VLOOKUP(BL167,BASE!$K$2:$M$13,2,0),0),"")</f>
        <v>17.63</v>
      </c>
      <c r="BN167" s="116">
        <f>IFERROR(VLOOKUP($A167,$A:$AG,VLOOKUP(BL167,BASE!$K$2:$M$13,3,0),0),"")</f>
        <v>24.37</v>
      </c>
      <c r="BO167" s="124" t="s">
        <v>61</v>
      </c>
      <c r="BP167" s="125">
        <f>VLOOKUP(BO167,BASE!$P$3:$T$29,5,0)</f>
        <v>0.17</v>
      </c>
      <c r="BQ167" s="126">
        <f>IFERROR(VLOOKUP($A167,$A:$AG,VLOOKUP(BP167,BASE!$K$2:$M$13,2,0),0),"")</f>
        <v>17.63</v>
      </c>
      <c r="BR167" s="116">
        <f>IFERROR(VLOOKUP($A167,$A:$AG,VLOOKUP(BP167,BASE!$K$2:$M$13,3,0),0),"")</f>
        <v>24.37</v>
      </c>
      <c r="BS167" s="124" t="s">
        <v>62</v>
      </c>
      <c r="BT167" s="125">
        <f>VLOOKUP(BS167,BASE!$P$3:$T$29,5,0)</f>
        <v>0.18</v>
      </c>
      <c r="BU167" s="126">
        <f>IFERROR(VLOOKUP($A167,$A:$AG,VLOOKUP(BT167,BASE!$K$2:$M$13,2,0),0),"")</f>
        <v>17.84</v>
      </c>
      <c r="BV167" s="116">
        <f>IFERROR(VLOOKUP($A167,$A:$AG,VLOOKUP(BT167,BASE!$K$2:$M$13,3,0),0),"")</f>
        <v>24.66</v>
      </c>
      <c r="BW167" s="124" t="s">
        <v>63</v>
      </c>
      <c r="BX167" s="125">
        <f>VLOOKUP(BW167,BASE!$P$3:$T$29,5,0)</f>
        <v>0.17</v>
      </c>
      <c r="BY167" s="126">
        <f>IFERROR(VLOOKUP($A167,$A:$AG,VLOOKUP(BX167,BASE!$K$2:$M$13,2,0),0),"")</f>
        <v>17.63</v>
      </c>
      <c r="BZ167" s="116">
        <f>IFERROR(VLOOKUP($A167,$A:$AG,VLOOKUP(BX167,BASE!$K$2:$M$13,3,0),0),"")</f>
        <v>24.37</v>
      </c>
      <c r="CA167" s="124" t="s">
        <v>64</v>
      </c>
      <c r="CB167" s="125">
        <f>VLOOKUP(CA167,BASE!$P$3:$T$29,5,0)</f>
        <v>0.17</v>
      </c>
      <c r="CC167" s="126">
        <f>IFERROR(VLOOKUP($A167,$A:$AG,VLOOKUP(CB167,BASE!$K$2:$M$13,2,0),0),"")</f>
        <v>17.63</v>
      </c>
      <c r="CD167" s="116">
        <f>IFERROR(VLOOKUP($A167,$A:$AG,VLOOKUP(CB167,BASE!$K$2:$M$13,3,0),0),"")</f>
        <v>24.37</v>
      </c>
      <c r="CE167" s="124" t="s">
        <v>65</v>
      </c>
      <c r="CF167" s="125">
        <f>VLOOKUP(CE167,BASE!$P$3:$T$29,5,0)</f>
        <v>0.12</v>
      </c>
      <c r="CG167" s="126">
        <f>IFERROR(VLOOKUP($A167,$A:$AG,VLOOKUP(CF167,BASE!$K$2:$M$13,2,0),0),"")</f>
        <v>16.62</v>
      </c>
      <c r="CH167" s="116">
        <f>IFERROR(VLOOKUP($A167,$A:$AG,VLOOKUP(CF167,BASE!$K$2:$M$13,3,0),0),"")</f>
        <v>22.98</v>
      </c>
      <c r="CI167" s="124" t="s">
        <v>66</v>
      </c>
      <c r="CJ167" s="125">
        <f>VLOOKUP(CI167,BASE!$P$3:$T$29,5,0)</f>
        <v>0.17</v>
      </c>
      <c r="CK167" s="126">
        <f>IFERROR(VLOOKUP($A167,$A:$AG,VLOOKUP(CJ167,BASE!$K$2:$M$13,2,0),0),"")</f>
        <v>17.63</v>
      </c>
      <c r="CL167" s="116">
        <f>IFERROR(VLOOKUP($A167,$A:$AG,VLOOKUP(CJ167,BASE!$K$2:$M$13,3,0),0),"")</f>
        <v>24.37</v>
      </c>
      <c r="CM167" s="124" t="s">
        <v>67</v>
      </c>
      <c r="CN167" s="125">
        <f>VLOOKUP(CM167,BASE!$P$3:$T$29,5,0)</f>
        <v>0.18</v>
      </c>
      <c r="CO167" s="126">
        <f>IFERROR(VLOOKUP($A167,$A:$AG,VLOOKUP(CN167,BASE!$K$2:$M$13,2,0),0),"")</f>
        <v>17.84</v>
      </c>
      <c r="CP167" s="116">
        <f>IFERROR(VLOOKUP($A167,$A:$AG,VLOOKUP(CN167,BASE!$K$2:$M$13,3,0),0),"")</f>
        <v>24.66</v>
      </c>
      <c r="CQ167" s="124" t="s">
        <v>68</v>
      </c>
      <c r="CR167" s="125">
        <f>VLOOKUP(CQ167,BASE!$P$3:$T$29,5,0)</f>
        <v>0.18</v>
      </c>
      <c r="CS167" s="126">
        <f>IFERROR(VLOOKUP($A167,$A:$AG,VLOOKUP(CR167,BASE!$K$2:$M$13,2,0),0),"")</f>
        <v>17.84</v>
      </c>
      <c r="CT167" s="116">
        <f>IFERROR(VLOOKUP($A167,$A:$AG,VLOOKUP(CR167,BASE!$K$2:$M$13,3,0),0),"")</f>
        <v>24.66</v>
      </c>
      <c r="CU167" s="124" t="s">
        <v>69</v>
      </c>
      <c r="CV167" s="125">
        <f>VLOOKUP(CU167,BASE!$P$3:$T$29,5,0)</f>
        <v>0.18</v>
      </c>
      <c r="CW167" s="126">
        <f>IFERROR(VLOOKUP($A167,$A:$AG,VLOOKUP(CV167,BASE!$K$2:$M$13,2,0),0),"")</f>
        <v>17.84</v>
      </c>
      <c r="CX167" s="116">
        <f>IFERROR(VLOOKUP($A167,$A:$AG,VLOOKUP(CV167,BASE!$K$2:$M$13,3,0),0),"")</f>
        <v>24.66</v>
      </c>
      <c r="CY167" s="124" t="s">
        <v>70</v>
      </c>
      <c r="CZ167" s="125">
        <f>VLOOKUP(CY167,BASE!$P$3:$T$29,5,0)</f>
        <v>0.18</v>
      </c>
      <c r="DA167" s="126">
        <f>IFERROR(VLOOKUP($A167,$A:$AG,VLOOKUP(CZ167,BASE!$K$2:$M$13,2,0),0),"")</f>
        <v>17.84</v>
      </c>
      <c r="DB167" s="116">
        <f>IFERROR(VLOOKUP($A167,$A:$AG,VLOOKUP(CZ167,BASE!$K$2:$M$13,3,0),0),"")</f>
        <v>24.66</v>
      </c>
      <c r="DC167" s="124" t="s">
        <v>71</v>
      </c>
      <c r="DD167" s="125">
        <f>VLOOKUP(DC167,BASE!$P$3:$T$29,5,0)</f>
        <v>0.2</v>
      </c>
      <c r="DE167" s="126">
        <f>IFERROR(VLOOKUP($A167,$A:$AG,VLOOKUP(DD167,BASE!$K$2:$M$13,2,0),0),"")</f>
        <v>18.29</v>
      </c>
      <c r="DF167" s="116">
        <f>IFERROR(VLOOKUP($A167,$A:$AG,VLOOKUP(DD167,BASE!$K$2:$M$13,3,0),0),"")</f>
        <v>25.28</v>
      </c>
      <c r="DG167" s="124" t="s">
        <v>72</v>
      </c>
      <c r="DH167" s="125">
        <f>VLOOKUP(DG167,BASE!$P$3:$T$29,5,0)</f>
        <v>0.18</v>
      </c>
      <c r="DI167" s="126">
        <f>IFERROR(VLOOKUP($A167,$A:$AG,VLOOKUP(DH167,BASE!$K$2:$M$13,2,0),0),"")</f>
        <v>17.84</v>
      </c>
      <c r="DJ167" s="116">
        <f>IFERROR(VLOOKUP($A167,$A:$AG,VLOOKUP(DH167,BASE!$K$2:$M$13,3,0),0),"")</f>
        <v>24.66</v>
      </c>
      <c r="DK167" s="83" t="s">
        <v>73</v>
      </c>
      <c r="DL167" s="84">
        <f>VLOOKUP(DK167,BASE!$P$3:$T$29,5,0)</f>
        <v>0.18</v>
      </c>
      <c r="DM167" s="81">
        <f>IFERROR(VLOOKUP($A167,$A:$AG,VLOOKUP(DL167,BASE!$K$2:$M$13,2,0),0),"")</f>
        <v>17.84</v>
      </c>
      <c r="DN167" s="82">
        <f>IFERROR(VLOOKUP($A167,$A:$AG,VLOOKUP(DL167,BASE!$K$2:$M$13,3,0),0),"")</f>
        <v>24.66</v>
      </c>
      <c r="DO167" s="124" t="s">
        <v>74</v>
      </c>
      <c r="DP167" s="134">
        <f>VLOOKUP(DO167,BASE!$P$3:$T$29,5,0)</f>
        <v>0.17499999999999999</v>
      </c>
      <c r="DQ167" s="126">
        <f>IFERROR(VLOOKUP($A167,$A:$AG,VLOOKUP(DP167,BASE!$K$2:$M$13,2,0),0),"")</f>
        <v>17.73</v>
      </c>
      <c r="DR167" s="116">
        <f>IFERROR(VLOOKUP($A167,$A:$AG,VLOOKUP(DP167,BASE!$K$2:$M$13,3,0),0),"")</f>
        <v>24.51</v>
      </c>
      <c r="DS167" s="124" t="s">
        <v>75</v>
      </c>
      <c r="DT167" s="135">
        <f>VLOOKUP(DS167,BASE!$P$3:$T$29,5,0)</f>
        <v>0.17</v>
      </c>
      <c r="DU167" s="126">
        <f>IFERROR(VLOOKUP($A167,$A:$AG,VLOOKUP(DT167,BASE!$K$2:$M$13,2,0),0),"")</f>
        <v>17.63</v>
      </c>
      <c r="DV167" s="116">
        <f>IFERROR(VLOOKUP($A167,$A:$AG,VLOOKUP(DT167,BASE!$K$2:$M$13,3,0),0),"")</f>
        <v>24.37</v>
      </c>
      <c r="DW167" s="124" t="s">
        <v>76</v>
      </c>
      <c r="DX167" s="135">
        <f>VLOOKUP(DW167,BASE!$P$3:$T$29,5,0)</f>
        <v>0.17</v>
      </c>
      <c r="DY167" s="126">
        <f>IFERROR(VLOOKUP($A167,$A:$AG,VLOOKUP(DX167,BASE!$K$2:$M$13,2,0),0),"")</f>
        <v>17.63</v>
      </c>
      <c r="DZ167" s="116">
        <f>IFERROR(VLOOKUP($A167,$A:$AG,VLOOKUP(DX167,BASE!$K$2:$M$13,3,0),0),"")</f>
        <v>24.37</v>
      </c>
      <c r="EA167" s="124" t="s">
        <v>77</v>
      </c>
      <c r="EB167" s="135">
        <f>VLOOKUP(EA167,BASE!$P$3:$T$29,5,0)</f>
        <v>0.12</v>
      </c>
      <c r="EC167" s="126">
        <f>IFERROR(VLOOKUP($A167,$A:$AG,VLOOKUP(EB167,BASE!$K$2:$M$13,2,0),0),"")</f>
        <v>16.62</v>
      </c>
      <c r="ED167" s="116">
        <f>IFERROR(VLOOKUP($A167,$A:$AG,VLOOKUP(EB167,BASE!$K$2:$M$13,3,0),0),"")</f>
        <v>22.98</v>
      </c>
      <c r="EE167" s="124" t="s">
        <v>78</v>
      </c>
      <c r="EF167" s="135">
        <f>VLOOKUP(EE167,BASE!$P$3:$T$29,5,0)</f>
        <v>0.18</v>
      </c>
      <c r="EG167" s="126">
        <f>IFERROR(VLOOKUP($A167,$A:$AG,VLOOKUP(EF167,BASE!$K$2:$M$13,2,0),0),"")</f>
        <v>17.84</v>
      </c>
      <c r="EH167" s="116">
        <f>IFERROR(VLOOKUP($A167,$A:$AG,VLOOKUP(EF167,BASE!$K$2:$M$13,3,0),0),"")</f>
        <v>24.66</v>
      </c>
      <c r="EI167" s="124" t="s">
        <v>79</v>
      </c>
      <c r="EJ167" s="135">
        <f>VLOOKUP(EI167,BASE!$P$3:$T$29,5,0)</f>
        <v>0.18</v>
      </c>
      <c r="EK167" s="126">
        <f>IFERROR(VLOOKUP($A167,$A:$AG,VLOOKUP(EJ167,BASE!$K$2:$M$13,2,0),0),"")</f>
        <v>17.84</v>
      </c>
      <c r="EL167" s="116">
        <f>IFERROR(VLOOKUP($A167,$A:$AG,VLOOKUP(EJ167,BASE!$K$2:$M$13,3,0),0),"")</f>
        <v>24.66</v>
      </c>
    </row>
    <row r="168" spans="1:142" s="27" customFormat="1" ht="14.1" customHeight="1" x14ac:dyDescent="0.2">
      <c r="A168" s="63">
        <v>580</v>
      </c>
      <c r="B168" s="63"/>
      <c r="C168" s="68">
        <v>7896112145806</v>
      </c>
      <c r="D168" s="68">
        <v>1037004570019</v>
      </c>
      <c r="E168" s="69" t="s">
        <v>416</v>
      </c>
      <c r="F168" s="69" t="s">
        <v>529</v>
      </c>
      <c r="G168" s="69" t="s">
        <v>416</v>
      </c>
      <c r="H168" s="70" t="s">
        <v>132</v>
      </c>
      <c r="I168" s="68" t="s">
        <v>687</v>
      </c>
      <c r="J168" s="71" t="s">
        <v>702</v>
      </c>
      <c r="K168" s="120" t="s">
        <v>759</v>
      </c>
      <c r="L168" s="71" t="s">
        <v>61</v>
      </c>
      <c r="M168" s="71" t="s">
        <v>6</v>
      </c>
      <c r="N168" s="62">
        <f>IFERROR(IF(M168="*",BASE!$E$9,VLOOKUP(M168,BASE!$B$3:$E$16,4,0)),"")</f>
        <v>0.12</v>
      </c>
      <c r="O168" s="62">
        <f>IFERROR(IF(M168="*",BASE!$F$9,VLOOKUP(M168,BASE!$B$3:$F$16,5,0)),"")</f>
        <v>0</v>
      </c>
      <c r="P168" s="71" t="s">
        <v>808</v>
      </c>
      <c r="Q168" s="42">
        <v>9.76</v>
      </c>
      <c r="R168" s="42">
        <v>13.04</v>
      </c>
      <c r="S168" s="42">
        <v>10.43</v>
      </c>
      <c r="T168" s="42">
        <v>13.9</v>
      </c>
      <c r="U168" s="42">
        <v>10.51</v>
      </c>
      <c r="V168" s="42">
        <v>14.01</v>
      </c>
      <c r="W168" s="42">
        <v>10.58</v>
      </c>
      <c r="X168" s="42">
        <v>14.1</v>
      </c>
      <c r="Y168" s="42">
        <v>10.73</v>
      </c>
      <c r="Z168" s="42">
        <v>14.29</v>
      </c>
      <c r="AA168" s="42">
        <v>10.89</v>
      </c>
      <c r="AB168" s="42">
        <v>14.49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/>
      <c r="AI168" s="124" t="s">
        <v>53</v>
      </c>
      <c r="AJ168" s="125">
        <f>VLOOKUP(AI168,BASE!$P$3:$T$29,5,0)</f>
        <v>0.17</v>
      </c>
      <c r="AK168" s="126">
        <f>IFERROR(VLOOKUP($A168,$A:$AG,VLOOKUP(AJ168,BASE!$K$2:$M$13,2,0),0),"")</f>
        <v>10.43</v>
      </c>
      <c r="AL168" s="116">
        <f>IFERROR(VLOOKUP($A168,$A:$AG,VLOOKUP(AJ168,BASE!$K$2:$M$13,3,0),0),"")</f>
        <v>13.9</v>
      </c>
      <c r="AM168" s="130" t="s">
        <v>54</v>
      </c>
      <c r="AN168" s="125">
        <f>VLOOKUP(AM168,BASE!$P$3:$T$29,5,0)</f>
        <v>0.17</v>
      </c>
      <c r="AO168" s="126">
        <f>IFERROR(VLOOKUP($A168,$A:$AG,VLOOKUP(AN168,BASE!$K$2:$M$13,2,0),0),"")</f>
        <v>10.43</v>
      </c>
      <c r="AP168" s="116">
        <f>IFERROR(VLOOKUP($A168,$A:$AG,VLOOKUP(AN168,BASE!$K$2:$M$13,3,0),0),"")</f>
        <v>13.9</v>
      </c>
      <c r="AQ168" s="130" t="s">
        <v>55</v>
      </c>
      <c r="AR168" s="125">
        <f>VLOOKUP(AQ168,BASE!$P$3:$T$29,5,0)</f>
        <v>0.18</v>
      </c>
      <c r="AS168" s="126">
        <f>IFERROR(VLOOKUP($A168,$A:$AG,VLOOKUP(AR168,BASE!$K$2:$M$13,2,0),0),"")</f>
        <v>10.58</v>
      </c>
      <c r="AT168" s="116">
        <f>IFERROR(VLOOKUP($A168,$A:$AG,VLOOKUP(AR168,BASE!$K$2:$M$13,3,0),0),"")</f>
        <v>14.1</v>
      </c>
      <c r="AU168" s="130" t="s">
        <v>56</v>
      </c>
      <c r="AV168" s="125">
        <f>VLOOKUP(AU168,BASE!$P$3:$T$29,5,0)</f>
        <v>0.18</v>
      </c>
      <c r="AW168" s="126">
        <f>IFERROR(VLOOKUP($A168,$A:$AG,VLOOKUP(AV168,BASE!$K$2:$M$13,2,0),0),"")</f>
        <v>10.58</v>
      </c>
      <c r="AX168" s="116">
        <f>IFERROR(VLOOKUP($A168,$A:$AG,VLOOKUP(AV168,BASE!$K$2:$M$13,3,0),0),"")</f>
        <v>14.1</v>
      </c>
      <c r="AY168" s="127" t="s">
        <v>57</v>
      </c>
      <c r="AZ168" s="129">
        <f>VLOOKUP(AY168,BASE!$P$3:$T$29,5,0)</f>
        <v>0.18</v>
      </c>
      <c r="BA168" s="126">
        <f>IFERROR(VLOOKUP($A168,$A:$AG,VLOOKUP(AZ168,BASE!$K$2:$M$13,2,0),0),"")</f>
        <v>10.58</v>
      </c>
      <c r="BB168" s="116">
        <f>IFERROR(VLOOKUP($A168,$A:$AG,VLOOKUP(AZ168,BASE!$K$2:$M$13,3,0),0),"")</f>
        <v>14.1</v>
      </c>
      <c r="BC168" s="124" t="s">
        <v>58</v>
      </c>
      <c r="BD168" s="125">
        <f>VLOOKUP(BC168,BASE!$P$3:$T$29,5,0)</f>
        <v>0.17</v>
      </c>
      <c r="BE168" s="126">
        <f>IFERROR(VLOOKUP($A168,$A:$AG,VLOOKUP(BD168,BASE!$K$2:$M$13,2,0),0),"")</f>
        <v>10.43</v>
      </c>
      <c r="BF168" s="116">
        <f>IFERROR(VLOOKUP($A168,$A:$AG,VLOOKUP(BD168,BASE!$K$2:$M$13,3,0),0),"")</f>
        <v>13.9</v>
      </c>
      <c r="BG168" s="124" t="s">
        <v>59</v>
      </c>
      <c r="BH168" s="125">
        <f>VLOOKUP(BG168,BASE!$P$3:$T$29,5,0)</f>
        <v>0.17</v>
      </c>
      <c r="BI168" s="126">
        <f>IFERROR(VLOOKUP($A168,$A:$AG,VLOOKUP(BH168,BASE!$K$2:$M$13,2,0),0),"")</f>
        <v>10.43</v>
      </c>
      <c r="BJ168" s="116">
        <f>IFERROR(VLOOKUP($A168,$A:$AG,VLOOKUP(BH168,BASE!$K$2:$M$13,3,0),0),"")</f>
        <v>13.9</v>
      </c>
      <c r="BK168" s="124" t="s">
        <v>60</v>
      </c>
      <c r="BL168" s="125">
        <f>VLOOKUP(BK168,BASE!$P$3:$T$29,5,0)</f>
        <v>0.17</v>
      </c>
      <c r="BM168" s="126">
        <f>IFERROR(VLOOKUP($A168,$A:$AG,VLOOKUP(BL168,BASE!$K$2:$M$13,2,0),0),"")</f>
        <v>10.43</v>
      </c>
      <c r="BN168" s="116">
        <f>IFERROR(VLOOKUP($A168,$A:$AG,VLOOKUP(BL168,BASE!$K$2:$M$13,3,0),0),"")</f>
        <v>13.9</v>
      </c>
      <c r="BO168" s="124" t="s">
        <v>61</v>
      </c>
      <c r="BP168" s="125">
        <f>VLOOKUP(BO168,BASE!$P$3:$T$29,5,0)</f>
        <v>0.17</v>
      </c>
      <c r="BQ168" s="126">
        <f>IFERROR(VLOOKUP($A168,$A:$AG,VLOOKUP(BP168,BASE!$K$2:$M$13,2,0),0),"")</f>
        <v>10.43</v>
      </c>
      <c r="BR168" s="116">
        <f>IFERROR(VLOOKUP($A168,$A:$AG,VLOOKUP(BP168,BASE!$K$2:$M$13,3,0),0),"")</f>
        <v>13.9</v>
      </c>
      <c r="BS168" s="124" t="s">
        <v>62</v>
      </c>
      <c r="BT168" s="125">
        <f>VLOOKUP(BS168,BASE!$P$3:$T$29,5,0)</f>
        <v>0.18</v>
      </c>
      <c r="BU168" s="126">
        <f>IFERROR(VLOOKUP($A168,$A:$AG,VLOOKUP(BT168,BASE!$K$2:$M$13,2,0),0),"")</f>
        <v>10.58</v>
      </c>
      <c r="BV168" s="116">
        <f>IFERROR(VLOOKUP($A168,$A:$AG,VLOOKUP(BT168,BASE!$K$2:$M$13,3,0),0),"")</f>
        <v>14.1</v>
      </c>
      <c r="BW168" s="124" t="s">
        <v>63</v>
      </c>
      <c r="BX168" s="125">
        <f>VLOOKUP(BW168,BASE!$P$3:$T$29,5,0)</f>
        <v>0.17</v>
      </c>
      <c r="BY168" s="126">
        <f>IFERROR(VLOOKUP($A168,$A:$AG,VLOOKUP(BX168,BASE!$K$2:$M$13,2,0),0),"")</f>
        <v>10.43</v>
      </c>
      <c r="BZ168" s="116">
        <f>IFERROR(VLOOKUP($A168,$A:$AG,VLOOKUP(BX168,BASE!$K$2:$M$13,3,0),0),"")</f>
        <v>13.9</v>
      </c>
      <c r="CA168" s="124" t="s">
        <v>64</v>
      </c>
      <c r="CB168" s="125">
        <f>VLOOKUP(CA168,BASE!$P$3:$T$29,5,0)</f>
        <v>0.17</v>
      </c>
      <c r="CC168" s="126">
        <f>IFERROR(VLOOKUP($A168,$A:$AG,VLOOKUP(CB168,BASE!$K$2:$M$13,2,0),0),"")</f>
        <v>10.43</v>
      </c>
      <c r="CD168" s="116">
        <f>IFERROR(VLOOKUP($A168,$A:$AG,VLOOKUP(CB168,BASE!$K$2:$M$13,3,0),0),"")</f>
        <v>13.9</v>
      </c>
      <c r="CE168" s="124" t="s">
        <v>65</v>
      </c>
      <c r="CF168" s="125">
        <f>VLOOKUP(CE168,BASE!$P$3:$T$29,5,0)</f>
        <v>0.12</v>
      </c>
      <c r="CG168" s="126">
        <f>IFERROR(VLOOKUP($A168,$A:$AG,VLOOKUP(CF168,BASE!$K$2:$M$13,2,0),0),"")</f>
        <v>9.76</v>
      </c>
      <c r="CH168" s="116">
        <f>IFERROR(VLOOKUP($A168,$A:$AG,VLOOKUP(CF168,BASE!$K$2:$M$13,3,0),0),"")</f>
        <v>13.04</v>
      </c>
      <c r="CI168" s="124" t="s">
        <v>66</v>
      </c>
      <c r="CJ168" s="125">
        <f>VLOOKUP(CI168,BASE!$P$3:$T$29,5,0)</f>
        <v>0.17</v>
      </c>
      <c r="CK168" s="126">
        <f>IFERROR(VLOOKUP($A168,$A:$AG,VLOOKUP(CJ168,BASE!$K$2:$M$13,2,0),0),"")</f>
        <v>10.43</v>
      </c>
      <c r="CL168" s="116">
        <f>IFERROR(VLOOKUP($A168,$A:$AG,VLOOKUP(CJ168,BASE!$K$2:$M$13,3,0),0),"")</f>
        <v>13.9</v>
      </c>
      <c r="CM168" s="124" t="s">
        <v>67</v>
      </c>
      <c r="CN168" s="125">
        <f>VLOOKUP(CM168,BASE!$P$3:$T$29,5,0)</f>
        <v>0.18</v>
      </c>
      <c r="CO168" s="126">
        <f>IFERROR(VLOOKUP($A168,$A:$AG,VLOOKUP(CN168,BASE!$K$2:$M$13,2,0),0),"")</f>
        <v>10.58</v>
      </c>
      <c r="CP168" s="116">
        <f>IFERROR(VLOOKUP($A168,$A:$AG,VLOOKUP(CN168,BASE!$K$2:$M$13,3,0),0),"")</f>
        <v>14.1</v>
      </c>
      <c r="CQ168" s="124" t="s">
        <v>68</v>
      </c>
      <c r="CR168" s="125">
        <f>VLOOKUP(CQ168,BASE!$P$3:$T$29,5,0)</f>
        <v>0.18</v>
      </c>
      <c r="CS168" s="126">
        <f>IFERROR(VLOOKUP($A168,$A:$AG,VLOOKUP(CR168,BASE!$K$2:$M$13,2,0),0),"")</f>
        <v>10.58</v>
      </c>
      <c r="CT168" s="116">
        <f>IFERROR(VLOOKUP($A168,$A:$AG,VLOOKUP(CR168,BASE!$K$2:$M$13,3,0),0),"")</f>
        <v>14.1</v>
      </c>
      <c r="CU168" s="124" t="s">
        <v>69</v>
      </c>
      <c r="CV168" s="125">
        <f>VLOOKUP(CU168,BASE!$P$3:$T$29,5,0)</f>
        <v>0.18</v>
      </c>
      <c r="CW168" s="126">
        <f>IFERROR(VLOOKUP($A168,$A:$AG,VLOOKUP(CV168,BASE!$K$2:$M$13,2,0),0),"")</f>
        <v>10.58</v>
      </c>
      <c r="CX168" s="116">
        <f>IFERROR(VLOOKUP($A168,$A:$AG,VLOOKUP(CV168,BASE!$K$2:$M$13,3,0),0),"")</f>
        <v>14.1</v>
      </c>
      <c r="CY168" s="124" t="s">
        <v>70</v>
      </c>
      <c r="CZ168" s="125">
        <f>VLOOKUP(CY168,BASE!$P$3:$T$29,5,0)</f>
        <v>0.18</v>
      </c>
      <c r="DA168" s="126">
        <f>IFERROR(VLOOKUP($A168,$A:$AG,VLOOKUP(CZ168,BASE!$K$2:$M$13,2,0),0),"")</f>
        <v>10.58</v>
      </c>
      <c r="DB168" s="116">
        <f>IFERROR(VLOOKUP($A168,$A:$AG,VLOOKUP(CZ168,BASE!$K$2:$M$13,3,0),0),"")</f>
        <v>14.1</v>
      </c>
      <c r="DC168" s="124" t="s">
        <v>71</v>
      </c>
      <c r="DD168" s="125">
        <f>VLOOKUP(DC168,BASE!$P$3:$T$29,5,0)</f>
        <v>0.2</v>
      </c>
      <c r="DE168" s="126">
        <f>IFERROR(VLOOKUP($A168,$A:$AG,VLOOKUP(DD168,BASE!$K$2:$M$13,2,0),0),"")</f>
        <v>10.89</v>
      </c>
      <c r="DF168" s="116">
        <f>IFERROR(VLOOKUP($A168,$A:$AG,VLOOKUP(DD168,BASE!$K$2:$M$13,3,0),0),"")</f>
        <v>14.49</v>
      </c>
      <c r="DG168" s="124" t="s">
        <v>72</v>
      </c>
      <c r="DH168" s="125">
        <f>VLOOKUP(DG168,BASE!$P$3:$T$29,5,0)</f>
        <v>0.18</v>
      </c>
      <c r="DI168" s="126">
        <f>IFERROR(VLOOKUP($A168,$A:$AG,VLOOKUP(DH168,BASE!$K$2:$M$13,2,0),0),"")</f>
        <v>10.58</v>
      </c>
      <c r="DJ168" s="116">
        <f>IFERROR(VLOOKUP($A168,$A:$AG,VLOOKUP(DH168,BASE!$K$2:$M$13,3,0),0),"")</f>
        <v>14.1</v>
      </c>
      <c r="DK168" s="83" t="s">
        <v>73</v>
      </c>
      <c r="DL168" s="84">
        <f>VLOOKUP(DK168,BASE!$P$3:$T$29,5,0)</f>
        <v>0.18</v>
      </c>
      <c r="DM168" s="81">
        <f>IFERROR(VLOOKUP($A168,$A:$AG,VLOOKUP(DL168,BASE!$K$2:$M$13,2,0),0),"")</f>
        <v>10.58</v>
      </c>
      <c r="DN168" s="82">
        <f>IFERROR(VLOOKUP($A168,$A:$AG,VLOOKUP(DL168,BASE!$K$2:$M$13,3,0),0),"")</f>
        <v>14.1</v>
      </c>
      <c r="DO168" s="124" t="s">
        <v>74</v>
      </c>
      <c r="DP168" s="134">
        <f>VLOOKUP(DO168,BASE!$P$3:$T$29,5,0)</f>
        <v>0.17499999999999999</v>
      </c>
      <c r="DQ168" s="126">
        <f>IFERROR(VLOOKUP($A168,$A:$AG,VLOOKUP(DP168,BASE!$K$2:$M$13,2,0),0),"")</f>
        <v>10.51</v>
      </c>
      <c r="DR168" s="116">
        <f>IFERROR(VLOOKUP($A168,$A:$AG,VLOOKUP(DP168,BASE!$K$2:$M$13,3,0),0),"")</f>
        <v>14.01</v>
      </c>
      <c r="DS168" s="124" t="s">
        <v>75</v>
      </c>
      <c r="DT168" s="135">
        <f>VLOOKUP(DS168,BASE!$P$3:$T$29,5,0)</f>
        <v>0.17</v>
      </c>
      <c r="DU168" s="126">
        <f>IFERROR(VLOOKUP($A168,$A:$AG,VLOOKUP(DT168,BASE!$K$2:$M$13,2,0),0),"")</f>
        <v>10.43</v>
      </c>
      <c r="DV168" s="116">
        <f>IFERROR(VLOOKUP($A168,$A:$AG,VLOOKUP(DT168,BASE!$K$2:$M$13,3,0),0),"")</f>
        <v>13.9</v>
      </c>
      <c r="DW168" s="124" t="s">
        <v>76</v>
      </c>
      <c r="DX168" s="135">
        <f>VLOOKUP(DW168,BASE!$P$3:$T$29,5,0)</f>
        <v>0.17</v>
      </c>
      <c r="DY168" s="126">
        <f>IFERROR(VLOOKUP($A168,$A:$AG,VLOOKUP(DX168,BASE!$K$2:$M$13,2,0),0),"")</f>
        <v>10.43</v>
      </c>
      <c r="DZ168" s="116">
        <f>IFERROR(VLOOKUP($A168,$A:$AG,VLOOKUP(DX168,BASE!$K$2:$M$13,3,0),0),"")</f>
        <v>13.9</v>
      </c>
      <c r="EA168" s="124" t="s">
        <v>77</v>
      </c>
      <c r="EB168" s="135">
        <f>VLOOKUP(EA168,BASE!$P$3:$T$29,5,0)</f>
        <v>0.12</v>
      </c>
      <c r="EC168" s="126">
        <f>IFERROR(VLOOKUP($A168,$A:$AG,VLOOKUP(EB168,BASE!$K$2:$M$13,2,0),0),"")</f>
        <v>9.76</v>
      </c>
      <c r="ED168" s="116">
        <f>IFERROR(VLOOKUP($A168,$A:$AG,VLOOKUP(EB168,BASE!$K$2:$M$13,3,0),0),"")</f>
        <v>13.04</v>
      </c>
      <c r="EE168" s="124" t="s">
        <v>78</v>
      </c>
      <c r="EF168" s="135">
        <f>VLOOKUP(EE168,BASE!$P$3:$T$29,5,0)</f>
        <v>0.18</v>
      </c>
      <c r="EG168" s="126">
        <f>IFERROR(VLOOKUP($A168,$A:$AG,VLOOKUP(EF168,BASE!$K$2:$M$13,2,0),0),"")</f>
        <v>10.58</v>
      </c>
      <c r="EH168" s="116">
        <f>IFERROR(VLOOKUP($A168,$A:$AG,VLOOKUP(EF168,BASE!$K$2:$M$13,3,0),0),"")</f>
        <v>14.1</v>
      </c>
      <c r="EI168" s="124" t="s">
        <v>79</v>
      </c>
      <c r="EJ168" s="135">
        <f>VLOOKUP(EI168,BASE!$P$3:$T$29,5,0)</f>
        <v>0.18</v>
      </c>
      <c r="EK168" s="126">
        <f>IFERROR(VLOOKUP($A168,$A:$AG,VLOOKUP(EJ168,BASE!$K$2:$M$13,2,0),0),"")</f>
        <v>10.58</v>
      </c>
      <c r="EL168" s="116">
        <f>IFERROR(VLOOKUP($A168,$A:$AG,VLOOKUP(EJ168,BASE!$K$2:$M$13,3,0),0),"")</f>
        <v>14.1</v>
      </c>
    </row>
    <row r="169" spans="1:142" s="27" customFormat="1" ht="14.1" customHeight="1" x14ac:dyDescent="0.2">
      <c r="A169" s="63">
        <v>5828</v>
      </c>
      <c r="B169" s="63"/>
      <c r="C169" s="68">
        <v>7896112158288</v>
      </c>
      <c r="D169" s="68">
        <v>1037004570051</v>
      </c>
      <c r="E169" s="69" t="s">
        <v>416</v>
      </c>
      <c r="F169" s="69" t="s">
        <v>530</v>
      </c>
      <c r="G169" s="69" t="s">
        <v>416</v>
      </c>
      <c r="H169" s="70" t="s">
        <v>133</v>
      </c>
      <c r="I169" s="68" t="s">
        <v>687</v>
      </c>
      <c r="J169" s="71" t="s">
        <v>702</v>
      </c>
      <c r="K169" s="120" t="s">
        <v>759</v>
      </c>
      <c r="L169" s="71" t="s">
        <v>61</v>
      </c>
      <c r="M169" s="71" t="s">
        <v>6</v>
      </c>
      <c r="N169" s="62">
        <f>IFERROR(IF(M169="*",BASE!$E$9,VLOOKUP(M169,BASE!$B$3:$E$16,4,0)),"")</f>
        <v>0.12</v>
      </c>
      <c r="O169" s="62">
        <f>IFERROR(IF(M169="*",BASE!$F$9,VLOOKUP(M169,BASE!$B$3:$F$16,5,0)),"")</f>
        <v>0</v>
      </c>
      <c r="P169" s="71" t="s">
        <v>808</v>
      </c>
      <c r="Q169" s="42">
        <v>6.25</v>
      </c>
      <c r="R169" s="42">
        <v>8.35</v>
      </c>
      <c r="S169" s="42">
        <v>6.68</v>
      </c>
      <c r="T169" s="42">
        <v>8.9</v>
      </c>
      <c r="U169" s="42">
        <v>6.73</v>
      </c>
      <c r="V169" s="42">
        <v>8.9700000000000006</v>
      </c>
      <c r="W169" s="42">
        <v>6.78</v>
      </c>
      <c r="X169" s="42">
        <v>9.0299999999999994</v>
      </c>
      <c r="Y169" s="42">
        <v>6.88</v>
      </c>
      <c r="Z169" s="42">
        <v>9.16</v>
      </c>
      <c r="AA169" s="42">
        <v>6.97</v>
      </c>
      <c r="AB169" s="42">
        <v>9.2799999999999994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/>
      <c r="AI169" s="124" t="s">
        <v>53</v>
      </c>
      <c r="AJ169" s="125">
        <f>VLOOKUP(AI169,BASE!$P$3:$T$29,5,0)</f>
        <v>0.17</v>
      </c>
      <c r="AK169" s="126">
        <f>IFERROR(VLOOKUP($A169,$A:$AG,VLOOKUP(AJ169,BASE!$K$2:$M$13,2,0),0),"")</f>
        <v>6.68</v>
      </c>
      <c r="AL169" s="116">
        <f>IFERROR(VLOOKUP($A169,$A:$AG,VLOOKUP(AJ169,BASE!$K$2:$M$13,3,0),0),"")</f>
        <v>8.9</v>
      </c>
      <c r="AM169" s="130" t="s">
        <v>54</v>
      </c>
      <c r="AN169" s="125">
        <f>VLOOKUP(AM169,BASE!$P$3:$T$29,5,0)</f>
        <v>0.17</v>
      </c>
      <c r="AO169" s="126">
        <f>IFERROR(VLOOKUP($A169,$A:$AG,VLOOKUP(AN169,BASE!$K$2:$M$13,2,0),0),"")</f>
        <v>6.68</v>
      </c>
      <c r="AP169" s="116">
        <f>IFERROR(VLOOKUP($A169,$A:$AG,VLOOKUP(AN169,BASE!$K$2:$M$13,3,0),0),"")</f>
        <v>8.9</v>
      </c>
      <c r="AQ169" s="130" t="s">
        <v>55</v>
      </c>
      <c r="AR169" s="125">
        <f>VLOOKUP(AQ169,BASE!$P$3:$T$29,5,0)</f>
        <v>0.18</v>
      </c>
      <c r="AS169" s="126">
        <f>IFERROR(VLOOKUP($A169,$A:$AG,VLOOKUP(AR169,BASE!$K$2:$M$13,2,0),0),"")</f>
        <v>6.78</v>
      </c>
      <c r="AT169" s="116">
        <f>IFERROR(VLOOKUP($A169,$A:$AG,VLOOKUP(AR169,BASE!$K$2:$M$13,3,0),0),"")</f>
        <v>9.0299999999999994</v>
      </c>
      <c r="AU169" s="130" t="s">
        <v>56</v>
      </c>
      <c r="AV169" s="125">
        <f>VLOOKUP(AU169,BASE!$P$3:$T$29,5,0)</f>
        <v>0.18</v>
      </c>
      <c r="AW169" s="126">
        <f>IFERROR(VLOOKUP($A169,$A:$AG,VLOOKUP(AV169,BASE!$K$2:$M$13,2,0),0),"")</f>
        <v>6.78</v>
      </c>
      <c r="AX169" s="116">
        <f>IFERROR(VLOOKUP($A169,$A:$AG,VLOOKUP(AV169,BASE!$K$2:$M$13,3,0),0),"")</f>
        <v>9.0299999999999994</v>
      </c>
      <c r="AY169" s="127" t="s">
        <v>57</v>
      </c>
      <c r="AZ169" s="129">
        <f>VLOOKUP(AY169,BASE!$P$3:$T$29,5,0)</f>
        <v>0.18</v>
      </c>
      <c r="BA169" s="126">
        <f>IFERROR(VLOOKUP($A169,$A:$AG,VLOOKUP(AZ169,BASE!$K$2:$M$13,2,0),0),"")</f>
        <v>6.78</v>
      </c>
      <c r="BB169" s="116">
        <f>IFERROR(VLOOKUP($A169,$A:$AG,VLOOKUP(AZ169,BASE!$K$2:$M$13,3,0),0),"")</f>
        <v>9.0299999999999994</v>
      </c>
      <c r="BC169" s="124" t="s">
        <v>58</v>
      </c>
      <c r="BD169" s="125">
        <f>VLOOKUP(BC169,BASE!$P$3:$T$29,5,0)</f>
        <v>0.17</v>
      </c>
      <c r="BE169" s="126">
        <f>IFERROR(VLOOKUP($A169,$A:$AG,VLOOKUP(BD169,BASE!$K$2:$M$13,2,0),0),"")</f>
        <v>6.68</v>
      </c>
      <c r="BF169" s="116">
        <f>IFERROR(VLOOKUP($A169,$A:$AG,VLOOKUP(BD169,BASE!$K$2:$M$13,3,0),0),"")</f>
        <v>8.9</v>
      </c>
      <c r="BG169" s="124" t="s">
        <v>59</v>
      </c>
      <c r="BH169" s="125">
        <f>VLOOKUP(BG169,BASE!$P$3:$T$29,5,0)</f>
        <v>0.17</v>
      </c>
      <c r="BI169" s="126">
        <f>IFERROR(VLOOKUP($A169,$A:$AG,VLOOKUP(BH169,BASE!$K$2:$M$13,2,0),0),"")</f>
        <v>6.68</v>
      </c>
      <c r="BJ169" s="116">
        <f>IFERROR(VLOOKUP($A169,$A:$AG,VLOOKUP(BH169,BASE!$K$2:$M$13,3,0),0),"")</f>
        <v>8.9</v>
      </c>
      <c r="BK169" s="124" t="s">
        <v>60</v>
      </c>
      <c r="BL169" s="125">
        <f>VLOOKUP(BK169,BASE!$P$3:$T$29,5,0)</f>
        <v>0.17</v>
      </c>
      <c r="BM169" s="126">
        <f>IFERROR(VLOOKUP($A169,$A:$AG,VLOOKUP(BL169,BASE!$K$2:$M$13,2,0),0),"")</f>
        <v>6.68</v>
      </c>
      <c r="BN169" s="116">
        <f>IFERROR(VLOOKUP($A169,$A:$AG,VLOOKUP(BL169,BASE!$K$2:$M$13,3,0),0),"")</f>
        <v>8.9</v>
      </c>
      <c r="BO169" s="124" t="s">
        <v>61</v>
      </c>
      <c r="BP169" s="125">
        <f>VLOOKUP(BO169,BASE!$P$3:$T$29,5,0)</f>
        <v>0.17</v>
      </c>
      <c r="BQ169" s="126">
        <f>IFERROR(VLOOKUP($A169,$A:$AG,VLOOKUP(BP169,BASE!$K$2:$M$13,2,0),0),"")</f>
        <v>6.68</v>
      </c>
      <c r="BR169" s="116">
        <f>IFERROR(VLOOKUP($A169,$A:$AG,VLOOKUP(BP169,BASE!$K$2:$M$13,3,0),0),"")</f>
        <v>8.9</v>
      </c>
      <c r="BS169" s="124" t="s">
        <v>62</v>
      </c>
      <c r="BT169" s="125">
        <f>VLOOKUP(BS169,BASE!$P$3:$T$29,5,0)</f>
        <v>0.18</v>
      </c>
      <c r="BU169" s="126">
        <f>IFERROR(VLOOKUP($A169,$A:$AG,VLOOKUP(BT169,BASE!$K$2:$M$13,2,0),0),"")</f>
        <v>6.78</v>
      </c>
      <c r="BV169" s="116">
        <f>IFERROR(VLOOKUP($A169,$A:$AG,VLOOKUP(BT169,BASE!$K$2:$M$13,3,0),0),"")</f>
        <v>9.0299999999999994</v>
      </c>
      <c r="BW169" s="124" t="s">
        <v>63</v>
      </c>
      <c r="BX169" s="125">
        <f>VLOOKUP(BW169,BASE!$P$3:$T$29,5,0)</f>
        <v>0.17</v>
      </c>
      <c r="BY169" s="126">
        <f>IFERROR(VLOOKUP($A169,$A:$AG,VLOOKUP(BX169,BASE!$K$2:$M$13,2,0),0),"")</f>
        <v>6.68</v>
      </c>
      <c r="BZ169" s="116">
        <f>IFERROR(VLOOKUP($A169,$A:$AG,VLOOKUP(BX169,BASE!$K$2:$M$13,3,0),0),"")</f>
        <v>8.9</v>
      </c>
      <c r="CA169" s="124" t="s">
        <v>64</v>
      </c>
      <c r="CB169" s="125">
        <f>VLOOKUP(CA169,BASE!$P$3:$T$29,5,0)</f>
        <v>0.17</v>
      </c>
      <c r="CC169" s="126">
        <f>IFERROR(VLOOKUP($A169,$A:$AG,VLOOKUP(CB169,BASE!$K$2:$M$13,2,0),0),"")</f>
        <v>6.68</v>
      </c>
      <c r="CD169" s="116">
        <f>IFERROR(VLOOKUP($A169,$A:$AG,VLOOKUP(CB169,BASE!$K$2:$M$13,3,0),0),"")</f>
        <v>8.9</v>
      </c>
      <c r="CE169" s="124" t="s">
        <v>65</v>
      </c>
      <c r="CF169" s="125">
        <f>VLOOKUP(CE169,BASE!$P$3:$T$29,5,0)</f>
        <v>0.12</v>
      </c>
      <c r="CG169" s="126">
        <f>IFERROR(VLOOKUP($A169,$A:$AG,VLOOKUP(CF169,BASE!$K$2:$M$13,2,0),0),"")</f>
        <v>6.25</v>
      </c>
      <c r="CH169" s="116">
        <f>IFERROR(VLOOKUP($A169,$A:$AG,VLOOKUP(CF169,BASE!$K$2:$M$13,3,0),0),"")</f>
        <v>8.35</v>
      </c>
      <c r="CI169" s="124" t="s">
        <v>66</v>
      </c>
      <c r="CJ169" s="125">
        <f>VLOOKUP(CI169,BASE!$P$3:$T$29,5,0)</f>
        <v>0.17</v>
      </c>
      <c r="CK169" s="126">
        <f>IFERROR(VLOOKUP($A169,$A:$AG,VLOOKUP(CJ169,BASE!$K$2:$M$13,2,0),0),"")</f>
        <v>6.68</v>
      </c>
      <c r="CL169" s="116">
        <f>IFERROR(VLOOKUP($A169,$A:$AG,VLOOKUP(CJ169,BASE!$K$2:$M$13,3,0),0),"")</f>
        <v>8.9</v>
      </c>
      <c r="CM169" s="124" t="s">
        <v>67</v>
      </c>
      <c r="CN169" s="125">
        <f>VLOOKUP(CM169,BASE!$P$3:$T$29,5,0)</f>
        <v>0.18</v>
      </c>
      <c r="CO169" s="126">
        <f>IFERROR(VLOOKUP($A169,$A:$AG,VLOOKUP(CN169,BASE!$K$2:$M$13,2,0),0),"")</f>
        <v>6.78</v>
      </c>
      <c r="CP169" s="116">
        <f>IFERROR(VLOOKUP($A169,$A:$AG,VLOOKUP(CN169,BASE!$K$2:$M$13,3,0),0),"")</f>
        <v>9.0299999999999994</v>
      </c>
      <c r="CQ169" s="124" t="s">
        <v>68</v>
      </c>
      <c r="CR169" s="125">
        <f>VLOOKUP(CQ169,BASE!$P$3:$T$29,5,0)</f>
        <v>0.18</v>
      </c>
      <c r="CS169" s="126">
        <f>IFERROR(VLOOKUP($A169,$A:$AG,VLOOKUP(CR169,BASE!$K$2:$M$13,2,0),0),"")</f>
        <v>6.78</v>
      </c>
      <c r="CT169" s="116">
        <f>IFERROR(VLOOKUP($A169,$A:$AG,VLOOKUP(CR169,BASE!$K$2:$M$13,3,0),0),"")</f>
        <v>9.0299999999999994</v>
      </c>
      <c r="CU169" s="124" t="s">
        <v>69</v>
      </c>
      <c r="CV169" s="125">
        <f>VLOOKUP(CU169,BASE!$P$3:$T$29,5,0)</f>
        <v>0.18</v>
      </c>
      <c r="CW169" s="126">
        <f>IFERROR(VLOOKUP($A169,$A:$AG,VLOOKUP(CV169,BASE!$K$2:$M$13,2,0),0),"")</f>
        <v>6.78</v>
      </c>
      <c r="CX169" s="116">
        <f>IFERROR(VLOOKUP($A169,$A:$AG,VLOOKUP(CV169,BASE!$K$2:$M$13,3,0),0),"")</f>
        <v>9.0299999999999994</v>
      </c>
      <c r="CY169" s="124" t="s">
        <v>70</v>
      </c>
      <c r="CZ169" s="125">
        <f>VLOOKUP(CY169,BASE!$P$3:$T$29,5,0)</f>
        <v>0.18</v>
      </c>
      <c r="DA169" s="126">
        <f>IFERROR(VLOOKUP($A169,$A:$AG,VLOOKUP(CZ169,BASE!$K$2:$M$13,2,0),0),"")</f>
        <v>6.78</v>
      </c>
      <c r="DB169" s="116">
        <f>IFERROR(VLOOKUP($A169,$A:$AG,VLOOKUP(CZ169,BASE!$K$2:$M$13,3,0),0),"")</f>
        <v>9.0299999999999994</v>
      </c>
      <c r="DC169" s="124" t="s">
        <v>71</v>
      </c>
      <c r="DD169" s="125">
        <f>VLOOKUP(DC169,BASE!$P$3:$T$29,5,0)</f>
        <v>0.2</v>
      </c>
      <c r="DE169" s="126">
        <f>IFERROR(VLOOKUP($A169,$A:$AG,VLOOKUP(DD169,BASE!$K$2:$M$13,2,0),0),"")</f>
        <v>6.97</v>
      </c>
      <c r="DF169" s="116">
        <f>IFERROR(VLOOKUP($A169,$A:$AG,VLOOKUP(DD169,BASE!$K$2:$M$13,3,0),0),"")</f>
        <v>9.2799999999999994</v>
      </c>
      <c r="DG169" s="124" t="s">
        <v>72</v>
      </c>
      <c r="DH169" s="125">
        <f>VLOOKUP(DG169,BASE!$P$3:$T$29,5,0)</f>
        <v>0.18</v>
      </c>
      <c r="DI169" s="126">
        <f>IFERROR(VLOOKUP($A169,$A:$AG,VLOOKUP(DH169,BASE!$K$2:$M$13,2,0),0),"")</f>
        <v>6.78</v>
      </c>
      <c r="DJ169" s="116">
        <f>IFERROR(VLOOKUP($A169,$A:$AG,VLOOKUP(DH169,BASE!$K$2:$M$13,3,0),0),"")</f>
        <v>9.0299999999999994</v>
      </c>
      <c r="DK169" s="83" t="s">
        <v>73</v>
      </c>
      <c r="DL169" s="84">
        <f>VLOOKUP(DK169,BASE!$P$3:$T$29,5,0)</f>
        <v>0.18</v>
      </c>
      <c r="DM169" s="81">
        <f>IFERROR(VLOOKUP($A169,$A:$AG,VLOOKUP(DL169,BASE!$K$2:$M$13,2,0),0),"")</f>
        <v>6.78</v>
      </c>
      <c r="DN169" s="82">
        <f>IFERROR(VLOOKUP($A169,$A:$AG,VLOOKUP(DL169,BASE!$K$2:$M$13,3,0),0),"")</f>
        <v>9.0299999999999994</v>
      </c>
      <c r="DO169" s="124" t="s">
        <v>74</v>
      </c>
      <c r="DP169" s="134">
        <f>VLOOKUP(DO169,BASE!$P$3:$T$29,5,0)</f>
        <v>0.17499999999999999</v>
      </c>
      <c r="DQ169" s="126">
        <f>IFERROR(VLOOKUP($A169,$A:$AG,VLOOKUP(DP169,BASE!$K$2:$M$13,2,0),0),"")</f>
        <v>6.73</v>
      </c>
      <c r="DR169" s="116">
        <f>IFERROR(VLOOKUP($A169,$A:$AG,VLOOKUP(DP169,BASE!$K$2:$M$13,3,0),0),"")</f>
        <v>8.9700000000000006</v>
      </c>
      <c r="DS169" s="124" t="s">
        <v>75</v>
      </c>
      <c r="DT169" s="135">
        <f>VLOOKUP(DS169,BASE!$P$3:$T$29,5,0)</f>
        <v>0.17</v>
      </c>
      <c r="DU169" s="126">
        <f>IFERROR(VLOOKUP($A169,$A:$AG,VLOOKUP(DT169,BASE!$K$2:$M$13,2,0),0),"")</f>
        <v>6.68</v>
      </c>
      <c r="DV169" s="116">
        <f>IFERROR(VLOOKUP($A169,$A:$AG,VLOOKUP(DT169,BASE!$K$2:$M$13,3,0),0),"")</f>
        <v>8.9</v>
      </c>
      <c r="DW169" s="124" t="s">
        <v>76</v>
      </c>
      <c r="DX169" s="135">
        <f>VLOOKUP(DW169,BASE!$P$3:$T$29,5,0)</f>
        <v>0.17</v>
      </c>
      <c r="DY169" s="126">
        <f>IFERROR(VLOOKUP($A169,$A:$AG,VLOOKUP(DX169,BASE!$K$2:$M$13,2,0),0),"")</f>
        <v>6.68</v>
      </c>
      <c r="DZ169" s="116">
        <f>IFERROR(VLOOKUP($A169,$A:$AG,VLOOKUP(DX169,BASE!$K$2:$M$13,3,0),0),"")</f>
        <v>8.9</v>
      </c>
      <c r="EA169" s="124" t="s">
        <v>77</v>
      </c>
      <c r="EB169" s="135">
        <f>VLOOKUP(EA169,BASE!$P$3:$T$29,5,0)</f>
        <v>0.12</v>
      </c>
      <c r="EC169" s="126">
        <f>IFERROR(VLOOKUP($A169,$A:$AG,VLOOKUP(EB169,BASE!$K$2:$M$13,2,0),0),"")</f>
        <v>6.25</v>
      </c>
      <c r="ED169" s="116">
        <f>IFERROR(VLOOKUP($A169,$A:$AG,VLOOKUP(EB169,BASE!$K$2:$M$13,3,0),0),"")</f>
        <v>8.35</v>
      </c>
      <c r="EE169" s="124" t="s">
        <v>78</v>
      </c>
      <c r="EF169" s="135">
        <f>VLOOKUP(EE169,BASE!$P$3:$T$29,5,0)</f>
        <v>0.18</v>
      </c>
      <c r="EG169" s="126">
        <f>IFERROR(VLOOKUP($A169,$A:$AG,VLOOKUP(EF169,BASE!$K$2:$M$13,2,0),0),"")</f>
        <v>6.78</v>
      </c>
      <c r="EH169" s="116">
        <f>IFERROR(VLOOKUP($A169,$A:$AG,VLOOKUP(EF169,BASE!$K$2:$M$13,3,0),0),"")</f>
        <v>9.0299999999999994</v>
      </c>
      <c r="EI169" s="124" t="s">
        <v>79</v>
      </c>
      <c r="EJ169" s="135">
        <f>VLOOKUP(EI169,BASE!$P$3:$T$29,5,0)</f>
        <v>0.18</v>
      </c>
      <c r="EK169" s="126">
        <f>IFERROR(VLOOKUP($A169,$A:$AG,VLOOKUP(EJ169,BASE!$K$2:$M$13,2,0),0),"")</f>
        <v>6.78</v>
      </c>
      <c r="EL169" s="116">
        <f>IFERROR(VLOOKUP($A169,$A:$AG,VLOOKUP(EJ169,BASE!$K$2:$M$13,3,0),0),"")</f>
        <v>9.0299999999999994</v>
      </c>
    </row>
    <row r="170" spans="1:142" s="27" customFormat="1" ht="14.1" customHeight="1" x14ac:dyDescent="0.2">
      <c r="A170" s="63">
        <v>2766</v>
      </c>
      <c r="B170" s="63">
        <v>474</v>
      </c>
      <c r="C170" s="68">
        <v>7896112127666</v>
      </c>
      <c r="D170" s="68">
        <v>1037002840027</v>
      </c>
      <c r="E170" s="69" t="s">
        <v>417</v>
      </c>
      <c r="F170" s="69" t="s">
        <v>531</v>
      </c>
      <c r="G170" s="69" t="s">
        <v>417</v>
      </c>
      <c r="H170" s="70" t="s">
        <v>134</v>
      </c>
      <c r="I170" s="68" t="s">
        <v>687</v>
      </c>
      <c r="J170" s="71" t="s">
        <v>705</v>
      </c>
      <c r="K170" s="120" t="s">
        <v>763</v>
      </c>
      <c r="L170" s="71" t="s">
        <v>387</v>
      </c>
      <c r="M170" s="71" t="s">
        <v>5</v>
      </c>
      <c r="N170" s="62">
        <f>IFERROR(IF(M170="*",BASE!$E$9,VLOOKUP(M170,BASE!$B$3:$E$16,4,0)),"")</f>
        <v>0</v>
      </c>
      <c r="O170" s="62">
        <f>IFERROR(IF(M170="*",BASE!$F$9,VLOOKUP(M170,BASE!$B$3:$F$16,5,0)),"")</f>
        <v>0</v>
      </c>
      <c r="P170" s="71" t="s">
        <v>808</v>
      </c>
      <c r="Q170" s="42">
        <v>7.42</v>
      </c>
      <c r="R170" s="42">
        <v>10.26</v>
      </c>
      <c r="S170" s="42">
        <v>7.87</v>
      </c>
      <c r="T170" s="42">
        <v>10.88</v>
      </c>
      <c r="U170" s="42">
        <v>7.92</v>
      </c>
      <c r="V170" s="42">
        <v>10.95</v>
      </c>
      <c r="W170" s="42">
        <v>7.97</v>
      </c>
      <c r="X170" s="42">
        <v>11.02</v>
      </c>
      <c r="Y170" s="42">
        <v>8.07</v>
      </c>
      <c r="Z170" s="42">
        <v>11.16</v>
      </c>
      <c r="AA170" s="42">
        <v>8.17</v>
      </c>
      <c r="AB170" s="42">
        <v>11.29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/>
      <c r="AI170" s="124" t="s">
        <v>53</v>
      </c>
      <c r="AJ170" s="125">
        <f>VLOOKUP(AI170,BASE!$P$3:$T$29,5,0)</f>
        <v>0.17</v>
      </c>
      <c r="AK170" s="126">
        <f>IFERROR(VLOOKUP($A170,$A:$AG,VLOOKUP(AJ170,BASE!$K$2:$M$13,2,0),0),"")</f>
        <v>7.87</v>
      </c>
      <c r="AL170" s="116">
        <f>IFERROR(VLOOKUP($A170,$A:$AG,VLOOKUP(AJ170,BASE!$K$2:$M$13,3,0),0),"")</f>
        <v>10.88</v>
      </c>
      <c r="AM170" s="130" t="s">
        <v>54</v>
      </c>
      <c r="AN170" s="125">
        <f>VLOOKUP(AM170,BASE!$P$3:$T$29,5,0)</f>
        <v>0.17</v>
      </c>
      <c r="AO170" s="126">
        <f>IFERROR(VLOOKUP($A170,$A:$AG,VLOOKUP(AN170,BASE!$K$2:$M$13,2,0),0),"")</f>
        <v>7.87</v>
      </c>
      <c r="AP170" s="116">
        <f>IFERROR(VLOOKUP($A170,$A:$AG,VLOOKUP(AN170,BASE!$K$2:$M$13,3,0),0),"")</f>
        <v>10.88</v>
      </c>
      <c r="AQ170" s="130" t="s">
        <v>55</v>
      </c>
      <c r="AR170" s="125">
        <f>VLOOKUP(AQ170,BASE!$P$3:$T$29,5,0)</f>
        <v>0.18</v>
      </c>
      <c r="AS170" s="126">
        <f>IFERROR(VLOOKUP($A170,$A:$AG,VLOOKUP(AR170,BASE!$K$2:$M$13,2,0),0),"")</f>
        <v>7.97</v>
      </c>
      <c r="AT170" s="116">
        <f>IFERROR(VLOOKUP($A170,$A:$AG,VLOOKUP(AR170,BASE!$K$2:$M$13,3,0),0),"")</f>
        <v>11.02</v>
      </c>
      <c r="AU170" s="130" t="s">
        <v>56</v>
      </c>
      <c r="AV170" s="125">
        <f>VLOOKUP(AU170,BASE!$P$3:$T$29,5,0)</f>
        <v>0.18</v>
      </c>
      <c r="AW170" s="126">
        <f>IFERROR(VLOOKUP($A170,$A:$AG,VLOOKUP(AV170,BASE!$K$2:$M$13,2,0),0),"")</f>
        <v>7.97</v>
      </c>
      <c r="AX170" s="116">
        <f>IFERROR(VLOOKUP($A170,$A:$AG,VLOOKUP(AV170,BASE!$K$2:$M$13,3,0),0),"")</f>
        <v>11.02</v>
      </c>
      <c r="AY170" s="127" t="s">
        <v>57</v>
      </c>
      <c r="AZ170" s="129">
        <f>VLOOKUP(AY170,BASE!$P$3:$T$29,5,0)</f>
        <v>0.18</v>
      </c>
      <c r="BA170" s="126">
        <f>IFERROR(VLOOKUP($A170,$A:$AG,VLOOKUP(AZ170,BASE!$K$2:$M$13,2,0),0),"")</f>
        <v>7.97</v>
      </c>
      <c r="BB170" s="116">
        <f>IFERROR(VLOOKUP($A170,$A:$AG,VLOOKUP(AZ170,BASE!$K$2:$M$13,3,0),0),"")</f>
        <v>11.02</v>
      </c>
      <c r="BC170" s="124" t="s">
        <v>58</v>
      </c>
      <c r="BD170" s="125">
        <f>VLOOKUP(BC170,BASE!$P$3:$T$29,5,0)</f>
        <v>0.17</v>
      </c>
      <c r="BE170" s="126">
        <f>IFERROR(VLOOKUP($A170,$A:$AG,VLOOKUP(BD170,BASE!$K$2:$M$13,2,0),0),"")</f>
        <v>7.87</v>
      </c>
      <c r="BF170" s="116">
        <f>IFERROR(VLOOKUP($A170,$A:$AG,VLOOKUP(BD170,BASE!$K$2:$M$13,3,0),0),"")</f>
        <v>10.88</v>
      </c>
      <c r="BG170" s="124" t="s">
        <v>59</v>
      </c>
      <c r="BH170" s="125">
        <f>VLOOKUP(BG170,BASE!$P$3:$T$29,5,0)</f>
        <v>0.17</v>
      </c>
      <c r="BI170" s="126">
        <f>IFERROR(VLOOKUP($A170,$A:$AG,VLOOKUP(BH170,BASE!$K$2:$M$13,2,0),0),"")</f>
        <v>7.87</v>
      </c>
      <c r="BJ170" s="116">
        <f>IFERROR(VLOOKUP($A170,$A:$AG,VLOOKUP(BH170,BASE!$K$2:$M$13,3,0),0),"")</f>
        <v>10.88</v>
      </c>
      <c r="BK170" s="124" t="s">
        <v>60</v>
      </c>
      <c r="BL170" s="125">
        <f>VLOOKUP(BK170,BASE!$P$3:$T$29,5,0)</f>
        <v>0.17</v>
      </c>
      <c r="BM170" s="126">
        <f>IFERROR(VLOOKUP($A170,$A:$AG,VLOOKUP(BL170,BASE!$K$2:$M$13,2,0),0),"")</f>
        <v>7.87</v>
      </c>
      <c r="BN170" s="116">
        <f>IFERROR(VLOOKUP($A170,$A:$AG,VLOOKUP(BL170,BASE!$K$2:$M$13,3,0),0),"")</f>
        <v>10.88</v>
      </c>
      <c r="BO170" s="124" t="s">
        <v>61</v>
      </c>
      <c r="BP170" s="125">
        <f>VLOOKUP(BO170,BASE!$P$3:$T$29,5,0)</f>
        <v>0.17</v>
      </c>
      <c r="BQ170" s="126">
        <f>IFERROR(VLOOKUP($A170,$A:$AG,VLOOKUP(BP170,BASE!$K$2:$M$13,2,0),0),"")</f>
        <v>7.87</v>
      </c>
      <c r="BR170" s="116">
        <f>IFERROR(VLOOKUP($A170,$A:$AG,VLOOKUP(BP170,BASE!$K$2:$M$13,3,0),0),"")</f>
        <v>10.88</v>
      </c>
      <c r="BS170" s="124" t="s">
        <v>62</v>
      </c>
      <c r="BT170" s="125">
        <f>VLOOKUP(BS170,BASE!$P$3:$T$29,5,0)</f>
        <v>0.18</v>
      </c>
      <c r="BU170" s="126">
        <f>IFERROR(VLOOKUP($A170,$A:$AG,VLOOKUP(BT170,BASE!$K$2:$M$13,2,0),0),"")</f>
        <v>7.97</v>
      </c>
      <c r="BV170" s="116">
        <f>IFERROR(VLOOKUP($A170,$A:$AG,VLOOKUP(BT170,BASE!$K$2:$M$13,3,0),0),"")</f>
        <v>11.02</v>
      </c>
      <c r="BW170" s="124" t="s">
        <v>63</v>
      </c>
      <c r="BX170" s="125">
        <f>VLOOKUP(BW170,BASE!$P$3:$T$29,5,0)</f>
        <v>0.17</v>
      </c>
      <c r="BY170" s="126">
        <f>IFERROR(VLOOKUP($A170,$A:$AG,VLOOKUP(BX170,BASE!$K$2:$M$13,2,0),0),"")</f>
        <v>7.87</v>
      </c>
      <c r="BZ170" s="116">
        <f>IFERROR(VLOOKUP($A170,$A:$AG,VLOOKUP(BX170,BASE!$K$2:$M$13,3,0),0),"")</f>
        <v>10.88</v>
      </c>
      <c r="CA170" s="124" t="s">
        <v>64</v>
      </c>
      <c r="CB170" s="125">
        <f>VLOOKUP(CA170,BASE!$P$3:$T$29,5,0)</f>
        <v>0.17</v>
      </c>
      <c r="CC170" s="126">
        <f>IFERROR(VLOOKUP($A170,$A:$AG,VLOOKUP(CB170,BASE!$K$2:$M$13,2,0),0),"")</f>
        <v>7.87</v>
      </c>
      <c r="CD170" s="116">
        <f>IFERROR(VLOOKUP($A170,$A:$AG,VLOOKUP(CB170,BASE!$K$2:$M$13,3,0),0),"")</f>
        <v>10.88</v>
      </c>
      <c r="CE170" s="124" t="s">
        <v>65</v>
      </c>
      <c r="CF170" s="125">
        <f>VLOOKUP(CE170,BASE!$P$3:$T$29,5,0)</f>
        <v>0.12</v>
      </c>
      <c r="CG170" s="126">
        <f>IFERROR(VLOOKUP($A170,$A:$AG,VLOOKUP(CF170,BASE!$K$2:$M$13,2,0),0),"")</f>
        <v>7.42</v>
      </c>
      <c r="CH170" s="116">
        <f>IFERROR(VLOOKUP($A170,$A:$AG,VLOOKUP(CF170,BASE!$K$2:$M$13,3,0),0),"")</f>
        <v>10.26</v>
      </c>
      <c r="CI170" s="124" t="s">
        <v>66</v>
      </c>
      <c r="CJ170" s="125">
        <f>VLOOKUP(CI170,BASE!$P$3:$T$29,5,0)</f>
        <v>0.17</v>
      </c>
      <c r="CK170" s="126">
        <f>IFERROR(VLOOKUP($A170,$A:$AG,VLOOKUP(CJ170,BASE!$K$2:$M$13,2,0),0),"")</f>
        <v>7.87</v>
      </c>
      <c r="CL170" s="116">
        <f>IFERROR(VLOOKUP($A170,$A:$AG,VLOOKUP(CJ170,BASE!$K$2:$M$13,3,0),0),"")</f>
        <v>10.88</v>
      </c>
      <c r="CM170" s="124" t="s">
        <v>67</v>
      </c>
      <c r="CN170" s="125">
        <f>VLOOKUP(CM170,BASE!$P$3:$T$29,5,0)</f>
        <v>0.18</v>
      </c>
      <c r="CO170" s="126">
        <f>IFERROR(VLOOKUP($A170,$A:$AG,VLOOKUP(CN170,BASE!$K$2:$M$13,2,0),0),"")</f>
        <v>7.97</v>
      </c>
      <c r="CP170" s="116">
        <f>IFERROR(VLOOKUP($A170,$A:$AG,VLOOKUP(CN170,BASE!$K$2:$M$13,3,0),0),"")</f>
        <v>11.02</v>
      </c>
      <c r="CQ170" s="124" t="s">
        <v>68</v>
      </c>
      <c r="CR170" s="125">
        <f>VLOOKUP(CQ170,BASE!$P$3:$T$29,5,0)</f>
        <v>0.18</v>
      </c>
      <c r="CS170" s="126">
        <f>IFERROR(VLOOKUP($A170,$A:$AG,VLOOKUP(CR170,BASE!$K$2:$M$13,2,0),0),"")</f>
        <v>7.97</v>
      </c>
      <c r="CT170" s="116">
        <f>IFERROR(VLOOKUP($A170,$A:$AG,VLOOKUP(CR170,BASE!$K$2:$M$13,3,0),0),"")</f>
        <v>11.02</v>
      </c>
      <c r="CU170" s="124" t="s">
        <v>69</v>
      </c>
      <c r="CV170" s="125">
        <f>VLOOKUP(CU170,BASE!$P$3:$T$29,5,0)</f>
        <v>0.18</v>
      </c>
      <c r="CW170" s="126">
        <f>IFERROR(VLOOKUP($A170,$A:$AG,VLOOKUP(CV170,BASE!$K$2:$M$13,2,0),0),"")</f>
        <v>7.97</v>
      </c>
      <c r="CX170" s="116">
        <f>IFERROR(VLOOKUP($A170,$A:$AG,VLOOKUP(CV170,BASE!$K$2:$M$13,3,0),0),"")</f>
        <v>11.02</v>
      </c>
      <c r="CY170" s="124" t="s">
        <v>70</v>
      </c>
      <c r="CZ170" s="125">
        <f>VLOOKUP(CY170,BASE!$P$3:$T$29,5,0)</f>
        <v>0.18</v>
      </c>
      <c r="DA170" s="126">
        <f>IFERROR(VLOOKUP($A170,$A:$AG,VLOOKUP(CZ170,BASE!$K$2:$M$13,2,0),0),"")</f>
        <v>7.97</v>
      </c>
      <c r="DB170" s="116">
        <f>IFERROR(VLOOKUP($A170,$A:$AG,VLOOKUP(CZ170,BASE!$K$2:$M$13,3,0),0),"")</f>
        <v>11.02</v>
      </c>
      <c r="DC170" s="124" t="s">
        <v>71</v>
      </c>
      <c r="DD170" s="125">
        <f>VLOOKUP(DC170,BASE!$P$3:$T$29,5,0)</f>
        <v>0.2</v>
      </c>
      <c r="DE170" s="126">
        <f>IFERROR(VLOOKUP($A170,$A:$AG,VLOOKUP(DD170,BASE!$K$2:$M$13,2,0),0),"")</f>
        <v>8.17</v>
      </c>
      <c r="DF170" s="116">
        <f>IFERROR(VLOOKUP($A170,$A:$AG,VLOOKUP(DD170,BASE!$K$2:$M$13,3,0),0),"")</f>
        <v>11.29</v>
      </c>
      <c r="DG170" s="124" t="s">
        <v>72</v>
      </c>
      <c r="DH170" s="125">
        <f>VLOOKUP(DG170,BASE!$P$3:$T$29,5,0)</f>
        <v>0.18</v>
      </c>
      <c r="DI170" s="126">
        <f>IFERROR(VLOOKUP($A170,$A:$AG,VLOOKUP(DH170,BASE!$K$2:$M$13,2,0),0),"")</f>
        <v>7.97</v>
      </c>
      <c r="DJ170" s="116">
        <f>IFERROR(VLOOKUP($A170,$A:$AG,VLOOKUP(DH170,BASE!$K$2:$M$13,3,0),0),"")</f>
        <v>11.02</v>
      </c>
      <c r="DK170" s="83" t="s">
        <v>73</v>
      </c>
      <c r="DL170" s="84">
        <f>VLOOKUP(DK170,BASE!$P$3:$T$29,5,0)</f>
        <v>0.18</v>
      </c>
      <c r="DM170" s="81">
        <f>IFERROR(VLOOKUP($A170,$A:$AG,VLOOKUP(DL170,BASE!$K$2:$M$13,2,0),0),"")</f>
        <v>7.97</v>
      </c>
      <c r="DN170" s="82">
        <f>IFERROR(VLOOKUP($A170,$A:$AG,VLOOKUP(DL170,BASE!$K$2:$M$13,3,0),0),"")</f>
        <v>11.02</v>
      </c>
      <c r="DO170" s="124" t="s">
        <v>74</v>
      </c>
      <c r="DP170" s="134">
        <f>VLOOKUP(DO170,BASE!$P$3:$T$29,5,0)</f>
        <v>0.17499999999999999</v>
      </c>
      <c r="DQ170" s="126">
        <f>IFERROR(VLOOKUP($A170,$A:$AG,VLOOKUP(DP170,BASE!$K$2:$M$13,2,0),0),"")</f>
        <v>7.92</v>
      </c>
      <c r="DR170" s="116">
        <f>IFERROR(VLOOKUP($A170,$A:$AG,VLOOKUP(DP170,BASE!$K$2:$M$13,3,0),0),"")</f>
        <v>10.95</v>
      </c>
      <c r="DS170" s="124" t="s">
        <v>75</v>
      </c>
      <c r="DT170" s="135">
        <f>VLOOKUP(DS170,BASE!$P$3:$T$29,5,0)</f>
        <v>0.17</v>
      </c>
      <c r="DU170" s="126">
        <f>IFERROR(VLOOKUP($A170,$A:$AG,VLOOKUP(DT170,BASE!$K$2:$M$13,2,0),0),"")</f>
        <v>7.87</v>
      </c>
      <c r="DV170" s="116">
        <f>IFERROR(VLOOKUP($A170,$A:$AG,VLOOKUP(DT170,BASE!$K$2:$M$13,3,0),0),"")</f>
        <v>10.88</v>
      </c>
      <c r="DW170" s="124" t="s">
        <v>76</v>
      </c>
      <c r="DX170" s="135">
        <f>VLOOKUP(DW170,BASE!$P$3:$T$29,5,0)</f>
        <v>0.17</v>
      </c>
      <c r="DY170" s="126">
        <f>IFERROR(VLOOKUP($A170,$A:$AG,VLOOKUP(DX170,BASE!$K$2:$M$13,2,0),0),"")</f>
        <v>7.87</v>
      </c>
      <c r="DZ170" s="116">
        <f>IFERROR(VLOOKUP($A170,$A:$AG,VLOOKUP(DX170,BASE!$K$2:$M$13,3,0),0),"")</f>
        <v>10.88</v>
      </c>
      <c r="EA170" s="124" t="s">
        <v>77</v>
      </c>
      <c r="EB170" s="135">
        <f>VLOOKUP(EA170,BASE!$P$3:$T$29,5,0)</f>
        <v>0.12</v>
      </c>
      <c r="EC170" s="126">
        <f>IFERROR(VLOOKUP($A170,$A:$AG,VLOOKUP(EB170,BASE!$K$2:$M$13,2,0),0),"")</f>
        <v>7.42</v>
      </c>
      <c r="ED170" s="116">
        <f>IFERROR(VLOOKUP($A170,$A:$AG,VLOOKUP(EB170,BASE!$K$2:$M$13,3,0),0),"")</f>
        <v>10.26</v>
      </c>
      <c r="EE170" s="124" t="s">
        <v>78</v>
      </c>
      <c r="EF170" s="135">
        <f>VLOOKUP(EE170,BASE!$P$3:$T$29,5,0)</f>
        <v>0.18</v>
      </c>
      <c r="EG170" s="126">
        <f>IFERROR(VLOOKUP($A170,$A:$AG,VLOOKUP(EF170,BASE!$K$2:$M$13,2,0),0),"")</f>
        <v>7.97</v>
      </c>
      <c r="EH170" s="116">
        <f>IFERROR(VLOOKUP($A170,$A:$AG,VLOOKUP(EF170,BASE!$K$2:$M$13,3,0),0),"")</f>
        <v>11.02</v>
      </c>
      <c r="EI170" s="124" t="s">
        <v>79</v>
      </c>
      <c r="EJ170" s="135">
        <f>VLOOKUP(EI170,BASE!$P$3:$T$29,5,0)</f>
        <v>0.18</v>
      </c>
      <c r="EK170" s="126">
        <f>IFERROR(VLOOKUP($A170,$A:$AG,VLOOKUP(EJ170,BASE!$K$2:$M$13,2,0),0),"")</f>
        <v>7.97</v>
      </c>
      <c r="EL170" s="116">
        <f>IFERROR(VLOOKUP($A170,$A:$AG,VLOOKUP(EJ170,BASE!$K$2:$M$13,3,0),0),"")</f>
        <v>11.02</v>
      </c>
    </row>
    <row r="171" spans="1:142" s="27" customFormat="1" ht="14.1" customHeight="1" x14ac:dyDescent="0.2">
      <c r="A171" s="63">
        <v>474</v>
      </c>
      <c r="B171" s="63"/>
      <c r="C171" s="68">
        <v>7896112144748</v>
      </c>
      <c r="D171" s="68">
        <v>1037002840019</v>
      </c>
      <c r="E171" s="69" t="s">
        <v>417</v>
      </c>
      <c r="F171" s="69" t="s">
        <v>533</v>
      </c>
      <c r="G171" s="69" t="s">
        <v>417</v>
      </c>
      <c r="H171" s="70" t="s">
        <v>135</v>
      </c>
      <c r="I171" s="68" t="s">
        <v>687</v>
      </c>
      <c r="J171" s="71" t="s">
        <v>705</v>
      </c>
      <c r="K171" s="120" t="s">
        <v>763</v>
      </c>
      <c r="L171" s="71" t="s">
        <v>387</v>
      </c>
      <c r="M171" s="71" t="s">
        <v>5</v>
      </c>
      <c r="N171" s="62">
        <f>IFERROR(IF(M171="*",BASE!$E$9,VLOOKUP(M171,BASE!$B$3:$E$16,4,0)),"")</f>
        <v>0</v>
      </c>
      <c r="O171" s="62">
        <f>IFERROR(IF(M171="*",BASE!$F$9,VLOOKUP(M171,BASE!$B$3:$F$16,5,0)),"")</f>
        <v>0</v>
      </c>
      <c r="P171" s="71" t="s">
        <v>808</v>
      </c>
      <c r="Q171" s="42">
        <v>7.42</v>
      </c>
      <c r="R171" s="42">
        <v>10.26</v>
      </c>
      <c r="S171" s="42">
        <v>7.87</v>
      </c>
      <c r="T171" s="42">
        <v>10.88</v>
      </c>
      <c r="U171" s="42">
        <v>7.92</v>
      </c>
      <c r="V171" s="42">
        <v>10.95</v>
      </c>
      <c r="W171" s="42">
        <v>7.97</v>
      </c>
      <c r="X171" s="42">
        <v>11.02</v>
      </c>
      <c r="Y171" s="42">
        <v>8.07</v>
      </c>
      <c r="Z171" s="42">
        <v>11.16</v>
      </c>
      <c r="AA171" s="42">
        <v>8.17</v>
      </c>
      <c r="AB171" s="42">
        <v>11.29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/>
      <c r="AI171" s="124" t="s">
        <v>53</v>
      </c>
      <c r="AJ171" s="125">
        <f>VLOOKUP(AI171,BASE!$P$3:$T$29,5,0)</f>
        <v>0.17</v>
      </c>
      <c r="AK171" s="126">
        <f>IFERROR(VLOOKUP($A171,$A:$AG,VLOOKUP(AJ171,BASE!$K$2:$M$13,2,0),0),"")</f>
        <v>7.87</v>
      </c>
      <c r="AL171" s="116">
        <f>IFERROR(VLOOKUP($A171,$A:$AG,VLOOKUP(AJ171,BASE!$K$2:$M$13,3,0),0),"")</f>
        <v>10.88</v>
      </c>
      <c r="AM171" s="130" t="s">
        <v>54</v>
      </c>
      <c r="AN171" s="125">
        <f>VLOOKUP(AM171,BASE!$P$3:$T$29,5,0)</f>
        <v>0.17</v>
      </c>
      <c r="AO171" s="126">
        <f>IFERROR(VLOOKUP($A171,$A:$AG,VLOOKUP(AN171,BASE!$K$2:$M$13,2,0),0),"")</f>
        <v>7.87</v>
      </c>
      <c r="AP171" s="116">
        <f>IFERROR(VLOOKUP($A171,$A:$AG,VLOOKUP(AN171,BASE!$K$2:$M$13,3,0),0),"")</f>
        <v>10.88</v>
      </c>
      <c r="AQ171" s="130" t="s">
        <v>55</v>
      </c>
      <c r="AR171" s="125">
        <f>VLOOKUP(AQ171,BASE!$P$3:$T$29,5,0)</f>
        <v>0.18</v>
      </c>
      <c r="AS171" s="126">
        <f>IFERROR(VLOOKUP($A171,$A:$AG,VLOOKUP(AR171,BASE!$K$2:$M$13,2,0),0),"")</f>
        <v>7.97</v>
      </c>
      <c r="AT171" s="116">
        <f>IFERROR(VLOOKUP($A171,$A:$AG,VLOOKUP(AR171,BASE!$K$2:$M$13,3,0),0),"")</f>
        <v>11.02</v>
      </c>
      <c r="AU171" s="130" t="s">
        <v>56</v>
      </c>
      <c r="AV171" s="125">
        <f>VLOOKUP(AU171,BASE!$P$3:$T$29,5,0)</f>
        <v>0.18</v>
      </c>
      <c r="AW171" s="126">
        <f>IFERROR(VLOOKUP($A171,$A:$AG,VLOOKUP(AV171,BASE!$K$2:$M$13,2,0),0),"")</f>
        <v>7.97</v>
      </c>
      <c r="AX171" s="116">
        <f>IFERROR(VLOOKUP($A171,$A:$AG,VLOOKUP(AV171,BASE!$K$2:$M$13,3,0),0),"")</f>
        <v>11.02</v>
      </c>
      <c r="AY171" s="127" t="s">
        <v>57</v>
      </c>
      <c r="AZ171" s="129">
        <f>VLOOKUP(AY171,BASE!$P$3:$T$29,5,0)</f>
        <v>0.18</v>
      </c>
      <c r="BA171" s="126">
        <f>IFERROR(VLOOKUP($A171,$A:$AG,VLOOKUP(AZ171,BASE!$K$2:$M$13,2,0),0),"")</f>
        <v>7.97</v>
      </c>
      <c r="BB171" s="116">
        <f>IFERROR(VLOOKUP($A171,$A:$AG,VLOOKUP(AZ171,BASE!$K$2:$M$13,3,0),0),"")</f>
        <v>11.02</v>
      </c>
      <c r="BC171" s="124" t="s">
        <v>58</v>
      </c>
      <c r="BD171" s="125">
        <f>VLOOKUP(BC171,BASE!$P$3:$T$29,5,0)</f>
        <v>0.17</v>
      </c>
      <c r="BE171" s="126">
        <f>IFERROR(VLOOKUP($A171,$A:$AG,VLOOKUP(BD171,BASE!$K$2:$M$13,2,0),0),"")</f>
        <v>7.87</v>
      </c>
      <c r="BF171" s="116">
        <f>IFERROR(VLOOKUP($A171,$A:$AG,VLOOKUP(BD171,BASE!$K$2:$M$13,3,0),0),"")</f>
        <v>10.88</v>
      </c>
      <c r="BG171" s="124" t="s">
        <v>59</v>
      </c>
      <c r="BH171" s="125">
        <f>VLOOKUP(BG171,BASE!$P$3:$T$29,5,0)</f>
        <v>0.17</v>
      </c>
      <c r="BI171" s="126">
        <f>IFERROR(VLOOKUP($A171,$A:$AG,VLOOKUP(BH171,BASE!$K$2:$M$13,2,0),0),"")</f>
        <v>7.87</v>
      </c>
      <c r="BJ171" s="116">
        <f>IFERROR(VLOOKUP($A171,$A:$AG,VLOOKUP(BH171,BASE!$K$2:$M$13,3,0),0),"")</f>
        <v>10.88</v>
      </c>
      <c r="BK171" s="124" t="s">
        <v>60</v>
      </c>
      <c r="BL171" s="125">
        <f>VLOOKUP(BK171,BASE!$P$3:$T$29,5,0)</f>
        <v>0.17</v>
      </c>
      <c r="BM171" s="126">
        <f>IFERROR(VLOOKUP($A171,$A:$AG,VLOOKUP(BL171,BASE!$K$2:$M$13,2,0),0),"")</f>
        <v>7.87</v>
      </c>
      <c r="BN171" s="116">
        <f>IFERROR(VLOOKUP($A171,$A:$AG,VLOOKUP(BL171,BASE!$K$2:$M$13,3,0),0),"")</f>
        <v>10.88</v>
      </c>
      <c r="BO171" s="124" t="s">
        <v>61</v>
      </c>
      <c r="BP171" s="125">
        <f>VLOOKUP(BO171,BASE!$P$3:$T$29,5,0)</f>
        <v>0.17</v>
      </c>
      <c r="BQ171" s="126">
        <f>IFERROR(VLOOKUP($A171,$A:$AG,VLOOKUP(BP171,BASE!$K$2:$M$13,2,0),0),"")</f>
        <v>7.87</v>
      </c>
      <c r="BR171" s="116">
        <f>IFERROR(VLOOKUP($A171,$A:$AG,VLOOKUP(BP171,BASE!$K$2:$M$13,3,0),0),"")</f>
        <v>10.88</v>
      </c>
      <c r="BS171" s="124" t="s">
        <v>62</v>
      </c>
      <c r="BT171" s="125">
        <f>VLOOKUP(BS171,BASE!$P$3:$T$29,5,0)</f>
        <v>0.18</v>
      </c>
      <c r="BU171" s="126">
        <f>IFERROR(VLOOKUP($A171,$A:$AG,VLOOKUP(BT171,BASE!$K$2:$M$13,2,0),0),"")</f>
        <v>7.97</v>
      </c>
      <c r="BV171" s="116">
        <f>IFERROR(VLOOKUP($A171,$A:$AG,VLOOKUP(BT171,BASE!$K$2:$M$13,3,0),0),"")</f>
        <v>11.02</v>
      </c>
      <c r="BW171" s="124" t="s">
        <v>63</v>
      </c>
      <c r="BX171" s="125">
        <f>VLOOKUP(BW171,BASE!$P$3:$T$29,5,0)</f>
        <v>0.17</v>
      </c>
      <c r="BY171" s="126">
        <f>IFERROR(VLOOKUP($A171,$A:$AG,VLOOKUP(BX171,BASE!$K$2:$M$13,2,0),0),"")</f>
        <v>7.87</v>
      </c>
      <c r="BZ171" s="116">
        <f>IFERROR(VLOOKUP($A171,$A:$AG,VLOOKUP(BX171,BASE!$K$2:$M$13,3,0),0),"")</f>
        <v>10.88</v>
      </c>
      <c r="CA171" s="124" t="s">
        <v>64</v>
      </c>
      <c r="CB171" s="125">
        <f>VLOOKUP(CA171,BASE!$P$3:$T$29,5,0)</f>
        <v>0.17</v>
      </c>
      <c r="CC171" s="126">
        <f>IFERROR(VLOOKUP($A171,$A:$AG,VLOOKUP(CB171,BASE!$K$2:$M$13,2,0),0),"")</f>
        <v>7.87</v>
      </c>
      <c r="CD171" s="116">
        <f>IFERROR(VLOOKUP($A171,$A:$AG,VLOOKUP(CB171,BASE!$K$2:$M$13,3,0),0),"")</f>
        <v>10.88</v>
      </c>
      <c r="CE171" s="124" t="s">
        <v>65</v>
      </c>
      <c r="CF171" s="125">
        <f>VLOOKUP(CE171,BASE!$P$3:$T$29,5,0)</f>
        <v>0.12</v>
      </c>
      <c r="CG171" s="126">
        <f>IFERROR(VLOOKUP($A171,$A:$AG,VLOOKUP(CF171,BASE!$K$2:$M$13,2,0),0),"")</f>
        <v>7.42</v>
      </c>
      <c r="CH171" s="116">
        <f>IFERROR(VLOOKUP($A171,$A:$AG,VLOOKUP(CF171,BASE!$K$2:$M$13,3,0),0),"")</f>
        <v>10.26</v>
      </c>
      <c r="CI171" s="124" t="s">
        <v>66</v>
      </c>
      <c r="CJ171" s="125">
        <f>VLOOKUP(CI171,BASE!$P$3:$T$29,5,0)</f>
        <v>0.17</v>
      </c>
      <c r="CK171" s="126">
        <f>IFERROR(VLOOKUP($A171,$A:$AG,VLOOKUP(CJ171,BASE!$K$2:$M$13,2,0),0),"")</f>
        <v>7.87</v>
      </c>
      <c r="CL171" s="116">
        <f>IFERROR(VLOOKUP($A171,$A:$AG,VLOOKUP(CJ171,BASE!$K$2:$M$13,3,0),0),"")</f>
        <v>10.88</v>
      </c>
      <c r="CM171" s="124" t="s">
        <v>67</v>
      </c>
      <c r="CN171" s="125">
        <f>VLOOKUP(CM171,BASE!$P$3:$T$29,5,0)</f>
        <v>0.18</v>
      </c>
      <c r="CO171" s="126">
        <f>IFERROR(VLOOKUP($A171,$A:$AG,VLOOKUP(CN171,BASE!$K$2:$M$13,2,0),0),"")</f>
        <v>7.97</v>
      </c>
      <c r="CP171" s="116">
        <f>IFERROR(VLOOKUP($A171,$A:$AG,VLOOKUP(CN171,BASE!$K$2:$M$13,3,0),0),"")</f>
        <v>11.02</v>
      </c>
      <c r="CQ171" s="124" t="s">
        <v>68</v>
      </c>
      <c r="CR171" s="125">
        <f>VLOOKUP(CQ171,BASE!$P$3:$T$29,5,0)</f>
        <v>0.18</v>
      </c>
      <c r="CS171" s="126">
        <f>IFERROR(VLOOKUP($A171,$A:$AG,VLOOKUP(CR171,BASE!$K$2:$M$13,2,0),0),"")</f>
        <v>7.97</v>
      </c>
      <c r="CT171" s="116">
        <f>IFERROR(VLOOKUP($A171,$A:$AG,VLOOKUP(CR171,BASE!$K$2:$M$13,3,0),0),"")</f>
        <v>11.02</v>
      </c>
      <c r="CU171" s="124" t="s">
        <v>69</v>
      </c>
      <c r="CV171" s="125">
        <f>VLOOKUP(CU171,BASE!$P$3:$T$29,5,0)</f>
        <v>0.18</v>
      </c>
      <c r="CW171" s="126">
        <f>IFERROR(VLOOKUP($A171,$A:$AG,VLOOKUP(CV171,BASE!$K$2:$M$13,2,0),0),"")</f>
        <v>7.97</v>
      </c>
      <c r="CX171" s="116">
        <f>IFERROR(VLOOKUP($A171,$A:$AG,VLOOKUP(CV171,BASE!$K$2:$M$13,3,0),0),"")</f>
        <v>11.02</v>
      </c>
      <c r="CY171" s="124" t="s">
        <v>70</v>
      </c>
      <c r="CZ171" s="125">
        <f>VLOOKUP(CY171,BASE!$P$3:$T$29,5,0)</f>
        <v>0.18</v>
      </c>
      <c r="DA171" s="126">
        <f>IFERROR(VLOOKUP($A171,$A:$AG,VLOOKUP(CZ171,BASE!$K$2:$M$13,2,0),0),"")</f>
        <v>7.97</v>
      </c>
      <c r="DB171" s="116">
        <f>IFERROR(VLOOKUP($A171,$A:$AG,VLOOKUP(CZ171,BASE!$K$2:$M$13,3,0),0),"")</f>
        <v>11.02</v>
      </c>
      <c r="DC171" s="124" t="s">
        <v>71</v>
      </c>
      <c r="DD171" s="125">
        <f>VLOOKUP(DC171,BASE!$P$3:$T$29,5,0)</f>
        <v>0.2</v>
      </c>
      <c r="DE171" s="126">
        <f>IFERROR(VLOOKUP($A171,$A:$AG,VLOOKUP(DD171,BASE!$K$2:$M$13,2,0),0),"")</f>
        <v>8.17</v>
      </c>
      <c r="DF171" s="116">
        <f>IFERROR(VLOOKUP($A171,$A:$AG,VLOOKUP(DD171,BASE!$K$2:$M$13,3,0),0),"")</f>
        <v>11.29</v>
      </c>
      <c r="DG171" s="124" t="s">
        <v>72</v>
      </c>
      <c r="DH171" s="125">
        <f>VLOOKUP(DG171,BASE!$P$3:$T$29,5,0)</f>
        <v>0.18</v>
      </c>
      <c r="DI171" s="126">
        <f>IFERROR(VLOOKUP($A171,$A:$AG,VLOOKUP(DH171,BASE!$K$2:$M$13,2,0),0),"")</f>
        <v>7.97</v>
      </c>
      <c r="DJ171" s="116">
        <f>IFERROR(VLOOKUP($A171,$A:$AG,VLOOKUP(DH171,BASE!$K$2:$M$13,3,0),0),"")</f>
        <v>11.02</v>
      </c>
      <c r="DK171" s="83" t="s">
        <v>73</v>
      </c>
      <c r="DL171" s="84">
        <f>VLOOKUP(DK171,BASE!$P$3:$T$29,5,0)</f>
        <v>0.18</v>
      </c>
      <c r="DM171" s="81">
        <f>IFERROR(VLOOKUP($A171,$A:$AG,VLOOKUP(DL171,BASE!$K$2:$M$13,2,0),0),"")</f>
        <v>7.97</v>
      </c>
      <c r="DN171" s="82">
        <f>IFERROR(VLOOKUP($A171,$A:$AG,VLOOKUP(DL171,BASE!$K$2:$M$13,3,0),0),"")</f>
        <v>11.02</v>
      </c>
      <c r="DO171" s="124" t="s">
        <v>74</v>
      </c>
      <c r="DP171" s="134">
        <f>VLOOKUP(DO171,BASE!$P$3:$T$29,5,0)</f>
        <v>0.17499999999999999</v>
      </c>
      <c r="DQ171" s="126">
        <f>IFERROR(VLOOKUP($A171,$A:$AG,VLOOKUP(DP171,BASE!$K$2:$M$13,2,0),0),"")</f>
        <v>7.92</v>
      </c>
      <c r="DR171" s="116">
        <f>IFERROR(VLOOKUP($A171,$A:$AG,VLOOKUP(DP171,BASE!$K$2:$M$13,3,0),0),"")</f>
        <v>10.95</v>
      </c>
      <c r="DS171" s="124" t="s">
        <v>75</v>
      </c>
      <c r="DT171" s="135">
        <f>VLOOKUP(DS171,BASE!$P$3:$T$29,5,0)</f>
        <v>0.17</v>
      </c>
      <c r="DU171" s="126">
        <f>IFERROR(VLOOKUP($A171,$A:$AG,VLOOKUP(DT171,BASE!$K$2:$M$13,2,0),0),"")</f>
        <v>7.87</v>
      </c>
      <c r="DV171" s="116">
        <f>IFERROR(VLOOKUP($A171,$A:$AG,VLOOKUP(DT171,BASE!$K$2:$M$13,3,0),0),"")</f>
        <v>10.88</v>
      </c>
      <c r="DW171" s="124" t="s">
        <v>76</v>
      </c>
      <c r="DX171" s="135">
        <f>VLOOKUP(DW171,BASE!$P$3:$T$29,5,0)</f>
        <v>0.17</v>
      </c>
      <c r="DY171" s="126">
        <f>IFERROR(VLOOKUP($A171,$A:$AG,VLOOKUP(DX171,BASE!$K$2:$M$13,2,0),0),"")</f>
        <v>7.87</v>
      </c>
      <c r="DZ171" s="116">
        <f>IFERROR(VLOOKUP($A171,$A:$AG,VLOOKUP(DX171,BASE!$K$2:$M$13,3,0),0),"")</f>
        <v>10.88</v>
      </c>
      <c r="EA171" s="124" t="s">
        <v>77</v>
      </c>
      <c r="EB171" s="135">
        <f>VLOOKUP(EA171,BASE!$P$3:$T$29,5,0)</f>
        <v>0.12</v>
      </c>
      <c r="EC171" s="126">
        <f>IFERROR(VLOOKUP($A171,$A:$AG,VLOOKUP(EB171,BASE!$K$2:$M$13,2,0),0),"")</f>
        <v>7.42</v>
      </c>
      <c r="ED171" s="116">
        <f>IFERROR(VLOOKUP($A171,$A:$AG,VLOOKUP(EB171,BASE!$K$2:$M$13,3,0),0),"")</f>
        <v>10.26</v>
      </c>
      <c r="EE171" s="124" t="s">
        <v>78</v>
      </c>
      <c r="EF171" s="135">
        <f>VLOOKUP(EE171,BASE!$P$3:$T$29,5,0)</f>
        <v>0.18</v>
      </c>
      <c r="EG171" s="126">
        <f>IFERROR(VLOOKUP($A171,$A:$AG,VLOOKUP(EF171,BASE!$K$2:$M$13,2,0),0),"")</f>
        <v>7.97</v>
      </c>
      <c r="EH171" s="116">
        <f>IFERROR(VLOOKUP($A171,$A:$AG,VLOOKUP(EF171,BASE!$K$2:$M$13,3,0),0),"")</f>
        <v>11.02</v>
      </c>
      <c r="EI171" s="124" t="s">
        <v>79</v>
      </c>
      <c r="EJ171" s="135">
        <f>VLOOKUP(EI171,BASE!$P$3:$T$29,5,0)</f>
        <v>0.18</v>
      </c>
      <c r="EK171" s="126">
        <f>IFERROR(VLOOKUP($A171,$A:$AG,VLOOKUP(EJ171,BASE!$K$2:$M$13,2,0),0),"")</f>
        <v>7.97</v>
      </c>
      <c r="EL171" s="116">
        <f>IFERROR(VLOOKUP($A171,$A:$AG,VLOOKUP(EJ171,BASE!$K$2:$M$13,3,0),0),"")</f>
        <v>11.02</v>
      </c>
    </row>
    <row r="172" spans="1:142" s="27" customFormat="1" ht="14.1" customHeight="1" x14ac:dyDescent="0.2">
      <c r="A172" s="63">
        <v>5500</v>
      </c>
      <c r="B172" s="63"/>
      <c r="C172" s="68">
        <v>7896112155003</v>
      </c>
      <c r="D172" s="68">
        <v>1037005520015</v>
      </c>
      <c r="E172" s="69" t="s">
        <v>417</v>
      </c>
      <c r="F172" s="69" t="s">
        <v>532</v>
      </c>
      <c r="G172" s="69" t="s">
        <v>417</v>
      </c>
      <c r="H172" s="70" t="s">
        <v>136</v>
      </c>
      <c r="I172" s="68" t="s">
        <v>687</v>
      </c>
      <c r="J172" s="71" t="s">
        <v>705</v>
      </c>
      <c r="K172" s="120" t="s">
        <v>763</v>
      </c>
      <c r="L172" s="71" t="s">
        <v>387</v>
      </c>
      <c r="M172" s="71" t="s">
        <v>5</v>
      </c>
      <c r="N172" s="62">
        <f>IFERROR(IF(M172="*",BASE!$E$9,VLOOKUP(M172,BASE!$B$3:$E$16,4,0)),"")</f>
        <v>0</v>
      </c>
      <c r="O172" s="62">
        <f>IFERROR(IF(M172="*",BASE!$F$9,VLOOKUP(M172,BASE!$B$3:$F$16,5,0)),"")</f>
        <v>0</v>
      </c>
      <c r="P172" s="71" t="s">
        <v>808</v>
      </c>
      <c r="Q172" s="42">
        <v>7.41</v>
      </c>
      <c r="R172" s="42">
        <v>10.24</v>
      </c>
      <c r="S172" s="42">
        <v>7.86</v>
      </c>
      <c r="T172" s="42">
        <v>10.87</v>
      </c>
      <c r="U172" s="42">
        <v>7.91</v>
      </c>
      <c r="V172" s="42">
        <v>10.94</v>
      </c>
      <c r="W172" s="42">
        <v>7.96</v>
      </c>
      <c r="X172" s="42">
        <v>11</v>
      </c>
      <c r="Y172" s="42">
        <v>8.06</v>
      </c>
      <c r="Z172" s="42">
        <v>11.14</v>
      </c>
      <c r="AA172" s="42">
        <v>8.16</v>
      </c>
      <c r="AB172" s="42">
        <v>11.28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/>
      <c r="AI172" s="124" t="s">
        <v>53</v>
      </c>
      <c r="AJ172" s="125">
        <f>VLOOKUP(AI172,BASE!$P$3:$T$29,5,0)</f>
        <v>0.17</v>
      </c>
      <c r="AK172" s="126">
        <f>IFERROR(VLOOKUP($A172,$A:$AG,VLOOKUP(AJ172,BASE!$K$2:$M$13,2,0),0),"")</f>
        <v>7.86</v>
      </c>
      <c r="AL172" s="116">
        <f>IFERROR(VLOOKUP($A172,$A:$AG,VLOOKUP(AJ172,BASE!$K$2:$M$13,3,0),0),"")</f>
        <v>10.87</v>
      </c>
      <c r="AM172" s="130" t="s">
        <v>54</v>
      </c>
      <c r="AN172" s="125">
        <f>VLOOKUP(AM172,BASE!$P$3:$T$29,5,0)</f>
        <v>0.17</v>
      </c>
      <c r="AO172" s="126">
        <f>IFERROR(VLOOKUP($A172,$A:$AG,VLOOKUP(AN172,BASE!$K$2:$M$13,2,0),0),"")</f>
        <v>7.86</v>
      </c>
      <c r="AP172" s="116">
        <f>IFERROR(VLOOKUP($A172,$A:$AG,VLOOKUP(AN172,BASE!$K$2:$M$13,3,0),0),"")</f>
        <v>10.87</v>
      </c>
      <c r="AQ172" s="130" t="s">
        <v>55</v>
      </c>
      <c r="AR172" s="125">
        <f>VLOOKUP(AQ172,BASE!$P$3:$T$29,5,0)</f>
        <v>0.18</v>
      </c>
      <c r="AS172" s="126">
        <f>IFERROR(VLOOKUP($A172,$A:$AG,VLOOKUP(AR172,BASE!$K$2:$M$13,2,0),0),"")</f>
        <v>7.96</v>
      </c>
      <c r="AT172" s="116">
        <f>IFERROR(VLOOKUP($A172,$A:$AG,VLOOKUP(AR172,BASE!$K$2:$M$13,3,0),0),"")</f>
        <v>11</v>
      </c>
      <c r="AU172" s="130" t="s">
        <v>56</v>
      </c>
      <c r="AV172" s="125">
        <f>VLOOKUP(AU172,BASE!$P$3:$T$29,5,0)</f>
        <v>0.18</v>
      </c>
      <c r="AW172" s="126">
        <f>IFERROR(VLOOKUP($A172,$A:$AG,VLOOKUP(AV172,BASE!$K$2:$M$13,2,0),0),"")</f>
        <v>7.96</v>
      </c>
      <c r="AX172" s="116">
        <f>IFERROR(VLOOKUP($A172,$A:$AG,VLOOKUP(AV172,BASE!$K$2:$M$13,3,0),0),"")</f>
        <v>11</v>
      </c>
      <c r="AY172" s="127" t="s">
        <v>57</v>
      </c>
      <c r="AZ172" s="129">
        <f>VLOOKUP(AY172,BASE!$P$3:$T$29,5,0)</f>
        <v>0.18</v>
      </c>
      <c r="BA172" s="126">
        <f>IFERROR(VLOOKUP($A172,$A:$AG,VLOOKUP(AZ172,BASE!$K$2:$M$13,2,0),0),"")</f>
        <v>7.96</v>
      </c>
      <c r="BB172" s="116">
        <f>IFERROR(VLOOKUP($A172,$A:$AG,VLOOKUP(AZ172,BASE!$K$2:$M$13,3,0),0),"")</f>
        <v>11</v>
      </c>
      <c r="BC172" s="124" t="s">
        <v>58</v>
      </c>
      <c r="BD172" s="125">
        <f>VLOOKUP(BC172,BASE!$P$3:$T$29,5,0)</f>
        <v>0.17</v>
      </c>
      <c r="BE172" s="126">
        <f>IFERROR(VLOOKUP($A172,$A:$AG,VLOOKUP(BD172,BASE!$K$2:$M$13,2,0),0),"")</f>
        <v>7.86</v>
      </c>
      <c r="BF172" s="116">
        <f>IFERROR(VLOOKUP($A172,$A:$AG,VLOOKUP(BD172,BASE!$K$2:$M$13,3,0),0),"")</f>
        <v>10.87</v>
      </c>
      <c r="BG172" s="124" t="s">
        <v>59</v>
      </c>
      <c r="BH172" s="125">
        <f>VLOOKUP(BG172,BASE!$P$3:$T$29,5,0)</f>
        <v>0.17</v>
      </c>
      <c r="BI172" s="126">
        <f>IFERROR(VLOOKUP($A172,$A:$AG,VLOOKUP(BH172,BASE!$K$2:$M$13,2,0),0),"")</f>
        <v>7.86</v>
      </c>
      <c r="BJ172" s="116">
        <f>IFERROR(VLOOKUP($A172,$A:$AG,VLOOKUP(BH172,BASE!$K$2:$M$13,3,0),0),"")</f>
        <v>10.87</v>
      </c>
      <c r="BK172" s="124" t="s">
        <v>60</v>
      </c>
      <c r="BL172" s="125">
        <f>VLOOKUP(BK172,BASE!$P$3:$T$29,5,0)</f>
        <v>0.17</v>
      </c>
      <c r="BM172" s="126">
        <f>IFERROR(VLOOKUP($A172,$A:$AG,VLOOKUP(BL172,BASE!$K$2:$M$13,2,0),0),"")</f>
        <v>7.86</v>
      </c>
      <c r="BN172" s="116">
        <f>IFERROR(VLOOKUP($A172,$A:$AG,VLOOKUP(BL172,BASE!$K$2:$M$13,3,0),0),"")</f>
        <v>10.87</v>
      </c>
      <c r="BO172" s="124" t="s">
        <v>61</v>
      </c>
      <c r="BP172" s="125">
        <f>VLOOKUP(BO172,BASE!$P$3:$T$29,5,0)</f>
        <v>0.17</v>
      </c>
      <c r="BQ172" s="126">
        <f>IFERROR(VLOOKUP($A172,$A:$AG,VLOOKUP(BP172,BASE!$K$2:$M$13,2,0),0),"")</f>
        <v>7.86</v>
      </c>
      <c r="BR172" s="116">
        <f>IFERROR(VLOOKUP($A172,$A:$AG,VLOOKUP(BP172,BASE!$K$2:$M$13,3,0),0),"")</f>
        <v>10.87</v>
      </c>
      <c r="BS172" s="124" t="s">
        <v>62</v>
      </c>
      <c r="BT172" s="125">
        <f>VLOOKUP(BS172,BASE!$P$3:$T$29,5,0)</f>
        <v>0.18</v>
      </c>
      <c r="BU172" s="126">
        <f>IFERROR(VLOOKUP($A172,$A:$AG,VLOOKUP(BT172,BASE!$K$2:$M$13,2,0),0),"")</f>
        <v>7.96</v>
      </c>
      <c r="BV172" s="116">
        <f>IFERROR(VLOOKUP($A172,$A:$AG,VLOOKUP(BT172,BASE!$K$2:$M$13,3,0),0),"")</f>
        <v>11</v>
      </c>
      <c r="BW172" s="124" t="s">
        <v>63</v>
      </c>
      <c r="BX172" s="125">
        <f>VLOOKUP(BW172,BASE!$P$3:$T$29,5,0)</f>
        <v>0.17</v>
      </c>
      <c r="BY172" s="126">
        <f>IFERROR(VLOOKUP($A172,$A:$AG,VLOOKUP(BX172,BASE!$K$2:$M$13,2,0),0),"")</f>
        <v>7.86</v>
      </c>
      <c r="BZ172" s="116">
        <f>IFERROR(VLOOKUP($A172,$A:$AG,VLOOKUP(BX172,BASE!$K$2:$M$13,3,0),0),"")</f>
        <v>10.87</v>
      </c>
      <c r="CA172" s="124" t="s">
        <v>64</v>
      </c>
      <c r="CB172" s="125">
        <f>VLOOKUP(CA172,BASE!$P$3:$T$29,5,0)</f>
        <v>0.17</v>
      </c>
      <c r="CC172" s="126">
        <f>IFERROR(VLOOKUP($A172,$A:$AG,VLOOKUP(CB172,BASE!$K$2:$M$13,2,0),0),"")</f>
        <v>7.86</v>
      </c>
      <c r="CD172" s="116">
        <f>IFERROR(VLOOKUP($A172,$A:$AG,VLOOKUP(CB172,BASE!$K$2:$M$13,3,0),0),"")</f>
        <v>10.87</v>
      </c>
      <c r="CE172" s="124" t="s">
        <v>65</v>
      </c>
      <c r="CF172" s="125">
        <f>VLOOKUP(CE172,BASE!$P$3:$T$29,5,0)</f>
        <v>0.12</v>
      </c>
      <c r="CG172" s="126">
        <f>IFERROR(VLOOKUP($A172,$A:$AG,VLOOKUP(CF172,BASE!$K$2:$M$13,2,0),0),"")</f>
        <v>7.41</v>
      </c>
      <c r="CH172" s="116">
        <f>IFERROR(VLOOKUP($A172,$A:$AG,VLOOKUP(CF172,BASE!$K$2:$M$13,3,0),0),"")</f>
        <v>10.24</v>
      </c>
      <c r="CI172" s="124" t="s">
        <v>66</v>
      </c>
      <c r="CJ172" s="125">
        <f>VLOOKUP(CI172,BASE!$P$3:$T$29,5,0)</f>
        <v>0.17</v>
      </c>
      <c r="CK172" s="126">
        <f>IFERROR(VLOOKUP($A172,$A:$AG,VLOOKUP(CJ172,BASE!$K$2:$M$13,2,0),0),"")</f>
        <v>7.86</v>
      </c>
      <c r="CL172" s="116">
        <f>IFERROR(VLOOKUP($A172,$A:$AG,VLOOKUP(CJ172,BASE!$K$2:$M$13,3,0),0),"")</f>
        <v>10.87</v>
      </c>
      <c r="CM172" s="124" t="s">
        <v>67</v>
      </c>
      <c r="CN172" s="125">
        <f>VLOOKUP(CM172,BASE!$P$3:$T$29,5,0)</f>
        <v>0.18</v>
      </c>
      <c r="CO172" s="126">
        <f>IFERROR(VLOOKUP($A172,$A:$AG,VLOOKUP(CN172,BASE!$K$2:$M$13,2,0),0),"")</f>
        <v>7.96</v>
      </c>
      <c r="CP172" s="116">
        <f>IFERROR(VLOOKUP($A172,$A:$AG,VLOOKUP(CN172,BASE!$K$2:$M$13,3,0),0),"")</f>
        <v>11</v>
      </c>
      <c r="CQ172" s="124" t="s">
        <v>68</v>
      </c>
      <c r="CR172" s="125">
        <f>VLOOKUP(CQ172,BASE!$P$3:$T$29,5,0)</f>
        <v>0.18</v>
      </c>
      <c r="CS172" s="126">
        <f>IFERROR(VLOOKUP($A172,$A:$AG,VLOOKUP(CR172,BASE!$K$2:$M$13,2,0),0),"")</f>
        <v>7.96</v>
      </c>
      <c r="CT172" s="116">
        <f>IFERROR(VLOOKUP($A172,$A:$AG,VLOOKUP(CR172,BASE!$K$2:$M$13,3,0),0),"")</f>
        <v>11</v>
      </c>
      <c r="CU172" s="124" t="s">
        <v>69</v>
      </c>
      <c r="CV172" s="125">
        <f>VLOOKUP(CU172,BASE!$P$3:$T$29,5,0)</f>
        <v>0.18</v>
      </c>
      <c r="CW172" s="126">
        <f>IFERROR(VLOOKUP($A172,$A:$AG,VLOOKUP(CV172,BASE!$K$2:$M$13,2,0),0),"")</f>
        <v>7.96</v>
      </c>
      <c r="CX172" s="116">
        <f>IFERROR(VLOOKUP($A172,$A:$AG,VLOOKUP(CV172,BASE!$K$2:$M$13,3,0),0),"")</f>
        <v>11</v>
      </c>
      <c r="CY172" s="124" t="s">
        <v>70</v>
      </c>
      <c r="CZ172" s="125">
        <f>VLOOKUP(CY172,BASE!$P$3:$T$29,5,0)</f>
        <v>0.18</v>
      </c>
      <c r="DA172" s="126">
        <f>IFERROR(VLOOKUP($A172,$A:$AG,VLOOKUP(CZ172,BASE!$K$2:$M$13,2,0),0),"")</f>
        <v>7.96</v>
      </c>
      <c r="DB172" s="116">
        <f>IFERROR(VLOOKUP($A172,$A:$AG,VLOOKUP(CZ172,BASE!$K$2:$M$13,3,0),0),"")</f>
        <v>11</v>
      </c>
      <c r="DC172" s="124" t="s">
        <v>71</v>
      </c>
      <c r="DD172" s="125">
        <f>VLOOKUP(DC172,BASE!$P$3:$T$29,5,0)</f>
        <v>0.2</v>
      </c>
      <c r="DE172" s="126">
        <f>IFERROR(VLOOKUP($A172,$A:$AG,VLOOKUP(DD172,BASE!$K$2:$M$13,2,0),0),"")</f>
        <v>8.16</v>
      </c>
      <c r="DF172" s="116">
        <f>IFERROR(VLOOKUP($A172,$A:$AG,VLOOKUP(DD172,BASE!$K$2:$M$13,3,0),0),"")</f>
        <v>11.28</v>
      </c>
      <c r="DG172" s="124" t="s">
        <v>72</v>
      </c>
      <c r="DH172" s="125">
        <f>VLOOKUP(DG172,BASE!$P$3:$T$29,5,0)</f>
        <v>0.18</v>
      </c>
      <c r="DI172" s="126">
        <f>IFERROR(VLOOKUP($A172,$A:$AG,VLOOKUP(DH172,BASE!$K$2:$M$13,2,0),0),"")</f>
        <v>7.96</v>
      </c>
      <c r="DJ172" s="116">
        <f>IFERROR(VLOOKUP($A172,$A:$AG,VLOOKUP(DH172,BASE!$K$2:$M$13,3,0),0),"")</f>
        <v>11</v>
      </c>
      <c r="DK172" s="83" t="s">
        <v>73</v>
      </c>
      <c r="DL172" s="84">
        <f>VLOOKUP(DK172,BASE!$P$3:$T$29,5,0)</f>
        <v>0.18</v>
      </c>
      <c r="DM172" s="81">
        <f>IFERROR(VLOOKUP($A172,$A:$AG,VLOOKUP(DL172,BASE!$K$2:$M$13,2,0),0),"")</f>
        <v>7.96</v>
      </c>
      <c r="DN172" s="82">
        <f>IFERROR(VLOOKUP($A172,$A:$AG,VLOOKUP(DL172,BASE!$K$2:$M$13,3,0),0),"")</f>
        <v>11</v>
      </c>
      <c r="DO172" s="124" t="s">
        <v>74</v>
      </c>
      <c r="DP172" s="134">
        <f>VLOOKUP(DO172,BASE!$P$3:$T$29,5,0)</f>
        <v>0.17499999999999999</v>
      </c>
      <c r="DQ172" s="126">
        <f>IFERROR(VLOOKUP($A172,$A:$AG,VLOOKUP(DP172,BASE!$K$2:$M$13,2,0),0),"")</f>
        <v>7.91</v>
      </c>
      <c r="DR172" s="116">
        <f>IFERROR(VLOOKUP($A172,$A:$AG,VLOOKUP(DP172,BASE!$K$2:$M$13,3,0),0),"")</f>
        <v>10.94</v>
      </c>
      <c r="DS172" s="124" t="s">
        <v>75</v>
      </c>
      <c r="DT172" s="135">
        <f>VLOOKUP(DS172,BASE!$P$3:$T$29,5,0)</f>
        <v>0.17</v>
      </c>
      <c r="DU172" s="126">
        <f>IFERROR(VLOOKUP($A172,$A:$AG,VLOOKUP(DT172,BASE!$K$2:$M$13,2,0),0),"")</f>
        <v>7.86</v>
      </c>
      <c r="DV172" s="116">
        <f>IFERROR(VLOOKUP($A172,$A:$AG,VLOOKUP(DT172,BASE!$K$2:$M$13,3,0),0),"")</f>
        <v>10.87</v>
      </c>
      <c r="DW172" s="124" t="s">
        <v>76</v>
      </c>
      <c r="DX172" s="135">
        <f>VLOOKUP(DW172,BASE!$P$3:$T$29,5,0)</f>
        <v>0.17</v>
      </c>
      <c r="DY172" s="126">
        <f>IFERROR(VLOOKUP($A172,$A:$AG,VLOOKUP(DX172,BASE!$K$2:$M$13,2,0),0),"")</f>
        <v>7.86</v>
      </c>
      <c r="DZ172" s="116">
        <f>IFERROR(VLOOKUP($A172,$A:$AG,VLOOKUP(DX172,BASE!$K$2:$M$13,3,0),0),"")</f>
        <v>10.87</v>
      </c>
      <c r="EA172" s="124" t="s">
        <v>77</v>
      </c>
      <c r="EB172" s="135">
        <f>VLOOKUP(EA172,BASE!$P$3:$T$29,5,0)</f>
        <v>0.12</v>
      </c>
      <c r="EC172" s="126">
        <f>IFERROR(VLOOKUP($A172,$A:$AG,VLOOKUP(EB172,BASE!$K$2:$M$13,2,0),0),"")</f>
        <v>7.41</v>
      </c>
      <c r="ED172" s="116">
        <f>IFERROR(VLOOKUP($A172,$A:$AG,VLOOKUP(EB172,BASE!$K$2:$M$13,3,0),0),"")</f>
        <v>10.24</v>
      </c>
      <c r="EE172" s="124" t="s">
        <v>78</v>
      </c>
      <c r="EF172" s="135">
        <f>VLOOKUP(EE172,BASE!$P$3:$T$29,5,0)</f>
        <v>0.18</v>
      </c>
      <c r="EG172" s="126">
        <f>IFERROR(VLOOKUP($A172,$A:$AG,VLOOKUP(EF172,BASE!$K$2:$M$13,2,0),0),"")</f>
        <v>7.96</v>
      </c>
      <c r="EH172" s="116">
        <f>IFERROR(VLOOKUP($A172,$A:$AG,VLOOKUP(EF172,BASE!$K$2:$M$13,3,0),0),"")</f>
        <v>11</v>
      </c>
      <c r="EI172" s="124" t="s">
        <v>79</v>
      </c>
      <c r="EJ172" s="135">
        <f>VLOOKUP(EI172,BASE!$P$3:$T$29,5,0)</f>
        <v>0.18</v>
      </c>
      <c r="EK172" s="126">
        <f>IFERROR(VLOOKUP($A172,$A:$AG,VLOOKUP(EJ172,BASE!$K$2:$M$13,2,0),0),"")</f>
        <v>7.96</v>
      </c>
      <c r="EL172" s="116">
        <f>IFERROR(VLOOKUP($A172,$A:$AG,VLOOKUP(EJ172,BASE!$K$2:$M$13,3,0),0),"")</f>
        <v>11</v>
      </c>
    </row>
    <row r="173" spans="1:142" s="27" customFormat="1" ht="14.1" customHeight="1" x14ac:dyDescent="0.2">
      <c r="A173" s="63">
        <v>2302</v>
      </c>
      <c r="B173" s="63">
        <v>4135</v>
      </c>
      <c r="C173" s="68">
        <v>7896112123026</v>
      </c>
      <c r="D173" s="68">
        <v>1037004790019</v>
      </c>
      <c r="E173" s="69" t="s">
        <v>418</v>
      </c>
      <c r="F173" s="69" t="s">
        <v>534</v>
      </c>
      <c r="G173" s="69" t="s">
        <v>681</v>
      </c>
      <c r="H173" s="70" t="s">
        <v>137</v>
      </c>
      <c r="I173" s="68" t="s">
        <v>687</v>
      </c>
      <c r="J173" s="71">
        <v>0</v>
      </c>
      <c r="K173" s="120">
        <v>0</v>
      </c>
      <c r="L173" s="71" t="s">
        <v>387</v>
      </c>
      <c r="M173" s="71" t="s">
        <v>5</v>
      </c>
      <c r="N173" s="62">
        <f>IFERROR(IF(M173="*",BASE!$E$9,VLOOKUP(M173,BASE!$B$3:$E$16,4,0)),"")</f>
        <v>0</v>
      </c>
      <c r="O173" s="62">
        <f>IFERROR(IF(M173="*",BASE!$F$9,VLOOKUP(M173,BASE!$B$3:$F$16,5,0)),"")</f>
        <v>0</v>
      </c>
      <c r="P173" s="71" t="s">
        <v>808</v>
      </c>
      <c r="Q173" s="42">
        <v>5.95</v>
      </c>
      <c r="R173" s="42">
        <v>8.23</v>
      </c>
      <c r="S173" s="42">
        <v>6.31</v>
      </c>
      <c r="T173" s="42">
        <v>8.7200000000000006</v>
      </c>
      <c r="U173" s="42">
        <v>6.35</v>
      </c>
      <c r="V173" s="42">
        <v>8.7799999999999994</v>
      </c>
      <c r="W173" s="42">
        <v>6.39</v>
      </c>
      <c r="X173" s="42">
        <v>8.83</v>
      </c>
      <c r="Y173" s="42">
        <v>6.47</v>
      </c>
      <c r="Z173" s="42">
        <v>8.94</v>
      </c>
      <c r="AA173" s="42">
        <v>6.55</v>
      </c>
      <c r="AB173" s="42">
        <v>9.0500000000000007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/>
      <c r="AI173" s="124" t="s">
        <v>53</v>
      </c>
      <c r="AJ173" s="125">
        <f>VLOOKUP(AI173,BASE!$P$3:$T$29,5,0)</f>
        <v>0.17</v>
      </c>
      <c r="AK173" s="126">
        <f>IFERROR(VLOOKUP($A173,$A:$AG,VLOOKUP(AJ173,BASE!$K$2:$M$13,2,0),0),"")</f>
        <v>6.31</v>
      </c>
      <c r="AL173" s="116">
        <f>IFERROR(VLOOKUP($A173,$A:$AG,VLOOKUP(AJ173,BASE!$K$2:$M$13,3,0),0),"")</f>
        <v>8.7200000000000006</v>
      </c>
      <c r="AM173" s="130" t="s">
        <v>54</v>
      </c>
      <c r="AN173" s="125">
        <f>VLOOKUP(AM173,BASE!$P$3:$T$29,5,0)</f>
        <v>0.17</v>
      </c>
      <c r="AO173" s="126">
        <f>IFERROR(VLOOKUP($A173,$A:$AG,VLOOKUP(AN173,BASE!$K$2:$M$13,2,0),0),"")</f>
        <v>6.31</v>
      </c>
      <c r="AP173" s="116">
        <f>IFERROR(VLOOKUP($A173,$A:$AG,VLOOKUP(AN173,BASE!$K$2:$M$13,3,0),0),"")</f>
        <v>8.7200000000000006</v>
      </c>
      <c r="AQ173" s="130" t="s">
        <v>55</v>
      </c>
      <c r="AR173" s="125">
        <f>VLOOKUP(AQ173,BASE!$P$3:$T$29,5,0)</f>
        <v>0.18</v>
      </c>
      <c r="AS173" s="126">
        <f>IFERROR(VLOOKUP($A173,$A:$AG,VLOOKUP(AR173,BASE!$K$2:$M$13,2,0),0),"")</f>
        <v>6.39</v>
      </c>
      <c r="AT173" s="116">
        <f>IFERROR(VLOOKUP($A173,$A:$AG,VLOOKUP(AR173,BASE!$K$2:$M$13,3,0),0),"")</f>
        <v>8.83</v>
      </c>
      <c r="AU173" s="130" t="s">
        <v>56</v>
      </c>
      <c r="AV173" s="125">
        <f>VLOOKUP(AU173,BASE!$P$3:$T$29,5,0)</f>
        <v>0.18</v>
      </c>
      <c r="AW173" s="126">
        <f>IFERROR(VLOOKUP($A173,$A:$AG,VLOOKUP(AV173,BASE!$K$2:$M$13,2,0),0),"")</f>
        <v>6.39</v>
      </c>
      <c r="AX173" s="116">
        <f>IFERROR(VLOOKUP($A173,$A:$AG,VLOOKUP(AV173,BASE!$K$2:$M$13,3,0),0),"")</f>
        <v>8.83</v>
      </c>
      <c r="AY173" s="127" t="s">
        <v>57</v>
      </c>
      <c r="AZ173" s="129">
        <f>VLOOKUP(AY173,BASE!$P$3:$T$29,5,0)</f>
        <v>0.18</v>
      </c>
      <c r="BA173" s="126">
        <f>IFERROR(VLOOKUP($A173,$A:$AG,VLOOKUP(AZ173,BASE!$K$2:$M$13,2,0),0),"")</f>
        <v>6.39</v>
      </c>
      <c r="BB173" s="116">
        <f>IFERROR(VLOOKUP($A173,$A:$AG,VLOOKUP(AZ173,BASE!$K$2:$M$13,3,0),0),"")</f>
        <v>8.83</v>
      </c>
      <c r="BC173" s="124" t="s">
        <v>58</v>
      </c>
      <c r="BD173" s="125">
        <f>VLOOKUP(BC173,BASE!$P$3:$T$29,5,0)</f>
        <v>0.17</v>
      </c>
      <c r="BE173" s="126">
        <f>IFERROR(VLOOKUP($A173,$A:$AG,VLOOKUP(BD173,BASE!$K$2:$M$13,2,0),0),"")</f>
        <v>6.31</v>
      </c>
      <c r="BF173" s="116">
        <f>IFERROR(VLOOKUP($A173,$A:$AG,VLOOKUP(BD173,BASE!$K$2:$M$13,3,0),0),"")</f>
        <v>8.7200000000000006</v>
      </c>
      <c r="BG173" s="124" t="s">
        <v>59</v>
      </c>
      <c r="BH173" s="125">
        <f>VLOOKUP(BG173,BASE!$P$3:$T$29,5,0)</f>
        <v>0.17</v>
      </c>
      <c r="BI173" s="126">
        <f>IFERROR(VLOOKUP($A173,$A:$AG,VLOOKUP(BH173,BASE!$K$2:$M$13,2,0),0),"")</f>
        <v>6.31</v>
      </c>
      <c r="BJ173" s="116">
        <f>IFERROR(VLOOKUP($A173,$A:$AG,VLOOKUP(BH173,BASE!$K$2:$M$13,3,0),0),"")</f>
        <v>8.7200000000000006</v>
      </c>
      <c r="BK173" s="124" t="s">
        <v>60</v>
      </c>
      <c r="BL173" s="125">
        <f>VLOOKUP(BK173,BASE!$P$3:$T$29,5,0)</f>
        <v>0.17</v>
      </c>
      <c r="BM173" s="126">
        <f>IFERROR(VLOOKUP($A173,$A:$AG,VLOOKUP(BL173,BASE!$K$2:$M$13,2,0),0),"")</f>
        <v>6.31</v>
      </c>
      <c r="BN173" s="116">
        <f>IFERROR(VLOOKUP($A173,$A:$AG,VLOOKUP(BL173,BASE!$K$2:$M$13,3,0),0),"")</f>
        <v>8.7200000000000006</v>
      </c>
      <c r="BO173" s="124" t="s">
        <v>61</v>
      </c>
      <c r="BP173" s="125">
        <f>VLOOKUP(BO173,BASE!$P$3:$T$29,5,0)</f>
        <v>0.17</v>
      </c>
      <c r="BQ173" s="126">
        <f>IFERROR(VLOOKUP($A173,$A:$AG,VLOOKUP(BP173,BASE!$K$2:$M$13,2,0),0),"")</f>
        <v>6.31</v>
      </c>
      <c r="BR173" s="116">
        <f>IFERROR(VLOOKUP($A173,$A:$AG,VLOOKUP(BP173,BASE!$K$2:$M$13,3,0),0),"")</f>
        <v>8.7200000000000006</v>
      </c>
      <c r="BS173" s="124" t="s">
        <v>62</v>
      </c>
      <c r="BT173" s="125">
        <f>VLOOKUP(BS173,BASE!$P$3:$T$29,5,0)</f>
        <v>0.18</v>
      </c>
      <c r="BU173" s="126">
        <f>IFERROR(VLOOKUP($A173,$A:$AG,VLOOKUP(BT173,BASE!$K$2:$M$13,2,0),0),"")</f>
        <v>6.39</v>
      </c>
      <c r="BV173" s="116">
        <f>IFERROR(VLOOKUP($A173,$A:$AG,VLOOKUP(BT173,BASE!$K$2:$M$13,3,0),0),"")</f>
        <v>8.83</v>
      </c>
      <c r="BW173" s="124" t="s">
        <v>63</v>
      </c>
      <c r="BX173" s="125">
        <f>VLOOKUP(BW173,BASE!$P$3:$T$29,5,0)</f>
        <v>0.17</v>
      </c>
      <c r="BY173" s="126">
        <f>IFERROR(VLOOKUP($A173,$A:$AG,VLOOKUP(BX173,BASE!$K$2:$M$13,2,0),0),"")</f>
        <v>6.31</v>
      </c>
      <c r="BZ173" s="116">
        <f>IFERROR(VLOOKUP($A173,$A:$AG,VLOOKUP(BX173,BASE!$K$2:$M$13,3,0),0),"")</f>
        <v>8.7200000000000006</v>
      </c>
      <c r="CA173" s="124" t="s">
        <v>64</v>
      </c>
      <c r="CB173" s="125">
        <f>VLOOKUP(CA173,BASE!$P$3:$T$29,5,0)</f>
        <v>0.17</v>
      </c>
      <c r="CC173" s="126">
        <f>IFERROR(VLOOKUP($A173,$A:$AG,VLOOKUP(CB173,BASE!$K$2:$M$13,2,0),0),"")</f>
        <v>6.31</v>
      </c>
      <c r="CD173" s="116">
        <f>IFERROR(VLOOKUP($A173,$A:$AG,VLOOKUP(CB173,BASE!$K$2:$M$13,3,0),0),"")</f>
        <v>8.7200000000000006</v>
      </c>
      <c r="CE173" s="124" t="s">
        <v>65</v>
      </c>
      <c r="CF173" s="125">
        <f>VLOOKUP(CE173,BASE!$P$3:$T$29,5,0)</f>
        <v>0.12</v>
      </c>
      <c r="CG173" s="126">
        <f>IFERROR(VLOOKUP($A173,$A:$AG,VLOOKUP(CF173,BASE!$K$2:$M$13,2,0),0),"")</f>
        <v>5.95</v>
      </c>
      <c r="CH173" s="116">
        <f>IFERROR(VLOOKUP($A173,$A:$AG,VLOOKUP(CF173,BASE!$K$2:$M$13,3,0),0),"")</f>
        <v>8.23</v>
      </c>
      <c r="CI173" s="124" t="s">
        <v>66</v>
      </c>
      <c r="CJ173" s="125">
        <f>VLOOKUP(CI173,BASE!$P$3:$T$29,5,0)</f>
        <v>0.17</v>
      </c>
      <c r="CK173" s="126">
        <f>IFERROR(VLOOKUP($A173,$A:$AG,VLOOKUP(CJ173,BASE!$K$2:$M$13,2,0),0),"")</f>
        <v>6.31</v>
      </c>
      <c r="CL173" s="116">
        <f>IFERROR(VLOOKUP($A173,$A:$AG,VLOOKUP(CJ173,BASE!$K$2:$M$13,3,0),0),"")</f>
        <v>8.7200000000000006</v>
      </c>
      <c r="CM173" s="124" t="s">
        <v>67</v>
      </c>
      <c r="CN173" s="125">
        <f>VLOOKUP(CM173,BASE!$P$3:$T$29,5,0)</f>
        <v>0.18</v>
      </c>
      <c r="CO173" s="126">
        <f>IFERROR(VLOOKUP($A173,$A:$AG,VLOOKUP(CN173,BASE!$K$2:$M$13,2,0),0),"")</f>
        <v>6.39</v>
      </c>
      <c r="CP173" s="116">
        <f>IFERROR(VLOOKUP($A173,$A:$AG,VLOOKUP(CN173,BASE!$K$2:$M$13,3,0),0),"")</f>
        <v>8.83</v>
      </c>
      <c r="CQ173" s="124" t="s">
        <v>68</v>
      </c>
      <c r="CR173" s="125">
        <f>VLOOKUP(CQ173,BASE!$P$3:$T$29,5,0)</f>
        <v>0.18</v>
      </c>
      <c r="CS173" s="126">
        <f>IFERROR(VLOOKUP($A173,$A:$AG,VLOOKUP(CR173,BASE!$K$2:$M$13,2,0),0),"")</f>
        <v>6.39</v>
      </c>
      <c r="CT173" s="116">
        <f>IFERROR(VLOOKUP($A173,$A:$AG,VLOOKUP(CR173,BASE!$K$2:$M$13,3,0),0),"")</f>
        <v>8.83</v>
      </c>
      <c r="CU173" s="124" t="s">
        <v>69</v>
      </c>
      <c r="CV173" s="125">
        <f>VLOOKUP(CU173,BASE!$P$3:$T$29,5,0)</f>
        <v>0.18</v>
      </c>
      <c r="CW173" s="126">
        <f>IFERROR(VLOOKUP($A173,$A:$AG,VLOOKUP(CV173,BASE!$K$2:$M$13,2,0),0),"")</f>
        <v>6.39</v>
      </c>
      <c r="CX173" s="116">
        <f>IFERROR(VLOOKUP($A173,$A:$AG,VLOOKUP(CV173,BASE!$K$2:$M$13,3,0),0),"")</f>
        <v>8.83</v>
      </c>
      <c r="CY173" s="124" t="s">
        <v>70</v>
      </c>
      <c r="CZ173" s="125">
        <f>VLOOKUP(CY173,BASE!$P$3:$T$29,5,0)</f>
        <v>0.18</v>
      </c>
      <c r="DA173" s="126">
        <f>IFERROR(VLOOKUP($A173,$A:$AG,VLOOKUP(CZ173,BASE!$K$2:$M$13,2,0),0),"")</f>
        <v>6.39</v>
      </c>
      <c r="DB173" s="116">
        <f>IFERROR(VLOOKUP($A173,$A:$AG,VLOOKUP(CZ173,BASE!$K$2:$M$13,3,0),0),"")</f>
        <v>8.83</v>
      </c>
      <c r="DC173" s="124" t="s">
        <v>71</v>
      </c>
      <c r="DD173" s="125">
        <f>VLOOKUP(DC173,BASE!$P$3:$T$29,5,0)</f>
        <v>0.2</v>
      </c>
      <c r="DE173" s="126">
        <f>IFERROR(VLOOKUP($A173,$A:$AG,VLOOKUP(DD173,BASE!$K$2:$M$13,2,0),0),"")</f>
        <v>6.55</v>
      </c>
      <c r="DF173" s="116">
        <f>IFERROR(VLOOKUP($A173,$A:$AG,VLOOKUP(DD173,BASE!$K$2:$M$13,3,0),0),"")</f>
        <v>9.0500000000000007</v>
      </c>
      <c r="DG173" s="124" t="s">
        <v>72</v>
      </c>
      <c r="DH173" s="125">
        <f>VLOOKUP(DG173,BASE!$P$3:$T$29,5,0)</f>
        <v>0.18</v>
      </c>
      <c r="DI173" s="126">
        <f>IFERROR(VLOOKUP($A173,$A:$AG,VLOOKUP(DH173,BASE!$K$2:$M$13,2,0),0),"")</f>
        <v>6.39</v>
      </c>
      <c r="DJ173" s="116">
        <f>IFERROR(VLOOKUP($A173,$A:$AG,VLOOKUP(DH173,BASE!$K$2:$M$13,3,0),0),"")</f>
        <v>8.83</v>
      </c>
      <c r="DK173" s="83" t="s">
        <v>73</v>
      </c>
      <c r="DL173" s="84">
        <f>VLOOKUP(DK173,BASE!$P$3:$T$29,5,0)</f>
        <v>0.18</v>
      </c>
      <c r="DM173" s="81">
        <f>IFERROR(VLOOKUP($A173,$A:$AG,VLOOKUP(DL173,BASE!$K$2:$M$13,2,0),0),"")</f>
        <v>6.39</v>
      </c>
      <c r="DN173" s="82">
        <f>IFERROR(VLOOKUP($A173,$A:$AG,VLOOKUP(DL173,BASE!$K$2:$M$13,3,0),0),"")</f>
        <v>8.83</v>
      </c>
      <c r="DO173" s="124" t="s">
        <v>74</v>
      </c>
      <c r="DP173" s="134">
        <f>VLOOKUP(DO173,BASE!$P$3:$T$29,5,0)</f>
        <v>0.17499999999999999</v>
      </c>
      <c r="DQ173" s="126">
        <f>IFERROR(VLOOKUP($A173,$A:$AG,VLOOKUP(DP173,BASE!$K$2:$M$13,2,0),0),"")</f>
        <v>6.35</v>
      </c>
      <c r="DR173" s="116">
        <f>IFERROR(VLOOKUP($A173,$A:$AG,VLOOKUP(DP173,BASE!$K$2:$M$13,3,0),0),"")</f>
        <v>8.7799999999999994</v>
      </c>
      <c r="DS173" s="124" t="s">
        <v>75</v>
      </c>
      <c r="DT173" s="135">
        <f>VLOOKUP(DS173,BASE!$P$3:$T$29,5,0)</f>
        <v>0.17</v>
      </c>
      <c r="DU173" s="126">
        <f>IFERROR(VLOOKUP($A173,$A:$AG,VLOOKUP(DT173,BASE!$K$2:$M$13,2,0),0),"")</f>
        <v>6.31</v>
      </c>
      <c r="DV173" s="116">
        <f>IFERROR(VLOOKUP($A173,$A:$AG,VLOOKUP(DT173,BASE!$K$2:$M$13,3,0),0),"")</f>
        <v>8.7200000000000006</v>
      </c>
      <c r="DW173" s="124" t="s">
        <v>76</v>
      </c>
      <c r="DX173" s="135">
        <f>VLOOKUP(DW173,BASE!$P$3:$T$29,5,0)</f>
        <v>0.17</v>
      </c>
      <c r="DY173" s="126">
        <f>IFERROR(VLOOKUP($A173,$A:$AG,VLOOKUP(DX173,BASE!$K$2:$M$13,2,0),0),"")</f>
        <v>6.31</v>
      </c>
      <c r="DZ173" s="116">
        <f>IFERROR(VLOOKUP($A173,$A:$AG,VLOOKUP(DX173,BASE!$K$2:$M$13,3,0),0),"")</f>
        <v>8.7200000000000006</v>
      </c>
      <c r="EA173" s="124" t="s">
        <v>77</v>
      </c>
      <c r="EB173" s="135">
        <f>VLOOKUP(EA173,BASE!$P$3:$T$29,5,0)</f>
        <v>0.12</v>
      </c>
      <c r="EC173" s="126">
        <f>IFERROR(VLOOKUP($A173,$A:$AG,VLOOKUP(EB173,BASE!$K$2:$M$13,2,0),0),"")</f>
        <v>5.95</v>
      </c>
      <c r="ED173" s="116">
        <f>IFERROR(VLOOKUP($A173,$A:$AG,VLOOKUP(EB173,BASE!$K$2:$M$13,3,0),0),"")</f>
        <v>8.23</v>
      </c>
      <c r="EE173" s="124" t="s">
        <v>78</v>
      </c>
      <c r="EF173" s="135">
        <f>VLOOKUP(EE173,BASE!$P$3:$T$29,5,0)</f>
        <v>0.18</v>
      </c>
      <c r="EG173" s="126">
        <f>IFERROR(VLOOKUP($A173,$A:$AG,VLOOKUP(EF173,BASE!$K$2:$M$13,2,0),0),"")</f>
        <v>6.39</v>
      </c>
      <c r="EH173" s="116">
        <f>IFERROR(VLOOKUP($A173,$A:$AG,VLOOKUP(EF173,BASE!$K$2:$M$13,3,0),0),"")</f>
        <v>8.83</v>
      </c>
      <c r="EI173" s="124" t="s">
        <v>79</v>
      </c>
      <c r="EJ173" s="135">
        <f>VLOOKUP(EI173,BASE!$P$3:$T$29,5,0)</f>
        <v>0.18</v>
      </c>
      <c r="EK173" s="126">
        <f>IFERROR(VLOOKUP($A173,$A:$AG,VLOOKUP(EJ173,BASE!$K$2:$M$13,2,0),0),"")</f>
        <v>6.39</v>
      </c>
      <c r="EL173" s="116">
        <f>IFERROR(VLOOKUP($A173,$A:$AG,VLOOKUP(EJ173,BASE!$K$2:$M$13,3,0),0),"")</f>
        <v>8.83</v>
      </c>
    </row>
    <row r="174" spans="1:142" s="27" customFormat="1" ht="14.1" customHeight="1" x14ac:dyDescent="0.2">
      <c r="A174" s="63">
        <v>4135</v>
      </c>
      <c r="B174" s="63"/>
      <c r="C174" s="68">
        <v>7896112101352</v>
      </c>
      <c r="D174" s="68">
        <v>1037004790019</v>
      </c>
      <c r="E174" s="69" t="s">
        <v>418</v>
      </c>
      <c r="F174" s="69" t="s">
        <v>534</v>
      </c>
      <c r="G174" s="69" t="s">
        <v>681</v>
      </c>
      <c r="H174" s="70" t="s">
        <v>137</v>
      </c>
      <c r="I174" s="68" t="s">
        <v>687</v>
      </c>
      <c r="J174" s="71" t="s">
        <v>706</v>
      </c>
      <c r="K174" s="120" t="s">
        <v>764</v>
      </c>
      <c r="L174" s="71" t="s">
        <v>387</v>
      </c>
      <c r="M174" s="71" t="s">
        <v>5</v>
      </c>
      <c r="N174" s="139">
        <f>IFERROR(IF(M174="*",BASE!$E$9,VLOOKUP(M174,BASE!$B$3:$E$16,4,0)),"")</f>
        <v>0</v>
      </c>
      <c r="O174" s="139">
        <f>IFERROR(IF(M174="*",BASE!$F$9,VLOOKUP(M174,BASE!$B$3:$F$16,5,0)),"")</f>
        <v>0</v>
      </c>
      <c r="P174" s="71" t="s">
        <v>808</v>
      </c>
      <c r="Q174" s="42">
        <v>5.95</v>
      </c>
      <c r="R174" s="42">
        <v>8.23</v>
      </c>
      <c r="S174" s="42">
        <v>6.31</v>
      </c>
      <c r="T174" s="42">
        <v>8.7200000000000006</v>
      </c>
      <c r="U174" s="42">
        <v>6.35</v>
      </c>
      <c r="V174" s="42">
        <v>8.7799999999999994</v>
      </c>
      <c r="W174" s="42">
        <v>6.39</v>
      </c>
      <c r="X174" s="42">
        <v>8.83</v>
      </c>
      <c r="Y174" s="42">
        <v>6.47</v>
      </c>
      <c r="Z174" s="42">
        <v>8.94</v>
      </c>
      <c r="AA174" s="42">
        <v>6.55</v>
      </c>
      <c r="AB174" s="42">
        <v>9.0500000000000007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/>
      <c r="AI174" s="124" t="s">
        <v>53</v>
      </c>
      <c r="AJ174" s="125">
        <f>VLOOKUP(AI174,BASE!$P$3:$T$29,5,0)</f>
        <v>0.17</v>
      </c>
      <c r="AK174" s="126">
        <f>IFERROR(VLOOKUP($A174,$A:$AG,VLOOKUP(AJ174,BASE!$K$2:$M$13,2,0),0),"")</f>
        <v>6.31</v>
      </c>
      <c r="AL174" s="116">
        <f>IFERROR(VLOOKUP($A174,$A:$AG,VLOOKUP(AJ174,BASE!$K$2:$M$13,3,0),0),"")</f>
        <v>8.7200000000000006</v>
      </c>
      <c r="AM174" s="130" t="s">
        <v>54</v>
      </c>
      <c r="AN174" s="125">
        <f>VLOOKUP(AM174,BASE!$P$3:$T$29,5,0)</f>
        <v>0.17</v>
      </c>
      <c r="AO174" s="126">
        <f>IFERROR(VLOOKUP($A174,$A:$AG,VLOOKUP(AN174,BASE!$K$2:$M$13,2,0),0),"")</f>
        <v>6.31</v>
      </c>
      <c r="AP174" s="116">
        <f>IFERROR(VLOOKUP($A174,$A:$AG,VLOOKUP(AN174,BASE!$K$2:$M$13,3,0),0),"")</f>
        <v>8.7200000000000006</v>
      </c>
      <c r="AQ174" s="130" t="s">
        <v>55</v>
      </c>
      <c r="AR174" s="125">
        <f>VLOOKUP(AQ174,BASE!$P$3:$T$29,5,0)</f>
        <v>0.18</v>
      </c>
      <c r="AS174" s="126">
        <f>IFERROR(VLOOKUP($A174,$A:$AG,VLOOKUP(AR174,BASE!$K$2:$M$13,2,0),0),"")</f>
        <v>6.39</v>
      </c>
      <c r="AT174" s="116">
        <f>IFERROR(VLOOKUP($A174,$A:$AG,VLOOKUP(AR174,BASE!$K$2:$M$13,3,0),0),"")</f>
        <v>8.83</v>
      </c>
      <c r="AU174" s="130" t="s">
        <v>56</v>
      </c>
      <c r="AV174" s="125">
        <f>VLOOKUP(AU174,BASE!$P$3:$T$29,5,0)</f>
        <v>0.18</v>
      </c>
      <c r="AW174" s="126">
        <f>IFERROR(VLOOKUP($A174,$A:$AG,VLOOKUP(AV174,BASE!$K$2:$M$13,2,0),0),"")</f>
        <v>6.39</v>
      </c>
      <c r="AX174" s="116">
        <f>IFERROR(VLOOKUP($A174,$A:$AG,VLOOKUP(AV174,BASE!$K$2:$M$13,3,0),0),"")</f>
        <v>8.83</v>
      </c>
      <c r="AY174" s="127" t="s">
        <v>57</v>
      </c>
      <c r="AZ174" s="129">
        <f>VLOOKUP(AY174,BASE!$P$3:$T$29,5,0)</f>
        <v>0.18</v>
      </c>
      <c r="BA174" s="126">
        <f>IFERROR(VLOOKUP($A174,$A:$AG,VLOOKUP(AZ174,BASE!$K$2:$M$13,2,0),0),"")</f>
        <v>6.39</v>
      </c>
      <c r="BB174" s="116">
        <f>IFERROR(VLOOKUP($A174,$A:$AG,VLOOKUP(AZ174,BASE!$K$2:$M$13,3,0),0),"")</f>
        <v>8.83</v>
      </c>
      <c r="BC174" s="124" t="s">
        <v>58</v>
      </c>
      <c r="BD174" s="125">
        <f>VLOOKUP(BC174,BASE!$P$3:$T$29,5,0)</f>
        <v>0.17</v>
      </c>
      <c r="BE174" s="126">
        <f>IFERROR(VLOOKUP($A174,$A:$AG,VLOOKUP(BD174,BASE!$K$2:$M$13,2,0),0),"")</f>
        <v>6.31</v>
      </c>
      <c r="BF174" s="116">
        <f>IFERROR(VLOOKUP($A174,$A:$AG,VLOOKUP(BD174,BASE!$K$2:$M$13,3,0),0),"")</f>
        <v>8.7200000000000006</v>
      </c>
      <c r="BG174" s="124" t="s">
        <v>59</v>
      </c>
      <c r="BH174" s="125">
        <f>VLOOKUP(BG174,BASE!$P$3:$T$29,5,0)</f>
        <v>0.17</v>
      </c>
      <c r="BI174" s="126">
        <f>IFERROR(VLOOKUP($A174,$A:$AG,VLOOKUP(BH174,BASE!$K$2:$M$13,2,0),0),"")</f>
        <v>6.31</v>
      </c>
      <c r="BJ174" s="116">
        <f>IFERROR(VLOOKUP($A174,$A:$AG,VLOOKUP(BH174,BASE!$K$2:$M$13,3,0),0),"")</f>
        <v>8.7200000000000006</v>
      </c>
      <c r="BK174" s="124" t="s">
        <v>60</v>
      </c>
      <c r="BL174" s="125">
        <f>VLOOKUP(BK174,BASE!$P$3:$T$29,5,0)</f>
        <v>0.17</v>
      </c>
      <c r="BM174" s="126">
        <f>IFERROR(VLOOKUP($A174,$A:$AG,VLOOKUP(BL174,BASE!$K$2:$M$13,2,0),0),"")</f>
        <v>6.31</v>
      </c>
      <c r="BN174" s="116">
        <f>IFERROR(VLOOKUP($A174,$A:$AG,VLOOKUP(BL174,BASE!$K$2:$M$13,3,0),0),"")</f>
        <v>8.7200000000000006</v>
      </c>
      <c r="BO174" s="124" t="s">
        <v>61</v>
      </c>
      <c r="BP174" s="125">
        <f>VLOOKUP(BO174,BASE!$P$3:$T$29,5,0)</f>
        <v>0.17</v>
      </c>
      <c r="BQ174" s="126">
        <f>IFERROR(VLOOKUP($A174,$A:$AG,VLOOKUP(BP174,BASE!$K$2:$M$13,2,0),0),"")</f>
        <v>6.31</v>
      </c>
      <c r="BR174" s="116">
        <f>IFERROR(VLOOKUP($A174,$A:$AG,VLOOKUP(BP174,BASE!$K$2:$M$13,3,0),0),"")</f>
        <v>8.7200000000000006</v>
      </c>
      <c r="BS174" s="124" t="s">
        <v>62</v>
      </c>
      <c r="BT174" s="125">
        <f>VLOOKUP(BS174,BASE!$P$3:$T$29,5,0)</f>
        <v>0.18</v>
      </c>
      <c r="BU174" s="126">
        <f>IFERROR(VLOOKUP($A174,$A:$AG,VLOOKUP(BT174,BASE!$K$2:$M$13,2,0),0),"")</f>
        <v>6.39</v>
      </c>
      <c r="BV174" s="116">
        <f>IFERROR(VLOOKUP($A174,$A:$AG,VLOOKUP(BT174,BASE!$K$2:$M$13,3,0),0),"")</f>
        <v>8.83</v>
      </c>
      <c r="BW174" s="124" t="s">
        <v>63</v>
      </c>
      <c r="BX174" s="125">
        <f>VLOOKUP(BW174,BASE!$P$3:$T$29,5,0)</f>
        <v>0.17</v>
      </c>
      <c r="BY174" s="126">
        <f>IFERROR(VLOOKUP($A174,$A:$AG,VLOOKUP(BX174,BASE!$K$2:$M$13,2,0),0),"")</f>
        <v>6.31</v>
      </c>
      <c r="BZ174" s="116">
        <f>IFERROR(VLOOKUP($A174,$A:$AG,VLOOKUP(BX174,BASE!$K$2:$M$13,3,0),0),"")</f>
        <v>8.7200000000000006</v>
      </c>
      <c r="CA174" s="124" t="s">
        <v>64</v>
      </c>
      <c r="CB174" s="125">
        <f>VLOOKUP(CA174,BASE!$P$3:$T$29,5,0)</f>
        <v>0.17</v>
      </c>
      <c r="CC174" s="126">
        <f>IFERROR(VLOOKUP($A174,$A:$AG,VLOOKUP(CB174,BASE!$K$2:$M$13,2,0),0),"")</f>
        <v>6.31</v>
      </c>
      <c r="CD174" s="116">
        <f>IFERROR(VLOOKUP($A174,$A:$AG,VLOOKUP(CB174,BASE!$K$2:$M$13,3,0),0),"")</f>
        <v>8.7200000000000006</v>
      </c>
      <c r="CE174" s="124" t="s">
        <v>65</v>
      </c>
      <c r="CF174" s="125">
        <f>VLOOKUP(CE174,BASE!$P$3:$T$29,5,0)</f>
        <v>0.12</v>
      </c>
      <c r="CG174" s="126">
        <f>IFERROR(VLOOKUP($A174,$A:$AG,VLOOKUP(CF174,BASE!$K$2:$M$13,2,0),0),"")</f>
        <v>5.95</v>
      </c>
      <c r="CH174" s="116">
        <f>IFERROR(VLOOKUP($A174,$A:$AG,VLOOKUP(CF174,BASE!$K$2:$M$13,3,0),0),"")</f>
        <v>8.23</v>
      </c>
      <c r="CI174" s="124" t="s">
        <v>66</v>
      </c>
      <c r="CJ174" s="125">
        <f>VLOOKUP(CI174,BASE!$P$3:$T$29,5,0)</f>
        <v>0.17</v>
      </c>
      <c r="CK174" s="126">
        <f>IFERROR(VLOOKUP($A174,$A:$AG,VLOOKUP(CJ174,BASE!$K$2:$M$13,2,0),0),"")</f>
        <v>6.31</v>
      </c>
      <c r="CL174" s="116">
        <f>IFERROR(VLOOKUP($A174,$A:$AG,VLOOKUP(CJ174,BASE!$K$2:$M$13,3,0),0),"")</f>
        <v>8.7200000000000006</v>
      </c>
      <c r="CM174" s="124" t="s">
        <v>67</v>
      </c>
      <c r="CN174" s="125">
        <f>VLOOKUP(CM174,BASE!$P$3:$T$29,5,0)</f>
        <v>0.18</v>
      </c>
      <c r="CO174" s="126">
        <f>IFERROR(VLOOKUP($A174,$A:$AG,VLOOKUP(CN174,BASE!$K$2:$M$13,2,0),0),"")</f>
        <v>6.39</v>
      </c>
      <c r="CP174" s="116">
        <f>IFERROR(VLOOKUP($A174,$A:$AG,VLOOKUP(CN174,BASE!$K$2:$M$13,3,0),0),"")</f>
        <v>8.83</v>
      </c>
      <c r="CQ174" s="124" t="s">
        <v>68</v>
      </c>
      <c r="CR174" s="125">
        <f>VLOOKUP(CQ174,BASE!$P$3:$T$29,5,0)</f>
        <v>0.18</v>
      </c>
      <c r="CS174" s="126">
        <f>IFERROR(VLOOKUP($A174,$A:$AG,VLOOKUP(CR174,BASE!$K$2:$M$13,2,0),0),"")</f>
        <v>6.39</v>
      </c>
      <c r="CT174" s="116">
        <f>IFERROR(VLOOKUP($A174,$A:$AG,VLOOKUP(CR174,BASE!$K$2:$M$13,3,0),0),"")</f>
        <v>8.83</v>
      </c>
      <c r="CU174" s="124" t="s">
        <v>69</v>
      </c>
      <c r="CV174" s="125">
        <f>VLOOKUP(CU174,BASE!$P$3:$T$29,5,0)</f>
        <v>0.18</v>
      </c>
      <c r="CW174" s="126">
        <f>IFERROR(VLOOKUP($A174,$A:$AG,VLOOKUP(CV174,BASE!$K$2:$M$13,2,0),0),"")</f>
        <v>6.39</v>
      </c>
      <c r="CX174" s="116">
        <f>IFERROR(VLOOKUP($A174,$A:$AG,VLOOKUP(CV174,BASE!$K$2:$M$13,3,0),0),"")</f>
        <v>8.83</v>
      </c>
      <c r="CY174" s="124" t="s">
        <v>70</v>
      </c>
      <c r="CZ174" s="125">
        <f>VLOOKUP(CY174,BASE!$P$3:$T$29,5,0)</f>
        <v>0.18</v>
      </c>
      <c r="DA174" s="126">
        <f>IFERROR(VLOOKUP($A174,$A:$AG,VLOOKUP(CZ174,BASE!$K$2:$M$13,2,0),0),"")</f>
        <v>6.39</v>
      </c>
      <c r="DB174" s="116">
        <f>IFERROR(VLOOKUP($A174,$A:$AG,VLOOKUP(CZ174,BASE!$K$2:$M$13,3,0),0),"")</f>
        <v>8.83</v>
      </c>
      <c r="DC174" s="124" t="s">
        <v>71</v>
      </c>
      <c r="DD174" s="125">
        <f>VLOOKUP(DC174,BASE!$P$3:$T$29,5,0)</f>
        <v>0.2</v>
      </c>
      <c r="DE174" s="126">
        <f>IFERROR(VLOOKUP($A174,$A:$AG,VLOOKUP(DD174,BASE!$K$2:$M$13,2,0),0),"")</f>
        <v>6.55</v>
      </c>
      <c r="DF174" s="116">
        <f>IFERROR(VLOOKUP($A174,$A:$AG,VLOOKUP(DD174,BASE!$K$2:$M$13,3,0),0),"")</f>
        <v>9.0500000000000007</v>
      </c>
      <c r="DG174" s="124" t="s">
        <v>72</v>
      </c>
      <c r="DH174" s="125">
        <f>VLOOKUP(DG174,BASE!$P$3:$T$29,5,0)</f>
        <v>0.18</v>
      </c>
      <c r="DI174" s="126">
        <f>IFERROR(VLOOKUP($A174,$A:$AG,VLOOKUP(DH174,BASE!$K$2:$M$13,2,0),0),"")</f>
        <v>6.39</v>
      </c>
      <c r="DJ174" s="116">
        <f>IFERROR(VLOOKUP($A174,$A:$AG,VLOOKUP(DH174,BASE!$K$2:$M$13,3,0),0),"")</f>
        <v>8.83</v>
      </c>
      <c r="DK174" s="83" t="s">
        <v>73</v>
      </c>
      <c r="DL174" s="84">
        <f>VLOOKUP(DK174,BASE!$P$3:$T$29,5,0)</f>
        <v>0.18</v>
      </c>
      <c r="DM174" s="81">
        <f>IFERROR(VLOOKUP($A174,$A:$AG,VLOOKUP(DL174,BASE!$K$2:$M$13,2,0),0),"")</f>
        <v>6.39</v>
      </c>
      <c r="DN174" s="82">
        <f>IFERROR(VLOOKUP($A174,$A:$AG,VLOOKUP(DL174,BASE!$K$2:$M$13,3,0),0),"")</f>
        <v>8.83</v>
      </c>
      <c r="DO174" s="124" t="s">
        <v>74</v>
      </c>
      <c r="DP174" s="134">
        <f>VLOOKUP(DO174,BASE!$P$3:$T$29,5,0)</f>
        <v>0.17499999999999999</v>
      </c>
      <c r="DQ174" s="126">
        <f>IFERROR(VLOOKUP($A174,$A:$AG,VLOOKUP(DP174,BASE!$K$2:$M$13,2,0),0),"")</f>
        <v>6.35</v>
      </c>
      <c r="DR174" s="116">
        <f>IFERROR(VLOOKUP($A174,$A:$AG,VLOOKUP(DP174,BASE!$K$2:$M$13,3,0),0),"")</f>
        <v>8.7799999999999994</v>
      </c>
      <c r="DS174" s="124" t="s">
        <v>75</v>
      </c>
      <c r="DT174" s="135">
        <f>VLOOKUP(DS174,BASE!$P$3:$T$29,5,0)</f>
        <v>0.17</v>
      </c>
      <c r="DU174" s="126">
        <f>IFERROR(VLOOKUP($A174,$A:$AG,VLOOKUP(DT174,BASE!$K$2:$M$13,2,0),0),"")</f>
        <v>6.31</v>
      </c>
      <c r="DV174" s="116">
        <f>IFERROR(VLOOKUP($A174,$A:$AG,VLOOKUP(DT174,BASE!$K$2:$M$13,3,0),0),"")</f>
        <v>8.7200000000000006</v>
      </c>
      <c r="DW174" s="124" t="s">
        <v>76</v>
      </c>
      <c r="DX174" s="135">
        <f>VLOOKUP(DW174,BASE!$P$3:$T$29,5,0)</f>
        <v>0.17</v>
      </c>
      <c r="DY174" s="126">
        <f>IFERROR(VLOOKUP($A174,$A:$AG,VLOOKUP(DX174,BASE!$K$2:$M$13,2,0),0),"")</f>
        <v>6.31</v>
      </c>
      <c r="DZ174" s="116">
        <f>IFERROR(VLOOKUP($A174,$A:$AG,VLOOKUP(DX174,BASE!$K$2:$M$13,3,0),0),"")</f>
        <v>8.7200000000000006</v>
      </c>
      <c r="EA174" s="124" t="s">
        <v>77</v>
      </c>
      <c r="EB174" s="135">
        <f>VLOOKUP(EA174,BASE!$P$3:$T$29,5,0)</f>
        <v>0.12</v>
      </c>
      <c r="EC174" s="126">
        <f>IFERROR(VLOOKUP($A174,$A:$AG,VLOOKUP(EB174,BASE!$K$2:$M$13,2,0),0),"")</f>
        <v>5.95</v>
      </c>
      <c r="ED174" s="116">
        <f>IFERROR(VLOOKUP($A174,$A:$AG,VLOOKUP(EB174,BASE!$K$2:$M$13,3,0),0),"")</f>
        <v>8.23</v>
      </c>
      <c r="EE174" s="124" t="s">
        <v>78</v>
      </c>
      <c r="EF174" s="135">
        <f>VLOOKUP(EE174,BASE!$P$3:$T$29,5,0)</f>
        <v>0.18</v>
      </c>
      <c r="EG174" s="126">
        <f>IFERROR(VLOOKUP($A174,$A:$AG,VLOOKUP(EF174,BASE!$K$2:$M$13,2,0),0),"")</f>
        <v>6.39</v>
      </c>
      <c r="EH174" s="116">
        <f>IFERROR(VLOOKUP($A174,$A:$AG,VLOOKUP(EF174,BASE!$K$2:$M$13,3,0),0),"")</f>
        <v>8.83</v>
      </c>
      <c r="EI174" s="124" t="s">
        <v>79</v>
      </c>
      <c r="EJ174" s="135">
        <f>VLOOKUP(EI174,BASE!$P$3:$T$29,5,0)</f>
        <v>0.18</v>
      </c>
      <c r="EK174" s="126">
        <f>IFERROR(VLOOKUP($A174,$A:$AG,VLOOKUP(EJ174,BASE!$K$2:$M$13,2,0),0),"")</f>
        <v>6.39</v>
      </c>
      <c r="EL174" s="116">
        <f>IFERROR(VLOOKUP($A174,$A:$AG,VLOOKUP(EJ174,BASE!$K$2:$M$13,3,0),0),"")</f>
        <v>8.83</v>
      </c>
    </row>
    <row r="175" spans="1:142" s="27" customFormat="1" ht="14.1" customHeight="1" x14ac:dyDescent="0.2">
      <c r="A175" s="61">
        <v>770</v>
      </c>
      <c r="B175" s="61"/>
      <c r="C175" s="68">
        <v>7896112147701</v>
      </c>
      <c r="D175" s="68">
        <v>1037003440014</v>
      </c>
      <c r="E175" s="69" t="s">
        <v>419</v>
      </c>
      <c r="F175" s="69" t="s">
        <v>535</v>
      </c>
      <c r="G175" s="69" t="s">
        <v>419</v>
      </c>
      <c r="H175" s="70" t="s">
        <v>138</v>
      </c>
      <c r="I175" s="68" t="s">
        <v>687</v>
      </c>
      <c r="J175" s="71" t="s">
        <v>708</v>
      </c>
      <c r="K175" s="120" t="s">
        <v>766</v>
      </c>
      <c r="L175" s="71" t="s">
        <v>61</v>
      </c>
      <c r="M175" s="71" t="s">
        <v>6</v>
      </c>
      <c r="N175" s="62">
        <f>IFERROR(IF(M175="*",BASE!$E$9,VLOOKUP(M175,BASE!$B$3:$E$16,4,0)),"")</f>
        <v>0.12</v>
      </c>
      <c r="O175" s="62">
        <f>IFERROR(IF(M175="*",BASE!$F$9,VLOOKUP(M175,BASE!$B$3:$F$16,5,0)),"")</f>
        <v>0</v>
      </c>
      <c r="P175" s="71" t="s">
        <v>808</v>
      </c>
      <c r="Q175" s="42">
        <v>8.66</v>
      </c>
      <c r="R175" s="42">
        <v>11.57</v>
      </c>
      <c r="S175" s="42">
        <v>9.26</v>
      </c>
      <c r="T175" s="42">
        <v>12.34</v>
      </c>
      <c r="U175" s="42">
        <v>9.32</v>
      </c>
      <c r="V175" s="42">
        <v>12.42</v>
      </c>
      <c r="W175" s="42">
        <v>9.39</v>
      </c>
      <c r="X175" s="42">
        <v>12.51</v>
      </c>
      <c r="Y175" s="42">
        <v>9.52</v>
      </c>
      <c r="Z175" s="42">
        <v>12.68</v>
      </c>
      <c r="AA175" s="42">
        <v>9.66</v>
      </c>
      <c r="AB175" s="42">
        <v>12.86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/>
      <c r="AI175" s="124" t="s">
        <v>53</v>
      </c>
      <c r="AJ175" s="125">
        <f>VLOOKUP(AI175,BASE!$P$3:$T$29,5,0)</f>
        <v>0.17</v>
      </c>
      <c r="AK175" s="126">
        <f>IFERROR(VLOOKUP($A175,$A:$AG,VLOOKUP(AJ175,BASE!$K$2:$M$13,2,0),0),"")</f>
        <v>9.26</v>
      </c>
      <c r="AL175" s="116">
        <f>IFERROR(VLOOKUP($A175,$A:$AG,VLOOKUP(AJ175,BASE!$K$2:$M$13,3,0),0),"")</f>
        <v>12.34</v>
      </c>
      <c r="AM175" s="130" t="s">
        <v>54</v>
      </c>
      <c r="AN175" s="125">
        <f>VLOOKUP(AM175,BASE!$P$3:$T$29,5,0)</f>
        <v>0.17</v>
      </c>
      <c r="AO175" s="126">
        <f>IFERROR(VLOOKUP($A175,$A:$AG,VLOOKUP(AN175,BASE!$K$2:$M$13,2,0),0),"")</f>
        <v>9.26</v>
      </c>
      <c r="AP175" s="116">
        <f>IFERROR(VLOOKUP($A175,$A:$AG,VLOOKUP(AN175,BASE!$K$2:$M$13,3,0),0),"")</f>
        <v>12.34</v>
      </c>
      <c r="AQ175" s="130" t="s">
        <v>55</v>
      </c>
      <c r="AR175" s="125">
        <f>VLOOKUP(AQ175,BASE!$P$3:$T$29,5,0)</f>
        <v>0.18</v>
      </c>
      <c r="AS175" s="126">
        <f>IFERROR(VLOOKUP($A175,$A:$AG,VLOOKUP(AR175,BASE!$K$2:$M$13,2,0),0),"")</f>
        <v>9.39</v>
      </c>
      <c r="AT175" s="116">
        <f>IFERROR(VLOOKUP($A175,$A:$AG,VLOOKUP(AR175,BASE!$K$2:$M$13,3,0),0),"")</f>
        <v>12.51</v>
      </c>
      <c r="AU175" s="130" t="s">
        <v>56</v>
      </c>
      <c r="AV175" s="125">
        <f>VLOOKUP(AU175,BASE!$P$3:$T$29,5,0)</f>
        <v>0.18</v>
      </c>
      <c r="AW175" s="126">
        <f>IFERROR(VLOOKUP($A175,$A:$AG,VLOOKUP(AV175,BASE!$K$2:$M$13,2,0),0),"")</f>
        <v>9.39</v>
      </c>
      <c r="AX175" s="116">
        <f>IFERROR(VLOOKUP($A175,$A:$AG,VLOOKUP(AV175,BASE!$K$2:$M$13,3,0),0),"")</f>
        <v>12.51</v>
      </c>
      <c r="AY175" s="127" t="s">
        <v>57</v>
      </c>
      <c r="AZ175" s="129">
        <f>VLOOKUP(AY175,BASE!$P$3:$T$29,5,0)</f>
        <v>0.18</v>
      </c>
      <c r="BA175" s="126">
        <f>IFERROR(VLOOKUP($A175,$A:$AG,VLOOKUP(AZ175,BASE!$K$2:$M$13,2,0),0),"")</f>
        <v>9.39</v>
      </c>
      <c r="BB175" s="116">
        <f>IFERROR(VLOOKUP($A175,$A:$AG,VLOOKUP(AZ175,BASE!$K$2:$M$13,3,0),0),"")</f>
        <v>12.51</v>
      </c>
      <c r="BC175" s="124" t="s">
        <v>58</v>
      </c>
      <c r="BD175" s="125">
        <f>VLOOKUP(BC175,BASE!$P$3:$T$29,5,0)</f>
        <v>0.17</v>
      </c>
      <c r="BE175" s="126">
        <f>IFERROR(VLOOKUP($A175,$A:$AG,VLOOKUP(BD175,BASE!$K$2:$M$13,2,0),0),"")</f>
        <v>9.26</v>
      </c>
      <c r="BF175" s="116">
        <f>IFERROR(VLOOKUP($A175,$A:$AG,VLOOKUP(BD175,BASE!$K$2:$M$13,3,0),0),"")</f>
        <v>12.34</v>
      </c>
      <c r="BG175" s="124" t="s">
        <v>59</v>
      </c>
      <c r="BH175" s="125">
        <f>VLOOKUP(BG175,BASE!$P$3:$T$29,5,0)</f>
        <v>0.17</v>
      </c>
      <c r="BI175" s="126">
        <f>IFERROR(VLOOKUP($A175,$A:$AG,VLOOKUP(BH175,BASE!$K$2:$M$13,2,0),0),"")</f>
        <v>9.26</v>
      </c>
      <c r="BJ175" s="116">
        <f>IFERROR(VLOOKUP($A175,$A:$AG,VLOOKUP(BH175,BASE!$K$2:$M$13,3,0),0),"")</f>
        <v>12.34</v>
      </c>
      <c r="BK175" s="124" t="s">
        <v>60</v>
      </c>
      <c r="BL175" s="125">
        <f>VLOOKUP(BK175,BASE!$P$3:$T$29,5,0)</f>
        <v>0.17</v>
      </c>
      <c r="BM175" s="126">
        <f>IFERROR(VLOOKUP($A175,$A:$AG,VLOOKUP(BL175,BASE!$K$2:$M$13,2,0),0),"")</f>
        <v>9.26</v>
      </c>
      <c r="BN175" s="116">
        <f>IFERROR(VLOOKUP($A175,$A:$AG,VLOOKUP(BL175,BASE!$K$2:$M$13,3,0),0),"")</f>
        <v>12.34</v>
      </c>
      <c r="BO175" s="124" t="s">
        <v>61</v>
      </c>
      <c r="BP175" s="125">
        <f>VLOOKUP(BO175,BASE!$P$3:$T$29,5,0)</f>
        <v>0.17</v>
      </c>
      <c r="BQ175" s="126">
        <f>IFERROR(VLOOKUP($A175,$A:$AG,VLOOKUP(BP175,BASE!$K$2:$M$13,2,0),0),"")</f>
        <v>9.26</v>
      </c>
      <c r="BR175" s="116">
        <f>IFERROR(VLOOKUP($A175,$A:$AG,VLOOKUP(BP175,BASE!$K$2:$M$13,3,0),0),"")</f>
        <v>12.34</v>
      </c>
      <c r="BS175" s="124" t="s">
        <v>62</v>
      </c>
      <c r="BT175" s="125">
        <f>VLOOKUP(BS175,BASE!$P$3:$T$29,5,0)</f>
        <v>0.18</v>
      </c>
      <c r="BU175" s="126">
        <f>IFERROR(VLOOKUP($A175,$A:$AG,VLOOKUP(BT175,BASE!$K$2:$M$13,2,0),0),"")</f>
        <v>9.39</v>
      </c>
      <c r="BV175" s="116">
        <f>IFERROR(VLOOKUP($A175,$A:$AG,VLOOKUP(BT175,BASE!$K$2:$M$13,3,0),0),"")</f>
        <v>12.51</v>
      </c>
      <c r="BW175" s="124" t="s">
        <v>63</v>
      </c>
      <c r="BX175" s="125">
        <f>VLOOKUP(BW175,BASE!$P$3:$T$29,5,0)</f>
        <v>0.17</v>
      </c>
      <c r="BY175" s="126">
        <f>IFERROR(VLOOKUP($A175,$A:$AG,VLOOKUP(BX175,BASE!$K$2:$M$13,2,0),0),"")</f>
        <v>9.26</v>
      </c>
      <c r="BZ175" s="116">
        <f>IFERROR(VLOOKUP($A175,$A:$AG,VLOOKUP(BX175,BASE!$K$2:$M$13,3,0),0),"")</f>
        <v>12.34</v>
      </c>
      <c r="CA175" s="124" t="s">
        <v>64</v>
      </c>
      <c r="CB175" s="125">
        <f>VLOOKUP(CA175,BASE!$P$3:$T$29,5,0)</f>
        <v>0.17</v>
      </c>
      <c r="CC175" s="126">
        <f>IFERROR(VLOOKUP($A175,$A:$AG,VLOOKUP(CB175,BASE!$K$2:$M$13,2,0),0),"")</f>
        <v>9.26</v>
      </c>
      <c r="CD175" s="116">
        <f>IFERROR(VLOOKUP($A175,$A:$AG,VLOOKUP(CB175,BASE!$K$2:$M$13,3,0),0),"")</f>
        <v>12.34</v>
      </c>
      <c r="CE175" s="124" t="s">
        <v>65</v>
      </c>
      <c r="CF175" s="125">
        <f>VLOOKUP(CE175,BASE!$P$3:$T$29,5,0)</f>
        <v>0.12</v>
      </c>
      <c r="CG175" s="126">
        <f>IFERROR(VLOOKUP($A175,$A:$AG,VLOOKUP(CF175,BASE!$K$2:$M$13,2,0),0),"")</f>
        <v>8.66</v>
      </c>
      <c r="CH175" s="116">
        <f>IFERROR(VLOOKUP($A175,$A:$AG,VLOOKUP(CF175,BASE!$K$2:$M$13,3,0),0),"")</f>
        <v>11.57</v>
      </c>
      <c r="CI175" s="124" t="s">
        <v>66</v>
      </c>
      <c r="CJ175" s="125">
        <f>VLOOKUP(CI175,BASE!$P$3:$T$29,5,0)</f>
        <v>0.17</v>
      </c>
      <c r="CK175" s="126">
        <f>IFERROR(VLOOKUP($A175,$A:$AG,VLOOKUP(CJ175,BASE!$K$2:$M$13,2,0),0),"")</f>
        <v>9.26</v>
      </c>
      <c r="CL175" s="116">
        <f>IFERROR(VLOOKUP($A175,$A:$AG,VLOOKUP(CJ175,BASE!$K$2:$M$13,3,0),0),"")</f>
        <v>12.34</v>
      </c>
      <c r="CM175" s="124" t="s">
        <v>67</v>
      </c>
      <c r="CN175" s="125">
        <f>VLOOKUP(CM175,BASE!$P$3:$T$29,5,0)</f>
        <v>0.18</v>
      </c>
      <c r="CO175" s="126">
        <f>IFERROR(VLOOKUP($A175,$A:$AG,VLOOKUP(CN175,BASE!$K$2:$M$13,2,0),0),"")</f>
        <v>9.39</v>
      </c>
      <c r="CP175" s="116">
        <f>IFERROR(VLOOKUP($A175,$A:$AG,VLOOKUP(CN175,BASE!$K$2:$M$13,3,0),0),"")</f>
        <v>12.51</v>
      </c>
      <c r="CQ175" s="124" t="s">
        <v>68</v>
      </c>
      <c r="CR175" s="125">
        <f>VLOOKUP(CQ175,BASE!$P$3:$T$29,5,0)</f>
        <v>0.18</v>
      </c>
      <c r="CS175" s="126">
        <f>IFERROR(VLOOKUP($A175,$A:$AG,VLOOKUP(CR175,BASE!$K$2:$M$13,2,0),0),"")</f>
        <v>9.39</v>
      </c>
      <c r="CT175" s="116">
        <f>IFERROR(VLOOKUP($A175,$A:$AG,VLOOKUP(CR175,BASE!$K$2:$M$13,3,0),0),"")</f>
        <v>12.51</v>
      </c>
      <c r="CU175" s="124" t="s">
        <v>69</v>
      </c>
      <c r="CV175" s="125">
        <f>VLOOKUP(CU175,BASE!$P$3:$T$29,5,0)</f>
        <v>0.18</v>
      </c>
      <c r="CW175" s="126">
        <f>IFERROR(VLOOKUP($A175,$A:$AG,VLOOKUP(CV175,BASE!$K$2:$M$13,2,0),0),"")</f>
        <v>9.39</v>
      </c>
      <c r="CX175" s="116">
        <f>IFERROR(VLOOKUP($A175,$A:$AG,VLOOKUP(CV175,BASE!$K$2:$M$13,3,0),0),"")</f>
        <v>12.51</v>
      </c>
      <c r="CY175" s="124" t="s">
        <v>70</v>
      </c>
      <c r="CZ175" s="125">
        <f>VLOOKUP(CY175,BASE!$P$3:$T$29,5,0)</f>
        <v>0.18</v>
      </c>
      <c r="DA175" s="126">
        <f>IFERROR(VLOOKUP($A175,$A:$AG,VLOOKUP(CZ175,BASE!$K$2:$M$13,2,0),0),"")</f>
        <v>9.39</v>
      </c>
      <c r="DB175" s="116">
        <f>IFERROR(VLOOKUP($A175,$A:$AG,VLOOKUP(CZ175,BASE!$K$2:$M$13,3,0),0),"")</f>
        <v>12.51</v>
      </c>
      <c r="DC175" s="124" t="s">
        <v>71</v>
      </c>
      <c r="DD175" s="125">
        <f>VLOOKUP(DC175,BASE!$P$3:$T$29,5,0)</f>
        <v>0.2</v>
      </c>
      <c r="DE175" s="126">
        <f>IFERROR(VLOOKUP($A175,$A:$AG,VLOOKUP(DD175,BASE!$K$2:$M$13,2,0),0),"")</f>
        <v>9.66</v>
      </c>
      <c r="DF175" s="116">
        <f>IFERROR(VLOOKUP($A175,$A:$AG,VLOOKUP(DD175,BASE!$K$2:$M$13,3,0),0),"")</f>
        <v>12.86</v>
      </c>
      <c r="DG175" s="124" t="s">
        <v>72</v>
      </c>
      <c r="DH175" s="125">
        <f>VLOOKUP(DG175,BASE!$P$3:$T$29,5,0)</f>
        <v>0.18</v>
      </c>
      <c r="DI175" s="126">
        <f>IFERROR(VLOOKUP($A175,$A:$AG,VLOOKUP(DH175,BASE!$K$2:$M$13,2,0),0),"")</f>
        <v>9.39</v>
      </c>
      <c r="DJ175" s="116">
        <f>IFERROR(VLOOKUP($A175,$A:$AG,VLOOKUP(DH175,BASE!$K$2:$M$13,3,0),0),"")</f>
        <v>12.51</v>
      </c>
      <c r="DK175" s="83" t="s">
        <v>73</v>
      </c>
      <c r="DL175" s="84">
        <f>VLOOKUP(DK175,BASE!$P$3:$T$29,5,0)</f>
        <v>0.18</v>
      </c>
      <c r="DM175" s="81">
        <f>IFERROR(VLOOKUP($A175,$A:$AG,VLOOKUP(DL175,BASE!$K$2:$M$13,2,0),0),"")</f>
        <v>9.39</v>
      </c>
      <c r="DN175" s="82">
        <f>IFERROR(VLOOKUP($A175,$A:$AG,VLOOKUP(DL175,BASE!$K$2:$M$13,3,0),0),"")</f>
        <v>12.51</v>
      </c>
      <c r="DO175" s="124" t="s">
        <v>74</v>
      </c>
      <c r="DP175" s="134">
        <f>VLOOKUP(DO175,BASE!$P$3:$T$29,5,0)</f>
        <v>0.17499999999999999</v>
      </c>
      <c r="DQ175" s="126">
        <f>IFERROR(VLOOKUP($A175,$A:$AG,VLOOKUP(DP175,BASE!$K$2:$M$13,2,0),0),"")</f>
        <v>9.32</v>
      </c>
      <c r="DR175" s="116">
        <f>IFERROR(VLOOKUP($A175,$A:$AG,VLOOKUP(DP175,BASE!$K$2:$M$13,3,0),0),"")</f>
        <v>12.42</v>
      </c>
      <c r="DS175" s="124" t="s">
        <v>75</v>
      </c>
      <c r="DT175" s="135">
        <f>VLOOKUP(DS175,BASE!$P$3:$T$29,5,0)</f>
        <v>0.17</v>
      </c>
      <c r="DU175" s="126">
        <f>IFERROR(VLOOKUP($A175,$A:$AG,VLOOKUP(DT175,BASE!$K$2:$M$13,2,0),0),"")</f>
        <v>9.26</v>
      </c>
      <c r="DV175" s="116">
        <f>IFERROR(VLOOKUP($A175,$A:$AG,VLOOKUP(DT175,BASE!$K$2:$M$13,3,0),0),"")</f>
        <v>12.34</v>
      </c>
      <c r="DW175" s="124" t="s">
        <v>76</v>
      </c>
      <c r="DX175" s="135">
        <f>VLOOKUP(DW175,BASE!$P$3:$T$29,5,0)</f>
        <v>0.17</v>
      </c>
      <c r="DY175" s="126">
        <f>IFERROR(VLOOKUP($A175,$A:$AG,VLOOKUP(DX175,BASE!$K$2:$M$13,2,0),0),"")</f>
        <v>9.26</v>
      </c>
      <c r="DZ175" s="116">
        <f>IFERROR(VLOOKUP($A175,$A:$AG,VLOOKUP(DX175,BASE!$K$2:$M$13,3,0),0),"")</f>
        <v>12.34</v>
      </c>
      <c r="EA175" s="124" t="s">
        <v>77</v>
      </c>
      <c r="EB175" s="135">
        <f>VLOOKUP(EA175,BASE!$P$3:$T$29,5,0)</f>
        <v>0.12</v>
      </c>
      <c r="EC175" s="126">
        <f>IFERROR(VLOOKUP($A175,$A:$AG,VLOOKUP(EB175,BASE!$K$2:$M$13,2,0),0),"")</f>
        <v>8.66</v>
      </c>
      <c r="ED175" s="116">
        <f>IFERROR(VLOOKUP($A175,$A:$AG,VLOOKUP(EB175,BASE!$K$2:$M$13,3,0),0),"")</f>
        <v>11.57</v>
      </c>
      <c r="EE175" s="124" t="s">
        <v>78</v>
      </c>
      <c r="EF175" s="135">
        <f>VLOOKUP(EE175,BASE!$P$3:$T$29,5,0)</f>
        <v>0.18</v>
      </c>
      <c r="EG175" s="126">
        <f>IFERROR(VLOOKUP($A175,$A:$AG,VLOOKUP(EF175,BASE!$K$2:$M$13,2,0),0),"")</f>
        <v>9.39</v>
      </c>
      <c r="EH175" s="116">
        <f>IFERROR(VLOOKUP($A175,$A:$AG,VLOOKUP(EF175,BASE!$K$2:$M$13,3,0),0),"")</f>
        <v>12.51</v>
      </c>
      <c r="EI175" s="124" t="s">
        <v>79</v>
      </c>
      <c r="EJ175" s="135">
        <f>VLOOKUP(EI175,BASE!$P$3:$T$29,5,0)</f>
        <v>0.18</v>
      </c>
      <c r="EK175" s="126">
        <f>IFERROR(VLOOKUP($A175,$A:$AG,VLOOKUP(EJ175,BASE!$K$2:$M$13,2,0),0),"")</f>
        <v>9.39</v>
      </c>
      <c r="EL175" s="116">
        <f>IFERROR(VLOOKUP($A175,$A:$AG,VLOOKUP(EJ175,BASE!$K$2:$M$13,3,0),0),"")</f>
        <v>12.51</v>
      </c>
    </row>
    <row r="176" spans="1:142" s="27" customFormat="1" ht="14.1" customHeight="1" x14ac:dyDescent="0.2">
      <c r="A176" s="61">
        <v>7492</v>
      </c>
      <c r="B176" s="61"/>
      <c r="C176" s="68">
        <v>7896112174929</v>
      </c>
      <c r="D176" s="68">
        <v>1037003440022</v>
      </c>
      <c r="E176" s="69" t="s">
        <v>419</v>
      </c>
      <c r="F176" s="69" t="s">
        <v>536</v>
      </c>
      <c r="G176" s="69" t="s">
        <v>419</v>
      </c>
      <c r="H176" s="70" t="s">
        <v>139</v>
      </c>
      <c r="I176" s="68" t="s">
        <v>687</v>
      </c>
      <c r="J176" s="71" t="s">
        <v>708</v>
      </c>
      <c r="K176" s="120" t="s">
        <v>766</v>
      </c>
      <c r="L176" s="71" t="s">
        <v>61</v>
      </c>
      <c r="M176" s="71" t="s">
        <v>6</v>
      </c>
      <c r="N176" s="62">
        <f>IFERROR(IF(M176="*",BASE!$E$9,VLOOKUP(M176,BASE!$B$3:$E$16,4,0)),"")</f>
        <v>0.12</v>
      </c>
      <c r="O176" s="62">
        <f>IFERROR(IF(M176="*",BASE!$F$9,VLOOKUP(M176,BASE!$B$3:$F$16,5,0)),"")</f>
        <v>0</v>
      </c>
      <c r="P176" s="71" t="s">
        <v>808</v>
      </c>
      <c r="Q176" s="42">
        <v>4.33</v>
      </c>
      <c r="R176" s="42">
        <v>5.78</v>
      </c>
      <c r="S176" s="42">
        <v>4.63</v>
      </c>
      <c r="T176" s="42">
        <v>6.17</v>
      </c>
      <c r="U176" s="42">
        <v>4.67</v>
      </c>
      <c r="V176" s="42">
        <v>6.22</v>
      </c>
      <c r="W176" s="42">
        <v>4.7</v>
      </c>
      <c r="X176" s="42">
        <v>6.26</v>
      </c>
      <c r="Y176" s="42">
        <v>4.7699999999999996</v>
      </c>
      <c r="Z176" s="42">
        <v>6.35</v>
      </c>
      <c r="AA176" s="42">
        <v>4.84</v>
      </c>
      <c r="AB176" s="42">
        <v>6.44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/>
      <c r="AI176" s="124" t="s">
        <v>53</v>
      </c>
      <c r="AJ176" s="125">
        <f>VLOOKUP(AI176,BASE!$P$3:$T$29,5,0)</f>
        <v>0.17</v>
      </c>
      <c r="AK176" s="126">
        <f>IFERROR(VLOOKUP($A176,$A:$AG,VLOOKUP(AJ176,BASE!$K$2:$M$13,2,0),0),"")</f>
        <v>4.63</v>
      </c>
      <c r="AL176" s="116">
        <f>IFERROR(VLOOKUP($A176,$A:$AG,VLOOKUP(AJ176,BASE!$K$2:$M$13,3,0),0),"")</f>
        <v>6.17</v>
      </c>
      <c r="AM176" s="130" t="s">
        <v>54</v>
      </c>
      <c r="AN176" s="125">
        <f>VLOOKUP(AM176,BASE!$P$3:$T$29,5,0)</f>
        <v>0.17</v>
      </c>
      <c r="AO176" s="126">
        <f>IFERROR(VLOOKUP($A176,$A:$AG,VLOOKUP(AN176,BASE!$K$2:$M$13,2,0),0),"")</f>
        <v>4.63</v>
      </c>
      <c r="AP176" s="116">
        <f>IFERROR(VLOOKUP($A176,$A:$AG,VLOOKUP(AN176,BASE!$K$2:$M$13,3,0),0),"")</f>
        <v>6.17</v>
      </c>
      <c r="AQ176" s="130" t="s">
        <v>55</v>
      </c>
      <c r="AR176" s="125">
        <f>VLOOKUP(AQ176,BASE!$P$3:$T$29,5,0)</f>
        <v>0.18</v>
      </c>
      <c r="AS176" s="126">
        <f>IFERROR(VLOOKUP($A176,$A:$AG,VLOOKUP(AR176,BASE!$K$2:$M$13,2,0),0),"")</f>
        <v>4.7</v>
      </c>
      <c r="AT176" s="116">
        <f>IFERROR(VLOOKUP($A176,$A:$AG,VLOOKUP(AR176,BASE!$K$2:$M$13,3,0),0),"")</f>
        <v>6.26</v>
      </c>
      <c r="AU176" s="130" t="s">
        <v>56</v>
      </c>
      <c r="AV176" s="125">
        <f>VLOOKUP(AU176,BASE!$P$3:$T$29,5,0)</f>
        <v>0.18</v>
      </c>
      <c r="AW176" s="126">
        <f>IFERROR(VLOOKUP($A176,$A:$AG,VLOOKUP(AV176,BASE!$K$2:$M$13,2,0),0),"")</f>
        <v>4.7</v>
      </c>
      <c r="AX176" s="116">
        <f>IFERROR(VLOOKUP($A176,$A:$AG,VLOOKUP(AV176,BASE!$K$2:$M$13,3,0),0),"")</f>
        <v>6.26</v>
      </c>
      <c r="AY176" s="127" t="s">
        <v>57</v>
      </c>
      <c r="AZ176" s="129">
        <f>VLOOKUP(AY176,BASE!$P$3:$T$29,5,0)</f>
        <v>0.18</v>
      </c>
      <c r="BA176" s="126">
        <f>IFERROR(VLOOKUP($A176,$A:$AG,VLOOKUP(AZ176,BASE!$K$2:$M$13,2,0),0),"")</f>
        <v>4.7</v>
      </c>
      <c r="BB176" s="116">
        <f>IFERROR(VLOOKUP($A176,$A:$AG,VLOOKUP(AZ176,BASE!$K$2:$M$13,3,0),0),"")</f>
        <v>6.26</v>
      </c>
      <c r="BC176" s="124" t="s">
        <v>58</v>
      </c>
      <c r="BD176" s="125">
        <f>VLOOKUP(BC176,BASE!$P$3:$T$29,5,0)</f>
        <v>0.17</v>
      </c>
      <c r="BE176" s="126">
        <f>IFERROR(VLOOKUP($A176,$A:$AG,VLOOKUP(BD176,BASE!$K$2:$M$13,2,0),0),"")</f>
        <v>4.63</v>
      </c>
      <c r="BF176" s="116">
        <f>IFERROR(VLOOKUP($A176,$A:$AG,VLOOKUP(BD176,BASE!$K$2:$M$13,3,0),0),"")</f>
        <v>6.17</v>
      </c>
      <c r="BG176" s="124" t="s">
        <v>59</v>
      </c>
      <c r="BH176" s="125">
        <f>VLOOKUP(BG176,BASE!$P$3:$T$29,5,0)</f>
        <v>0.17</v>
      </c>
      <c r="BI176" s="126">
        <f>IFERROR(VLOOKUP($A176,$A:$AG,VLOOKUP(BH176,BASE!$K$2:$M$13,2,0),0),"")</f>
        <v>4.63</v>
      </c>
      <c r="BJ176" s="116">
        <f>IFERROR(VLOOKUP($A176,$A:$AG,VLOOKUP(BH176,BASE!$K$2:$M$13,3,0),0),"")</f>
        <v>6.17</v>
      </c>
      <c r="BK176" s="124" t="s">
        <v>60</v>
      </c>
      <c r="BL176" s="125">
        <f>VLOOKUP(BK176,BASE!$P$3:$T$29,5,0)</f>
        <v>0.17</v>
      </c>
      <c r="BM176" s="126">
        <f>IFERROR(VLOOKUP($A176,$A:$AG,VLOOKUP(BL176,BASE!$K$2:$M$13,2,0),0),"")</f>
        <v>4.63</v>
      </c>
      <c r="BN176" s="116">
        <f>IFERROR(VLOOKUP($A176,$A:$AG,VLOOKUP(BL176,BASE!$K$2:$M$13,3,0),0),"")</f>
        <v>6.17</v>
      </c>
      <c r="BO176" s="124" t="s">
        <v>61</v>
      </c>
      <c r="BP176" s="125">
        <f>VLOOKUP(BO176,BASE!$P$3:$T$29,5,0)</f>
        <v>0.17</v>
      </c>
      <c r="BQ176" s="126">
        <f>IFERROR(VLOOKUP($A176,$A:$AG,VLOOKUP(BP176,BASE!$K$2:$M$13,2,0),0),"")</f>
        <v>4.63</v>
      </c>
      <c r="BR176" s="116">
        <f>IFERROR(VLOOKUP($A176,$A:$AG,VLOOKUP(BP176,BASE!$K$2:$M$13,3,0),0),"")</f>
        <v>6.17</v>
      </c>
      <c r="BS176" s="124" t="s">
        <v>62</v>
      </c>
      <c r="BT176" s="125">
        <f>VLOOKUP(BS176,BASE!$P$3:$T$29,5,0)</f>
        <v>0.18</v>
      </c>
      <c r="BU176" s="126">
        <f>IFERROR(VLOOKUP($A176,$A:$AG,VLOOKUP(BT176,BASE!$K$2:$M$13,2,0),0),"")</f>
        <v>4.7</v>
      </c>
      <c r="BV176" s="116">
        <f>IFERROR(VLOOKUP($A176,$A:$AG,VLOOKUP(BT176,BASE!$K$2:$M$13,3,0),0),"")</f>
        <v>6.26</v>
      </c>
      <c r="BW176" s="124" t="s">
        <v>63</v>
      </c>
      <c r="BX176" s="125">
        <f>VLOOKUP(BW176,BASE!$P$3:$T$29,5,0)</f>
        <v>0.17</v>
      </c>
      <c r="BY176" s="126">
        <f>IFERROR(VLOOKUP($A176,$A:$AG,VLOOKUP(BX176,BASE!$K$2:$M$13,2,0),0),"")</f>
        <v>4.63</v>
      </c>
      <c r="BZ176" s="116">
        <f>IFERROR(VLOOKUP($A176,$A:$AG,VLOOKUP(BX176,BASE!$K$2:$M$13,3,0),0),"")</f>
        <v>6.17</v>
      </c>
      <c r="CA176" s="124" t="s">
        <v>64</v>
      </c>
      <c r="CB176" s="125">
        <f>VLOOKUP(CA176,BASE!$P$3:$T$29,5,0)</f>
        <v>0.17</v>
      </c>
      <c r="CC176" s="126">
        <f>IFERROR(VLOOKUP($A176,$A:$AG,VLOOKUP(CB176,BASE!$K$2:$M$13,2,0),0),"")</f>
        <v>4.63</v>
      </c>
      <c r="CD176" s="116">
        <f>IFERROR(VLOOKUP($A176,$A:$AG,VLOOKUP(CB176,BASE!$K$2:$M$13,3,0),0),"")</f>
        <v>6.17</v>
      </c>
      <c r="CE176" s="124" t="s">
        <v>65</v>
      </c>
      <c r="CF176" s="125">
        <f>VLOOKUP(CE176,BASE!$P$3:$T$29,5,0)</f>
        <v>0.12</v>
      </c>
      <c r="CG176" s="126">
        <f>IFERROR(VLOOKUP($A176,$A:$AG,VLOOKUP(CF176,BASE!$K$2:$M$13,2,0),0),"")</f>
        <v>4.33</v>
      </c>
      <c r="CH176" s="116">
        <f>IFERROR(VLOOKUP($A176,$A:$AG,VLOOKUP(CF176,BASE!$K$2:$M$13,3,0),0),"")</f>
        <v>5.78</v>
      </c>
      <c r="CI176" s="124" t="s">
        <v>66</v>
      </c>
      <c r="CJ176" s="125">
        <f>VLOOKUP(CI176,BASE!$P$3:$T$29,5,0)</f>
        <v>0.17</v>
      </c>
      <c r="CK176" s="126">
        <f>IFERROR(VLOOKUP($A176,$A:$AG,VLOOKUP(CJ176,BASE!$K$2:$M$13,2,0),0),"")</f>
        <v>4.63</v>
      </c>
      <c r="CL176" s="116">
        <f>IFERROR(VLOOKUP($A176,$A:$AG,VLOOKUP(CJ176,BASE!$K$2:$M$13,3,0),0),"")</f>
        <v>6.17</v>
      </c>
      <c r="CM176" s="124" t="s">
        <v>67</v>
      </c>
      <c r="CN176" s="125">
        <f>VLOOKUP(CM176,BASE!$P$3:$T$29,5,0)</f>
        <v>0.18</v>
      </c>
      <c r="CO176" s="126">
        <f>IFERROR(VLOOKUP($A176,$A:$AG,VLOOKUP(CN176,BASE!$K$2:$M$13,2,0),0),"")</f>
        <v>4.7</v>
      </c>
      <c r="CP176" s="116">
        <f>IFERROR(VLOOKUP($A176,$A:$AG,VLOOKUP(CN176,BASE!$K$2:$M$13,3,0),0),"")</f>
        <v>6.26</v>
      </c>
      <c r="CQ176" s="124" t="s">
        <v>68</v>
      </c>
      <c r="CR176" s="125">
        <f>VLOOKUP(CQ176,BASE!$P$3:$T$29,5,0)</f>
        <v>0.18</v>
      </c>
      <c r="CS176" s="126">
        <f>IFERROR(VLOOKUP($A176,$A:$AG,VLOOKUP(CR176,BASE!$K$2:$M$13,2,0),0),"")</f>
        <v>4.7</v>
      </c>
      <c r="CT176" s="116">
        <f>IFERROR(VLOOKUP($A176,$A:$AG,VLOOKUP(CR176,BASE!$K$2:$M$13,3,0),0),"")</f>
        <v>6.26</v>
      </c>
      <c r="CU176" s="124" t="s">
        <v>69</v>
      </c>
      <c r="CV176" s="125">
        <f>VLOOKUP(CU176,BASE!$P$3:$T$29,5,0)</f>
        <v>0.18</v>
      </c>
      <c r="CW176" s="126">
        <f>IFERROR(VLOOKUP($A176,$A:$AG,VLOOKUP(CV176,BASE!$K$2:$M$13,2,0),0),"")</f>
        <v>4.7</v>
      </c>
      <c r="CX176" s="116">
        <f>IFERROR(VLOOKUP($A176,$A:$AG,VLOOKUP(CV176,BASE!$K$2:$M$13,3,0),0),"")</f>
        <v>6.26</v>
      </c>
      <c r="CY176" s="124" t="s">
        <v>70</v>
      </c>
      <c r="CZ176" s="125">
        <f>VLOOKUP(CY176,BASE!$P$3:$T$29,5,0)</f>
        <v>0.18</v>
      </c>
      <c r="DA176" s="126">
        <f>IFERROR(VLOOKUP($A176,$A:$AG,VLOOKUP(CZ176,BASE!$K$2:$M$13,2,0),0),"")</f>
        <v>4.7</v>
      </c>
      <c r="DB176" s="116">
        <f>IFERROR(VLOOKUP($A176,$A:$AG,VLOOKUP(CZ176,BASE!$K$2:$M$13,3,0),0),"")</f>
        <v>6.26</v>
      </c>
      <c r="DC176" s="124" t="s">
        <v>71</v>
      </c>
      <c r="DD176" s="125">
        <f>VLOOKUP(DC176,BASE!$P$3:$T$29,5,0)</f>
        <v>0.2</v>
      </c>
      <c r="DE176" s="126">
        <f>IFERROR(VLOOKUP($A176,$A:$AG,VLOOKUP(DD176,BASE!$K$2:$M$13,2,0),0),"")</f>
        <v>4.84</v>
      </c>
      <c r="DF176" s="116">
        <f>IFERROR(VLOOKUP($A176,$A:$AG,VLOOKUP(DD176,BASE!$K$2:$M$13,3,0),0),"")</f>
        <v>6.44</v>
      </c>
      <c r="DG176" s="124" t="s">
        <v>72</v>
      </c>
      <c r="DH176" s="125">
        <f>VLOOKUP(DG176,BASE!$P$3:$T$29,5,0)</f>
        <v>0.18</v>
      </c>
      <c r="DI176" s="126">
        <f>IFERROR(VLOOKUP($A176,$A:$AG,VLOOKUP(DH176,BASE!$K$2:$M$13,2,0),0),"")</f>
        <v>4.7</v>
      </c>
      <c r="DJ176" s="116">
        <f>IFERROR(VLOOKUP($A176,$A:$AG,VLOOKUP(DH176,BASE!$K$2:$M$13,3,0),0),"")</f>
        <v>6.26</v>
      </c>
      <c r="DK176" s="83" t="s">
        <v>73</v>
      </c>
      <c r="DL176" s="84">
        <f>VLOOKUP(DK176,BASE!$P$3:$T$29,5,0)</f>
        <v>0.18</v>
      </c>
      <c r="DM176" s="81">
        <f>IFERROR(VLOOKUP($A176,$A:$AG,VLOOKUP(DL176,BASE!$K$2:$M$13,2,0),0),"")</f>
        <v>4.7</v>
      </c>
      <c r="DN176" s="82">
        <f>IFERROR(VLOOKUP($A176,$A:$AG,VLOOKUP(DL176,BASE!$K$2:$M$13,3,0),0),"")</f>
        <v>6.26</v>
      </c>
      <c r="DO176" s="124" t="s">
        <v>74</v>
      </c>
      <c r="DP176" s="134">
        <f>VLOOKUP(DO176,BASE!$P$3:$T$29,5,0)</f>
        <v>0.17499999999999999</v>
      </c>
      <c r="DQ176" s="126">
        <f>IFERROR(VLOOKUP($A176,$A:$AG,VLOOKUP(DP176,BASE!$K$2:$M$13,2,0),0),"")</f>
        <v>4.67</v>
      </c>
      <c r="DR176" s="116">
        <f>IFERROR(VLOOKUP($A176,$A:$AG,VLOOKUP(DP176,BASE!$K$2:$M$13,3,0),0),"")</f>
        <v>6.22</v>
      </c>
      <c r="DS176" s="124" t="s">
        <v>75</v>
      </c>
      <c r="DT176" s="135">
        <f>VLOOKUP(DS176,BASE!$P$3:$T$29,5,0)</f>
        <v>0.17</v>
      </c>
      <c r="DU176" s="126">
        <f>IFERROR(VLOOKUP($A176,$A:$AG,VLOOKUP(DT176,BASE!$K$2:$M$13,2,0),0),"")</f>
        <v>4.63</v>
      </c>
      <c r="DV176" s="116">
        <f>IFERROR(VLOOKUP($A176,$A:$AG,VLOOKUP(DT176,BASE!$K$2:$M$13,3,0),0),"")</f>
        <v>6.17</v>
      </c>
      <c r="DW176" s="124" t="s">
        <v>76</v>
      </c>
      <c r="DX176" s="135">
        <f>VLOOKUP(DW176,BASE!$P$3:$T$29,5,0)</f>
        <v>0.17</v>
      </c>
      <c r="DY176" s="126">
        <f>IFERROR(VLOOKUP($A176,$A:$AG,VLOOKUP(DX176,BASE!$K$2:$M$13,2,0),0),"")</f>
        <v>4.63</v>
      </c>
      <c r="DZ176" s="116">
        <f>IFERROR(VLOOKUP($A176,$A:$AG,VLOOKUP(DX176,BASE!$K$2:$M$13,3,0),0),"")</f>
        <v>6.17</v>
      </c>
      <c r="EA176" s="124" t="s">
        <v>77</v>
      </c>
      <c r="EB176" s="135">
        <f>VLOOKUP(EA176,BASE!$P$3:$T$29,5,0)</f>
        <v>0.12</v>
      </c>
      <c r="EC176" s="126">
        <f>IFERROR(VLOOKUP($A176,$A:$AG,VLOOKUP(EB176,BASE!$K$2:$M$13,2,0),0),"")</f>
        <v>4.33</v>
      </c>
      <c r="ED176" s="116">
        <f>IFERROR(VLOOKUP($A176,$A:$AG,VLOOKUP(EB176,BASE!$K$2:$M$13,3,0),0),"")</f>
        <v>5.78</v>
      </c>
      <c r="EE176" s="124" t="s">
        <v>78</v>
      </c>
      <c r="EF176" s="135">
        <f>VLOOKUP(EE176,BASE!$P$3:$T$29,5,0)</f>
        <v>0.18</v>
      </c>
      <c r="EG176" s="126">
        <f>IFERROR(VLOOKUP($A176,$A:$AG,VLOOKUP(EF176,BASE!$K$2:$M$13,2,0),0),"")</f>
        <v>4.7</v>
      </c>
      <c r="EH176" s="116">
        <f>IFERROR(VLOOKUP($A176,$A:$AG,VLOOKUP(EF176,BASE!$K$2:$M$13,3,0),0),"")</f>
        <v>6.26</v>
      </c>
      <c r="EI176" s="124" t="s">
        <v>79</v>
      </c>
      <c r="EJ176" s="135">
        <f>VLOOKUP(EI176,BASE!$P$3:$T$29,5,0)</f>
        <v>0.18</v>
      </c>
      <c r="EK176" s="126">
        <f>IFERROR(VLOOKUP($A176,$A:$AG,VLOOKUP(EJ176,BASE!$K$2:$M$13,2,0),0),"")</f>
        <v>4.7</v>
      </c>
      <c r="EL176" s="116">
        <f>IFERROR(VLOOKUP($A176,$A:$AG,VLOOKUP(EJ176,BASE!$K$2:$M$13,3,0),0),"")</f>
        <v>6.26</v>
      </c>
    </row>
    <row r="177" spans="1:142" s="27" customFormat="1" ht="14.1" customHeight="1" x14ac:dyDescent="0.2">
      <c r="A177" s="63">
        <v>952</v>
      </c>
      <c r="B177" s="63"/>
      <c r="C177" s="68">
        <v>7896112149521</v>
      </c>
      <c r="D177" s="68">
        <v>1037003870019</v>
      </c>
      <c r="E177" s="69" t="s">
        <v>420</v>
      </c>
      <c r="F177" s="69" t="s">
        <v>537</v>
      </c>
      <c r="G177" s="69" t="s">
        <v>420</v>
      </c>
      <c r="H177" s="70" t="s">
        <v>140</v>
      </c>
      <c r="I177" s="68" t="s">
        <v>687</v>
      </c>
      <c r="J177" s="71" t="s">
        <v>707</v>
      </c>
      <c r="K177" s="120" t="s">
        <v>765</v>
      </c>
      <c r="L177" s="71" t="s">
        <v>387</v>
      </c>
      <c r="M177" s="71" t="s">
        <v>5</v>
      </c>
      <c r="N177" s="62">
        <f>IFERROR(IF(M177="*",BASE!$E$9,VLOOKUP(M177,BASE!$B$3:$E$16,4,0)),"")</f>
        <v>0</v>
      </c>
      <c r="O177" s="62">
        <f>IFERROR(IF(M177="*",BASE!$F$9,VLOOKUP(M177,BASE!$B$3:$F$16,5,0)),"")</f>
        <v>0</v>
      </c>
      <c r="P177" s="71" t="s">
        <v>808</v>
      </c>
      <c r="Q177" s="42">
        <v>6.74</v>
      </c>
      <c r="R177" s="42">
        <v>9.32</v>
      </c>
      <c r="S177" s="42">
        <v>7.14</v>
      </c>
      <c r="T177" s="42">
        <v>9.8699999999999992</v>
      </c>
      <c r="U177" s="42">
        <v>7.18</v>
      </c>
      <c r="V177" s="42">
        <v>9.93</v>
      </c>
      <c r="W177" s="42">
        <v>7.23</v>
      </c>
      <c r="X177" s="42">
        <v>10</v>
      </c>
      <c r="Y177" s="42">
        <v>7.32</v>
      </c>
      <c r="Z177" s="42">
        <v>10.119999999999999</v>
      </c>
      <c r="AA177" s="42">
        <v>7.41</v>
      </c>
      <c r="AB177" s="42">
        <v>10.24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/>
      <c r="AI177" s="124" t="s">
        <v>53</v>
      </c>
      <c r="AJ177" s="125">
        <f>VLOOKUP(AI177,BASE!$P$3:$T$29,5,0)</f>
        <v>0.17</v>
      </c>
      <c r="AK177" s="126">
        <f>IFERROR(VLOOKUP($A177,$A:$AG,VLOOKUP(AJ177,BASE!$K$2:$M$13,2,0),0),"")</f>
        <v>7.14</v>
      </c>
      <c r="AL177" s="116">
        <f>IFERROR(VLOOKUP($A177,$A:$AG,VLOOKUP(AJ177,BASE!$K$2:$M$13,3,0),0),"")</f>
        <v>9.8699999999999992</v>
      </c>
      <c r="AM177" s="130" t="s">
        <v>54</v>
      </c>
      <c r="AN177" s="125">
        <f>VLOOKUP(AM177,BASE!$P$3:$T$29,5,0)</f>
        <v>0.17</v>
      </c>
      <c r="AO177" s="126">
        <f>IFERROR(VLOOKUP($A177,$A:$AG,VLOOKUP(AN177,BASE!$K$2:$M$13,2,0),0),"")</f>
        <v>7.14</v>
      </c>
      <c r="AP177" s="116">
        <f>IFERROR(VLOOKUP($A177,$A:$AG,VLOOKUP(AN177,BASE!$K$2:$M$13,3,0),0),"")</f>
        <v>9.8699999999999992</v>
      </c>
      <c r="AQ177" s="130" t="s">
        <v>55</v>
      </c>
      <c r="AR177" s="125">
        <f>VLOOKUP(AQ177,BASE!$P$3:$T$29,5,0)</f>
        <v>0.18</v>
      </c>
      <c r="AS177" s="126">
        <f>IFERROR(VLOOKUP($A177,$A:$AG,VLOOKUP(AR177,BASE!$K$2:$M$13,2,0),0),"")</f>
        <v>7.23</v>
      </c>
      <c r="AT177" s="116">
        <f>IFERROR(VLOOKUP($A177,$A:$AG,VLOOKUP(AR177,BASE!$K$2:$M$13,3,0),0),"")</f>
        <v>10</v>
      </c>
      <c r="AU177" s="130" t="s">
        <v>56</v>
      </c>
      <c r="AV177" s="125">
        <f>VLOOKUP(AU177,BASE!$P$3:$T$29,5,0)</f>
        <v>0.18</v>
      </c>
      <c r="AW177" s="126">
        <f>IFERROR(VLOOKUP($A177,$A:$AG,VLOOKUP(AV177,BASE!$K$2:$M$13,2,0),0),"")</f>
        <v>7.23</v>
      </c>
      <c r="AX177" s="116">
        <f>IFERROR(VLOOKUP($A177,$A:$AG,VLOOKUP(AV177,BASE!$K$2:$M$13,3,0),0),"")</f>
        <v>10</v>
      </c>
      <c r="AY177" s="127" t="s">
        <v>57</v>
      </c>
      <c r="AZ177" s="129">
        <f>VLOOKUP(AY177,BASE!$P$3:$T$29,5,0)</f>
        <v>0.18</v>
      </c>
      <c r="BA177" s="126">
        <f>IFERROR(VLOOKUP($A177,$A:$AG,VLOOKUP(AZ177,BASE!$K$2:$M$13,2,0),0),"")</f>
        <v>7.23</v>
      </c>
      <c r="BB177" s="116">
        <f>IFERROR(VLOOKUP($A177,$A:$AG,VLOOKUP(AZ177,BASE!$K$2:$M$13,3,0),0),"")</f>
        <v>10</v>
      </c>
      <c r="BC177" s="124" t="s">
        <v>58</v>
      </c>
      <c r="BD177" s="125">
        <f>VLOOKUP(BC177,BASE!$P$3:$T$29,5,0)</f>
        <v>0.17</v>
      </c>
      <c r="BE177" s="126">
        <f>IFERROR(VLOOKUP($A177,$A:$AG,VLOOKUP(BD177,BASE!$K$2:$M$13,2,0),0),"")</f>
        <v>7.14</v>
      </c>
      <c r="BF177" s="116">
        <f>IFERROR(VLOOKUP($A177,$A:$AG,VLOOKUP(BD177,BASE!$K$2:$M$13,3,0),0),"")</f>
        <v>9.8699999999999992</v>
      </c>
      <c r="BG177" s="124" t="s">
        <v>59</v>
      </c>
      <c r="BH177" s="125">
        <f>VLOOKUP(BG177,BASE!$P$3:$T$29,5,0)</f>
        <v>0.17</v>
      </c>
      <c r="BI177" s="126">
        <f>IFERROR(VLOOKUP($A177,$A:$AG,VLOOKUP(BH177,BASE!$K$2:$M$13,2,0),0),"")</f>
        <v>7.14</v>
      </c>
      <c r="BJ177" s="116">
        <f>IFERROR(VLOOKUP($A177,$A:$AG,VLOOKUP(BH177,BASE!$K$2:$M$13,3,0),0),"")</f>
        <v>9.8699999999999992</v>
      </c>
      <c r="BK177" s="124" t="s">
        <v>60</v>
      </c>
      <c r="BL177" s="125">
        <f>VLOOKUP(BK177,BASE!$P$3:$T$29,5,0)</f>
        <v>0.17</v>
      </c>
      <c r="BM177" s="126">
        <f>IFERROR(VLOOKUP($A177,$A:$AG,VLOOKUP(BL177,BASE!$K$2:$M$13,2,0),0),"")</f>
        <v>7.14</v>
      </c>
      <c r="BN177" s="116">
        <f>IFERROR(VLOOKUP($A177,$A:$AG,VLOOKUP(BL177,BASE!$K$2:$M$13,3,0),0),"")</f>
        <v>9.8699999999999992</v>
      </c>
      <c r="BO177" s="124" t="s">
        <v>61</v>
      </c>
      <c r="BP177" s="125">
        <f>VLOOKUP(BO177,BASE!$P$3:$T$29,5,0)</f>
        <v>0.17</v>
      </c>
      <c r="BQ177" s="126">
        <f>IFERROR(VLOOKUP($A177,$A:$AG,VLOOKUP(BP177,BASE!$K$2:$M$13,2,0),0),"")</f>
        <v>7.14</v>
      </c>
      <c r="BR177" s="116">
        <f>IFERROR(VLOOKUP($A177,$A:$AG,VLOOKUP(BP177,BASE!$K$2:$M$13,3,0),0),"")</f>
        <v>9.8699999999999992</v>
      </c>
      <c r="BS177" s="124" t="s">
        <v>62</v>
      </c>
      <c r="BT177" s="125">
        <f>VLOOKUP(BS177,BASE!$P$3:$T$29,5,0)</f>
        <v>0.18</v>
      </c>
      <c r="BU177" s="126">
        <f>IFERROR(VLOOKUP($A177,$A:$AG,VLOOKUP(BT177,BASE!$K$2:$M$13,2,0),0),"")</f>
        <v>7.23</v>
      </c>
      <c r="BV177" s="116">
        <f>IFERROR(VLOOKUP($A177,$A:$AG,VLOOKUP(BT177,BASE!$K$2:$M$13,3,0),0),"")</f>
        <v>10</v>
      </c>
      <c r="BW177" s="124" t="s">
        <v>63</v>
      </c>
      <c r="BX177" s="125">
        <f>VLOOKUP(BW177,BASE!$P$3:$T$29,5,0)</f>
        <v>0.17</v>
      </c>
      <c r="BY177" s="126">
        <f>IFERROR(VLOOKUP($A177,$A:$AG,VLOOKUP(BX177,BASE!$K$2:$M$13,2,0),0),"")</f>
        <v>7.14</v>
      </c>
      <c r="BZ177" s="116">
        <f>IFERROR(VLOOKUP($A177,$A:$AG,VLOOKUP(BX177,BASE!$K$2:$M$13,3,0),0),"")</f>
        <v>9.8699999999999992</v>
      </c>
      <c r="CA177" s="124" t="s">
        <v>64</v>
      </c>
      <c r="CB177" s="125">
        <f>VLOOKUP(CA177,BASE!$P$3:$T$29,5,0)</f>
        <v>0.17</v>
      </c>
      <c r="CC177" s="126">
        <f>IFERROR(VLOOKUP($A177,$A:$AG,VLOOKUP(CB177,BASE!$K$2:$M$13,2,0),0),"")</f>
        <v>7.14</v>
      </c>
      <c r="CD177" s="116">
        <f>IFERROR(VLOOKUP($A177,$A:$AG,VLOOKUP(CB177,BASE!$K$2:$M$13,3,0),0),"")</f>
        <v>9.8699999999999992</v>
      </c>
      <c r="CE177" s="124" t="s">
        <v>65</v>
      </c>
      <c r="CF177" s="125">
        <f>VLOOKUP(CE177,BASE!$P$3:$T$29,5,0)</f>
        <v>0.12</v>
      </c>
      <c r="CG177" s="126">
        <f>IFERROR(VLOOKUP($A177,$A:$AG,VLOOKUP(CF177,BASE!$K$2:$M$13,2,0),0),"")</f>
        <v>6.74</v>
      </c>
      <c r="CH177" s="116">
        <f>IFERROR(VLOOKUP($A177,$A:$AG,VLOOKUP(CF177,BASE!$K$2:$M$13,3,0),0),"")</f>
        <v>9.32</v>
      </c>
      <c r="CI177" s="124" t="s">
        <v>66</v>
      </c>
      <c r="CJ177" s="125">
        <f>VLOOKUP(CI177,BASE!$P$3:$T$29,5,0)</f>
        <v>0.17</v>
      </c>
      <c r="CK177" s="126">
        <f>IFERROR(VLOOKUP($A177,$A:$AG,VLOOKUP(CJ177,BASE!$K$2:$M$13,2,0),0),"")</f>
        <v>7.14</v>
      </c>
      <c r="CL177" s="116">
        <f>IFERROR(VLOOKUP($A177,$A:$AG,VLOOKUP(CJ177,BASE!$K$2:$M$13,3,0),0),"")</f>
        <v>9.8699999999999992</v>
      </c>
      <c r="CM177" s="124" t="s">
        <v>67</v>
      </c>
      <c r="CN177" s="125">
        <f>VLOOKUP(CM177,BASE!$P$3:$T$29,5,0)</f>
        <v>0.18</v>
      </c>
      <c r="CO177" s="126">
        <f>IFERROR(VLOOKUP($A177,$A:$AG,VLOOKUP(CN177,BASE!$K$2:$M$13,2,0),0),"")</f>
        <v>7.23</v>
      </c>
      <c r="CP177" s="116">
        <f>IFERROR(VLOOKUP($A177,$A:$AG,VLOOKUP(CN177,BASE!$K$2:$M$13,3,0),0),"")</f>
        <v>10</v>
      </c>
      <c r="CQ177" s="124" t="s">
        <v>68</v>
      </c>
      <c r="CR177" s="125">
        <f>VLOOKUP(CQ177,BASE!$P$3:$T$29,5,0)</f>
        <v>0.18</v>
      </c>
      <c r="CS177" s="126">
        <f>IFERROR(VLOOKUP($A177,$A:$AG,VLOOKUP(CR177,BASE!$K$2:$M$13,2,0),0),"")</f>
        <v>7.23</v>
      </c>
      <c r="CT177" s="116">
        <f>IFERROR(VLOOKUP($A177,$A:$AG,VLOOKUP(CR177,BASE!$K$2:$M$13,3,0),0),"")</f>
        <v>10</v>
      </c>
      <c r="CU177" s="124" t="s">
        <v>69</v>
      </c>
      <c r="CV177" s="125">
        <f>VLOOKUP(CU177,BASE!$P$3:$T$29,5,0)</f>
        <v>0.18</v>
      </c>
      <c r="CW177" s="126">
        <f>IFERROR(VLOOKUP($A177,$A:$AG,VLOOKUP(CV177,BASE!$K$2:$M$13,2,0),0),"")</f>
        <v>7.23</v>
      </c>
      <c r="CX177" s="116">
        <f>IFERROR(VLOOKUP($A177,$A:$AG,VLOOKUP(CV177,BASE!$K$2:$M$13,3,0),0),"")</f>
        <v>10</v>
      </c>
      <c r="CY177" s="124" t="s">
        <v>70</v>
      </c>
      <c r="CZ177" s="125">
        <f>VLOOKUP(CY177,BASE!$P$3:$T$29,5,0)</f>
        <v>0.18</v>
      </c>
      <c r="DA177" s="126">
        <f>IFERROR(VLOOKUP($A177,$A:$AG,VLOOKUP(CZ177,BASE!$K$2:$M$13,2,0),0),"")</f>
        <v>7.23</v>
      </c>
      <c r="DB177" s="116">
        <f>IFERROR(VLOOKUP($A177,$A:$AG,VLOOKUP(CZ177,BASE!$K$2:$M$13,3,0),0),"")</f>
        <v>10</v>
      </c>
      <c r="DC177" s="124" t="s">
        <v>71</v>
      </c>
      <c r="DD177" s="125">
        <f>VLOOKUP(DC177,BASE!$P$3:$T$29,5,0)</f>
        <v>0.2</v>
      </c>
      <c r="DE177" s="126">
        <f>IFERROR(VLOOKUP($A177,$A:$AG,VLOOKUP(DD177,BASE!$K$2:$M$13,2,0),0),"")</f>
        <v>7.41</v>
      </c>
      <c r="DF177" s="116">
        <f>IFERROR(VLOOKUP($A177,$A:$AG,VLOOKUP(DD177,BASE!$K$2:$M$13,3,0),0),"")</f>
        <v>10.24</v>
      </c>
      <c r="DG177" s="124" t="s">
        <v>72</v>
      </c>
      <c r="DH177" s="125">
        <f>VLOOKUP(DG177,BASE!$P$3:$T$29,5,0)</f>
        <v>0.18</v>
      </c>
      <c r="DI177" s="126">
        <f>IFERROR(VLOOKUP($A177,$A:$AG,VLOOKUP(DH177,BASE!$K$2:$M$13,2,0),0),"")</f>
        <v>7.23</v>
      </c>
      <c r="DJ177" s="116">
        <f>IFERROR(VLOOKUP($A177,$A:$AG,VLOOKUP(DH177,BASE!$K$2:$M$13,3,0),0),"")</f>
        <v>10</v>
      </c>
      <c r="DK177" s="83" t="s">
        <v>73</v>
      </c>
      <c r="DL177" s="84">
        <f>VLOOKUP(DK177,BASE!$P$3:$T$29,5,0)</f>
        <v>0.18</v>
      </c>
      <c r="DM177" s="81">
        <f>IFERROR(VLOOKUP($A177,$A:$AG,VLOOKUP(DL177,BASE!$K$2:$M$13,2,0),0),"")</f>
        <v>7.23</v>
      </c>
      <c r="DN177" s="82">
        <f>IFERROR(VLOOKUP($A177,$A:$AG,VLOOKUP(DL177,BASE!$K$2:$M$13,3,0),0),"")</f>
        <v>10</v>
      </c>
      <c r="DO177" s="124" t="s">
        <v>74</v>
      </c>
      <c r="DP177" s="134">
        <f>VLOOKUP(DO177,BASE!$P$3:$T$29,5,0)</f>
        <v>0.17499999999999999</v>
      </c>
      <c r="DQ177" s="126">
        <f>IFERROR(VLOOKUP($A177,$A:$AG,VLOOKUP(DP177,BASE!$K$2:$M$13,2,0),0),"")</f>
        <v>7.18</v>
      </c>
      <c r="DR177" s="116">
        <f>IFERROR(VLOOKUP($A177,$A:$AG,VLOOKUP(DP177,BASE!$K$2:$M$13,3,0),0),"")</f>
        <v>9.93</v>
      </c>
      <c r="DS177" s="124" t="s">
        <v>75</v>
      </c>
      <c r="DT177" s="135">
        <f>VLOOKUP(DS177,BASE!$P$3:$T$29,5,0)</f>
        <v>0.17</v>
      </c>
      <c r="DU177" s="126">
        <f>IFERROR(VLOOKUP($A177,$A:$AG,VLOOKUP(DT177,BASE!$K$2:$M$13,2,0),0),"")</f>
        <v>7.14</v>
      </c>
      <c r="DV177" s="116">
        <f>IFERROR(VLOOKUP($A177,$A:$AG,VLOOKUP(DT177,BASE!$K$2:$M$13,3,0),0),"")</f>
        <v>9.8699999999999992</v>
      </c>
      <c r="DW177" s="124" t="s">
        <v>76</v>
      </c>
      <c r="DX177" s="135">
        <f>VLOOKUP(DW177,BASE!$P$3:$T$29,5,0)</f>
        <v>0.17</v>
      </c>
      <c r="DY177" s="126">
        <f>IFERROR(VLOOKUP($A177,$A:$AG,VLOOKUP(DX177,BASE!$K$2:$M$13,2,0),0),"")</f>
        <v>7.14</v>
      </c>
      <c r="DZ177" s="116">
        <f>IFERROR(VLOOKUP($A177,$A:$AG,VLOOKUP(DX177,BASE!$K$2:$M$13,3,0),0),"")</f>
        <v>9.8699999999999992</v>
      </c>
      <c r="EA177" s="124" t="s">
        <v>77</v>
      </c>
      <c r="EB177" s="135">
        <f>VLOOKUP(EA177,BASE!$P$3:$T$29,5,0)</f>
        <v>0.12</v>
      </c>
      <c r="EC177" s="126">
        <f>IFERROR(VLOOKUP($A177,$A:$AG,VLOOKUP(EB177,BASE!$K$2:$M$13,2,0),0),"")</f>
        <v>6.74</v>
      </c>
      <c r="ED177" s="116">
        <f>IFERROR(VLOOKUP($A177,$A:$AG,VLOOKUP(EB177,BASE!$K$2:$M$13,3,0),0),"")</f>
        <v>9.32</v>
      </c>
      <c r="EE177" s="124" t="s">
        <v>78</v>
      </c>
      <c r="EF177" s="135">
        <f>VLOOKUP(EE177,BASE!$P$3:$T$29,5,0)</f>
        <v>0.18</v>
      </c>
      <c r="EG177" s="126">
        <f>IFERROR(VLOOKUP($A177,$A:$AG,VLOOKUP(EF177,BASE!$K$2:$M$13,2,0),0),"")</f>
        <v>7.23</v>
      </c>
      <c r="EH177" s="116">
        <f>IFERROR(VLOOKUP($A177,$A:$AG,VLOOKUP(EF177,BASE!$K$2:$M$13,3,0),0),"")</f>
        <v>10</v>
      </c>
      <c r="EI177" s="124" t="s">
        <v>79</v>
      </c>
      <c r="EJ177" s="135">
        <f>VLOOKUP(EI177,BASE!$P$3:$T$29,5,0)</f>
        <v>0.18</v>
      </c>
      <c r="EK177" s="126">
        <f>IFERROR(VLOOKUP($A177,$A:$AG,VLOOKUP(EJ177,BASE!$K$2:$M$13,2,0),0),"")</f>
        <v>7.23</v>
      </c>
      <c r="EL177" s="116">
        <f>IFERROR(VLOOKUP($A177,$A:$AG,VLOOKUP(EJ177,BASE!$K$2:$M$13,3,0),0),"")</f>
        <v>10</v>
      </c>
    </row>
    <row r="178" spans="1:142" s="27" customFormat="1" ht="14.1" customHeight="1" x14ac:dyDescent="0.2">
      <c r="A178" s="63">
        <v>859</v>
      </c>
      <c r="B178" s="63"/>
      <c r="C178" s="68">
        <v>7896112148593</v>
      </c>
      <c r="D178" s="68">
        <v>1037003460031</v>
      </c>
      <c r="E178" s="69" t="s">
        <v>421</v>
      </c>
      <c r="F178" s="69" t="s">
        <v>538</v>
      </c>
      <c r="G178" s="69" t="s">
        <v>421</v>
      </c>
      <c r="H178" s="70" t="s">
        <v>141</v>
      </c>
      <c r="I178" s="68" t="s">
        <v>687</v>
      </c>
      <c r="J178" s="71" t="s">
        <v>709</v>
      </c>
      <c r="K178" s="120" t="s">
        <v>767</v>
      </c>
      <c r="L178" s="71" t="s">
        <v>387</v>
      </c>
      <c r="M178" s="71" t="s">
        <v>5</v>
      </c>
      <c r="N178" s="62">
        <f>IFERROR(IF(M178="*",BASE!$E$9,VLOOKUP(M178,BASE!$B$3:$E$16,4,0)),"")</f>
        <v>0</v>
      </c>
      <c r="O178" s="62">
        <f>IFERROR(IF(M178="*",BASE!$F$9,VLOOKUP(M178,BASE!$B$3:$F$16,5,0)),"")</f>
        <v>0</v>
      </c>
      <c r="P178" s="71" t="s">
        <v>808</v>
      </c>
      <c r="Q178" s="42">
        <v>8.19</v>
      </c>
      <c r="R178" s="42">
        <v>11.32</v>
      </c>
      <c r="S178" s="42">
        <v>8.68</v>
      </c>
      <c r="T178" s="42">
        <v>12</v>
      </c>
      <c r="U178" s="42">
        <v>8.74</v>
      </c>
      <c r="V178" s="42">
        <v>12.08</v>
      </c>
      <c r="W178" s="42">
        <v>8.7899999999999991</v>
      </c>
      <c r="X178" s="42">
        <v>12.15</v>
      </c>
      <c r="Y178" s="42">
        <v>8.9</v>
      </c>
      <c r="Z178" s="42">
        <v>12.3</v>
      </c>
      <c r="AA178" s="42">
        <v>9.01</v>
      </c>
      <c r="AB178" s="42">
        <v>12.46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/>
      <c r="AI178" s="124" t="s">
        <v>53</v>
      </c>
      <c r="AJ178" s="125">
        <f>VLOOKUP(AI178,BASE!$P$3:$T$29,5,0)</f>
        <v>0.17</v>
      </c>
      <c r="AK178" s="126">
        <f>IFERROR(VLOOKUP($A178,$A:$AG,VLOOKUP(AJ178,BASE!$K$2:$M$13,2,0),0),"")</f>
        <v>8.68</v>
      </c>
      <c r="AL178" s="116">
        <f>IFERROR(VLOOKUP($A178,$A:$AG,VLOOKUP(AJ178,BASE!$K$2:$M$13,3,0),0),"")</f>
        <v>12</v>
      </c>
      <c r="AM178" s="130" t="s">
        <v>54</v>
      </c>
      <c r="AN178" s="125">
        <f>VLOOKUP(AM178,BASE!$P$3:$T$29,5,0)</f>
        <v>0.17</v>
      </c>
      <c r="AO178" s="126">
        <f>IFERROR(VLOOKUP($A178,$A:$AG,VLOOKUP(AN178,BASE!$K$2:$M$13,2,0),0),"")</f>
        <v>8.68</v>
      </c>
      <c r="AP178" s="116">
        <f>IFERROR(VLOOKUP($A178,$A:$AG,VLOOKUP(AN178,BASE!$K$2:$M$13,3,0),0),"")</f>
        <v>12</v>
      </c>
      <c r="AQ178" s="130" t="s">
        <v>55</v>
      </c>
      <c r="AR178" s="125">
        <f>VLOOKUP(AQ178,BASE!$P$3:$T$29,5,0)</f>
        <v>0.18</v>
      </c>
      <c r="AS178" s="126">
        <f>IFERROR(VLOOKUP($A178,$A:$AG,VLOOKUP(AR178,BASE!$K$2:$M$13,2,0),0),"")</f>
        <v>8.7899999999999991</v>
      </c>
      <c r="AT178" s="116">
        <f>IFERROR(VLOOKUP($A178,$A:$AG,VLOOKUP(AR178,BASE!$K$2:$M$13,3,0),0),"")</f>
        <v>12.15</v>
      </c>
      <c r="AU178" s="130" t="s">
        <v>56</v>
      </c>
      <c r="AV178" s="125">
        <f>VLOOKUP(AU178,BASE!$P$3:$T$29,5,0)</f>
        <v>0.18</v>
      </c>
      <c r="AW178" s="126">
        <f>IFERROR(VLOOKUP($A178,$A:$AG,VLOOKUP(AV178,BASE!$K$2:$M$13,2,0),0),"")</f>
        <v>8.7899999999999991</v>
      </c>
      <c r="AX178" s="116">
        <f>IFERROR(VLOOKUP($A178,$A:$AG,VLOOKUP(AV178,BASE!$K$2:$M$13,3,0),0),"")</f>
        <v>12.15</v>
      </c>
      <c r="AY178" s="127" t="s">
        <v>57</v>
      </c>
      <c r="AZ178" s="129">
        <f>VLOOKUP(AY178,BASE!$P$3:$T$29,5,0)</f>
        <v>0.18</v>
      </c>
      <c r="BA178" s="126">
        <f>IFERROR(VLOOKUP($A178,$A:$AG,VLOOKUP(AZ178,BASE!$K$2:$M$13,2,0),0),"")</f>
        <v>8.7899999999999991</v>
      </c>
      <c r="BB178" s="116">
        <f>IFERROR(VLOOKUP($A178,$A:$AG,VLOOKUP(AZ178,BASE!$K$2:$M$13,3,0),0),"")</f>
        <v>12.15</v>
      </c>
      <c r="BC178" s="124" t="s">
        <v>58</v>
      </c>
      <c r="BD178" s="125">
        <f>VLOOKUP(BC178,BASE!$P$3:$T$29,5,0)</f>
        <v>0.17</v>
      </c>
      <c r="BE178" s="126">
        <f>IFERROR(VLOOKUP($A178,$A:$AG,VLOOKUP(BD178,BASE!$K$2:$M$13,2,0),0),"")</f>
        <v>8.68</v>
      </c>
      <c r="BF178" s="116">
        <f>IFERROR(VLOOKUP($A178,$A:$AG,VLOOKUP(BD178,BASE!$K$2:$M$13,3,0),0),"")</f>
        <v>12</v>
      </c>
      <c r="BG178" s="124" t="s">
        <v>59</v>
      </c>
      <c r="BH178" s="125">
        <f>VLOOKUP(BG178,BASE!$P$3:$T$29,5,0)</f>
        <v>0.17</v>
      </c>
      <c r="BI178" s="126">
        <f>IFERROR(VLOOKUP($A178,$A:$AG,VLOOKUP(BH178,BASE!$K$2:$M$13,2,0),0),"")</f>
        <v>8.68</v>
      </c>
      <c r="BJ178" s="116">
        <f>IFERROR(VLOOKUP($A178,$A:$AG,VLOOKUP(BH178,BASE!$K$2:$M$13,3,0),0),"")</f>
        <v>12</v>
      </c>
      <c r="BK178" s="124" t="s">
        <v>60</v>
      </c>
      <c r="BL178" s="125">
        <f>VLOOKUP(BK178,BASE!$P$3:$T$29,5,0)</f>
        <v>0.17</v>
      </c>
      <c r="BM178" s="126">
        <f>IFERROR(VLOOKUP($A178,$A:$AG,VLOOKUP(BL178,BASE!$K$2:$M$13,2,0),0),"")</f>
        <v>8.68</v>
      </c>
      <c r="BN178" s="116">
        <f>IFERROR(VLOOKUP($A178,$A:$AG,VLOOKUP(BL178,BASE!$K$2:$M$13,3,0),0),"")</f>
        <v>12</v>
      </c>
      <c r="BO178" s="124" t="s">
        <v>61</v>
      </c>
      <c r="BP178" s="125">
        <f>VLOOKUP(BO178,BASE!$P$3:$T$29,5,0)</f>
        <v>0.17</v>
      </c>
      <c r="BQ178" s="126">
        <f>IFERROR(VLOOKUP($A178,$A:$AG,VLOOKUP(BP178,BASE!$K$2:$M$13,2,0),0),"")</f>
        <v>8.68</v>
      </c>
      <c r="BR178" s="116">
        <f>IFERROR(VLOOKUP($A178,$A:$AG,VLOOKUP(BP178,BASE!$K$2:$M$13,3,0),0),"")</f>
        <v>12</v>
      </c>
      <c r="BS178" s="124" t="s">
        <v>62</v>
      </c>
      <c r="BT178" s="125">
        <f>VLOOKUP(BS178,BASE!$P$3:$T$29,5,0)</f>
        <v>0.18</v>
      </c>
      <c r="BU178" s="126">
        <f>IFERROR(VLOOKUP($A178,$A:$AG,VLOOKUP(BT178,BASE!$K$2:$M$13,2,0),0),"")</f>
        <v>8.7899999999999991</v>
      </c>
      <c r="BV178" s="116">
        <f>IFERROR(VLOOKUP($A178,$A:$AG,VLOOKUP(BT178,BASE!$K$2:$M$13,3,0),0),"")</f>
        <v>12.15</v>
      </c>
      <c r="BW178" s="124" t="s">
        <v>63</v>
      </c>
      <c r="BX178" s="125">
        <f>VLOOKUP(BW178,BASE!$P$3:$T$29,5,0)</f>
        <v>0.17</v>
      </c>
      <c r="BY178" s="126">
        <f>IFERROR(VLOOKUP($A178,$A:$AG,VLOOKUP(BX178,BASE!$K$2:$M$13,2,0),0),"")</f>
        <v>8.68</v>
      </c>
      <c r="BZ178" s="116">
        <f>IFERROR(VLOOKUP($A178,$A:$AG,VLOOKUP(BX178,BASE!$K$2:$M$13,3,0),0),"")</f>
        <v>12</v>
      </c>
      <c r="CA178" s="124" t="s">
        <v>64</v>
      </c>
      <c r="CB178" s="125">
        <f>VLOOKUP(CA178,BASE!$P$3:$T$29,5,0)</f>
        <v>0.17</v>
      </c>
      <c r="CC178" s="126">
        <f>IFERROR(VLOOKUP($A178,$A:$AG,VLOOKUP(CB178,BASE!$K$2:$M$13,2,0),0),"")</f>
        <v>8.68</v>
      </c>
      <c r="CD178" s="116">
        <f>IFERROR(VLOOKUP($A178,$A:$AG,VLOOKUP(CB178,BASE!$K$2:$M$13,3,0),0),"")</f>
        <v>12</v>
      </c>
      <c r="CE178" s="124" t="s">
        <v>65</v>
      </c>
      <c r="CF178" s="125">
        <f>VLOOKUP(CE178,BASE!$P$3:$T$29,5,0)</f>
        <v>0.12</v>
      </c>
      <c r="CG178" s="126">
        <f>IFERROR(VLOOKUP($A178,$A:$AG,VLOOKUP(CF178,BASE!$K$2:$M$13,2,0),0),"")</f>
        <v>8.19</v>
      </c>
      <c r="CH178" s="116">
        <f>IFERROR(VLOOKUP($A178,$A:$AG,VLOOKUP(CF178,BASE!$K$2:$M$13,3,0),0),"")</f>
        <v>11.32</v>
      </c>
      <c r="CI178" s="124" t="s">
        <v>66</v>
      </c>
      <c r="CJ178" s="125">
        <f>VLOOKUP(CI178,BASE!$P$3:$T$29,5,0)</f>
        <v>0.17</v>
      </c>
      <c r="CK178" s="126">
        <f>IFERROR(VLOOKUP($A178,$A:$AG,VLOOKUP(CJ178,BASE!$K$2:$M$13,2,0),0),"")</f>
        <v>8.68</v>
      </c>
      <c r="CL178" s="116">
        <f>IFERROR(VLOOKUP($A178,$A:$AG,VLOOKUP(CJ178,BASE!$K$2:$M$13,3,0),0),"")</f>
        <v>12</v>
      </c>
      <c r="CM178" s="124" t="s">
        <v>67</v>
      </c>
      <c r="CN178" s="125">
        <f>VLOOKUP(CM178,BASE!$P$3:$T$29,5,0)</f>
        <v>0.18</v>
      </c>
      <c r="CO178" s="126">
        <f>IFERROR(VLOOKUP($A178,$A:$AG,VLOOKUP(CN178,BASE!$K$2:$M$13,2,0),0),"")</f>
        <v>8.7899999999999991</v>
      </c>
      <c r="CP178" s="116">
        <f>IFERROR(VLOOKUP($A178,$A:$AG,VLOOKUP(CN178,BASE!$K$2:$M$13,3,0),0),"")</f>
        <v>12.15</v>
      </c>
      <c r="CQ178" s="124" t="s">
        <v>68</v>
      </c>
      <c r="CR178" s="125">
        <f>VLOOKUP(CQ178,BASE!$P$3:$T$29,5,0)</f>
        <v>0.18</v>
      </c>
      <c r="CS178" s="126">
        <f>IFERROR(VLOOKUP($A178,$A:$AG,VLOOKUP(CR178,BASE!$K$2:$M$13,2,0),0),"")</f>
        <v>8.7899999999999991</v>
      </c>
      <c r="CT178" s="116">
        <f>IFERROR(VLOOKUP($A178,$A:$AG,VLOOKUP(CR178,BASE!$K$2:$M$13,3,0),0),"")</f>
        <v>12.15</v>
      </c>
      <c r="CU178" s="124" t="s">
        <v>69</v>
      </c>
      <c r="CV178" s="125">
        <f>VLOOKUP(CU178,BASE!$P$3:$T$29,5,0)</f>
        <v>0.18</v>
      </c>
      <c r="CW178" s="126">
        <f>IFERROR(VLOOKUP($A178,$A:$AG,VLOOKUP(CV178,BASE!$K$2:$M$13,2,0),0),"")</f>
        <v>8.7899999999999991</v>
      </c>
      <c r="CX178" s="116">
        <f>IFERROR(VLOOKUP($A178,$A:$AG,VLOOKUP(CV178,BASE!$K$2:$M$13,3,0),0),"")</f>
        <v>12.15</v>
      </c>
      <c r="CY178" s="124" t="s">
        <v>70</v>
      </c>
      <c r="CZ178" s="125">
        <f>VLOOKUP(CY178,BASE!$P$3:$T$29,5,0)</f>
        <v>0.18</v>
      </c>
      <c r="DA178" s="126">
        <f>IFERROR(VLOOKUP($A178,$A:$AG,VLOOKUP(CZ178,BASE!$K$2:$M$13,2,0),0),"")</f>
        <v>8.7899999999999991</v>
      </c>
      <c r="DB178" s="116">
        <f>IFERROR(VLOOKUP($A178,$A:$AG,VLOOKUP(CZ178,BASE!$K$2:$M$13,3,0),0),"")</f>
        <v>12.15</v>
      </c>
      <c r="DC178" s="124" t="s">
        <v>71</v>
      </c>
      <c r="DD178" s="125">
        <f>VLOOKUP(DC178,BASE!$P$3:$T$29,5,0)</f>
        <v>0.2</v>
      </c>
      <c r="DE178" s="126">
        <f>IFERROR(VLOOKUP($A178,$A:$AG,VLOOKUP(DD178,BASE!$K$2:$M$13,2,0),0),"")</f>
        <v>9.01</v>
      </c>
      <c r="DF178" s="116">
        <f>IFERROR(VLOOKUP($A178,$A:$AG,VLOOKUP(DD178,BASE!$K$2:$M$13,3,0),0),"")</f>
        <v>12.46</v>
      </c>
      <c r="DG178" s="124" t="s">
        <v>72</v>
      </c>
      <c r="DH178" s="125">
        <f>VLOOKUP(DG178,BASE!$P$3:$T$29,5,0)</f>
        <v>0.18</v>
      </c>
      <c r="DI178" s="126">
        <f>IFERROR(VLOOKUP($A178,$A:$AG,VLOOKUP(DH178,BASE!$K$2:$M$13,2,0),0),"")</f>
        <v>8.7899999999999991</v>
      </c>
      <c r="DJ178" s="116">
        <f>IFERROR(VLOOKUP($A178,$A:$AG,VLOOKUP(DH178,BASE!$K$2:$M$13,3,0),0),"")</f>
        <v>12.15</v>
      </c>
      <c r="DK178" s="83" t="s">
        <v>73</v>
      </c>
      <c r="DL178" s="84">
        <f>VLOOKUP(DK178,BASE!$P$3:$T$29,5,0)</f>
        <v>0.18</v>
      </c>
      <c r="DM178" s="81">
        <f>IFERROR(VLOOKUP($A178,$A:$AG,VLOOKUP(DL178,BASE!$K$2:$M$13,2,0),0),"")</f>
        <v>8.7899999999999991</v>
      </c>
      <c r="DN178" s="82">
        <f>IFERROR(VLOOKUP($A178,$A:$AG,VLOOKUP(DL178,BASE!$K$2:$M$13,3,0),0),"")</f>
        <v>12.15</v>
      </c>
      <c r="DO178" s="124" t="s">
        <v>74</v>
      </c>
      <c r="DP178" s="134">
        <f>VLOOKUP(DO178,BASE!$P$3:$T$29,5,0)</f>
        <v>0.17499999999999999</v>
      </c>
      <c r="DQ178" s="126">
        <f>IFERROR(VLOOKUP($A178,$A:$AG,VLOOKUP(DP178,BASE!$K$2:$M$13,2,0),0),"")</f>
        <v>8.74</v>
      </c>
      <c r="DR178" s="116">
        <f>IFERROR(VLOOKUP($A178,$A:$AG,VLOOKUP(DP178,BASE!$K$2:$M$13,3,0),0),"")</f>
        <v>12.08</v>
      </c>
      <c r="DS178" s="124" t="s">
        <v>75</v>
      </c>
      <c r="DT178" s="135">
        <f>VLOOKUP(DS178,BASE!$P$3:$T$29,5,0)</f>
        <v>0.17</v>
      </c>
      <c r="DU178" s="126">
        <f>IFERROR(VLOOKUP($A178,$A:$AG,VLOOKUP(DT178,BASE!$K$2:$M$13,2,0),0),"")</f>
        <v>8.68</v>
      </c>
      <c r="DV178" s="116">
        <f>IFERROR(VLOOKUP($A178,$A:$AG,VLOOKUP(DT178,BASE!$K$2:$M$13,3,0),0),"")</f>
        <v>12</v>
      </c>
      <c r="DW178" s="124" t="s">
        <v>76</v>
      </c>
      <c r="DX178" s="135">
        <f>VLOOKUP(DW178,BASE!$P$3:$T$29,5,0)</f>
        <v>0.17</v>
      </c>
      <c r="DY178" s="126">
        <f>IFERROR(VLOOKUP($A178,$A:$AG,VLOOKUP(DX178,BASE!$K$2:$M$13,2,0),0),"")</f>
        <v>8.68</v>
      </c>
      <c r="DZ178" s="116">
        <f>IFERROR(VLOOKUP($A178,$A:$AG,VLOOKUP(DX178,BASE!$K$2:$M$13,3,0),0),"")</f>
        <v>12</v>
      </c>
      <c r="EA178" s="124" t="s">
        <v>77</v>
      </c>
      <c r="EB178" s="135">
        <f>VLOOKUP(EA178,BASE!$P$3:$T$29,5,0)</f>
        <v>0.12</v>
      </c>
      <c r="EC178" s="126">
        <f>IFERROR(VLOOKUP($A178,$A:$AG,VLOOKUP(EB178,BASE!$K$2:$M$13,2,0),0),"")</f>
        <v>8.19</v>
      </c>
      <c r="ED178" s="116">
        <f>IFERROR(VLOOKUP($A178,$A:$AG,VLOOKUP(EB178,BASE!$K$2:$M$13,3,0),0),"")</f>
        <v>11.32</v>
      </c>
      <c r="EE178" s="124" t="s">
        <v>78</v>
      </c>
      <c r="EF178" s="135">
        <f>VLOOKUP(EE178,BASE!$P$3:$T$29,5,0)</f>
        <v>0.18</v>
      </c>
      <c r="EG178" s="126">
        <f>IFERROR(VLOOKUP($A178,$A:$AG,VLOOKUP(EF178,BASE!$K$2:$M$13,2,0),0),"")</f>
        <v>8.7899999999999991</v>
      </c>
      <c r="EH178" s="116">
        <f>IFERROR(VLOOKUP($A178,$A:$AG,VLOOKUP(EF178,BASE!$K$2:$M$13,3,0),0),"")</f>
        <v>12.15</v>
      </c>
      <c r="EI178" s="124" t="s">
        <v>79</v>
      </c>
      <c r="EJ178" s="135">
        <f>VLOOKUP(EI178,BASE!$P$3:$T$29,5,0)</f>
        <v>0.18</v>
      </c>
      <c r="EK178" s="126">
        <f>IFERROR(VLOOKUP($A178,$A:$AG,VLOOKUP(EJ178,BASE!$K$2:$M$13,2,0),0),"")</f>
        <v>8.7899999999999991</v>
      </c>
      <c r="EL178" s="116">
        <f>IFERROR(VLOOKUP($A178,$A:$AG,VLOOKUP(EJ178,BASE!$K$2:$M$13,3,0),0),"")</f>
        <v>12.15</v>
      </c>
    </row>
    <row r="179" spans="1:142" s="27" customFormat="1" ht="14.1" customHeight="1" x14ac:dyDescent="0.2">
      <c r="A179" s="63">
        <v>720</v>
      </c>
      <c r="B179" s="63"/>
      <c r="C179" s="68">
        <v>7896112147206</v>
      </c>
      <c r="D179" s="68">
        <v>1037003060017</v>
      </c>
      <c r="E179" s="69" t="s">
        <v>422</v>
      </c>
      <c r="F179" s="69" t="s">
        <v>539</v>
      </c>
      <c r="G179" s="69" t="s">
        <v>422</v>
      </c>
      <c r="H179" s="70" t="s">
        <v>142</v>
      </c>
      <c r="I179" s="68" t="s">
        <v>687</v>
      </c>
      <c r="J179" s="71">
        <v>0</v>
      </c>
      <c r="K179" s="120" t="s">
        <v>768</v>
      </c>
      <c r="L179" s="71" t="s">
        <v>387</v>
      </c>
      <c r="M179" s="71" t="s">
        <v>5</v>
      </c>
      <c r="N179" s="62">
        <f>IFERROR(IF(M179="*",BASE!$E$9,VLOOKUP(M179,BASE!$B$3:$E$16,4,0)),"")</f>
        <v>0</v>
      </c>
      <c r="O179" s="62">
        <f>IFERROR(IF(M179="*",BASE!$F$9,VLOOKUP(M179,BASE!$B$3:$F$16,5,0)),"")</f>
        <v>0</v>
      </c>
      <c r="P179" s="71" t="s">
        <v>808</v>
      </c>
      <c r="Q179" s="42">
        <v>6.73</v>
      </c>
      <c r="R179" s="42">
        <v>9.3000000000000007</v>
      </c>
      <c r="S179" s="42">
        <v>7.13</v>
      </c>
      <c r="T179" s="42">
        <v>9.86</v>
      </c>
      <c r="U179" s="42">
        <v>7.17</v>
      </c>
      <c r="V179" s="42">
        <v>9.91</v>
      </c>
      <c r="W179" s="42">
        <v>7.22</v>
      </c>
      <c r="X179" s="42">
        <v>9.98</v>
      </c>
      <c r="Y179" s="42">
        <v>7.31</v>
      </c>
      <c r="Z179" s="42">
        <v>10.11</v>
      </c>
      <c r="AA179" s="42">
        <v>7.4</v>
      </c>
      <c r="AB179" s="42">
        <v>10.23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/>
      <c r="AI179" s="124" t="s">
        <v>53</v>
      </c>
      <c r="AJ179" s="125">
        <f>VLOOKUP(AI179,BASE!$P$3:$T$29,5,0)</f>
        <v>0.17</v>
      </c>
      <c r="AK179" s="126">
        <f>IFERROR(VLOOKUP($A179,$A:$AG,VLOOKUP(AJ179,BASE!$K$2:$M$13,2,0),0),"")</f>
        <v>7.13</v>
      </c>
      <c r="AL179" s="116">
        <f>IFERROR(VLOOKUP($A179,$A:$AG,VLOOKUP(AJ179,BASE!$K$2:$M$13,3,0),0),"")</f>
        <v>9.86</v>
      </c>
      <c r="AM179" s="130" t="s">
        <v>54</v>
      </c>
      <c r="AN179" s="125">
        <f>VLOOKUP(AM179,BASE!$P$3:$T$29,5,0)</f>
        <v>0.17</v>
      </c>
      <c r="AO179" s="126">
        <f>IFERROR(VLOOKUP($A179,$A:$AG,VLOOKUP(AN179,BASE!$K$2:$M$13,2,0),0),"")</f>
        <v>7.13</v>
      </c>
      <c r="AP179" s="116">
        <f>IFERROR(VLOOKUP($A179,$A:$AG,VLOOKUP(AN179,BASE!$K$2:$M$13,3,0),0),"")</f>
        <v>9.86</v>
      </c>
      <c r="AQ179" s="130" t="s">
        <v>55</v>
      </c>
      <c r="AR179" s="125">
        <f>VLOOKUP(AQ179,BASE!$P$3:$T$29,5,0)</f>
        <v>0.18</v>
      </c>
      <c r="AS179" s="126">
        <f>IFERROR(VLOOKUP($A179,$A:$AG,VLOOKUP(AR179,BASE!$K$2:$M$13,2,0),0),"")</f>
        <v>7.22</v>
      </c>
      <c r="AT179" s="116">
        <f>IFERROR(VLOOKUP($A179,$A:$AG,VLOOKUP(AR179,BASE!$K$2:$M$13,3,0),0),"")</f>
        <v>9.98</v>
      </c>
      <c r="AU179" s="130" t="s">
        <v>56</v>
      </c>
      <c r="AV179" s="125">
        <f>VLOOKUP(AU179,BASE!$P$3:$T$29,5,0)</f>
        <v>0.18</v>
      </c>
      <c r="AW179" s="126">
        <f>IFERROR(VLOOKUP($A179,$A:$AG,VLOOKUP(AV179,BASE!$K$2:$M$13,2,0),0),"")</f>
        <v>7.22</v>
      </c>
      <c r="AX179" s="116">
        <f>IFERROR(VLOOKUP($A179,$A:$AG,VLOOKUP(AV179,BASE!$K$2:$M$13,3,0),0),"")</f>
        <v>9.98</v>
      </c>
      <c r="AY179" s="127" t="s">
        <v>57</v>
      </c>
      <c r="AZ179" s="129">
        <f>VLOOKUP(AY179,BASE!$P$3:$T$29,5,0)</f>
        <v>0.18</v>
      </c>
      <c r="BA179" s="126">
        <f>IFERROR(VLOOKUP($A179,$A:$AG,VLOOKUP(AZ179,BASE!$K$2:$M$13,2,0),0),"")</f>
        <v>7.22</v>
      </c>
      <c r="BB179" s="116">
        <f>IFERROR(VLOOKUP($A179,$A:$AG,VLOOKUP(AZ179,BASE!$K$2:$M$13,3,0),0),"")</f>
        <v>9.98</v>
      </c>
      <c r="BC179" s="124" t="s">
        <v>58</v>
      </c>
      <c r="BD179" s="125">
        <f>VLOOKUP(BC179,BASE!$P$3:$T$29,5,0)</f>
        <v>0.17</v>
      </c>
      <c r="BE179" s="126">
        <f>IFERROR(VLOOKUP($A179,$A:$AG,VLOOKUP(BD179,BASE!$K$2:$M$13,2,0),0),"")</f>
        <v>7.13</v>
      </c>
      <c r="BF179" s="116">
        <f>IFERROR(VLOOKUP($A179,$A:$AG,VLOOKUP(BD179,BASE!$K$2:$M$13,3,0),0),"")</f>
        <v>9.86</v>
      </c>
      <c r="BG179" s="124" t="s">
        <v>59</v>
      </c>
      <c r="BH179" s="125">
        <f>VLOOKUP(BG179,BASE!$P$3:$T$29,5,0)</f>
        <v>0.17</v>
      </c>
      <c r="BI179" s="126">
        <f>IFERROR(VLOOKUP($A179,$A:$AG,VLOOKUP(BH179,BASE!$K$2:$M$13,2,0),0),"")</f>
        <v>7.13</v>
      </c>
      <c r="BJ179" s="116">
        <f>IFERROR(VLOOKUP($A179,$A:$AG,VLOOKUP(BH179,BASE!$K$2:$M$13,3,0),0),"")</f>
        <v>9.86</v>
      </c>
      <c r="BK179" s="124" t="s">
        <v>60</v>
      </c>
      <c r="BL179" s="125">
        <f>VLOOKUP(BK179,BASE!$P$3:$T$29,5,0)</f>
        <v>0.17</v>
      </c>
      <c r="BM179" s="126">
        <f>IFERROR(VLOOKUP($A179,$A:$AG,VLOOKUP(BL179,BASE!$K$2:$M$13,2,0),0),"")</f>
        <v>7.13</v>
      </c>
      <c r="BN179" s="116">
        <f>IFERROR(VLOOKUP($A179,$A:$AG,VLOOKUP(BL179,BASE!$K$2:$M$13,3,0),0),"")</f>
        <v>9.86</v>
      </c>
      <c r="BO179" s="124" t="s">
        <v>61</v>
      </c>
      <c r="BP179" s="125">
        <f>VLOOKUP(BO179,BASE!$P$3:$T$29,5,0)</f>
        <v>0.17</v>
      </c>
      <c r="BQ179" s="126">
        <f>IFERROR(VLOOKUP($A179,$A:$AG,VLOOKUP(BP179,BASE!$K$2:$M$13,2,0),0),"")</f>
        <v>7.13</v>
      </c>
      <c r="BR179" s="116">
        <f>IFERROR(VLOOKUP($A179,$A:$AG,VLOOKUP(BP179,BASE!$K$2:$M$13,3,0),0),"")</f>
        <v>9.86</v>
      </c>
      <c r="BS179" s="124" t="s">
        <v>62</v>
      </c>
      <c r="BT179" s="125">
        <f>VLOOKUP(BS179,BASE!$P$3:$T$29,5,0)</f>
        <v>0.18</v>
      </c>
      <c r="BU179" s="126">
        <f>IFERROR(VLOOKUP($A179,$A:$AG,VLOOKUP(BT179,BASE!$K$2:$M$13,2,0),0),"")</f>
        <v>7.22</v>
      </c>
      <c r="BV179" s="116">
        <f>IFERROR(VLOOKUP($A179,$A:$AG,VLOOKUP(BT179,BASE!$K$2:$M$13,3,0),0),"")</f>
        <v>9.98</v>
      </c>
      <c r="BW179" s="124" t="s">
        <v>63</v>
      </c>
      <c r="BX179" s="125">
        <f>VLOOKUP(BW179,BASE!$P$3:$T$29,5,0)</f>
        <v>0.17</v>
      </c>
      <c r="BY179" s="126">
        <f>IFERROR(VLOOKUP($A179,$A:$AG,VLOOKUP(BX179,BASE!$K$2:$M$13,2,0),0),"")</f>
        <v>7.13</v>
      </c>
      <c r="BZ179" s="116">
        <f>IFERROR(VLOOKUP($A179,$A:$AG,VLOOKUP(BX179,BASE!$K$2:$M$13,3,0),0),"")</f>
        <v>9.86</v>
      </c>
      <c r="CA179" s="124" t="s">
        <v>64</v>
      </c>
      <c r="CB179" s="125">
        <f>VLOOKUP(CA179,BASE!$P$3:$T$29,5,0)</f>
        <v>0.17</v>
      </c>
      <c r="CC179" s="126">
        <f>IFERROR(VLOOKUP($A179,$A:$AG,VLOOKUP(CB179,BASE!$K$2:$M$13,2,0),0),"")</f>
        <v>7.13</v>
      </c>
      <c r="CD179" s="116">
        <f>IFERROR(VLOOKUP($A179,$A:$AG,VLOOKUP(CB179,BASE!$K$2:$M$13,3,0),0),"")</f>
        <v>9.86</v>
      </c>
      <c r="CE179" s="124" t="s">
        <v>65</v>
      </c>
      <c r="CF179" s="125">
        <f>VLOOKUP(CE179,BASE!$P$3:$T$29,5,0)</f>
        <v>0.12</v>
      </c>
      <c r="CG179" s="126">
        <f>IFERROR(VLOOKUP($A179,$A:$AG,VLOOKUP(CF179,BASE!$K$2:$M$13,2,0),0),"")</f>
        <v>6.73</v>
      </c>
      <c r="CH179" s="116">
        <f>IFERROR(VLOOKUP($A179,$A:$AG,VLOOKUP(CF179,BASE!$K$2:$M$13,3,0),0),"")</f>
        <v>9.3000000000000007</v>
      </c>
      <c r="CI179" s="124" t="s">
        <v>66</v>
      </c>
      <c r="CJ179" s="125">
        <f>VLOOKUP(CI179,BASE!$P$3:$T$29,5,0)</f>
        <v>0.17</v>
      </c>
      <c r="CK179" s="126">
        <f>IFERROR(VLOOKUP($A179,$A:$AG,VLOOKUP(CJ179,BASE!$K$2:$M$13,2,0),0),"")</f>
        <v>7.13</v>
      </c>
      <c r="CL179" s="116">
        <f>IFERROR(VLOOKUP($A179,$A:$AG,VLOOKUP(CJ179,BASE!$K$2:$M$13,3,0),0),"")</f>
        <v>9.86</v>
      </c>
      <c r="CM179" s="124" t="s">
        <v>67</v>
      </c>
      <c r="CN179" s="125">
        <f>VLOOKUP(CM179,BASE!$P$3:$T$29,5,0)</f>
        <v>0.18</v>
      </c>
      <c r="CO179" s="126">
        <f>IFERROR(VLOOKUP($A179,$A:$AG,VLOOKUP(CN179,BASE!$K$2:$M$13,2,0),0),"")</f>
        <v>7.22</v>
      </c>
      <c r="CP179" s="116">
        <f>IFERROR(VLOOKUP($A179,$A:$AG,VLOOKUP(CN179,BASE!$K$2:$M$13,3,0),0),"")</f>
        <v>9.98</v>
      </c>
      <c r="CQ179" s="124" t="s">
        <v>68</v>
      </c>
      <c r="CR179" s="125">
        <f>VLOOKUP(CQ179,BASE!$P$3:$T$29,5,0)</f>
        <v>0.18</v>
      </c>
      <c r="CS179" s="126">
        <f>IFERROR(VLOOKUP($A179,$A:$AG,VLOOKUP(CR179,BASE!$K$2:$M$13,2,0),0),"")</f>
        <v>7.22</v>
      </c>
      <c r="CT179" s="116">
        <f>IFERROR(VLOOKUP($A179,$A:$AG,VLOOKUP(CR179,BASE!$K$2:$M$13,3,0),0),"")</f>
        <v>9.98</v>
      </c>
      <c r="CU179" s="124" t="s">
        <v>69</v>
      </c>
      <c r="CV179" s="125">
        <f>VLOOKUP(CU179,BASE!$P$3:$T$29,5,0)</f>
        <v>0.18</v>
      </c>
      <c r="CW179" s="126">
        <f>IFERROR(VLOOKUP($A179,$A:$AG,VLOOKUP(CV179,BASE!$K$2:$M$13,2,0),0),"")</f>
        <v>7.22</v>
      </c>
      <c r="CX179" s="116">
        <f>IFERROR(VLOOKUP($A179,$A:$AG,VLOOKUP(CV179,BASE!$K$2:$M$13,3,0),0),"")</f>
        <v>9.98</v>
      </c>
      <c r="CY179" s="124" t="s">
        <v>70</v>
      </c>
      <c r="CZ179" s="125">
        <f>VLOOKUP(CY179,BASE!$P$3:$T$29,5,0)</f>
        <v>0.18</v>
      </c>
      <c r="DA179" s="126">
        <f>IFERROR(VLOOKUP($A179,$A:$AG,VLOOKUP(CZ179,BASE!$K$2:$M$13,2,0),0),"")</f>
        <v>7.22</v>
      </c>
      <c r="DB179" s="116">
        <f>IFERROR(VLOOKUP($A179,$A:$AG,VLOOKUP(CZ179,BASE!$K$2:$M$13,3,0),0),"")</f>
        <v>9.98</v>
      </c>
      <c r="DC179" s="124" t="s">
        <v>71</v>
      </c>
      <c r="DD179" s="125">
        <f>VLOOKUP(DC179,BASE!$P$3:$T$29,5,0)</f>
        <v>0.2</v>
      </c>
      <c r="DE179" s="126">
        <f>IFERROR(VLOOKUP($A179,$A:$AG,VLOOKUP(DD179,BASE!$K$2:$M$13,2,0),0),"")</f>
        <v>7.4</v>
      </c>
      <c r="DF179" s="116">
        <f>IFERROR(VLOOKUP($A179,$A:$AG,VLOOKUP(DD179,BASE!$K$2:$M$13,3,0),0),"")</f>
        <v>10.23</v>
      </c>
      <c r="DG179" s="124" t="s">
        <v>72</v>
      </c>
      <c r="DH179" s="125">
        <f>VLOOKUP(DG179,BASE!$P$3:$T$29,5,0)</f>
        <v>0.18</v>
      </c>
      <c r="DI179" s="126">
        <f>IFERROR(VLOOKUP($A179,$A:$AG,VLOOKUP(DH179,BASE!$K$2:$M$13,2,0),0),"")</f>
        <v>7.22</v>
      </c>
      <c r="DJ179" s="116">
        <f>IFERROR(VLOOKUP($A179,$A:$AG,VLOOKUP(DH179,BASE!$K$2:$M$13,3,0),0),"")</f>
        <v>9.98</v>
      </c>
      <c r="DK179" s="83" t="s">
        <v>73</v>
      </c>
      <c r="DL179" s="84">
        <f>VLOOKUP(DK179,BASE!$P$3:$T$29,5,0)</f>
        <v>0.18</v>
      </c>
      <c r="DM179" s="81">
        <f>IFERROR(VLOOKUP($A179,$A:$AG,VLOOKUP(DL179,BASE!$K$2:$M$13,2,0),0),"")</f>
        <v>7.22</v>
      </c>
      <c r="DN179" s="82">
        <f>IFERROR(VLOOKUP($A179,$A:$AG,VLOOKUP(DL179,BASE!$K$2:$M$13,3,0),0),"")</f>
        <v>9.98</v>
      </c>
      <c r="DO179" s="124" t="s">
        <v>74</v>
      </c>
      <c r="DP179" s="134">
        <f>VLOOKUP(DO179,BASE!$P$3:$T$29,5,0)</f>
        <v>0.17499999999999999</v>
      </c>
      <c r="DQ179" s="126">
        <f>IFERROR(VLOOKUP($A179,$A:$AG,VLOOKUP(DP179,BASE!$K$2:$M$13,2,0),0),"")</f>
        <v>7.17</v>
      </c>
      <c r="DR179" s="116">
        <f>IFERROR(VLOOKUP($A179,$A:$AG,VLOOKUP(DP179,BASE!$K$2:$M$13,3,0),0),"")</f>
        <v>9.91</v>
      </c>
      <c r="DS179" s="124" t="s">
        <v>75</v>
      </c>
      <c r="DT179" s="135">
        <f>VLOOKUP(DS179,BASE!$P$3:$T$29,5,0)</f>
        <v>0.17</v>
      </c>
      <c r="DU179" s="126">
        <f>IFERROR(VLOOKUP($A179,$A:$AG,VLOOKUP(DT179,BASE!$K$2:$M$13,2,0),0),"")</f>
        <v>7.13</v>
      </c>
      <c r="DV179" s="116">
        <f>IFERROR(VLOOKUP($A179,$A:$AG,VLOOKUP(DT179,BASE!$K$2:$M$13,3,0),0),"")</f>
        <v>9.86</v>
      </c>
      <c r="DW179" s="124" t="s">
        <v>76</v>
      </c>
      <c r="DX179" s="135">
        <f>VLOOKUP(DW179,BASE!$P$3:$T$29,5,0)</f>
        <v>0.17</v>
      </c>
      <c r="DY179" s="126">
        <f>IFERROR(VLOOKUP($A179,$A:$AG,VLOOKUP(DX179,BASE!$K$2:$M$13,2,0),0),"")</f>
        <v>7.13</v>
      </c>
      <c r="DZ179" s="116">
        <f>IFERROR(VLOOKUP($A179,$A:$AG,VLOOKUP(DX179,BASE!$K$2:$M$13,3,0),0),"")</f>
        <v>9.86</v>
      </c>
      <c r="EA179" s="124" t="s">
        <v>77</v>
      </c>
      <c r="EB179" s="135">
        <f>VLOOKUP(EA179,BASE!$P$3:$T$29,5,0)</f>
        <v>0.12</v>
      </c>
      <c r="EC179" s="126">
        <f>IFERROR(VLOOKUP($A179,$A:$AG,VLOOKUP(EB179,BASE!$K$2:$M$13,2,0),0),"")</f>
        <v>6.73</v>
      </c>
      <c r="ED179" s="116">
        <f>IFERROR(VLOOKUP($A179,$A:$AG,VLOOKUP(EB179,BASE!$K$2:$M$13,3,0),0),"")</f>
        <v>9.3000000000000007</v>
      </c>
      <c r="EE179" s="124" t="s">
        <v>78</v>
      </c>
      <c r="EF179" s="135">
        <f>VLOOKUP(EE179,BASE!$P$3:$T$29,5,0)</f>
        <v>0.18</v>
      </c>
      <c r="EG179" s="126">
        <f>IFERROR(VLOOKUP($A179,$A:$AG,VLOOKUP(EF179,BASE!$K$2:$M$13,2,0),0),"")</f>
        <v>7.22</v>
      </c>
      <c r="EH179" s="116">
        <f>IFERROR(VLOOKUP($A179,$A:$AG,VLOOKUP(EF179,BASE!$K$2:$M$13,3,0),0),"")</f>
        <v>9.98</v>
      </c>
      <c r="EI179" s="124" t="s">
        <v>79</v>
      </c>
      <c r="EJ179" s="135">
        <f>VLOOKUP(EI179,BASE!$P$3:$T$29,5,0)</f>
        <v>0.18</v>
      </c>
      <c r="EK179" s="126">
        <f>IFERROR(VLOOKUP($A179,$A:$AG,VLOOKUP(EJ179,BASE!$K$2:$M$13,2,0),0),"")</f>
        <v>7.22</v>
      </c>
      <c r="EL179" s="116">
        <f>IFERROR(VLOOKUP($A179,$A:$AG,VLOOKUP(EJ179,BASE!$K$2:$M$13,3,0),0),"")</f>
        <v>9.98</v>
      </c>
    </row>
    <row r="180" spans="1:142" s="27" customFormat="1" ht="14.1" customHeight="1" x14ac:dyDescent="0.2">
      <c r="A180" s="63">
        <v>2937</v>
      </c>
      <c r="B180" s="63"/>
      <c r="C180" s="68">
        <v>7896112129370</v>
      </c>
      <c r="D180" s="68">
        <v>1037005180044</v>
      </c>
      <c r="E180" s="69" t="s">
        <v>423</v>
      </c>
      <c r="F180" s="69" t="s">
        <v>540</v>
      </c>
      <c r="G180" s="69" t="s">
        <v>423</v>
      </c>
      <c r="H180" s="70" t="s">
        <v>143</v>
      </c>
      <c r="I180" s="68" t="s">
        <v>687</v>
      </c>
      <c r="J180" s="71" t="s">
        <v>707</v>
      </c>
      <c r="K180" s="120">
        <v>0</v>
      </c>
      <c r="L180" s="71" t="s">
        <v>387</v>
      </c>
      <c r="M180" s="71" t="s">
        <v>6</v>
      </c>
      <c r="N180" s="62">
        <f>IFERROR(IF(M180="*",BASE!$E$9,VLOOKUP(M180,BASE!$B$3:$E$16,4,0)),"")</f>
        <v>0.12</v>
      </c>
      <c r="O180" s="62">
        <f>IFERROR(IF(M180="*",BASE!$F$9,VLOOKUP(M180,BASE!$B$3:$F$16,5,0)),"")</f>
        <v>0</v>
      </c>
      <c r="P180" s="71" t="s">
        <v>808</v>
      </c>
      <c r="Q180" s="42">
        <v>21.38</v>
      </c>
      <c r="R180" s="42">
        <v>28.56</v>
      </c>
      <c r="S180" s="42">
        <v>22.86</v>
      </c>
      <c r="T180" s="42">
        <v>30.47</v>
      </c>
      <c r="U180" s="42">
        <v>23.02</v>
      </c>
      <c r="V180" s="42">
        <v>30.68</v>
      </c>
      <c r="W180" s="42">
        <v>23.18</v>
      </c>
      <c r="X180" s="42">
        <v>30.88</v>
      </c>
      <c r="Y180" s="42">
        <v>23.52</v>
      </c>
      <c r="Z180" s="42">
        <v>31.32</v>
      </c>
      <c r="AA180" s="42">
        <v>23.85</v>
      </c>
      <c r="AB180" s="42">
        <v>31.75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/>
      <c r="AI180" s="124" t="s">
        <v>53</v>
      </c>
      <c r="AJ180" s="125">
        <f>VLOOKUP(AI180,BASE!$P$3:$T$29,5,0)</f>
        <v>0.17</v>
      </c>
      <c r="AK180" s="126">
        <f>IFERROR(VLOOKUP($A180,$A:$AG,VLOOKUP(AJ180,BASE!$K$2:$M$13,2,0),0),"")</f>
        <v>22.86</v>
      </c>
      <c r="AL180" s="116">
        <f>IFERROR(VLOOKUP($A180,$A:$AG,VLOOKUP(AJ180,BASE!$K$2:$M$13,3,0),0),"")</f>
        <v>30.47</v>
      </c>
      <c r="AM180" s="130" t="s">
        <v>54</v>
      </c>
      <c r="AN180" s="125">
        <f>VLOOKUP(AM180,BASE!$P$3:$T$29,5,0)</f>
        <v>0.17</v>
      </c>
      <c r="AO180" s="126">
        <f>IFERROR(VLOOKUP($A180,$A:$AG,VLOOKUP(AN180,BASE!$K$2:$M$13,2,0),0),"")</f>
        <v>22.86</v>
      </c>
      <c r="AP180" s="116">
        <f>IFERROR(VLOOKUP($A180,$A:$AG,VLOOKUP(AN180,BASE!$K$2:$M$13,3,0),0),"")</f>
        <v>30.47</v>
      </c>
      <c r="AQ180" s="130" t="s">
        <v>55</v>
      </c>
      <c r="AR180" s="125">
        <f>VLOOKUP(AQ180,BASE!$P$3:$T$29,5,0)</f>
        <v>0.18</v>
      </c>
      <c r="AS180" s="126">
        <f>IFERROR(VLOOKUP($A180,$A:$AG,VLOOKUP(AR180,BASE!$K$2:$M$13,2,0),0),"")</f>
        <v>23.18</v>
      </c>
      <c r="AT180" s="116">
        <f>IFERROR(VLOOKUP($A180,$A:$AG,VLOOKUP(AR180,BASE!$K$2:$M$13,3,0),0),"")</f>
        <v>30.88</v>
      </c>
      <c r="AU180" s="130" t="s">
        <v>56</v>
      </c>
      <c r="AV180" s="125">
        <f>VLOOKUP(AU180,BASE!$P$3:$T$29,5,0)</f>
        <v>0.18</v>
      </c>
      <c r="AW180" s="126">
        <f>IFERROR(VLOOKUP($A180,$A:$AG,VLOOKUP(AV180,BASE!$K$2:$M$13,2,0),0),"")</f>
        <v>23.18</v>
      </c>
      <c r="AX180" s="116">
        <f>IFERROR(VLOOKUP($A180,$A:$AG,VLOOKUP(AV180,BASE!$K$2:$M$13,3,0),0),"")</f>
        <v>30.88</v>
      </c>
      <c r="AY180" s="127" t="s">
        <v>57</v>
      </c>
      <c r="AZ180" s="129">
        <f>VLOOKUP(AY180,BASE!$P$3:$T$29,5,0)</f>
        <v>0.18</v>
      </c>
      <c r="BA180" s="126">
        <f>IFERROR(VLOOKUP($A180,$A:$AG,VLOOKUP(AZ180,BASE!$K$2:$M$13,2,0),0),"")</f>
        <v>23.18</v>
      </c>
      <c r="BB180" s="116">
        <f>IFERROR(VLOOKUP($A180,$A:$AG,VLOOKUP(AZ180,BASE!$K$2:$M$13,3,0),0),"")</f>
        <v>30.88</v>
      </c>
      <c r="BC180" s="124" t="s">
        <v>58</v>
      </c>
      <c r="BD180" s="125">
        <f>VLOOKUP(BC180,BASE!$P$3:$T$29,5,0)</f>
        <v>0.17</v>
      </c>
      <c r="BE180" s="126">
        <f>IFERROR(VLOOKUP($A180,$A:$AG,VLOOKUP(BD180,BASE!$K$2:$M$13,2,0),0),"")</f>
        <v>22.86</v>
      </c>
      <c r="BF180" s="116">
        <f>IFERROR(VLOOKUP($A180,$A:$AG,VLOOKUP(BD180,BASE!$K$2:$M$13,3,0),0),"")</f>
        <v>30.47</v>
      </c>
      <c r="BG180" s="124" t="s">
        <v>59</v>
      </c>
      <c r="BH180" s="125">
        <f>VLOOKUP(BG180,BASE!$P$3:$T$29,5,0)</f>
        <v>0.17</v>
      </c>
      <c r="BI180" s="126">
        <f>IFERROR(VLOOKUP($A180,$A:$AG,VLOOKUP(BH180,BASE!$K$2:$M$13,2,0),0),"")</f>
        <v>22.86</v>
      </c>
      <c r="BJ180" s="116">
        <f>IFERROR(VLOOKUP($A180,$A:$AG,VLOOKUP(BH180,BASE!$K$2:$M$13,3,0),0),"")</f>
        <v>30.47</v>
      </c>
      <c r="BK180" s="124" t="s">
        <v>60</v>
      </c>
      <c r="BL180" s="125">
        <f>VLOOKUP(BK180,BASE!$P$3:$T$29,5,0)</f>
        <v>0.17</v>
      </c>
      <c r="BM180" s="126">
        <f>IFERROR(VLOOKUP($A180,$A:$AG,VLOOKUP(BL180,BASE!$K$2:$M$13,2,0),0),"")</f>
        <v>22.86</v>
      </c>
      <c r="BN180" s="116">
        <f>IFERROR(VLOOKUP($A180,$A:$AG,VLOOKUP(BL180,BASE!$K$2:$M$13,3,0),0),"")</f>
        <v>30.47</v>
      </c>
      <c r="BO180" s="124" t="s">
        <v>61</v>
      </c>
      <c r="BP180" s="125">
        <f>VLOOKUP(BO180,BASE!$P$3:$T$29,5,0)</f>
        <v>0.17</v>
      </c>
      <c r="BQ180" s="126">
        <f>IFERROR(VLOOKUP($A180,$A:$AG,VLOOKUP(BP180,BASE!$K$2:$M$13,2,0),0),"")</f>
        <v>22.86</v>
      </c>
      <c r="BR180" s="116">
        <f>IFERROR(VLOOKUP($A180,$A:$AG,VLOOKUP(BP180,BASE!$K$2:$M$13,3,0),0),"")</f>
        <v>30.47</v>
      </c>
      <c r="BS180" s="124" t="s">
        <v>62</v>
      </c>
      <c r="BT180" s="125">
        <f>VLOOKUP(BS180,BASE!$P$3:$T$29,5,0)</f>
        <v>0.18</v>
      </c>
      <c r="BU180" s="126">
        <f>IFERROR(VLOOKUP($A180,$A:$AG,VLOOKUP(BT180,BASE!$K$2:$M$13,2,0),0),"")</f>
        <v>23.18</v>
      </c>
      <c r="BV180" s="116">
        <f>IFERROR(VLOOKUP($A180,$A:$AG,VLOOKUP(BT180,BASE!$K$2:$M$13,3,0),0),"")</f>
        <v>30.88</v>
      </c>
      <c r="BW180" s="124" t="s">
        <v>63</v>
      </c>
      <c r="BX180" s="125">
        <f>VLOOKUP(BW180,BASE!$P$3:$T$29,5,0)</f>
        <v>0.17</v>
      </c>
      <c r="BY180" s="126">
        <f>IFERROR(VLOOKUP($A180,$A:$AG,VLOOKUP(BX180,BASE!$K$2:$M$13,2,0),0),"")</f>
        <v>22.86</v>
      </c>
      <c r="BZ180" s="116">
        <f>IFERROR(VLOOKUP($A180,$A:$AG,VLOOKUP(BX180,BASE!$K$2:$M$13,3,0),0),"")</f>
        <v>30.47</v>
      </c>
      <c r="CA180" s="124" t="s">
        <v>64</v>
      </c>
      <c r="CB180" s="125">
        <f>VLOOKUP(CA180,BASE!$P$3:$T$29,5,0)</f>
        <v>0.17</v>
      </c>
      <c r="CC180" s="126">
        <f>IFERROR(VLOOKUP($A180,$A:$AG,VLOOKUP(CB180,BASE!$K$2:$M$13,2,0),0),"")</f>
        <v>22.86</v>
      </c>
      <c r="CD180" s="116">
        <f>IFERROR(VLOOKUP($A180,$A:$AG,VLOOKUP(CB180,BASE!$K$2:$M$13,3,0),0),"")</f>
        <v>30.47</v>
      </c>
      <c r="CE180" s="124" t="s">
        <v>65</v>
      </c>
      <c r="CF180" s="125">
        <f>VLOOKUP(CE180,BASE!$P$3:$T$29,5,0)</f>
        <v>0.12</v>
      </c>
      <c r="CG180" s="126">
        <f>IFERROR(VLOOKUP($A180,$A:$AG,VLOOKUP(CF180,BASE!$K$2:$M$13,2,0),0),"")</f>
        <v>21.38</v>
      </c>
      <c r="CH180" s="116">
        <f>IFERROR(VLOOKUP($A180,$A:$AG,VLOOKUP(CF180,BASE!$K$2:$M$13,3,0),0),"")</f>
        <v>28.56</v>
      </c>
      <c r="CI180" s="124" t="s">
        <v>66</v>
      </c>
      <c r="CJ180" s="125">
        <f>VLOOKUP(CI180,BASE!$P$3:$T$29,5,0)</f>
        <v>0.17</v>
      </c>
      <c r="CK180" s="126">
        <f>IFERROR(VLOOKUP($A180,$A:$AG,VLOOKUP(CJ180,BASE!$K$2:$M$13,2,0),0),"")</f>
        <v>22.86</v>
      </c>
      <c r="CL180" s="116">
        <f>IFERROR(VLOOKUP($A180,$A:$AG,VLOOKUP(CJ180,BASE!$K$2:$M$13,3,0),0),"")</f>
        <v>30.47</v>
      </c>
      <c r="CM180" s="124" t="s">
        <v>67</v>
      </c>
      <c r="CN180" s="125">
        <f>VLOOKUP(CM180,BASE!$P$3:$T$29,5,0)</f>
        <v>0.18</v>
      </c>
      <c r="CO180" s="126">
        <f>IFERROR(VLOOKUP($A180,$A:$AG,VLOOKUP(CN180,BASE!$K$2:$M$13,2,0),0),"")</f>
        <v>23.18</v>
      </c>
      <c r="CP180" s="116">
        <f>IFERROR(VLOOKUP($A180,$A:$AG,VLOOKUP(CN180,BASE!$K$2:$M$13,3,0),0),"")</f>
        <v>30.88</v>
      </c>
      <c r="CQ180" s="124" t="s">
        <v>68</v>
      </c>
      <c r="CR180" s="125">
        <f>VLOOKUP(CQ180,BASE!$P$3:$T$29,5,0)</f>
        <v>0.18</v>
      </c>
      <c r="CS180" s="126">
        <f>IFERROR(VLOOKUP($A180,$A:$AG,VLOOKUP(CR180,BASE!$K$2:$M$13,2,0),0),"")</f>
        <v>23.18</v>
      </c>
      <c r="CT180" s="116">
        <f>IFERROR(VLOOKUP($A180,$A:$AG,VLOOKUP(CR180,BASE!$K$2:$M$13,3,0),0),"")</f>
        <v>30.88</v>
      </c>
      <c r="CU180" s="124" t="s">
        <v>69</v>
      </c>
      <c r="CV180" s="125">
        <f>VLOOKUP(CU180,BASE!$P$3:$T$29,5,0)</f>
        <v>0.18</v>
      </c>
      <c r="CW180" s="126">
        <f>IFERROR(VLOOKUP($A180,$A:$AG,VLOOKUP(CV180,BASE!$K$2:$M$13,2,0),0),"")</f>
        <v>23.18</v>
      </c>
      <c r="CX180" s="116">
        <f>IFERROR(VLOOKUP($A180,$A:$AG,VLOOKUP(CV180,BASE!$K$2:$M$13,3,0),0),"")</f>
        <v>30.88</v>
      </c>
      <c r="CY180" s="124" t="s">
        <v>70</v>
      </c>
      <c r="CZ180" s="125">
        <f>VLOOKUP(CY180,BASE!$P$3:$T$29,5,0)</f>
        <v>0.18</v>
      </c>
      <c r="DA180" s="126">
        <f>IFERROR(VLOOKUP($A180,$A:$AG,VLOOKUP(CZ180,BASE!$K$2:$M$13,2,0),0),"")</f>
        <v>23.18</v>
      </c>
      <c r="DB180" s="116">
        <f>IFERROR(VLOOKUP($A180,$A:$AG,VLOOKUP(CZ180,BASE!$K$2:$M$13,3,0),0),"")</f>
        <v>30.88</v>
      </c>
      <c r="DC180" s="124" t="s">
        <v>71</v>
      </c>
      <c r="DD180" s="125">
        <f>VLOOKUP(DC180,BASE!$P$3:$T$29,5,0)</f>
        <v>0.2</v>
      </c>
      <c r="DE180" s="126">
        <f>IFERROR(VLOOKUP($A180,$A:$AG,VLOOKUP(DD180,BASE!$K$2:$M$13,2,0),0),"")</f>
        <v>23.85</v>
      </c>
      <c r="DF180" s="116">
        <f>IFERROR(VLOOKUP($A180,$A:$AG,VLOOKUP(DD180,BASE!$K$2:$M$13,3,0),0),"")</f>
        <v>31.75</v>
      </c>
      <c r="DG180" s="124" t="s">
        <v>72</v>
      </c>
      <c r="DH180" s="125">
        <f>VLOOKUP(DG180,BASE!$P$3:$T$29,5,0)</f>
        <v>0.18</v>
      </c>
      <c r="DI180" s="126">
        <f>IFERROR(VLOOKUP($A180,$A:$AG,VLOOKUP(DH180,BASE!$K$2:$M$13,2,0),0),"")</f>
        <v>23.18</v>
      </c>
      <c r="DJ180" s="116">
        <f>IFERROR(VLOOKUP($A180,$A:$AG,VLOOKUP(DH180,BASE!$K$2:$M$13,3,0),0),"")</f>
        <v>30.88</v>
      </c>
      <c r="DK180" s="83" t="s">
        <v>73</v>
      </c>
      <c r="DL180" s="84">
        <f>VLOOKUP(DK180,BASE!$P$3:$T$29,5,0)</f>
        <v>0.18</v>
      </c>
      <c r="DM180" s="81">
        <f>IFERROR(VLOOKUP($A180,$A:$AG,VLOOKUP(DL180,BASE!$K$2:$M$13,2,0),0),"")</f>
        <v>23.18</v>
      </c>
      <c r="DN180" s="82">
        <f>IFERROR(VLOOKUP($A180,$A:$AG,VLOOKUP(DL180,BASE!$K$2:$M$13,3,0),0),"")</f>
        <v>30.88</v>
      </c>
      <c r="DO180" s="124" t="s">
        <v>74</v>
      </c>
      <c r="DP180" s="134">
        <f>VLOOKUP(DO180,BASE!$P$3:$T$29,5,0)</f>
        <v>0.17499999999999999</v>
      </c>
      <c r="DQ180" s="126">
        <f>IFERROR(VLOOKUP($A180,$A:$AG,VLOOKUP(DP180,BASE!$K$2:$M$13,2,0),0),"")</f>
        <v>23.02</v>
      </c>
      <c r="DR180" s="116">
        <f>IFERROR(VLOOKUP($A180,$A:$AG,VLOOKUP(DP180,BASE!$K$2:$M$13,3,0),0),"")</f>
        <v>30.68</v>
      </c>
      <c r="DS180" s="124" t="s">
        <v>75</v>
      </c>
      <c r="DT180" s="135">
        <f>VLOOKUP(DS180,BASE!$P$3:$T$29,5,0)</f>
        <v>0.17</v>
      </c>
      <c r="DU180" s="126">
        <f>IFERROR(VLOOKUP($A180,$A:$AG,VLOOKUP(DT180,BASE!$K$2:$M$13,2,0),0),"")</f>
        <v>22.86</v>
      </c>
      <c r="DV180" s="116">
        <f>IFERROR(VLOOKUP($A180,$A:$AG,VLOOKUP(DT180,BASE!$K$2:$M$13,3,0),0),"")</f>
        <v>30.47</v>
      </c>
      <c r="DW180" s="124" t="s">
        <v>76</v>
      </c>
      <c r="DX180" s="135">
        <f>VLOOKUP(DW180,BASE!$P$3:$T$29,5,0)</f>
        <v>0.17</v>
      </c>
      <c r="DY180" s="126">
        <f>IFERROR(VLOOKUP($A180,$A:$AG,VLOOKUP(DX180,BASE!$K$2:$M$13,2,0),0),"")</f>
        <v>22.86</v>
      </c>
      <c r="DZ180" s="116">
        <f>IFERROR(VLOOKUP($A180,$A:$AG,VLOOKUP(DX180,BASE!$K$2:$M$13,3,0),0),"")</f>
        <v>30.47</v>
      </c>
      <c r="EA180" s="124" t="s">
        <v>77</v>
      </c>
      <c r="EB180" s="135">
        <f>VLOOKUP(EA180,BASE!$P$3:$T$29,5,0)</f>
        <v>0.12</v>
      </c>
      <c r="EC180" s="126">
        <f>IFERROR(VLOOKUP($A180,$A:$AG,VLOOKUP(EB180,BASE!$K$2:$M$13,2,0),0),"")</f>
        <v>21.38</v>
      </c>
      <c r="ED180" s="116">
        <f>IFERROR(VLOOKUP($A180,$A:$AG,VLOOKUP(EB180,BASE!$K$2:$M$13,3,0),0),"")</f>
        <v>28.56</v>
      </c>
      <c r="EE180" s="124" t="s">
        <v>78</v>
      </c>
      <c r="EF180" s="135">
        <f>VLOOKUP(EE180,BASE!$P$3:$T$29,5,0)</f>
        <v>0.18</v>
      </c>
      <c r="EG180" s="126">
        <f>IFERROR(VLOOKUP($A180,$A:$AG,VLOOKUP(EF180,BASE!$K$2:$M$13,2,0),0),"")</f>
        <v>23.18</v>
      </c>
      <c r="EH180" s="116">
        <f>IFERROR(VLOOKUP($A180,$A:$AG,VLOOKUP(EF180,BASE!$K$2:$M$13,3,0),0),"")</f>
        <v>30.88</v>
      </c>
      <c r="EI180" s="124" t="s">
        <v>79</v>
      </c>
      <c r="EJ180" s="135">
        <f>VLOOKUP(EI180,BASE!$P$3:$T$29,5,0)</f>
        <v>0.18</v>
      </c>
      <c r="EK180" s="126">
        <f>IFERROR(VLOOKUP($A180,$A:$AG,VLOOKUP(EJ180,BASE!$K$2:$M$13,2,0),0),"")</f>
        <v>23.18</v>
      </c>
      <c r="EL180" s="116">
        <f>IFERROR(VLOOKUP($A180,$A:$AG,VLOOKUP(EJ180,BASE!$K$2:$M$13,3,0),0),"")</f>
        <v>30.88</v>
      </c>
    </row>
    <row r="181" spans="1:142" s="27" customFormat="1" ht="14.1" customHeight="1" x14ac:dyDescent="0.2">
      <c r="A181" s="63">
        <v>2317</v>
      </c>
      <c r="B181" s="63"/>
      <c r="C181" s="68">
        <v>7896112123170</v>
      </c>
      <c r="D181" s="68">
        <v>1037004580030</v>
      </c>
      <c r="E181" s="69" t="s">
        <v>424</v>
      </c>
      <c r="F181" s="69" t="s">
        <v>541</v>
      </c>
      <c r="G181" s="69" t="s">
        <v>424</v>
      </c>
      <c r="H181" s="70" t="s">
        <v>144</v>
      </c>
      <c r="I181" s="68" t="s">
        <v>687</v>
      </c>
      <c r="J181" s="71" t="s">
        <v>710</v>
      </c>
      <c r="K181" s="120" t="s">
        <v>769</v>
      </c>
      <c r="L181" s="71" t="s">
        <v>387</v>
      </c>
      <c r="M181" s="71" t="s">
        <v>5</v>
      </c>
      <c r="N181" s="62">
        <f>IFERROR(IF(M181="*",BASE!$E$9,VLOOKUP(M181,BASE!$B$3:$E$16,4,0)),"")</f>
        <v>0</v>
      </c>
      <c r="O181" s="62">
        <f>IFERROR(IF(M181="*",BASE!$F$9,VLOOKUP(M181,BASE!$B$3:$F$16,5,0)),"")</f>
        <v>0</v>
      </c>
      <c r="P181" s="71" t="s">
        <v>808</v>
      </c>
      <c r="Q181" s="42">
        <v>9.32</v>
      </c>
      <c r="R181" s="42">
        <v>12.88</v>
      </c>
      <c r="S181" s="42">
        <v>9.89</v>
      </c>
      <c r="T181" s="42">
        <v>13.67</v>
      </c>
      <c r="U181" s="42">
        <v>9.9499999999999993</v>
      </c>
      <c r="V181" s="42">
        <v>13.76</v>
      </c>
      <c r="W181" s="42">
        <v>10.01</v>
      </c>
      <c r="X181" s="42">
        <v>13.84</v>
      </c>
      <c r="Y181" s="42">
        <v>10.130000000000001</v>
      </c>
      <c r="Z181" s="42">
        <v>14</v>
      </c>
      <c r="AA181" s="42">
        <v>10.26</v>
      </c>
      <c r="AB181" s="42">
        <v>14.18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/>
      <c r="AI181" s="124" t="s">
        <v>53</v>
      </c>
      <c r="AJ181" s="125">
        <f>VLOOKUP(AI181,BASE!$P$3:$T$29,5,0)</f>
        <v>0.17</v>
      </c>
      <c r="AK181" s="126">
        <f>IFERROR(VLOOKUP($A181,$A:$AG,VLOOKUP(AJ181,BASE!$K$2:$M$13,2,0),0),"")</f>
        <v>9.89</v>
      </c>
      <c r="AL181" s="116">
        <f>IFERROR(VLOOKUP($A181,$A:$AG,VLOOKUP(AJ181,BASE!$K$2:$M$13,3,0),0),"")</f>
        <v>13.67</v>
      </c>
      <c r="AM181" s="130" t="s">
        <v>54</v>
      </c>
      <c r="AN181" s="125">
        <f>VLOOKUP(AM181,BASE!$P$3:$T$29,5,0)</f>
        <v>0.17</v>
      </c>
      <c r="AO181" s="126">
        <f>IFERROR(VLOOKUP($A181,$A:$AG,VLOOKUP(AN181,BASE!$K$2:$M$13,2,0),0),"")</f>
        <v>9.89</v>
      </c>
      <c r="AP181" s="116">
        <f>IFERROR(VLOOKUP($A181,$A:$AG,VLOOKUP(AN181,BASE!$K$2:$M$13,3,0),0),"")</f>
        <v>13.67</v>
      </c>
      <c r="AQ181" s="130" t="s">
        <v>55</v>
      </c>
      <c r="AR181" s="125">
        <f>VLOOKUP(AQ181,BASE!$P$3:$T$29,5,0)</f>
        <v>0.18</v>
      </c>
      <c r="AS181" s="126">
        <f>IFERROR(VLOOKUP($A181,$A:$AG,VLOOKUP(AR181,BASE!$K$2:$M$13,2,0),0),"")</f>
        <v>10.01</v>
      </c>
      <c r="AT181" s="116">
        <f>IFERROR(VLOOKUP($A181,$A:$AG,VLOOKUP(AR181,BASE!$K$2:$M$13,3,0),0),"")</f>
        <v>13.84</v>
      </c>
      <c r="AU181" s="130" t="s">
        <v>56</v>
      </c>
      <c r="AV181" s="125">
        <f>VLOOKUP(AU181,BASE!$P$3:$T$29,5,0)</f>
        <v>0.18</v>
      </c>
      <c r="AW181" s="126">
        <f>IFERROR(VLOOKUP($A181,$A:$AG,VLOOKUP(AV181,BASE!$K$2:$M$13,2,0),0),"")</f>
        <v>10.01</v>
      </c>
      <c r="AX181" s="116">
        <f>IFERROR(VLOOKUP($A181,$A:$AG,VLOOKUP(AV181,BASE!$K$2:$M$13,3,0),0),"")</f>
        <v>13.84</v>
      </c>
      <c r="AY181" s="127" t="s">
        <v>57</v>
      </c>
      <c r="AZ181" s="129">
        <f>VLOOKUP(AY181,BASE!$P$3:$T$29,5,0)</f>
        <v>0.18</v>
      </c>
      <c r="BA181" s="126">
        <f>IFERROR(VLOOKUP($A181,$A:$AG,VLOOKUP(AZ181,BASE!$K$2:$M$13,2,0),0),"")</f>
        <v>10.01</v>
      </c>
      <c r="BB181" s="116">
        <f>IFERROR(VLOOKUP($A181,$A:$AG,VLOOKUP(AZ181,BASE!$K$2:$M$13,3,0),0),"")</f>
        <v>13.84</v>
      </c>
      <c r="BC181" s="124" t="s">
        <v>58</v>
      </c>
      <c r="BD181" s="125">
        <f>VLOOKUP(BC181,BASE!$P$3:$T$29,5,0)</f>
        <v>0.17</v>
      </c>
      <c r="BE181" s="126">
        <f>IFERROR(VLOOKUP($A181,$A:$AG,VLOOKUP(BD181,BASE!$K$2:$M$13,2,0),0),"")</f>
        <v>9.89</v>
      </c>
      <c r="BF181" s="116">
        <f>IFERROR(VLOOKUP($A181,$A:$AG,VLOOKUP(BD181,BASE!$K$2:$M$13,3,0),0),"")</f>
        <v>13.67</v>
      </c>
      <c r="BG181" s="124" t="s">
        <v>59</v>
      </c>
      <c r="BH181" s="125">
        <f>VLOOKUP(BG181,BASE!$P$3:$T$29,5,0)</f>
        <v>0.17</v>
      </c>
      <c r="BI181" s="126">
        <f>IFERROR(VLOOKUP($A181,$A:$AG,VLOOKUP(BH181,BASE!$K$2:$M$13,2,0),0),"")</f>
        <v>9.89</v>
      </c>
      <c r="BJ181" s="116">
        <f>IFERROR(VLOOKUP($A181,$A:$AG,VLOOKUP(BH181,BASE!$K$2:$M$13,3,0),0),"")</f>
        <v>13.67</v>
      </c>
      <c r="BK181" s="124" t="s">
        <v>60</v>
      </c>
      <c r="BL181" s="125">
        <f>VLOOKUP(BK181,BASE!$P$3:$T$29,5,0)</f>
        <v>0.17</v>
      </c>
      <c r="BM181" s="126">
        <f>IFERROR(VLOOKUP($A181,$A:$AG,VLOOKUP(BL181,BASE!$K$2:$M$13,2,0),0),"")</f>
        <v>9.89</v>
      </c>
      <c r="BN181" s="116">
        <f>IFERROR(VLOOKUP($A181,$A:$AG,VLOOKUP(BL181,BASE!$K$2:$M$13,3,0),0),"")</f>
        <v>13.67</v>
      </c>
      <c r="BO181" s="124" t="s">
        <v>61</v>
      </c>
      <c r="BP181" s="125">
        <f>VLOOKUP(BO181,BASE!$P$3:$T$29,5,0)</f>
        <v>0.17</v>
      </c>
      <c r="BQ181" s="126">
        <f>IFERROR(VLOOKUP($A181,$A:$AG,VLOOKUP(BP181,BASE!$K$2:$M$13,2,0),0),"")</f>
        <v>9.89</v>
      </c>
      <c r="BR181" s="116">
        <f>IFERROR(VLOOKUP($A181,$A:$AG,VLOOKUP(BP181,BASE!$K$2:$M$13,3,0),0),"")</f>
        <v>13.67</v>
      </c>
      <c r="BS181" s="124" t="s">
        <v>62</v>
      </c>
      <c r="BT181" s="125">
        <f>VLOOKUP(BS181,BASE!$P$3:$T$29,5,0)</f>
        <v>0.18</v>
      </c>
      <c r="BU181" s="126">
        <f>IFERROR(VLOOKUP($A181,$A:$AG,VLOOKUP(BT181,BASE!$K$2:$M$13,2,0),0),"")</f>
        <v>10.01</v>
      </c>
      <c r="BV181" s="116">
        <f>IFERROR(VLOOKUP($A181,$A:$AG,VLOOKUP(BT181,BASE!$K$2:$M$13,3,0),0),"")</f>
        <v>13.84</v>
      </c>
      <c r="BW181" s="124" t="s">
        <v>63</v>
      </c>
      <c r="BX181" s="125">
        <f>VLOOKUP(BW181,BASE!$P$3:$T$29,5,0)</f>
        <v>0.17</v>
      </c>
      <c r="BY181" s="126">
        <f>IFERROR(VLOOKUP($A181,$A:$AG,VLOOKUP(BX181,BASE!$K$2:$M$13,2,0),0),"")</f>
        <v>9.89</v>
      </c>
      <c r="BZ181" s="116">
        <f>IFERROR(VLOOKUP($A181,$A:$AG,VLOOKUP(BX181,BASE!$K$2:$M$13,3,0),0),"")</f>
        <v>13.67</v>
      </c>
      <c r="CA181" s="124" t="s">
        <v>64</v>
      </c>
      <c r="CB181" s="125">
        <f>VLOOKUP(CA181,BASE!$P$3:$T$29,5,0)</f>
        <v>0.17</v>
      </c>
      <c r="CC181" s="126">
        <f>IFERROR(VLOOKUP($A181,$A:$AG,VLOOKUP(CB181,BASE!$K$2:$M$13,2,0),0),"")</f>
        <v>9.89</v>
      </c>
      <c r="CD181" s="116">
        <f>IFERROR(VLOOKUP($A181,$A:$AG,VLOOKUP(CB181,BASE!$K$2:$M$13,3,0),0),"")</f>
        <v>13.67</v>
      </c>
      <c r="CE181" s="124" t="s">
        <v>65</v>
      </c>
      <c r="CF181" s="125">
        <f>VLOOKUP(CE181,BASE!$P$3:$T$29,5,0)</f>
        <v>0.12</v>
      </c>
      <c r="CG181" s="126">
        <f>IFERROR(VLOOKUP($A181,$A:$AG,VLOOKUP(CF181,BASE!$K$2:$M$13,2,0),0),"")</f>
        <v>9.32</v>
      </c>
      <c r="CH181" s="116">
        <f>IFERROR(VLOOKUP($A181,$A:$AG,VLOOKUP(CF181,BASE!$K$2:$M$13,3,0),0),"")</f>
        <v>12.88</v>
      </c>
      <c r="CI181" s="124" t="s">
        <v>66</v>
      </c>
      <c r="CJ181" s="125">
        <f>VLOOKUP(CI181,BASE!$P$3:$T$29,5,0)</f>
        <v>0.17</v>
      </c>
      <c r="CK181" s="126">
        <f>IFERROR(VLOOKUP($A181,$A:$AG,VLOOKUP(CJ181,BASE!$K$2:$M$13,2,0),0),"")</f>
        <v>9.89</v>
      </c>
      <c r="CL181" s="116">
        <f>IFERROR(VLOOKUP($A181,$A:$AG,VLOOKUP(CJ181,BASE!$K$2:$M$13,3,0),0),"")</f>
        <v>13.67</v>
      </c>
      <c r="CM181" s="124" t="s">
        <v>67</v>
      </c>
      <c r="CN181" s="125">
        <f>VLOOKUP(CM181,BASE!$P$3:$T$29,5,0)</f>
        <v>0.18</v>
      </c>
      <c r="CO181" s="126">
        <f>IFERROR(VLOOKUP($A181,$A:$AG,VLOOKUP(CN181,BASE!$K$2:$M$13,2,0),0),"")</f>
        <v>10.01</v>
      </c>
      <c r="CP181" s="116">
        <f>IFERROR(VLOOKUP($A181,$A:$AG,VLOOKUP(CN181,BASE!$K$2:$M$13,3,0),0),"")</f>
        <v>13.84</v>
      </c>
      <c r="CQ181" s="124" t="s">
        <v>68</v>
      </c>
      <c r="CR181" s="125">
        <f>VLOOKUP(CQ181,BASE!$P$3:$T$29,5,0)</f>
        <v>0.18</v>
      </c>
      <c r="CS181" s="126">
        <f>IFERROR(VLOOKUP($A181,$A:$AG,VLOOKUP(CR181,BASE!$K$2:$M$13,2,0),0),"")</f>
        <v>10.01</v>
      </c>
      <c r="CT181" s="116">
        <f>IFERROR(VLOOKUP($A181,$A:$AG,VLOOKUP(CR181,BASE!$K$2:$M$13,3,0),0),"")</f>
        <v>13.84</v>
      </c>
      <c r="CU181" s="124" t="s">
        <v>69</v>
      </c>
      <c r="CV181" s="125">
        <f>VLOOKUP(CU181,BASE!$P$3:$T$29,5,0)</f>
        <v>0.18</v>
      </c>
      <c r="CW181" s="126">
        <f>IFERROR(VLOOKUP($A181,$A:$AG,VLOOKUP(CV181,BASE!$K$2:$M$13,2,0),0),"")</f>
        <v>10.01</v>
      </c>
      <c r="CX181" s="116">
        <f>IFERROR(VLOOKUP($A181,$A:$AG,VLOOKUP(CV181,BASE!$K$2:$M$13,3,0),0),"")</f>
        <v>13.84</v>
      </c>
      <c r="CY181" s="124" t="s">
        <v>70</v>
      </c>
      <c r="CZ181" s="125">
        <f>VLOOKUP(CY181,BASE!$P$3:$T$29,5,0)</f>
        <v>0.18</v>
      </c>
      <c r="DA181" s="126">
        <f>IFERROR(VLOOKUP($A181,$A:$AG,VLOOKUP(CZ181,BASE!$K$2:$M$13,2,0),0),"")</f>
        <v>10.01</v>
      </c>
      <c r="DB181" s="116">
        <f>IFERROR(VLOOKUP($A181,$A:$AG,VLOOKUP(CZ181,BASE!$K$2:$M$13,3,0),0),"")</f>
        <v>13.84</v>
      </c>
      <c r="DC181" s="124" t="s">
        <v>71</v>
      </c>
      <c r="DD181" s="125">
        <f>VLOOKUP(DC181,BASE!$P$3:$T$29,5,0)</f>
        <v>0.2</v>
      </c>
      <c r="DE181" s="126">
        <f>IFERROR(VLOOKUP($A181,$A:$AG,VLOOKUP(DD181,BASE!$K$2:$M$13,2,0),0),"")</f>
        <v>10.26</v>
      </c>
      <c r="DF181" s="116">
        <f>IFERROR(VLOOKUP($A181,$A:$AG,VLOOKUP(DD181,BASE!$K$2:$M$13,3,0),0),"")</f>
        <v>14.18</v>
      </c>
      <c r="DG181" s="124" t="s">
        <v>72</v>
      </c>
      <c r="DH181" s="125">
        <f>VLOOKUP(DG181,BASE!$P$3:$T$29,5,0)</f>
        <v>0.18</v>
      </c>
      <c r="DI181" s="126">
        <f>IFERROR(VLOOKUP($A181,$A:$AG,VLOOKUP(DH181,BASE!$K$2:$M$13,2,0),0),"")</f>
        <v>10.01</v>
      </c>
      <c r="DJ181" s="116">
        <f>IFERROR(VLOOKUP($A181,$A:$AG,VLOOKUP(DH181,BASE!$K$2:$M$13,3,0),0),"")</f>
        <v>13.84</v>
      </c>
      <c r="DK181" s="83" t="s">
        <v>73</v>
      </c>
      <c r="DL181" s="84">
        <f>VLOOKUP(DK181,BASE!$P$3:$T$29,5,0)</f>
        <v>0.18</v>
      </c>
      <c r="DM181" s="81">
        <f>IFERROR(VLOOKUP($A181,$A:$AG,VLOOKUP(DL181,BASE!$K$2:$M$13,2,0),0),"")</f>
        <v>10.01</v>
      </c>
      <c r="DN181" s="82">
        <f>IFERROR(VLOOKUP($A181,$A:$AG,VLOOKUP(DL181,BASE!$K$2:$M$13,3,0),0),"")</f>
        <v>13.84</v>
      </c>
      <c r="DO181" s="124" t="s">
        <v>74</v>
      </c>
      <c r="DP181" s="134">
        <f>VLOOKUP(DO181,BASE!$P$3:$T$29,5,0)</f>
        <v>0.17499999999999999</v>
      </c>
      <c r="DQ181" s="126">
        <f>IFERROR(VLOOKUP($A181,$A:$AG,VLOOKUP(DP181,BASE!$K$2:$M$13,2,0),0),"")</f>
        <v>9.9499999999999993</v>
      </c>
      <c r="DR181" s="116">
        <f>IFERROR(VLOOKUP($A181,$A:$AG,VLOOKUP(DP181,BASE!$K$2:$M$13,3,0),0),"")</f>
        <v>13.76</v>
      </c>
      <c r="DS181" s="124" t="s">
        <v>75</v>
      </c>
      <c r="DT181" s="135">
        <f>VLOOKUP(DS181,BASE!$P$3:$T$29,5,0)</f>
        <v>0.17</v>
      </c>
      <c r="DU181" s="126">
        <f>IFERROR(VLOOKUP($A181,$A:$AG,VLOOKUP(DT181,BASE!$K$2:$M$13,2,0),0),"")</f>
        <v>9.89</v>
      </c>
      <c r="DV181" s="116">
        <f>IFERROR(VLOOKUP($A181,$A:$AG,VLOOKUP(DT181,BASE!$K$2:$M$13,3,0),0),"")</f>
        <v>13.67</v>
      </c>
      <c r="DW181" s="124" t="s">
        <v>76</v>
      </c>
      <c r="DX181" s="135">
        <f>VLOOKUP(DW181,BASE!$P$3:$T$29,5,0)</f>
        <v>0.17</v>
      </c>
      <c r="DY181" s="126">
        <f>IFERROR(VLOOKUP($A181,$A:$AG,VLOOKUP(DX181,BASE!$K$2:$M$13,2,0),0),"")</f>
        <v>9.89</v>
      </c>
      <c r="DZ181" s="116">
        <f>IFERROR(VLOOKUP($A181,$A:$AG,VLOOKUP(DX181,BASE!$K$2:$M$13,3,0),0),"")</f>
        <v>13.67</v>
      </c>
      <c r="EA181" s="124" t="s">
        <v>77</v>
      </c>
      <c r="EB181" s="135">
        <f>VLOOKUP(EA181,BASE!$P$3:$T$29,5,0)</f>
        <v>0.12</v>
      </c>
      <c r="EC181" s="126">
        <f>IFERROR(VLOOKUP($A181,$A:$AG,VLOOKUP(EB181,BASE!$K$2:$M$13,2,0),0),"")</f>
        <v>9.32</v>
      </c>
      <c r="ED181" s="116">
        <f>IFERROR(VLOOKUP($A181,$A:$AG,VLOOKUP(EB181,BASE!$K$2:$M$13,3,0),0),"")</f>
        <v>12.88</v>
      </c>
      <c r="EE181" s="124" t="s">
        <v>78</v>
      </c>
      <c r="EF181" s="135">
        <f>VLOOKUP(EE181,BASE!$P$3:$T$29,5,0)</f>
        <v>0.18</v>
      </c>
      <c r="EG181" s="126">
        <f>IFERROR(VLOOKUP($A181,$A:$AG,VLOOKUP(EF181,BASE!$K$2:$M$13,2,0),0),"")</f>
        <v>10.01</v>
      </c>
      <c r="EH181" s="116">
        <f>IFERROR(VLOOKUP($A181,$A:$AG,VLOOKUP(EF181,BASE!$K$2:$M$13,3,0),0),"")</f>
        <v>13.84</v>
      </c>
      <c r="EI181" s="124" t="s">
        <v>79</v>
      </c>
      <c r="EJ181" s="135">
        <f>VLOOKUP(EI181,BASE!$P$3:$T$29,5,0)</f>
        <v>0.18</v>
      </c>
      <c r="EK181" s="126">
        <f>IFERROR(VLOOKUP($A181,$A:$AG,VLOOKUP(EJ181,BASE!$K$2:$M$13,2,0),0),"")</f>
        <v>10.01</v>
      </c>
      <c r="EL181" s="116">
        <f>IFERROR(VLOOKUP($A181,$A:$AG,VLOOKUP(EJ181,BASE!$K$2:$M$13,3,0),0),"")</f>
        <v>13.84</v>
      </c>
    </row>
    <row r="182" spans="1:142" s="27" customFormat="1" ht="14.1" customHeight="1" x14ac:dyDescent="0.2">
      <c r="A182" s="63">
        <v>713</v>
      </c>
      <c r="B182" s="63"/>
      <c r="C182" s="68">
        <v>7896112147138</v>
      </c>
      <c r="D182" s="68">
        <v>1037003070012</v>
      </c>
      <c r="E182" s="69" t="s">
        <v>425</v>
      </c>
      <c r="F182" s="69" t="s">
        <v>542</v>
      </c>
      <c r="G182" s="69" t="s">
        <v>682</v>
      </c>
      <c r="H182" s="70" t="s">
        <v>145</v>
      </c>
      <c r="I182" s="68" t="s">
        <v>686</v>
      </c>
      <c r="J182" s="71" t="s">
        <v>711</v>
      </c>
      <c r="K182" s="120" t="s">
        <v>762</v>
      </c>
      <c r="L182" s="71" t="s">
        <v>61</v>
      </c>
      <c r="M182" s="71" t="s">
        <v>6</v>
      </c>
      <c r="N182" s="62">
        <f>IFERROR(IF(M182="*",BASE!$E$9,VLOOKUP(M182,BASE!$B$3:$E$16,4,0)),"")</f>
        <v>0.12</v>
      </c>
      <c r="O182" s="62">
        <f>IFERROR(IF(M182="*",BASE!$F$9,VLOOKUP(M182,BASE!$B$3:$F$16,5,0)),"")</f>
        <v>0</v>
      </c>
      <c r="P182" s="71" t="s">
        <v>808</v>
      </c>
      <c r="Q182" s="42">
        <v>4.58</v>
      </c>
      <c r="R182" s="42">
        <v>6.12</v>
      </c>
      <c r="S182" s="42">
        <v>4.9000000000000004</v>
      </c>
      <c r="T182" s="42">
        <v>6.53</v>
      </c>
      <c r="U182" s="42">
        <v>4.93</v>
      </c>
      <c r="V182" s="42">
        <v>6.57</v>
      </c>
      <c r="W182" s="42">
        <v>4.96</v>
      </c>
      <c r="X182" s="42">
        <v>6.61</v>
      </c>
      <c r="Y182" s="42">
        <v>5.04</v>
      </c>
      <c r="Z182" s="42">
        <v>6.71</v>
      </c>
      <c r="AA182" s="42">
        <v>5.1100000000000003</v>
      </c>
      <c r="AB182" s="42">
        <v>6.8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/>
      <c r="AI182" s="124" t="s">
        <v>53</v>
      </c>
      <c r="AJ182" s="125">
        <f>VLOOKUP(AI182,BASE!$P$3:$T$29,5,0)</f>
        <v>0.17</v>
      </c>
      <c r="AK182" s="126">
        <f>IFERROR(VLOOKUP($A182,$A:$AG,VLOOKUP(AJ182,BASE!$K$2:$M$13,2,0),0),"")</f>
        <v>4.9000000000000004</v>
      </c>
      <c r="AL182" s="116">
        <f>IFERROR(VLOOKUP($A182,$A:$AG,VLOOKUP(AJ182,BASE!$K$2:$M$13,3,0),0),"")</f>
        <v>6.53</v>
      </c>
      <c r="AM182" s="130" t="s">
        <v>54</v>
      </c>
      <c r="AN182" s="125">
        <f>VLOOKUP(AM182,BASE!$P$3:$T$29,5,0)</f>
        <v>0.17</v>
      </c>
      <c r="AO182" s="126">
        <f>IFERROR(VLOOKUP($A182,$A:$AG,VLOOKUP(AN182,BASE!$K$2:$M$13,2,0),0),"")</f>
        <v>4.9000000000000004</v>
      </c>
      <c r="AP182" s="116">
        <f>IFERROR(VLOOKUP($A182,$A:$AG,VLOOKUP(AN182,BASE!$K$2:$M$13,3,0),0),"")</f>
        <v>6.53</v>
      </c>
      <c r="AQ182" s="130" t="s">
        <v>55</v>
      </c>
      <c r="AR182" s="125">
        <f>VLOOKUP(AQ182,BASE!$P$3:$T$29,5,0)</f>
        <v>0.18</v>
      </c>
      <c r="AS182" s="126">
        <f>IFERROR(VLOOKUP($A182,$A:$AG,VLOOKUP(AR182,BASE!$K$2:$M$13,2,0),0),"")</f>
        <v>4.96</v>
      </c>
      <c r="AT182" s="116">
        <f>IFERROR(VLOOKUP($A182,$A:$AG,VLOOKUP(AR182,BASE!$K$2:$M$13,3,0),0),"")</f>
        <v>6.61</v>
      </c>
      <c r="AU182" s="130" t="s">
        <v>56</v>
      </c>
      <c r="AV182" s="125">
        <f>VLOOKUP(AU182,BASE!$P$3:$T$29,5,0)</f>
        <v>0.18</v>
      </c>
      <c r="AW182" s="126">
        <f>IFERROR(VLOOKUP($A182,$A:$AG,VLOOKUP(AV182,BASE!$K$2:$M$13,2,0),0),"")</f>
        <v>4.96</v>
      </c>
      <c r="AX182" s="116">
        <f>IFERROR(VLOOKUP($A182,$A:$AG,VLOOKUP(AV182,BASE!$K$2:$M$13,3,0),0),"")</f>
        <v>6.61</v>
      </c>
      <c r="AY182" s="127" t="s">
        <v>57</v>
      </c>
      <c r="AZ182" s="129">
        <f>VLOOKUP(AY182,BASE!$P$3:$T$29,5,0)</f>
        <v>0.18</v>
      </c>
      <c r="BA182" s="126">
        <f>IFERROR(VLOOKUP($A182,$A:$AG,VLOOKUP(AZ182,BASE!$K$2:$M$13,2,0),0),"")</f>
        <v>4.96</v>
      </c>
      <c r="BB182" s="116">
        <f>IFERROR(VLOOKUP($A182,$A:$AG,VLOOKUP(AZ182,BASE!$K$2:$M$13,3,0),0),"")</f>
        <v>6.61</v>
      </c>
      <c r="BC182" s="124" t="s">
        <v>58</v>
      </c>
      <c r="BD182" s="125">
        <f>VLOOKUP(BC182,BASE!$P$3:$T$29,5,0)</f>
        <v>0.17</v>
      </c>
      <c r="BE182" s="126">
        <f>IFERROR(VLOOKUP($A182,$A:$AG,VLOOKUP(BD182,BASE!$K$2:$M$13,2,0),0),"")</f>
        <v>4.9000000000000004</v>
      </c>
      <c r="BF182" s="116">
        <f>IFERROR(VLOOKUP($A182,$A:$AG,VLOOKUP(BD182,BASE!$K$2:$M$13,3,0),0),"")</f>
        <v>6.53</v>
      </c>
      <c r="BG182" s="124" t="s">
        <v>59</v>
      </c>
      <c r="BH182" s="125">
        <f>VLOOKUP(BG182,BASE!$P$3:$T$29,5,0)</f>
        <v>0.17</v>
      </c>
      <c r="BI182" s="126">
        <f>IFERROR(VLOOKUP($A182,$A:$AG,VLOOKUP(BH182,BASE!$K$2:$M$13,2,0),0),"")</f>
        <v>4.9000000000000004</v>
      </c>
      <c r="BJ182" s="116">
        <f>IFERROR(VLOOKUP($A182,$A:$AG,VLOOKUP(BH182,BASE!$K$2:$M$13,3,0),0),"")</f>
        <v>6.53</v>
      </c>
      <c r="BK182" s="124" t="s">
        <v>60</v>
      </c>
      <c r="BL182" s="125">
        <f>VLOOKUP(BK182,BASE!$P$3:$T$29,5,0)</f>
        <v>0.17</v>
      </c>
      <c r="BM182" s="126">
        <f>IFERROR(VLOOKUP($A182,$A:$AG,VLOOKUP(BL182,BASE!$K$2:$M$13,2,0),0),"")</f>
        <v>4.9000000000000004</v>
      </c>
      <c r="BN182" s="116">
        <f>IFERROR(VLOOKUP($A182,$A:$AG,VLOOKUP(BL182,BASE!$K$2:$M$13,3,0),0),"")</f>
        <v>6.53</v>
      </c>
      <c r="BO182" s="124" t="s">
        <v>61</v>
      </c>
      <c r="BP182" s="125">
        <f>VLOOKUP(BO182,BASE!$P$3:$T$29,5,0)</f>
        <v>0.17</v>
      </c>
      <c r="BQ182" s="126">
        <f>IFERROR(VLOOKUP($A182,$A:$AG,VLOOKUP(BP182,BASE!$K$2:$M$13,2,0),0),"")</f>
        <v>4.9000000000000004</v>
      </c>
      <c r="BR182" s="116">
        <f>IFERROR(VLOOKUP($A182,$A:$AG,VLOOKUP(BP182,BASE!$K$2:$M$13,3,0),0),"")</f>
        <v>6.53</v>
      </c>
      <c r="BS182" s="124" t="s">
        <v>62</v>
      </c>
      <c r="BT182" s="125">
        <f>VLOOKUP(BS182,BASE!$P$3:$T$29,5,0)</f>
        <v>0.18</v>
      </c>
      <c r="BU182" s="126">
        <f>IFERROR(VLOOKUP($A182,$A:$AG,VLOOKUP(BT182,BASE!$K$2:$M$13,2,0),0),"")</f>
        <v>4.96</v>
      </c>
      <c r="BV182" s="116">
        <f>IFERROR(VLOOKUP($A182,$A:$AG,VLOOKUP(BT182,BASE!$K$2:$M$13,3,0),0),"")</f>
        <v>6.61</v>
      </c>
      <c r="BW182" s="124" t="s">
        <v>63</v>
      </c>
      <c r="BX182" s="125">
        <f>VLOOKUP(BW182,BASE!$P$3:$T$29,5,0)</f>
        <v>0.17</v>
      </c>
      <c r="BY182" s="126">
        <f>IFERROR(VLOOKUP($A182,$A:$AG,VLOOKUP(BX182,BASE!$K$2:$M$13,2,0),0),"")</f>
        <v>4.9000000000000004</v>
      </c>
      <c r="BZ182" s="116">
        <f>IFERROR(VLOOKUP($A182,$A:$AG,VLOOKUP(BX182,BASE!$K$2:$M$13,3,0),0),"")</f>
        <v>6.53</v>
      </c>
      <c r="CA182" s="124" t="s">
        <v>64</v>
      </c>
      <c r="CB182" s="125">
        <f>VLOOKUP(CA182,BASE!$P$3:$T$29,5,0)</f>
        <v>0.17</v>
      </c>
      <c r="CC182" s="126">
        <f>IFERROR(VLOOKUP($A182,$A:$AG,VLOOKUP(CB182,BASE!$K$2:$M$13,2,0),0),"")</f>
        <v>4.9000000000000004</v>
      </c>
      <c r="CD182" s="116">
        <f>IFERROR(VLOOKUP($A182,$A:$AG,VLOOKUP(CB182,BASE!$K$2:$M$13,3,0),0),"")</f>
        <v>6.53</v>
      </c>
      <c r="CE182" s="124" t="s">
        <v>65</v>
      </c>
      <c r="CF182" s="125">
        <f>VLOOKUP(CE182,BASE!$P$3:$T$29,5,0)</f>
        <v>0.12</v>
      </c>
      <c r="CG182" s="126">
        <f>IFERROR(VLOOKUP($A182,$A:$AG,VLOOKUP(CF182,BASE!$K$2:$M$13,2,0),0),"")</f>
        <v>4.58</v>
      </c>
      <c r="CH182" s="116">
        <f>IFERROR(VLOOKUP($A182,$A:$AG,VLOOKUP(CF182,BASE!$K$2:$M$13,3,0),0),"")</f>
        <v>6.12</v>
      </c>
      <c r="CI182" s="124" t="s">
        <v>66</v>
      </c>
      <c r="CJ182" s="125">
        <f>VLOOKUP(CI182,BASE!$P$3:$T$29,5,0)</f>
        <v>0.17</v>
      </c>
      <c r="CK182" s="126">
        <f>IFERROR(VLOOKUP($A182,$A:$AG,VLOOKUP(CJ182,BASE!$K$2:$M$13,2,0),0),"")</f>
        <v>4.9000000000000004</v>
      </c>
      <c r="CL182" s="116">
        <f>IFERROR(VLOOKUP($A182,$A:$AG,VLOOKUP(CJ182,BASE!$K$2:$M$13,3,0),0),"")</f>
        <v>6.53</v>
      </c>
      <c r="CM182" s="124" t="s">
        <v>67</v>
      </c>
      <c r="CN182" s="125">
        <f>VLOOKUP(CM182,BASE!$P$3:$T$29,5,0)</f>
        <v>0.18</v>
      </c>
      <c r="CO182" s="126">
        <f>IFERROR(VLOOKUP($A182,$A:$AG,VLOOKUP(CN182,BASE!$K$2:$M$13,2,0),0),"")</f>
        <v>4.96</v>
      </c>
      <c r="CP182" s="116">
        <f>IFERROR(VLOOKUP($A182,$A:$AG,VLOOKUP(CN182,BASE!$K$2:$M$13,3,0),0),"")</f>
        <v>6.61</v>
      </c>
      <c r="CQ182" s="124" t="s">
        <v>68</v>
      </c>
      <c r="CR182" s="125">
        <f>VLOOKUP(CQ182,BASE!$P$3:$T$29,5,0)</f>
        <v>0.18</v>
      </c>
      <c r="CS182" s="126">
        <f>IFERROR(VLOOKUP($A182,$A:$AG,VLOOKUP(CR182,BASE!$K$2:$M$13,2,0),0),"")</f>
        <v>4.96</v>
      </c>
      <c r="CT182" s="116">
        <f>IFERROR(VLOOKUP($A182,$A:$AG,VLOOKUP(CR182,BASE!$K$2:$M$13,3,0),0),"")</f>
        <v>6.61</v>
      </c>
      <c r="CU182" s="124" t="s">
        <v>69</v>
      </c>
      <c r="CV182" s="125">
        <f>VLOOKUP(CU182,BASE!$P$3:$T$29,5,0)</f>
        <v>0.18</v>
      </c>
      <c r="CW182" s="126">
        <f>IFERROR(VLOOKUP($A182,$A:$AG,VLOOKUP(CV182,BASE!$K$2:$M$13,2,0),0),"")</f>
        <v>4.96</v>
      </c>
      <c r="CX182" s="116">
        <f>IFERROR(VLOOKUP($A182,$A:$AG,VLOOKUP(CV182,BASE!$K$2:$M$13,3,0),0),"")</f>
        <v>6.61</v>
      </c>
      <c r="CY182" s="124" t="s">
        <v>70</v>
      </c>
      <c r="CZ182" s="125">
        <f>VLOOKUP(CY182,BASE!$P$3:$T$29,5,0)</f>
        <v>0.18</v>
      </c>
      <c r="DA182" s="126">
        <f>IFERROR(VLOOKUP($A182,$A:$AG,VLOOKUP(CZ182,BASE!$K$2:$M$13,2,0),0),"")</f>
        <v>4.96</v>
      </c>
      <c r="DB182" s="116">
        <f>IFERROR(VLOOKUP($A182,$A:$AG,VLOOKUP(CZ182,BASE!$K$2:$M$13,3,0),0),"")</f>
        <v>6.61</v>
      </c>
      <c r="DC182" s="124" t="s">
        <v>71</v>
      </c>
      <c r="DD182" s="125">
        <f>VLOOKUP(DC182,BASE!$P$3:$T$29,5,0)</f>
        <v>0.2</v>
      </c>
      <c r="DE182" s="126">
        <f>IFERROR(VLOOKUP($A182,$A:$AG,VLOOKUP(DD182,BASE!$K$2:$M$13,2,0),0),"")</f>
        <v>5.1100000000000003</v>
      </c>
      <c r="DF182" s="116">
        <f>IFERROR(VLOOKUP($A182,$A:$AG,VLOOKUP(DD182,BASE!$K$2:$M$13,3,0),0),"")</f>
        <v>6.8</v>
      </c>
      <c r="DG182" s="124" t="s">
        <v>72</v>
      </c>
      <c r="DH182" s="125">
        <f>VLOOKUP(DG182,BASE!$P$3:$T$29,5,0)</f>
        <v>0.18</v>
      </c>
      <c r="DI182" s="126">
        <f>IFERROR(VLOOKUP($A182,$A:$AG,VLOOKUP(DH182,BASE!$K$2:$M$13,2,0),0),"")</f>
        <v>4.96</v>
      </c>
      <c r="DJ182" s="116">
        <f>IFERROR(VLOOKUP($A182,$A:$AG,VLOOKUP(DH182,BASE!$K$2:$M$13,3,0),0),"")</f>
        <v>6.61</v>
      </c>
      <c r="DK182" s="83" t="s">
        <v>73</v>
      </c>
      <c r="DL182" s="84">
        <f>VLOOKUP(DK182,BASE!$P$3:$T$29,5,0)</f>
        <v>0.18</v>
      </c>
      <c r="DM182" s="81">
        <f>IFERROR(VLOOKUP($A182,$A:$AG,VLOOKUP(DL182,BASE!$K$2:$M$13,2,0),0),"")</f>
        <v>4.96</v>
      </c>
      <c r="DN182" s="82">
        <f>IFERROR(VLOOKUP($A182,$A:$AG,VLOOKUP(DL182,BASE!$K$2:$M$13,3,0),0),"")</f>
        <v>6.61</v>
      </c>
      <c r="DO182" s="124" t="s">
        <v>74</v>
      </c>
      <c r="DP182" s="134">
        <f>VLOOKUP(DO182,BASE!$P$3:$T$29,5,0)</f>
        <v>0.17499999999999999</v>
      </c>
      <c r="DQ182" s="126">
        <f>IFERROR(VLOOKUP($A182,$A:$AG,VLOOKUP(DP182,BASE!$K$2:$M$13,2,0),0),"")</f>
        <v>4.93</v>
      </c>
      <c r="DR182" s="116">
        <f>IFERROR(VLOOKUP($A182,$A:$AG,VLOOKUP(DP182,BASE!$K$2:$M$13,3,0),0),"")</f>
        <v>6.57</v>
      </c>
      <c r="DS182" s="124" t="s">
        <v>75</v>
      </c>
      <c r="DT182" s="135">
        <f>VLOOKUP(DS182,BASE!$P$3:$T$29,5,0)</f>
        <v>0.17</v>
      </c>
      <c r="DU182" s="126">
        <f>IFERROR(VLOOKUP($A182,$A:$AG,VLOOKUP(DT182,BASE!$K$2:$M$13,2,0),0),"")</f>
        <v>4.9000000000000004</v>
      </c>
      <c r="DV182" s="116">
        <f>IFERROR(VLOOKUP($A182,$A:$AG,VLOOKUP(DT182,BASE!$K$2:$M$13,3,0),0),"")</f>
        <v>6.53</v>
      </c>
      <c r="DW182" s="124" t="s">
        <v>76</v>
      </c>
      <c r="DX182" s="135">
        <f>VLOOKUP(DW182,BASE!$P$3:$T$29,5,0)</f>
        <v>0.17</v>
      </c>
      <c r="DY182" s="126">
        <f>IFERROR(VLOOKUP($A182,$A:$AG,VLOOKUP(DX182,BASE!$K$2:$M$13,2,0),0),"")</f>
        <v>4.9000000000000004</v>
      </c>
      <c r="DZ182" s="116">
        <f>IFERROR(VLOOKUP($A182,$A:$AG,VLOOKUP(DX182,BASE!$K$2:$M$13,3,0),0),"")</f>
        <v>6.53</v>
      </c>
      <c r="EA182" s="124" t="s">
        <v>77</v>
      </c>
      <c r="EB182" s="135">
        <f>VLOOKUP(EA182,BASE!$P$3:$T$29,5,0)</f>
        <v>0.12</v>
      </c>
      <c r="EC182" s="126">
        <f>IFERROR(VLOOKUP($A182,$A:$AG,VLOOKUP(EB182,BASE!$K$2:$M$13,2,0),0),"")</f>
        <v>4.58</v>
      </c>
      <c r="ED182" s="116">
        <f>IFERROR(VLOOKUP($A182,$A:$AG,VLOOKUP(EB182,BASE!$K$2:$M$13,3,0),0),"")</f>
        <v>6.12</v>
      </c>
      <c r="EE182" s="124" t="s">
        <v>78</v>
      </c>
      <c r="EF182" s="135">
        <f>VLOOKUP(EE182,BASE!$P$3:$T$29,5,0)</f>
        <v>0.18</v>
      </c>
      <c r="EG182" s="126">
        <f>IFERROR(VLOOKUP($A182,$A:$AG,VLOOKUP(EF182,BASE!$K$2:$M$13,2,0),0),"")</f>
        <v>4.96</v>
      </c>
      <c r="EH182" s="116">
        <f>IFERROR(VLOOKUP($A182,$A:$AG,VLOOKUP(EF182,BASE!$K$2:$M$13,3,0),0),"")</f>
        <v>6.61</v>
      </c>
      <c r="EI182" s="124" t="s">
        <v>79</v>
      </c>
      <c r="EJ182" s="135">
        <f>VLOOKUP(EI182,BASE!$P$3:$T$29,5,0)</f>
        <v>0.18</v>
      </c>
      <c r="EK182" s="126">
        <f>IFERROR(VLOOKUP($A182,$A:$AG,VLOOKUP(EJ182,BASE!$K$2:$M$13,2,0),0),"")</f>
        <v>4.96</v>
      </c>
      <c r="EL182" s="116">
        <f>IFERROR(VLOOKUP($A182,$A:$AG,VLOOKUP(EJ182,BASE!$K$2:$M$13,3,0),0),"")</f>
        <v>6.61</v>
      </c>
    </row>
    <row r="183" spans="1:142" s="27" customFormat="1" ht="14.1" customHeight="1" x14ac:dyDescent="0.2">
      <c r="A183" s="63">
        <v>714</v>
      </c>
      <c r="B183" s="63"/>
      <c r="C183" s="68">
        <v>7896112147145</v>
      </c>
      <c r="D183" s="68">
        <v>1037003070055</v>
      </c>
      <c r="E183" s="69" t="s">
        <v>425</v>
      </c>
      <c r="F183" s="69" t="s">
        <v>543</v>
      </c>
      <c r="G183" s="69" t="s">
        <v>682</v>
      </c>
      <c r="H183" s="70" t="s">
        <v>146</v>
      </c>
      <c r="I183" s="68" t="s">
        <v>686</v>
      </c>
      <c r="J183" s="71" t="s">
        <v>711</v>
      </c>
      <c r="K183" s="120" t="s">
        <v>762</v>
      </c>
      <c r="L183" s="71" t="s">
        <v>61</v>
      </c>
      <c r="M183" s="71" t="s">
        <v>6</v>
      </c>
      <c r="N183" s="62">
        <f>IFERROR(IF(M183="*",BASE!$E$9,VLOOKUP(M183,BASE!$B$3:$E$16,4,0)),"")</f>
        <v>0.12</v>
      </c>
      <c r="O183" s="62">
        <f>IFERROR(IF(M183="*",BASE!$F$9,VLOOKUP(M183,BASE!$B$3:$F$16,5,0)),"")</f>
        <v>0</v>
      </c>
      <c r="P183" s="71" t="s">
        <v>808</v>
      </c>
      <c r="Q183" s="42">
        <v>8.19</v>
      </c>
      <c r="R183" s="42">
        <v>10.94</v>
      </c>
      <c r="S183" s="42">
        <v>8.76</v>
      </c>
      <c r="T183" s="42">
        <v>11.68</v>
      </c>
      <c r="U183" s="42">
        <v>8.82</v>
      </c>
      <c r="V183" s="42">
        <v>11.75</v>
      </c>
      <c r="W183" s="42">
        <v>8.8800000000000008</v>
      </c>
      <c r="X183" s="42">
        <v>11.83</v>
      </c>
      <c r="Y183" s="42">
        <v>9.01</v>
      </c>
      <c r="Z183" s="42">
        <v>12</v>
      </c>
      <c r="AA183" s="42">
        <v>9.14</v>
      </c>
      <c r="AB183" s="42">
        <v>12.17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/>
      <c r="AI183" s="124" t="s">
        <v>53</v>
      </c>
      <c r="AJ183" s="125">
        <f>VLOOKUP(AI183,BASE!$P$3:$T$29,5,0)</f>
        <v>0.17</v>
      </c>
      <c r="AK183" s="126">
        <f>IFERROR(VLOOKUP($A183,$A:$AG,VLOOKUP(AJ183,BASE!$K$2:$M$13,2,0),0),"")</f>
        <v>8.76</v>
      </c>
      <c r="AL183" s="116">
        <f>IFERROR(VLOOKUP($A183,$A:$AG,VLOOKUP(AJ183,BASE!$K$2:$M$13,3,0),0),"")</f>
        <v>11.68</v>
      </c>
      <c r="AM183" s="130" t="s">
        <v>54</v>
      </c>
      <c r="AN183" s="125">
        <f>VLOOKUP(AM183,BASE!$P$3:$T$29,5,0)</f>
        <v>0.17</v>
      </c>
      <c r="AO183" s="126">
        <f>IFERROR(VLOOKUP($A183,$A:$AG,VLOOKUP(AN183,BASE!$K$2:$M$13,2,0),0),"")</f>
        <v>8.76</v>
      </c>
      <c r="AP183" s="116">
        <f>IFERROR(VLOOKUP($A183,$A:$AG,VLOOKUP(AN183,BASE!$K$2:$M$13,3,0),0),"")</f>
        <v>11.68</v>
      </c>
      <c r="AQ183" s="130" t="s">
        <v>55</v>
      </c>
      <c r="AR183" s="125">
        <f>VLOOKUP(AQ183,BASE!$P$3:$T$29,5,0)</f>
        <v>0.18</v>
      </c>
      <c r="AS183" s="126">
        <f>IFERROR(VLOOKUP($A183,$A:$AG,VLOOKUP(AR183,BASE!$K$2:$M$13,2,0),0),"")</f>
        <v>8.8800000000000008</v>
      </c>
      <c r="AT183" s="116">
        <f>IFERROR(VLOOKUP($A183,$A:$AG,VLOOKUP(AR183,BASE!$K$2:$M$13,3,0),0),"")</f>
        <v>11.83</v>
      </c>
      <c r="AU183" s="130" t="s">
        <v>56</v>
      </c>
      <c r="AV183" s="125">
        <f>VLOOKUP(AU183,BASE!$P$3:$T$29,5,0)</f>
        <v>0.18</v>
      </c>
      <c r="AW183" s="126">
        <f>IFERROR(VLOOKUP($A183,$A:$AG,VLOOKUP(AV183,BASE!$K$2:$M$13,2,0),0),"")</f>
        <v>8.8800000000000008</v>
      </c>
      <c r="AX183" s="116">
        <f>IFERROR(VLOOKUP($A183,$A:$AG,VLOOKUP(AV183,BASE!$K$2:$M$13,3,0),0),"")</f>
        <v>11.83</v>
      </c>
      <c r="AY183" s="127" t="s">
        <v>57</v>
      </c>
      <c r="AZ183" s="129">
        <f>VLOOKUP(AY183,BASE!$P$3:$T$29,5,0)</f>
        <v>0.18</v>
      </c>
      <c r="BA183" s="126">
        <f>IFERROR(VLOOKUP($A183,$A:$AG,VLOOKUP(AZ183,BASE!$K$2:$M$13,2,0),0),"")</f>
        <v>8.8800000000000008</v>
      </c>
      <c r="BB183" s="116">
        <f>IFERROR(VLOOKUP($A183,$A:$AG,VLOOKUP(AZ183,BASE!$K$2:$M$13,3,0),0),"")</f>
        <v>11.83</v>
      </c>
      <c r="BC183" s="124" t="s">
        <v>58</v>
      </c>
      <c r="BD183" s="125">
        <f>VLOOKUP(BC183,BASE!$P$3:$T$29,5,0)</f>
        <v>0.17</v>
      </c>
      <c r="BE183" s="126">
        <f>IFERROR(VLOOKUP($A183,$A:$AG,VLOOKUP(BD183,BASE!$K$2:$M$13,2,0),0),"")</f>
        <v>8.76</v>
      </c>
      <c r="BF183" s="116">
        <f>IFERROR(VLOOKUP($A183,$A:$AG,VLOOKUP(BD183,BASE!$K$2:$M$13,3,0),0),"")</f>
        <v>11.68</v>
      </c>
      <c r="BG183" s="124" t="s">
        <v>59</v>
      </c>
      <c r="BH183" s="125">
        <f>VLOOKUP(BG183,BASE!$P$3:$T$29,5,0)</f>
        <v>0.17</v>
      </c>
      <c r="BI183" s="126">
        <f>IFERROR(VLOOKUP($A183,$A:$AG,VLOOKUP(BH183,BASE!$K$2:$M$13,2,0),0),"")</f>
        <v>8.76</v>
      </c>
      <c r="BJ183" s="116">
        <f>IFERROR(VLOOKUP($A183,$A:$AG,VLOOKUP(BH183,BASE!$K$2:$M$13,3,0),0),"")</f>
        <v>11.68</v>
      </c>
      <c r="BK183" s="124" t="s">
        <v>60</v>
      </c>
      <c r="BL183" s="125">
        <f>VLOOKUP(BK183,BASE!$P$3:$T$29,5,0)</f>
        <v>0.17</v>
      </c>
      <c r="BM183" s="126">
        <f>IFERROR(VLOOKUP($A183,$A:$AG,VLOOKUP(BL183,BASE!$K$2:$M$13,2,0),0),"")</f>
        <v>8.76</v>
      </c>
      <c r="BN183" s="116">
        <f>IFERROR(VLOOKUP($A183,$A:$AG,VLOOKUP(BL183,BASE!$K$2:$M$13,3,0),0),"")</f>
        <v>11.68</v>
      </c>
      <c r="BO183" s="124" t="s">
        <v>61</v>
      </c>
      <c r="BP183" s="125">
        <f>VLOOKUP(BO183,BASE!$P$3:$T$29,5,0)</f>
        <v>0.17</v>
      </c>
      <c r="BQ183" s="126">
        <f>IFERROR(VLOOKUP($A183,$A:$AG,VLOOKUP(BP183,BASE!$K$2:$M$13,2,0),0),"")</f>
        <v>8.76</v>
      </c>
      <c r="BR183" s="116">
        <f>IFERROR(VLOOKUP($A183,$A:$AG,VLOOKUP(BP183,BASE!$K$2:$M$13,3,0),0),"")</f>
        <v>11.68</v>
      </c>
      <c r="BS183" s="124" t="s">
        <v>62</v>
      </c>
      <c r="BT183" s="125">
        <f>VLOOKUP(BS183,BASE!$P$3:$T$29,5,0)</f>
        <v>0.18</v>
      </c>
      <c r="BU183" s="126">
        <f>IFERROR(VLOOKUP($A183,$A:$AG,VLOOKUP(BT183,BASE!$K$2:$M$13,2,0),0),"")</f>
        <v>8.8800000000000008</v>
      </c>
      <c r="BV183" s="116">
        <f>IFERROR(VLOOKUP($A183,$A:$AG,VLOOKUP(BT183,BASE!$K$2:$M$13,3,0),0),"")</f>
        <v>11.83</v>
      </c>
      <c r="BW183" s="124" t="s">
        <v>63</v>
      </c>
      <c r="BX183" s="125">
        <f>VLOOKUP(BW183,BASE!$P$3:$T$29,5,0)</f>
        <v>0.17</v>
      </c>
      <c r="BY183" s="126">
        <f>IFERROR(VLOOKUP($A183,$A:$AG,VLOOKUP(BX183,BASE!$K$2:$M$13,2,0),0),"")</f>
        <v>8.76</v>
      </c>
      <c r="BZ183" s="116">
        <f>IFERROR(VLOOKUP($A183,$A:$AG,VLOOKUP(BX183,BASE!$K$2:$M$13,3,0),0),"")</f>
        <v>11.68</v>
      </c>
      <c r="CA183" s="124" t="s">
        <v>64</v>
      </c>
      <c r="CB183" s="125">
        <f>VLOOKUP(CA183,BASE!$P$3:$T$29,5,0)</f>
        <v>0.17</v>
      </c>
      <c r="CC183" s="126">
        <f>IFERROR(VLOOKUP($A183,$A:$AG,VLOOKUP(CB183,BASE!$K$2:$M$13,2,0),0),"")</f>
        <v>8.76</v>
      </c>
      <c r="CD183" s="116">
        <f>IFERROR(VLOOKUP($A183,$A:$AG,VLOOKUP(CB183,BASE!$K$2:$M$13,3,0),0),"")</f>
        <v>11.68</v>
      </c>
      <c r="CE183" s="124" t="s">
        <v>65</v>
      </c>
      <c r="CF183" s="125">
        <f>VLOOKUP(CE183,BASE!$P$3:$T$29,5,0)</f>
        <v>0.12</v>
      </c>
      <c r="CG183" s="126">
        <f>IFERROR(VLOOKUP($A183,$A:$AG,VLOOKUP(CF183,BASE!$K$2:$M$13,2,0),0),"")</f>
        <v>8.19</v>
      </c>
      <c r="CH183" s="116">
        <f>IFERROR(VLOOKUP($A183,$A:$AG,VLOOKUP(CF183,BASE!$K$2:$M$13,3,0),0),"")</f>
        <v>10.94</v>
      </c>
      <c r="CI183" s="124" t="s">
        <v>66</v>
      </c>
      <c r="CJ183" s="125">
        <f>VLOOKUP(CI183,BASE!$P$3:$T$29,5,0)</f>
        <v>0.17</v>
      </c>
      <c r="CK183" s="126">
        <f>IFERROR(VLOOKUP($A183,$A:$AG,VLOOKUP(CJ183,BASE!$K$2:$M$13,2,0),0),"")</f>
        <v>8.76</v>
      </c>
      <c r="CL183" s="116">
        <f>IFERROR(VLOOKUP($A183,$A:$AG,VLOOKUP(CJ183,BASE!$K$2:$M$13,3,0),0),"")</f>
        <v>11.68</v>
      </c>
      <c r="CM183" s="124" t="s">
        <v>67</v>
      </c>
      <c r="CN183" s="125">
        <f>VLOOKUP(CM183,BASE!$P$3:$T$29,5,0)</f>
        <v>0.18</v>
      </c>
      <c r="CO183" s="126">
        <f>IFERROR(VLOOKUP($A183,$A:$AG,VLOOKUP(CN183,BASE!$K$2:$M$13,2,0),0),"")</f>
        <v>8.8800000000000008</v>
      </c>
      <c r="CP183" s="116">
        <f>IFERROR(VLOOKUP($A183,$A:$AG,VLOOKUP(CN183,BASE!$K$2:$M$13,3,0),0),"")</f>
        <v>11.83</v>
      </c>
      <c r="CQ183" s="124" t="s">
        <v>68</v>
      </c>
      <c r="CR183" s="125">
        <f>VLOOKUP(CQ183,BASE!$P$3:$T$29,5,0)</f>
        <v>0.18</v>
      </c>
      <c r="CS183" s="126">
        <f>IFERROR(VLOOKUP($A183,$A:$AG,VLOOKUP(CR183,BASE!$K$2:$M$13,2,0),0),"")</f>
        <v>8.8800000000000008</v>
      </c>
      <c r="CT183" s="116">
        <f>IFERROR(VLOOKUP($A183,$A:$AG,VLOOKUP(CR183,BASE!$K$2:$M$13,3,0),0),"")</f>
        <v>11.83</v>
      </c>
      <c r="CU183" s="124" t="s">
        <v>69</v>
      </c>
      <c r="CV183" s="125">
        <f>VLOOKUP(CU183,BASE!$P$3:$T$29,5,0)</f>
        <v>0.18</v>
      </c>
      <c r="CW183" s="126">
        <f>IFERROR(VLOOKUP($A183,$A:$AG,VLOOKUP(CV183,BASE!$K$2:$M$13,2,0),0),"")</f>
        <v>8.8800000000000008</v>
      </c>
      <c r="CX183" s="116">
        <f>IFERROR(VLOOKUP($A183,$A:$AG,VLOOKUP(CV183,BASE!$K$2:$M$13,3,0),0),"")</f>
        <v>11.83</v>
      </c>
      <c r="CY183" s="124" t="s">
        <v>70</v>
      </c>
      <c r="CZ183" s="125">
        <f>VLOOKUP(CY183,BASE!$P$3:$T$29,5,0)</f>
        <v>0.18</v>
      </c>
      <c r="DA183" s="126">
        <f>IFERROR(VLOOKUP($A183,$A:$AG,VLOOKUP(CZ183,BASE!$K$2:$M$13,2,0),0),"")</f>
        <v>8.8800000000000008</v>
      </c>
      <c r="DB183" s="116">
        <f>IFERROR(VLOOKUP($A183,$A:$AG,VLOOKUP(CZ183,BASE!$K$2:$M$13,3,0),0),"")</f>
        <v>11.83</v>
      </c>
      <c r="DC183" s="124" t="s">
        <v>71</v>
      </c>
      <c r="DD183" s="125">
        <f>VLOOKUP(DC183,BASE!$P$3:$T$29,5,0)</f>
        <v>0.2</v>
      </c>
      <c r="DE183" s="126">
        <f>IFERROR(VLOOKUP($A183,$A:$AG,VLOOKUP(DD183,BASE!$K$2:$M$13,2,0),0),"")</f>
        <v>9.14</v>
      </c>
      <c r="DF183" s="116">
        <f>IFERROR(VLOOKUP($A183,$A:$AG,VLOOKUP(DD183,BASE!$K$2:$M$13,3,0),0),"")</f>
        <v>12.17</v>
      </c>
      <c r="DG183" s="124" t="s">
        <v>72</v>
      </c>
      <c r="DH183" s="125">
        <f>VLOOKUP(DG183,BASE!$P$3:$T$29,5,0)</f>
        <v>0.18</v>
      </c>
      <c r="DI183" s="126">
        <f>IFERROR(VLOOKUP($A183,$A:$AG,VLOOKUP(DH183,BASE!$K$2:$M$13,2,0),0),"")</f>
        <v>8.8800000000000008</v>
      </c>
      <c r="DJ183" s="116">
        <f>IFERROR(VLOOKUP($A183,$A:$AG,VLOOKUP(DH183,BASE!$K$2:$M$13,3,0),0),"")</f>
        <v>11.83</v>
      </c>
      <c r="DK183" s="83" t="s">
        <v>73</v>
      </c>
      <c r="DL183" s="84">
        <f>VLOOKUP(DK183,BASE!$P$3:$T$29,5,0)</f>
        <v>0.18</v>
      </c>
      <c r="DM183" s="81">
        <f>IFERROR(VLOOKUP($A183,$A:$AG,VLOOKUP(DL183,BASE!$K$2:$M$13,2,0),0),"")</f>
        <v>8.8800000000000008</v>
      </c>
      <c r="DN183" s="82">
        <f>IFERROR(VLOOKUP($A183,$A:$AG,VLOOKUP(DL183,BASE!$K$2:$M$13,3,0),0),"")</f>
        <v>11.83</v>
      </c>
      <c r="DO183" s="124" t="s">
        <v>74</v>
      </c>
      <c r="DP183" s="134">
        <f>VLOOKUP(DO183,BASE!$P$3:$T$29,5,0)</f>
        <v>0.17499999999999999</v>
      </c>
      <c r="DQ183" s="126">
        <f>IFERROR(VLOOKUP($A183,$A:$AG,VLOOKUP(DP183,BASE!$K$2:$M$13,2,0),0),"")</f>
        <v>8.82</v>
      </c>
      <c r="DR183" s="116">
        <f>IFERROR(VLOOKUP($A183,$A:$AG,VLOOKUP(DP183,BASE!$K$2:$M$13,3,0),0),"")</f>
        <v>11.75</v>
      </c>
      <c r="DS183" s="124" t="s">
        <v>75</v>
      </c>
      <c r="DT183" s="135">
        <f>VLOOKUP(DS183,BASE!$P$3:$T$29,5,0)</f>
        <v>0.17</v>
      </c>
      <c r="DU183" s="126">
        <f>IFERROR(VLOOKUP($A183,$A:$AG,VLOOKUP(DT183,BASE!$K$2:$M$13,2,0),0),"")</f>
        <v>8.76</v>
      </c>
      <c r="DV183" s="116">
        <f>IFERROR(VLOOKUP($A183,$A:$AG,VLOOKUP(DT183,BASE!$K$2:$M$13,3,0),0),"")</f>
        <v>11.68</v>
      </c>
      <c r="DW183" s="124" t="s">
        <v>76</v>
      </c>
      <c r="DX183" s="135">
        <f>VLOOKUP(DW183,BASE!$P$3:$T$29,5,0)</f>
        <v>0.17</v>
      </c>
      <c r="DY183" s="126">
        <f>IFERROR(VLOOKUP($A183,$A:$AG,VLOOKUP(DX183,BASE!$K$2:$M$13,2,0),0),"")</f>
        <v>8.76</v>
      </c>
      <c r="DZ183" s="116">
        <f>IFERROR(VLOOKUP($A183,$A:$AG,VLOOKUP(DX183,BASE!$K$2:$M$13,3,0),0),"")</f>
        <v>11.68</v>
      </c>
      <c r="EA183" s="124" t="s">
        <v>77</v>
      </c>
      <c r="EB183" s="135">
        <f>VLOOKUP(EA183,BASE!$P$3:$T$29,5,0)</f>
        <v>0.12</v>
      </c>
      <c r="EC183" s="126">
        <f>IFERROR(VLOOKUP($A183,$A:$AG,VLOOKUP(EB183,BASE!$K$2:$M$13,2,0),0),"")</f>
        <v>8.19</v>
      </c>
      <c r="ED183" s="116">
        <f>IFERROR(VLOOKUP($A183,$A:$AG,VLOOKUP(EB183,BASE!$K$2:$M$13,3,0),0),"")</f>
        <v>10.94</v>
      </c>
      <c r="EE183" s="124" t="s">
        <v>78</v>
      </c>
      <c r="EF183" s="135">
        <f>VLOOKUP(EE183,BASE!$P$3:$T$29,5,0)</f>
        <v>0.18</v>
      </c>
      <c r="EG183" s="126">
        <f>IFERROR(VLOOKUP($A183,$A:$AG,VLOOKUP(EF183,BASE!$K$2:$M$13,2,0),0),"")</f>
        <v>8.8800000000000008</v>
      </c>
      <c r="EH183" s="116">
        <f>IFERROR(VLOOKUP($A183,$A:$AG,VLOOKUP(EF183,BASE!$K$2:$M$13,3,0),0),"")</f>
        <v>11.83</v>
      </c>
      <c r="EI183" s="124" t="s">
        <v>79</v>
      </c>
      <c r="EJ183" s="135">
        <f>VLOOKUP(EI183,BASE!$P$3:$T$29,5,0)</f>
        <v>0.18</v>
      </c>
      <c r="EK183" s="126">
        <f>IFERROR(VLOOKUP($A183,$A:$AG,VLOOKUP(EJ183,BASE!$K$2:$M$13,2,0),0),"")</f>
        <v>8.8800000000000008</v>
      </c>
      <c r="EL183" s="116">
        <f>IFERROR(VLOOKUP($A183,$A:$AG,VLOOKUP(EJ183,BASE!$K$2:$M$13,3,0),0),"")</f>
        <v>11.83</v>
      </c>
    </row>
    <row r="184" spans="1:142" s="27" customFormat="1" ht="14.1" customHeight="1" x14ac:dyDescent="0.2">
      <c r="A184" s="63">
        <v>2912</v>
      </c>
      <c r="B184" s="63">
        <v>713</v>
      </c>
      <c r="C184" s="68">
        <v>7896112129127</v>
      </c>
      <c r="D184" s="68">
        <v>1037003070098</v>
      </c>
      <c r="E184" s="69" t="s">
        <v>425</v>
      </c>
      <c r="F184" s="69" t="s">
        <v>544</v>
      </c>
      <c r="G184" s="69" t="s">
        <v>682</v>
      </c>
      <c r="H184" s="70" t="s">
        <v>147</v>
      </c>
      <c r="I184" s="68" t="s">
        <v>686</v>
      </c>
      <c r="J184" s="71" t="s">
        <v>711</v>
      </c>
      <c r="K184" s="120" t="s">
        <v>762</v>
      </c>
      <c r="L184" s="71" t="s">
        <v>61</v>
      </c>
      <c r="M184" s="71" t="s">
        <v>6</v>
      </c>
      <c r="N184" s="62">
        <f>IFERROR(IF(M184="*",BASE!$E$9,VLOOKUP(M184,BASE!$B$3:$E$16,4,0)),"")</f>
        <v>0.12</v>
      </c>
      <c r="O184" s="62">
        <f>IFERROR(IF(M184="*",BASE!$F$9,VLOOKUP(M184,BASE!$B$3:$F$16,5,0)),"")</f>
        <v>0</v>
      </c>
      <c r="P184" s="71" t="s">
        <v>808</v>
      </c>
      <c r="Q184" s="42">
        <v>3.35</v>
      </c>
      <c r="R184" s="42">
        <v>4.47</v>
      </c>
      <c r="S184" s="42">
        <v>3.58</v>
      </c>
      <c r="T184" s="42">
        <v>4.7699999999999996</v>
      </c>
      <c r="U184" s="42">
        <v>3.6</v>
      </c>
      <c r="V184" s="42">
        <v>4.8</v>
      </c>
      <c r="W184" s="42">
        <v>3.63</v>
      </c>
      <c r="X184" s="42">
        <v>4.84</v>
      </c>
      <c r="Y184" s="42">
        <v>3.68</v>
      </c>
      <c r="Z184" s="42">
        <v>4.9000000000000004</v>
      </c>
      <c r="AA184" s="42">
        <v>3.73</v>
      </c>
      <c r="AB184" s="42">
        <v>4.96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/>
      <c r="AI184" s="124" t="s">
        <v>53</v>
      </c>
      <c r="AJ184" s="125">
        <f>VLOOKUP(AI184,BASE!$P$3:$T$29,5,0)</f>
        <v>0.17</v>
      </c>
      <c r="AK184" s="126">
        <f>IFERROR(VLOOKUP($A184,$A:$AG,VLOOKUP(AJ184,BASE!$K$2:$M$13,2,0),0),"")</f>
        <v>3.58</v>
      </c>
      <c r="AL184" s="116">
        <f>IFERROR(VLOOKUP($A184,$A:$AG,VLOOKUP(AJ184,BASE!$K$2:$M$13,3,0),0),"")</f>
        <v>4.7699999999999996</v>
      </c>
      <c r="AM184" s="130" t="s">
        <v>54</v>
      </c>
      <c r="AN184" s="125">
        <f>VLOOKUP(AM184,BASE!$P$3:$T$29,5,0)</f>
        <v>0.17</v>
      </c>
      <c r="AO184" s="126">
        <f>IFERROR(VLOOKUP($A184,$A:$AG,VLOOKUP(AN184,BASE!$K$2:$M$13,2,0),0),"")</f>
        <v>3.58</v>
      </c>
      <c r="AP184" s="116">
        <f>IFERROR(VLOOKUP($A184,$A:$AG,VLOOKUP(AN184,BASE!$K$2:$M$13,3,0),0),"")</f>
        <v>4.7699999999999996</v>
      </c>
      <c r="AQ184" s="130" t="s">
        <v>55</v>
      </c>
      <c r="AR184" s="125">
        <f>VLOOKUP(AQ184,BASE!$P$3:$T$29,5,0)</f>
        <v>0.18</v>
      </c>
      <c r="AS184" s="126">
        <f>IFERROR(VLOOKUP($A184,$A:$AG,VLOOKUP(AR184,BASE!$K$2:$M$13,2,0),0),"")</f>
        <v>3.63</v>
      </c>
      <c r="AT184" s="116">
        <f>IFERROR(VLOOKUP($A184,$A:$AG,VLOOKUP(AR184,BASE!$K$2:$M$13,3,0),0),"")</f>
        <v>4.84</v>
      </c>
      <c r="AU184" s="130" t="s">
        <v>56</v>
      </c>
      <c r="AV184" s="125">
        <f>VLOOKUP(AU184,BASE!$P$3:$T$29,5,0)</f>
        <v>0.18</v>
      </c>
      <c r="AW184" s="126">
        <f>IFERROR(VLOOKUP($A184,$A:$AG,VLOOKUP(AV184,BASE!$K$2:$M$13,2,0),0),"")</f>
        <v>3.63</v>
      </c>
      <c r="AX184" s="116">
        <f>IFERROR(VLOOKUP($A184,$A:$AG,VLOOKUP(AV184,BASE!$K$2:$M$13,3,0),0),"")</f>
        <v>4.84</v>
      </c>
      <c r="AY184" s="127" t="s">
        <v>57</v>
      </c>
      <c r="AZ184" s="129">
        <f>VLOOKUP(AY184,BASE!$P$3:$T$29,5,0)</f>
        <v>0.18</v>
      </c>
      <c r="BA184" s="126">
        <f>IFERROR(VLOOKUP($A184,$A:$AG,VLOOKUP(AZ184,BASE!$K$2:$M$13,2,0),0),"")</f>
        <v>3.63</v>
      </c>
      <c r="BB184" s="116">
        <f>IFERROR(VLOOKUP($A184,$A:$AG,VLOOKUP(AZ184,BASE!$K$2:$M$13,3,0),0),"")</f>
        <v>4.84</v>
      </c>
      <c r="BC184" s="124" t="s">
        <v>58</v>
      </c>
      <c r="BD184" s="125">
        <f>VLOOKUP(BC184,BASE!$P$3:$T$29,5,0)</f>
        <v>0.17</v>
      </c>
      <c r="BE184" s="126">
        <f>IFERROR(VLOOKUP($A184,$A:$AG,VLOOKUP(BD184,BASE!$K$2:$M$13,2,0),0),"")</f>
        <v>3.58</v>
      </c>
      <c r="BF184" s="116">
        <f>IFERROR(VLOOKUP($A184,$A:$AG,VLOOKUP(BD184,BASE!$K$2:$M$13,3,0),0),"")</f>
        <v>4.7699999999999996</v>
      </c>
      <c r="BG184" s="124" t="s">
        <v>59</v>
      </c>
      <c r="BH184" s="125">
        <f>VLOOKUP(BG184,BASE!$P$3:$T$29,5,0)</f>
        <v>0.17</v>
      </c>
      <c r="BI184" s="126">
        <f>IFERROR(VLOOKUP($A184,$A:$AG,VLOOKUP(BH184,BASE!$K$2:$M$13,2,0),0),"")</f>
        <v>3.58</v>
      </c>
      <c r="BJ184" s="116">
        <f>IFERROR(VLOOKUP($A184,$A:$AG,VLOOKUP(BH184,BASE!$K$2:$M$13,3,0),0),"")</f>
        <v>4.7699999999999996</v>
      </c>
      <c r="BK184" s="124" t="s">
        <v>60</v>
      </c>
      <c r="BL184" s="125">
        <f>VLOOKUP(BK184,BASE!$P$3:$T$29,5,0)</f>
        <v>0.17</v>
      </c>
      <c r="BM184" s="126">
        <f>IFERROR(VLOOKUP($A184,$A:$AG,VLOOKUP(BL184,BASE!$K$2:$M$13,2,0),0),"")</f>
        <v>3.58</v>
      </c>
      <c r="BN184" s="116">
        <f>IFERROR(VLOOKUP($A184,$A:$AG,VLOOKUP(BL184,BASE!$K$2:$M$13,3,0),0),"")</f>
        <v>4.7699999999999996</v>
      </c>
      <c r="BO184" s="124" t="s">
        <v>61</v>
      </c>
      <c r="BP184" s="125">
        <f>VLOOKUP(BO184,BASE!$P$3:$T$29,5,0)</f>
        <v>0.17</v>
      </c>
      <c r="BQ184" s="126">
        <f>IFERROR(VLOOKUP($A184,$A:$AG,VLOOKUP(BP184,BASE!$K$2:$M$13,2,0),0),"")</f>
        <v>3.58</v>
      </c>
      <c r="BR184" s="116">
        <f>IFERROR(VLOOKUP($A184,$A:$AG,VLOOKUP(BP184,BASE!$K$2:$M$13,3,0),0),"")</f>
        <v>4.7699999999999996</v>
      </c>
      <c r="BS184" s="124" t="s">
        <v>62</v>
      </c>
      <c r="BT184" s="125">
        <f>VLOOKUP(BS184,BASE!$P$3:$T$29,5,0)</f>
        <v>0.18</v>
      </c>
      <c r="BU184" s="126">
        <f>IFERROR(VLOOKUP($A184,$A:$AG,VLOOKUP(BT184,BASE!$K$2:$M$13,2,0),0),"")</f>
        <v>3.63</v>
      </c>
      <c r="BV184" s="116">
        <f>IFERROR(VLOOKUP($A184,$A:$AG,VLOOKUP(BT184,BASE!$K$2:$M$13,3,0),0),"")</f>
        <v>4.84</v>
      </c>
      <c r="BW184" s="124" t="s">
        <v>63</v>
      </c>
      <c r="BX184" s="125">
        <f>VLOOKUP(BW184,BASE!$P$3:$T$29,5,0)</f>
        <v>0.17</v>
      </c>
      <c r="BY184" s="126">
        <f>IFERROR(VLOOKUP($A184,$A:$AG,VLOOKUP(BX184,BASE!$K$2:$M$13,2,0),0),"")</f>
        <v>3.58</v>
      </c>
      <c r="BZ184" s="116">
        <f>IFERROR(VLOOKUP($A184,$A:$AG,VLOOKUP(BX184,BASE!$K$2:$M$13,3,0),0),"")</f>
        <v>4.7699999999999996</v>
      </c>
      <c r="CA184" s="124" t="s">
        <v>64</v>
      </c>
      <c r="CB184" s="125">
        <f>VLOOKUP(CA184,BASE!$P$3:$T$29,5,0)</f>
        <v>0.17</v>
      </c>
      <c r="CC184" s="126">
        <f>IFERROR(VLOOKUP($A184,$A:$AG,VLOOKUP(CB184,BASE!$K$2:$M$13,2,0),0),"")</f>
        <v>3.58</v>
      </c>
      <c r="CD184" s="116">
        <f>IFERROR(VLOOKUP($A184,$A:$AG,VLOOKUP(CB184,BASE!$K$2:$M$13,3,0),0),"")</f>
        <v>4.7699999999999996</v>
      </c>
      <c r="CE184" s="124" t="s">
        <v>65</v>
      </c>
      <c r="CF184" s="125">
        <f>VLOOKUP(CE184,BASE!$P$3:$T$29,5,0)</f>
        <v>0.12</v>
      </c>
      <c r="CG184" s="126">
        <f>IFERROR(VLOOKUP($A184,$A:$AG,VLOOKUP(CF184,BASE!$K$2:$M$13,2,0),0),"")</f>
        <v>3.35</v>
      </c>
      <c r="CH184" s="116">
        <f>IFERROR(VLOOKUP($A184,$A:$AG,VLOOKUP(CF184,BASE!$K$2:$M$13,3,0),0),"")</f>
        <v>4.47</v>
      </c>
      <c r="CI184" s="124" t="s">
        <v>66</v>
      </c>
      <c r="CJ184" s="125">
        <f>VLOOKUP(CI184,BASE!$P$3:$T$29,5,0)</f>
        <v>0.17</v>
      </c>
      <c r="CK184" s="126">
        <f>IFERROR(VLOOKUP($A184,$A:$AG,VLOOKUP(CJ184,BASE!$K$2:$M$13,2,0),0),"")</f>
        <v>3.58</v>
      </c>
      <c r="CL184" s="116">
        <f>IFERROR(VLOOKUP($A184,$A:$AG,VLOOKUP(CJ184,BASE!$K$2:$M$13,3,0),0),"")</f>
        <v>4.7699999999999996</v>
      </c>
      <c r="CM184" s="124" t="s">
        <v>67</v>
      </c>
      <c r="CN184" s="125">
        <f>VLOOKUP(CM184,BASE!$P$3:$T$29,5,0)</f>
        <v>0.18</v>
      </c>
      <c r="CO184" s="126">
        <f>IFERROR(VLOOKUP($A184,$A:$AG,VLOOKUP(CN184,BASE!$K$2:$M$13,2,0),0),"")</f>
        <v>3.63</v>
      </c>
      <c r="CP184" s="116">
        <f>IFERROR(VLOOKUP($A184,$A:$AG,VLOOKUP(CN184,BASE!$K$2:$M$13,3,0),0),"")</f>
        <v>4.84</v>
      </c>
      <c r="CQ184" s="124" t="s">
        <v>68</v>
      </c>
      <c r="CR184" s="125">
        <f>VLOOKUP(CQ184,BASE!$P$3:$T$29,5,0)</f>
        <v>0.18</v>
      </c>
      <c r="CS184" s="126">
        <f>IFERROR(VLOOKUP($A184,$A:$AG,VLOOKUP(CR184,BASE!$K$2:$M$13,2,0),0),"")</f>
        <v>3.63</v>
      </c>
      <c r="CT184" s="116">
        <f>IFERROR(VLOOKUP($A184,$A:$AG,VLOOKUP(CR184,BASE!$K$2:$M$13,3,0),0),"")</f>
        <v>4.84</v>
      </c>
      <c r="CU184" s="124" t="s">
        <v>69</v>
      </c>
      <c r="CV184" s="125">
        <f>VLOOKUP(CU184,BASE!$P$3:$T$29,5,0)</f>
        <v>0.18</v>
      </c>
      <c r="CW184" s="126">
        <f>IFERROR(VLOOKUP($A184,$A:$AG,VLOOKUP(CV184,BASE!$K$2:$M$13,2,0),0),"")</f>
        <v>3.63</v>
      </c>
      <c r="CX184" s="116">
        <f>IFERROR(VLOOKUP($A184,$A:$AG,VLOOKUP(CV184,BASE!$K$2:$M$13,3,0),0),"")</f>
        <v>4.84</v>
      </c>
      <c r="CY184" s="124" t="s">
        <v>70</v>
      </c>
      <c r="CZ184" s="125">
        <f>VLOOKUP(CY184,BASE!$P$3:$T$29,5,0)</f>
        <v>0.18</v>
      </c>
      <c r="DA184" s="126">
        <f>IFERROR(VLOOKUP($A184,$A:$AG,VLOOKUP(CZ184,BASE!$K$2:$M$13,2,0),0),"")</f>
        <v>3.63</v>
      </c>
      <c r="DB184" s="116">
        <f>IFERROR(VLOOKUP($A184,$A:$AG,VLOOKUP(CZ184,BASE!$K$2:$M$13,3,0),0),"")</f>
        <v>4.84</v>
      </c>
      <c r="DC184" s="124" t="s">
        <v>71</v>
      </c>
      <c r="DD184" s="125">
        <f>VLOOKUP(DC184,BASE!$P$3:$T$29,5,0)</f>
        <v>0.2</v>
      </c>
      <c r="DE184" s="126">
        <f>IFERROR(VLOOKUP($A184,$A:$AG,VLOOKUP(DD184,BASE!$K$2:$M$13,2,0),0),"")</f>
        <v>3.73</v>
      </c>
      <c r="DF184" s="116">
        <f>IFERROR(VLOOKUP($A184,$A:$AG,VLOOKUP(DD184,BASE!$K$2:$M$13,3,0),0),"")</f>
        <v>4.96</v>
      </c>
      <c r="DG184" s="124" t="s">
        <v>72</v>
      </c>
      <c r="DH184" s="125">
        <f>VLOOKUP(DG184,BASE!$P$3:$T$29,5,0)</f>
        <v>0.18</v>
      </c>
      <c r="DI184" s="126">
        <f>IFERROR(VLOOKUP($A184,$A:$AG,VLOOKUP(DH184,BASE!$K$2:$M$13,2,0),0),"")</f>
        <v>3.63</v>
      </c>
      <c r="DJ184" s="116">
        <f>IFERROR(VLOOKUP($A184,$A:$AG,VLOOKUP(DH184,BASE!$K$2:$M$13,3,0),0),"")</f>
        <v>4.84</v>
      </c>
      <c r="DK184" s="83" t="s">
        <v>73</v>
      </c>
      <c r="DL184" s="84">
        <f>VLOOKUP(DK184,BASE!$P$3:$T$29,5,0)</f>
        <v>0.18</v>
      </c>
      <c r="DM184" s="81">
        <f>IFERROR(VLOOKUP($A184,$A:$AG,VLOOKUP(DL184,BASE!$K$2:$M$13,2,0),0),"")</f>
        <v>3.63</v>
      </c>
      <c r="DN184" s="82">
        <f>IFERROR(VLOOKUP($A184,$A:$AG,VLOOKUP(DL184,BASE!$K$2:$M$13,3,0),0),"")</f>
        <v>4.84</v>
      </c>
      <c r="DO184" s="124" t="s">
        <v>74</v>
      </c>
      <c r="DP184" s="134">
        <f>VLOOKUP(DO184,BASE!$P$3:$T$29,5,0)</f>
        <v>0.17499999999999999</v>
      </c>
      <c r="DQ184" s="126">
        <f>IFERROR(VLOOKUP($A184,$A:$AG,VLOOKUP(DP184,BASE!$K$2:$M$13,2,0),0),"")</f>
        <v>3.6</v>
      </c>
      <c r="DR184" s="116">
        <f>IFERROR(VLOOKUP($A184,$A:$AG,VLOOKUP(DP184,BASE!$K$2:$M$13,3,0),0),"")</f>
        <v>4.8</v>
      </c>
      <c r="DS184" s="124" t="s">
        <v>75</v>
      </c>
      <c r="DT184" s="135">
        <f>VLOOKUP(DS184,BASE!$P$3:$T$29,5,0)</f>
        <v>0.17</v>
      </c>
      <c r="DU184" s="126">
        <f>IFERROR(VLOOKUP($A184,$A:$AG,VLOOKUP(DT184,BASE!$K$2:$M$13,2,0),0),"")</f>
        <v>3.58</v>
      </c>
      <c r="DV184" s="116">
        <f>IFERROR(VLOOKUP($A184,$A:$AG,VLOOKUP(DT184,BASE!$K$2:$M$13,3,0),0),"")</f>
        <v>4.7699999999999996</v>
      </c>
      <c r="DW184" s="124" t="s">
        <v>76</v>
      </c>
      <c r="DX184" s="135">
        <f>VLOOKUP(DW184,BASE!$P$3:$T$29,5,0)</f>
        <v>0.17</v>
      </c>
      <c r="DY184" s="126">
        <f>IFERROR(VLOOKUP($A184,$A:$AG,VLOOKUP(DX184,BASE!$K$2:$M$13,2,0),0),"")</f>
        <v>3.58</v>
      </c>
      <c r="DZ184" s="116">
        <f>IFERROR(VLOOKUP($A184,$A:$AG,VLOOKUP(DX184,BASE!$K$2:$M$13,3,0),0),"")</f>
        <v>4.7699999999999996</v>
      </c>
      <c r="EA184" s="124" t="s">
        <v>77</v>
      </c>
      <c r="EB184" s="135">
        <f>VLOOKUP(EA184,BASE!$P$3:$T$29,5,0)</f>
        <v>0.12</v>
      </c>
      <c r="EC184" s="126">
        <f>IFERROR(VLOOKUP($A184,$A:$AG,VLOOKUP(EB184,BASE!$K$2:$M$13,2,0),0),"")</f>
        <v>3.35</v>
      </c>
      <c r="ED184" s="116">
        <f>IFERROR(VLOOKUP($A184,$A:$AG,VLOOKUP(EB184,BASE!$K$2:$M$13,3,0),0),"")</f>
        <v>4.47</v>
      </c>
      <c r="EE184" s="124" t="s">
        <v>78</v>
      </c>
      <c r="EF184" s="135">
        <f>VLOOKUP(EE184,BASE!$P$3:$T$29,5,0)</f>
        <v>0.18</v>
      </c>
      <c r="EG184" s="126">
        <f>IFERROR(VLOOKUP($A184,$A:$AG,VLOOKUP(EF184,BASE!$K$2:$M$13,2,0),0),"")</f>
        <v>3.63</v>
      </c>
      <c r="EH184" s="116">
        <f>IFERROR(VLOOKUP($A184,$A:$AG,VLOOKUP(EF184,BASE!$K$2:$M$13,3,0),0),"")</f>
        <v>4.84</v>
      </c>
      <c r="EI184" s="124" t="s">
        <v>79</v>
      </c>
      <c r="EJ184" s="135">
        <f>VLOOKUP(EI184,BASE!$P$3:$T$29,5,0)</f>
        <v>0.18</v>
      </c>
      <c r="EK184" s="126">
        <f>IFERROR(VLOOKUP($A184,$A:$AG,VLOOKUP(EJ184,BASE!$K$2:$M$13,2,0),0),"")</f>
        <v>3.63</v>
      </c>
      <c r="EL184" s="116">
        <f>IFERROR(VLOOKUP($A184,$A:$AG,VLOOKUP(EJ184,BASE!$K$2:$M$13,3,0),0),"")</f>
        <v>4.84</v>
      </c>
    </row>
    <row r="185" spans="1:142" s="27" customFormat="1" ht="14.1" customHeight="1" x14ac:dyDescent="0.2">
      <c r="A185" s="63">
        <v>2916</v>
      </c>
      <c r="B185" s="63">
        <v>714</v>
      </c>
      <c r="C185" s="68">
        <v>7896112129165</v>
      </c>
      <c r="D185" s="68">
        <v>1037003070136</v>
      </c>
      <c r="E185" s="69" t="s">
        <v>425</v>
      </c>
      <c r="F185" s="69" t="s">
        <v>545</v>
      </c>
      <c r="G185" s="69" t="s">
        <v>682</v>
      </c>
      <c r="H185" s="70" t="s">
        <v>148</v>
      </c>
      <c r="I185" s="68" t="s">
        <v>686</v>
      </c>
      <c r="J185" s="71" t="s">
        <v>711</v>
      </c>
      <c r="K185" s="120" t="s">
        <v>762</v>
      </c>
      <c r="L185" s="71" t="s">
        <v>61</v>
      </c>
      <c r="M185" s="71" t="s">
        <v>6</v>
      </c>
      <c r="N185" s="62">
        <f>IFERROR(IF(M185="*",BASE!$E$9,VLOOKUP(M185,BASE!$B$3:$E$16,4,0)),"")</f>
        <v>0.12</v>
      </c>
      <c r="O185" s="62">
        <f>IFERROR(IF(M185="*",BASE!$F$9,VLOOKUP(M185,BASE!$B$3:$F$16,5,0)),"")</f>
        <v>0</v>
      </c>
      <c r="P185" s="71" t="s">
        <v>808</v>
      </c>
      <c r="Q185" s="42">
        <v>6.7</v>
      </c>
      <c r="R185" s="42">
        <v>8.9499999999999993</v>
      </c>
      <c r="S185" s="42">
        <v>7.16</v>
      </c>
      <c r="T185" s="42">
        <v>9.5399999999999991</v>
      </c>
      <c r="U185" s="42">
        <v>7.21</v>
      </c>
      <c r="V185" s="42">
        <v>9.61</v>
      </c>
      <c r="W185" s="42">
        <v>7.27</v>
      </c>
      <c r="X185" s="42">
        <v>9.69</v>
      </c>
      <c r="Y185" s="42">
        <v>7.37</v>
      </c>
      <c r="Z185" s="42">
        <v>9.81</v>
      </c>
      <c r="AA185" s="42">
        <v>7.48</v>
      </c>
      <c r="AB185" s="42">
        <v>9.9600000000000009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/>
      <c r="AI185" s="124" t="s">
        <v>53</v>
      </c>
      <c r="AJ185" s="125">
        <f>VLOOKUP(AI185,BASE!$P$3:$T$29,5,0)</f>
        <v>0.17</v>
      </c>
      <c r="AK185" s="126">
        <f>IFERROR(VLOOKUP($A185,$A:$AG,VLOOKUP(AJ185,BASE!$K$2:$M$13,2,0),0),"")</f>
        <v>7.16</v>
      </c>
      <c r="AL185" s="116">
        <f>IFERROR(VLOOKUP($A185,$A:$AG,VLOOKUP(AJ185,BASE!$K$2:$M$13,3,0),0),"")</f>
        <v>9.5399999999999991</v>
      </c>
      <c r="AM185" s="130" t="s">
        <v>54</v>
      </c>
      <c r="AN185" s="125">
        <f>VLOOKUP(AM185,BASE!$P$3:$T$29,5,0)</f>
        <v>0.17</v>
      </c>
      <c r="AO185" s="126">
        <f>IFERROR(VLOOKUP($A185,$A:$AG,VLOOKUP(AN185,BASE!$K$2:$M$13,2,0),0),"")</f>
        <v>7.16</v>
      </c>
      <c r="AP185" s="116">
        <f>IFERROR(VLOOKUP($A185,$A:$AG,VLOOKUP(AN185,BASE!$K$2:$M$13,3,0),0),"")</f>
        <v>9.5399999999999991</v>
      </c>
      <c r="AQ185" s="130" t="s">
        <v>55</v>
      </c>
      <c r="AR185" s="125">
        <f>VLOOKUP(AQ185,BASE!$P$3:$T$29,5,0)</f>
        <v>0.18</v>
      </c>
      <c r="AS185" s="126">
        <f>IFERROR(VLOOKUP($A185,$A:$AG,VLOOKUP(AR185,BASE!$K$2:$M$13,2,0),0),"")</f>
        <v>7.27</v>
      </c>
      <c r="AT185" s="116">
        <f>IFERROR(VLOOKUP($A185,$A:$AG,VLOOKUP(AR185,BASE!$K$2:$M$13,3,0),0),"")</f>
        <v>9.69</v>
      </c>
      <c r="AU185" s="130" t="s">
        <v>56</v>
      </c>
      <c r="AV185" s="125">
        <f>VLOOKUP(AU185,BASE!$P$3:$T$29,5,0)</f>
        <v>0.18</v>
      </c>
      <c r="AW185" s="126">
        <f>IFERROR(VLOOKUP($A185,$A:$AG,VLOOKUP(AV185,BASE!$K$2:$M$13,2,0),0),"")</f>
        <v>7.27</v>
      </c>
      <c r="AX185" s="116">
        <f>IFERROR(VLOOKUP($A185,$A:$AG,VLOOKUP(AV185,BASE!$K$2:$M$13,3,0),0),"")</f>
        <v>9.69</v>
      </c>
      <c r="AY185" s="127" t="s">
        <v>57</v>
      </c>
      <c r="AZ185" s="129">
        <f>VLOOKUP(AY185,BASE!$P$3:$T$29,5,0)</f>
        <v>0.18</v>
      </c>
      <c r="BA185" s="126">
        <f>IFERROR(VLOOKUP($A185,$A:$AG,VLOOKUP(AZ185,BASE!$K$2:$M$13,2,0),0),"")</f>
        <v>7.27</v>
      </c>
      <c r="BB185" s="116">
        <f>IFERROR(VLOOKUP($A185,$A:$AG,VLOOKUP(AZ185,BASE!$K$2:$M$13,3,0),0),"")</f>
        <v>9.69</v>
      </c>
      <c r="BC185" s="124" t="s">
        <v>58</v>
      </c>
      <c r="BD185" s="125">
        <f>VLOOKUP(BC185,BASE!$P$3:$T$29,5,0)</f>
        <v>0.17</v>
      </c>
      <c r="BE185" s="126">
        <f>IFERROR(VLOOKUP($A185,$A:$AG,VLOOKUP(BD185,BASE!$K$2:$M$13,2,0),0),"")</f>
        <v>7.16</v>
      </c>
      <c r="BF185" s="116">
        <f>IFERROR(VLOOKUP($A185,$A:$AG,VLOOKUP(BD185,BASE!$K$2:$M$13,3,0),0),"")</f>
        <v>9.5399999999999991</v>
      </c>
      <c r="BG185" s="124" t="s">
        <v>59</v>
      </c>
      <c r="BH185" s="125">
        <f>VLOOKUP(BG185,BASE!$P$3:$T$29,5,0)</f>
        <v>0.17</v>
      </c>
      <c r="BI185" s="126">
        <f>IFERROR(VLOOKUP($A185,$A:$AG,VLOOKUP(BH185,BASE!$K$2:$M$13,2,0),0),"")</f>
        <v>7.16</v>
      </c>
      <c r="BJ185" s="116">
        <f>IFERROR(VLOOKUP($A185,$A:$AG,VLOOKUP(BH185,BASE!$K$2:$M$13,3,0),0),"")</f>
        <v>9.5399999999999991</v>
      </c>
      <c r="BK185" s="124" t="s">
        <v>60</v>
      </c>
      <c r="BL185" s="125">
        <f>VLOOKUP(BK185,BASE!$P$3:$T$29,5,0)</f>
        <v>0.17</v>
      </c>
      <c r="BM185" s="126">
        <f>IFERROR(VLOOKUP($A185,$A:$AG,VLOOKUP(BL185,BASE!$K$2:$M$13,2,0),0),"")</f>
        <v>7.16</v>
      </c>
      <c r="BN185" s="116">
        <f>IFERROR(VLOOKUP($A185,$A:$AG,VLOOKUP(BL185,BASE!$K$2:$M$13,3,0),0),"")</f>
        <v>9.5399999999999991</v>
      </c>
      <c r="BO185" s="124" t="s">
        <v>61</v>
      </c>
      <c r="BP185" s="125">
        <f>VLOOKUP(BO185,BASE!$P$3:$T$29,5,0)</f>
        <v>0.17</v>
      </c>
      <c r="BQ185" s="126">
        <f>IFERROR(VLOOKUP($A185,$A:$AG,VLOOKUP(BP185,BASE!$K$2:$M$13,2,0),0),"")</f>
        <v>7.16</v>
      </c>
      <c r="BR185" s="116">
        <f>IFERROR(VLOOKUP($A185,$A:$AG,VLOOKUP(BP185,BASE!$K$2:$M$13,3,0),0),"")</f>
        <v>9.5399999999999991</v>
      </c>
      <c r="BS185" s="124" t="s">
        <v>62</v>
      </c>
      <c r="BT185" s="125">
        <f>VLOOKUP(BS185,BASE!$P$3:$T$29,5,0)</f>
        <v>0.18</v>
      </c>
      <c r="BU185" s="126">
        <f>IFERROR(VLOOKUP($A185,$A:$AG,VLOOKUP(BT185,BASE!$K$2:$M$13,2,0),0),"")</f>
        <v>7.27</v>
      </c>
      <c r="BV185" s="116">
        <f>IFERROR(VLOOKUP($A185,$A:$AG,VLOOKUP(BT185,BASE!$K$2:$M$13,3,0),0),"")</f>
        <v>9.69</v>
      </c>
      <c r="BW185" s="124" t="s">
        <v>63</v>
      </c>
      <c r="BX185" s="125">
        <f>VLOOKUP(BW185,BASE!$P$3:$T$29,5,0)</f>
        <v>0.17</v>
      </c>
      <c r="BY185" s="126">
        <f>IFERROR(VLOOKUP($A185,$A:$AG,VLOOKUP(BX185,BASE!$K$2:$M$13,2,0),0),"")</f>
        <v>7.16</v>
      </c>
      <c r="BZ185" s="116">
        <f>IFERROR(VLOOKUP($A185,$A:$AG,VLOOKUP(BX185,BASE!$K$2:$M$13,3,0),0),"")</f>
        <v>9.5399999999999991</v>
      </c>
      <c r="CA185" s="124" t="s">
        <v>64</v>
      </c>
      <c r="CB185" s="125">
        <f>VLOOKUP(CA185,BASE!$P$3:$T$29,5,0)</f>
        <v>0.17</v>
      </c>
      <c r="CC185" s="126">
        <f>IFERROR(VLOOKUP($A185,$A:$AG,VLOOKUP(CB185,BASE!$K$2:$M$13,2,0),0),"")</f>
        <v>7.16</v>
      </c>
      <c r="CD185" s="116">
        <f>IFERROR(VLOOKUP($A185,$A:$AG,VLOOKUP(CB185,BASE!$K$2:$M$13,3,0),0),"")</f>
        <v>9.5399999999999991</v>
      </c>
      <c r="CE185" s="124" t="s">
        <v>65</v>
      </c>
      <c r="CF185" s="125">
        <f>VLOOKUP(CE185,BASE!$P$3:$T$29,5,0)</f>
        <v>0.12</v>
      </c>
      <c r="CG185" s="126">
        <f>IFERROR(VLOOKUP($A185,$A:$AG,VLOOKUP(CF185,BASE!$K$2:$M$13,2,0),0),"")</f>
        <v>6.7</v>
      </c>
      <c r="CH185" s="116">
        <f>IFERROR(VLOOKUP($A185,$A:$AG,VLOOKUP(CF185,BASE!$K$2:$M$13,3,0),0),"")</f>
        <v>8.9499999999999993</v>
      </c>
      <c r="CI185" s="124" t="s">
        <v>66</v>
      </c>
      <c r="CJ185" s="125">
        <f>VLOOKUP(CI185,BASE!$P$3:$T$29,5,0)</f>
        <v>0.17</v>
      </c>
      <c r="CK185" s="126">
        <f>IFERROR(VLOOKUP($A185,$A:$AG,VLOOKUP(CJ185,BASE!$K$2:$M$13,2,0),0),"")</f>
        <v>7.16</v>
      </c>
      <c r="CL185" s="116">
        <f>IFERROR(VLOOKUP($A185,$A:$AG,VLOOKUP(CJ185,BASE!$K$2:$M$13,3,0),0),"")</f>
        <v>9.5399999999999991</v>
      </c>
      <c r="CM185" s="124" t="s">
        <v>67</v>
      </c>
      <c r="CN185" s="125">
        <f>VLOOKUP(CM185,BASE!$P$3:$T$29,5,0)</f>
        <v>0.18</v>
      </c>
      <c r="CO185" s="126">
        <f>IFERROR(VLOOKUP($A185,$A:$AG,VLOOKUP(CN185,BASE!$K$2:$M$13,2,0),0),"")</f>
        <v>7.27</v>
      </c>
      <c r="CP185" s="116">
        <f>IFERROR(VLOOKUP($A185,$A:$AG,VLOOKUP(CN185,BASE!$K$2:$M$13,3,0),0),"")</f>
        <v>9.69</v>
      </c>
      <c r="CQ185" s="124" t="s">
        <v>68</v>
      </c>
      <c r="CR185" s="125">
        <f>VLOOKUP(CQ185,BASE!$P$3:$T$29,5,0)</f>
        <v>0.18</v>
      </c>
      <c r="CS185" s="126">
        <f>IFERROR(VLOOKUP($A185,$A:$AG,VLOOKUP(CR185,BASE!$K$2:$M$13,2,0),0),"")</f>
        <v>7.27</v>
      </c>
      <c r="CT185" s="116">
        <f>IFERROR(VLOOKUP($A185,$A:$AG,VLOOKUP(CR185,BASE!$K$2:$M$13,3,0),0),"")</f>
        <v>9.69</v>
      </c>
      <c r="CU185" s="124" t="s">
        <v>69</v>
      </c>
      <c r="CV185" s="125">
        <f>VLOOKUP(CU185,BASE!$P$3:$T$29,5,0)</f>
        <v>0.18</v>
      </c>
      <c r="CW185" s="126">
        <f>IFERROR(VLOOKUP($A185,$A:$AG,VLOOKUP(CV185,BASE!$K$2:$M$13,2,0),0),"")</f>
        <v>7.27</v>
      </c>
      <c r="CX185" s="116">
        <f>IFERROR(VLOOKUP($A185,$A:$AG,VLOOKUP(CV185,BASE!$K$2:$M$13,3,0),0),"")</f>
        <v>9.69</v>
      </c>
      <c r="CY185" s="124" t="s">
        <v>70</v>
      </c>
      <c r="CZ185" s="125">
        <f>VLOOKUP(CY185,BASE!$P$3:$T$29,5,0)</f>
        <v>0.18</v>
      </c>
      <c r="DA185" s="126">
        <f>IFERROR(VLOOKUP($A185,$A:$AG,VLOOKUP(CZ185,BASE!$K$2:$M$13,2,0),0),"")</f>
        <v>7.27</v>
      </c>
      <c r="DB185" s="116">
        <f>IFERROR(VLOOKUP($A185,$A:$AG,VLOOKUP(CZ185,BASE!$K$2:$M$13,3,0),0),"")</f>
        <v>9.69</v>
      </c>
      <c r="DC185" s="124" t="s">
        <v>71</v>
      </c>
      <c r="DD185" s="125">
        <f>VLOOKUP(DC185,BASE!$P$3:$T$29,5,0)</f>
        <v>0.2</v>
      </c>
      <c r="DE185" s="126">
        <f>IFERROR(VLOOKUP($A185,$A:$AG,VLOOKUP(DD185,BASE!$K$2:$M$13,2,0),0),"")</f>
        <v>7.48</v>
      </c>
      <c r="DF185" s="116">
        <f>IFERROR(VLOOKUP($A185,$A:$AG,VLOOKUP(DD185,BASE!$K$2:$M$13,3,0),0),"")</f>
        <v>9.9600000000000009</v>
      </c>
      <c r="DG185" s="124" t="s">
        <v>72</v>
      </c>
      <c r="DH185" s="125">
        <f>VLOOKUP(DG185,BASE!$P$3:$T$29,5,0)</f>
        <v>0.18</v>
      </c>
      <c r="DI185" s="126">
        <f>IFERROR(VLOOKUP($A185,$A:$AG,VLOOKUP(DH185,BASE!$K$2:$M$13,2,0),0),"")</f>
        <v>7.27</v>
      </c>
      <c r="DJ185" s="116">
        <f>IFERROR(VLOOKUP($A185,$A:$AG,VLOOKUP(DH185,BASE!$K$2:$M$13,3,0),0),"")</f>
        <v>9.69</v>
      </c>
      <c r="DK185" s="83" t="s">
        <v>73</v>
      </c>
      <c r="DL185" s="84">
        <f>VLOOKUP(DK185,BASE!$P$3:$T$29,5,0)</f>
        <v>0.18</v>
      </c>
      <c r="DM185" s="81">
        <f>IFERROR(VLOOKUP($A185,$A:$AG,VLOOKUP(DL185,BASE!$K$2:$M$13,2,0),0),"")</f>
        <v>7.27</v>
      </c>
      <c r="DN185" s="82">
        <f>IFERROR(VLOOKUP($A185,$A:$AG,VLOOKUP(DL185,BASE!$K$2:$M$13,3,0),0),"")</f>
        <v>9.69</v>
      </c>
      <c r="DO185" s="124" t="s">
        <v>74</v>
      </c>
      <c r="DP185" s="134">
        <f>VLOOKUP(DO185,BASE!$P$3:$T$29,5,0)</f>
        <v>0.17499999999999999</v>
      </c>
      <c r="DQ185" s="126">
        <f>IFERROR(VLOOKUP($A185,$A:$AG,VLOOKUP(DP185,BASE!$K$2:$M$13,2,0),0),"")</f>
        <v>7.21</v>
      </c>
      <c r="DR185" s="116">
        <f>IFERROR(VLOOKUP($A185,$A:$AG,VLOOKUP(DP185,BASE!$K$2:$M$13,3,0),0),"")</f>
        <v>9.61</v>
      </c>
      <c r="DS185" s="124" t="s">
        <v>75</v>
      </c>
      <c r="DT185" s="135">
        <f>VLOOKUP(DS185,BASE!$P$3:$T$29,5,0)</f>
        <v>0.17</v>
      </c>
      <c r="DU185" s="126">
        <f>IFERROR(VLOOKUP($A185,$A:$AG,VLOOKUP(DT185,BASE!$K$2:$M$13,2,0),0),"")</f>
        <v>7.16</v>
      </c>
      <c r="DV185" s="116">
        <f>IFERROR(VLOOKUP($A185,$A:$AG,VLOOKUP(DT185,BASE!$K$2:$M$13,3,0),0),"")</f>
        <v>9.5399999999999991</v>
      </c>
      <c r="DW185" s="124" t="s">
        <v>76</v>
      </c>
      <c r="DX185" s="135">
        <f>VLOOKUP(DW185,BASE!$P$3:$T$29,5,0)</f>
        <v>0.17</v>
      </c>
      <c r="DY185" s="126">
        <f>IFERROR(VLOOKUP($A185,$A:$AG,VLOOKUP(DX185,BASE!$K$2:$M$13,2,0),0),"")</f>
        <v>7.16</v>
      </c>
      <c r="DZ185" s="116">
        <f>IFERROR(VLOOKUP($A185,$A:$AG,VLOOKUP(DX185,BASE!$K$2:$M$13,3,0),0),"")</f>
        <v>9.5399999999999991</v>
      </c>
      <c r="EA185" s="124" t="s">
        <v>77</v>
      </c>
      <c r="EB185" s="135">
        <f>VLOOKUP(EA185,BASE!$P$3:$T$29,5,0)</f>
        <v>0.12</v>
      </c>
      <c r="EC185" s="126">
        <f>IFERROR(VLOOKUP($A185,$A:$AG,VLOOKUP(EB185,BASE!$K$2:$M$13,2,0),0),"")</f>
        <v>6.7</v>
      </c>
      <c r="ED185" s="116">
        <f>IFERROR(VLOOKUP($A185,$A:$AG,VLOOKUP(EB185,BASE!$K$2:$M$13,3,0),0),"")</f>
        <v>8.9499999999999993</v>
      </c>
      <c r="EE185" s="124" t="s">
        <v>78</v>
      </c>
      <c r="EF185" s="135">
        <f>VLOOKUP(EE185,BASE!$P$3:$T$29,5,0)</f>
        <v>0.18</v>
      </c>
      <c r="EG185" s="126">
        <f>IFERROR(VLOOKUP($A185,$A:$AG,VLOOKUP(EF185,BASE!$K$2:$M$13,2,0),0),"")</f>
        <v>7.27</v>
      </c>
      <c r="EH185" s="116">
        <f>IFERROR(VLOOKUP($A185,$A:$AG,VLOOKUP(EF185,BASE!$K$2:$M$13,3,0),0),"")</f>
        <v>9.69</v>
      </c>
      <c r="EI185" s="124" t="s">
        <v>79</v>
      </c>
      <c r="EJ185" s="135">
        <f>VLOOKUP(EI185,BASE!$P$3:$T$29,5,0)</f>
        <v>0.18</v>
      </c>
      <c r="EK185" s="126">
        <f>IFERROR(VLOOKUP($A185,$A:$AG,VLOOKUP(EJ185,BASE!$K$2:$M$13,2,0),0),"")</f>
        <v>7.27</v>
      </c>
      <c r="EL185" s="116">
        <f>IFERROR(VLOOKUP($A185,$A:$AG,VLOOKUP(EJ185,BASE!$K$2:$M$13,3,0),0),"")</f>
        <v>9.69</v>
      </c>
    </row>
    <row r="186" spans="1:142" s="27" customFormat="1" ht="14.1" customHeight="1" x14ac:dyDescent="0.2">
      <c r="A186" s="79">
        <v>6123</v>
      </c>
      <c r="B186" s="79"/>
      <c r="C186" s="68">
        <v>7896112161233</v>
      </c>
      <c r="D186" s="68">
        <v>1037003070233</v>
      </c>
      <c r="E186" s="69" t="s">
        <v>425</v>
      </c>
      <c r="F186" s="69" t="s">
        <v>546</v>
      </c>
      <c r="G186" s="69" t="s">
        <v>682</v>
      </c>
      <c r="H186" s="70" t="s">
        <v>149</v>
      </c>
      <c r="I186" s="68" t="s">
        <v>686</v>
      </c>
      <c r="J186" s="71" t="s">
        <v>711</v>
      </c>
      <c r="K186" s="120" t="s">
        <v>762</v>
      </c>
      <c r="L186" s="71" t="s">
        <v>61</v>
      </c>
      <c r="M186" s="71" t="s">
        <v>6</v>
      </c>
      <c r="N186" s="62">
        <f>IFERROR(IF(M186="*",BASE!$E$9,VLOOKUP(M186,BASE!$B$3:$E$16,4,0)),"")</f>
        <v>0.12</v>
      </c>
      <c r="O186" s="62">
        <f>IFERROR(IF(M186="*",BASE!$F$9,VLOOKUP(M186,BASE!$B$3:$F$16,5,0)),"")</f>
        <v>0</v>
      </c>
      <c r="P186" s="71" t="s">
        <v>808</v>
      </c>
      <c r="Q186" s="42">
        <v>7.13</v>
      </c>
      <c r="R186" s="42">
        <v>9.52</v>
      </c>
      <c r="S186" s="42">
        <v>7.63</v>
      </c>
      <c r="T186" s="42">
        <v>10.17</v>
      </c>
      <c r="U186" s="42">
        <v>7.68</v>
      </c>
      <c r="V186" s="42">
        <v>10.23</v>
      </c>
      <c r="W186" s="42">
        <v>7.74</v>
      </c>
      <c r="X186" s="42">
        <v>10.31</v>
      </c>
      <c r="Y186" s="42">
        <v>7.85</v>
      </c>
      <c r="Z186" s="42">
        <v>10.45</v>
      </c>
      <c r="AA186" s="42">
        <v>7.96</v>
      </c>
      <c r="AB186" s="42">
        <v>10.6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/>
      <c r="AI186" s="124" t="s">
        <v>53</v>
      </c>
      <c r="AJ186" s="125">
        <f>VLOOKUP(AI186,BASE!$P$3:$T$29,5,0)</f>
        <v>0.17</v>
      </c>
      <c r="AK186" s="126">
        <f>IFERROR(VLOOKUP($A186,$A:$AG,VLOOKUP(AJ186,BASE!$K$2:$M$13,2,0),0),"")</f>
        <v>7.63</v>
      </c>
      <c r="AL186" s="116">
        <f>IFERROR(VLOOKUP($A186,$A:$AG,VLOOKUP(AJ186,BASE!$K$2:$M$13,3,0),0),"")</f>
        <v>10.17</v>
      </c>
      <c r="AM186" s="130" t="s">
        <v>54</v>
      </c>
      <c r="AN186" s="125">
        <f>VLOOKUP(AM186,BASE!$P$3:$T$29,5,0)</f>
        <v>0.17</v>
      </c>
      <c r="AO186" s="126">
        <f>IFERROR(VLOOKUP($A186,$A:$AG,VLOOKUP(AN186,BASE!$K$2:$M$13,2,0),0),"")</f>
        <v>7.63</v>
      </c>
      <c r="AP186" s="116">
        <f>IFERROR(VLOOKUP($A186,$A:$AG,VLOOKUP(AN186,BASE!$K$2:$M$13,3,0),0),"")</f>
        <v>10.17</v>
      </c>
      <c r="AQ186" s="130" t="s">
        <v>55</v>
      </c>
      <c r="AR186" s="125">
        <f>VLOOKUP(AQ186,BASE!$P$3:$T$29,5,0)</f>
        <v>0.18</v>
      </c>
      <c r="AS186" s="126">
        <f>IFERROR(VLOOKUP($A186,$A:$AG,VLOOKUP(AR186,BASE!$K$2:$M$13,2,0),0),"")</f>
        <v>7.74</v>
      </c>
      <c r="AT186" s="116">
        <f>IFERROR(VLOOKUP($A186,$A:$AG,VLOOKUP(AR186,BASE!$K$2:$M$13,3,0),0),"")</f>
        <v>10.31</v>
      </c>
      <c r="AU186" s="130" t="s">
        <v>56</v>
      </c>
      <c r="AV186" s="125">
        <f>VLOOKUP(AU186,BASE!$P$3:$T$29,5,0)</f>
        <v>0.18</v>
      </c>
      <c r="AW186" s="126">
        <f>IFERROR(VLOOKUP($A186,$A:$AG,VLOOKUP(AV186,BASE!$K$2:$M$13,2,0),0),"")</f>
        <v>7.74</v>
      </c>
      <c r="AX186" s="116">
        <f>IFERROR(VLOOKUP($A186,$A:$AG,VLOOKUP(AV186,BASE!$K$2:$M$13,3,0),0),"")</f>
        <v>10.31</v>
      </c>
      <c r="AY186" s="127" t="s">
        <v>57</v>
      </c>
      <c r="AZ186" s="129">
        <f>VLOOKUP(AY186,BASE!$P$3:$T$29,5,0)</f>
        <v>0.18</v>
      </c>
      <c r="BA186" s="126">
        <f>IFERROR(VLOOKUP($A186,$A:$AG,VLOOKUP(AZ186,BASE!$K$2:$M$13,2,0),0),"")</f>
        <v>7.74</v>
      </c>
      <c r="BB186" s="116">
        <f>IFERROR(VLOOKUP($A186,$A:$AG,VLOOKUP(AZ186,BASE!$K$2:$M$13,3,0),0),"")</f>
        <v>10.31</v>
      </c>
      <c r="BC186" s="124" t="s">
        <v>58</v>
      </c>
      <c r="BD186" s="125">
        <f>VLOOKUP(BC186,BASE!$P$3:$T$29,5,0)</f>
        <v>0.17</v>
      </c>
      <c r="BE186" s="126">
        <f>IFERROR(VLOOKUP($A186,$A:$AG,VLOOKUP(BD186,BASE!$K$2:$M$13,2,0),0),"")</f>
        <v>7.63</v>
      </c>
      <c r="BF186" s="116">
        <f>IFERROR(VLOOKUP($A186,$A:$AG,VLOOKUP(BD186,BASE!$K$2:$M$13,3,0),0),"")</f>
        <v>10.17</v>
      </c>
      <c r="BG186" s="124" t="s">
        <v>59</v>
      </c>
      <c r="BH186" s="125">
        <f>VLOOKUP(BG186,BASE!$P$3:$T$29,5,0)</f>
        <v>0.17</v>
      </c>
      <c r="BI186" s="126">
        <f>IFERROR(VLOOKUP($A186,$A:$AG,VLOOKUP(BH186,BASE!$K$2:$M$13,2,0),0),"")</f>
        <v>7.63</v>
      </c>
      <c r="BJ186" s="116">
        <f>IFERROR(VLOOKUP($A186,$A:$AG,VLOOKUP(BH186,BASE!$K$2:$M$13,3,0),0),"")</f>
        <v>10.17</v>
      </c>
      <c r="BK186" s="124" t="s">
        <v>60</v>
      </c>
      <c r="BL186" s="125">
        <f>VLOOKUP(BK186,BASE!$P$3:$T$29,5,0)</f>
        <v>0.17</v>
      </c>
      <c r="BM186" s="126">
        <f>IFERROR(VLOOKUP($A186,$A:$AG,VLOOKUP(BL186,BASE!$K$2:$M$13,2,0),0),"")</f>
        <v>7.63</v>
      </c>
      <c r="BN186" s="116">
        <f>IFERROR(VLOOKUP($A186,$A:$AG,VLOOKUP(BL186,BASE!$K$2:$M$13,3,0),0),"")</f>
        <v>10.17</v>
      </c>
      <c r="BO186" s="124" t="s">
        <v>61</v>
      </c>
      <c r="BP186" s="125">
        <f>VLOOKUP(BO186,BASE!$P$3:$T$29,5,0)</f>
        <v>0.17</v>
      </c>
      <c r="BQ186" s="126">
        <f>IFERROR(VLOOKUP($A186,$A:$AG,VLOOKUP(BP186,BASE!$K$2:$M$13,2,0),0),"")</f>
        <v>7.63</v>
      </c>
      <c r="BR186" s="116">
        <f>IFERROR(VLOOKUP($A186,$A:$AG,VLOOKUP(BP186,BASE!$K$2:$M$13,3,0),0),"")</f>
        <v>10.17</v>
      </c>
      <c r="BS186" s="124" t="s">
        <v>62</v>
      </c>
      <c r="BT186" s="125">
        <f>VLOOKUP(BS186,BASE!$P$3:$T$29,5,0)</f>
        <v>0.18</v>
      </c>
      <c r="BU186" s="126">
        <f>IFERROR(VLOOKUP($A186,$A:$AG,VLOOKUP(BT186,BASE!$K$2:$M$13,2,0),0),"")</f>
        <v>7.74</v>
      </c>
      <c r="BV186" s="116">
        <f>IFERROR(VLOOKUP($A186,$A:$AG,VLOOKUP(BT186,BASE!$K$2:$M$13,3,0),0),"")</f>
        <v>10.31</v>
      </c>
      <c r="BW186" s="124" t="s">
        <v>63</v>
      </c>
      <c r="BX186" s="125">
        <f>VLOOKUP(BW186,BASE!$P$3:$T$29,5,0)</f>
        <v>0.17</v>
      </c>
      <c r="BY186" s="126">
        <f>IFERROR(VLOOKUP($A186,$A:$AG,VLOOKUP(BX186,BASE!$K$2:$M$13,2,0),0),"")</f>
        <v>7.63</v>
      </c>
      <c r="BZ186" s="116">
        <f>IFERROR(VLOOKUP($A186,$A:$AG,VLOOKUP(BX186,BASE!$K$2:$M$13,3,0),0),"")</f>
        <v>10.17</v>
      </c>
      <c r="CA186" s="124" t="s">
        <v>64</v>
      </c>
      <c r="CB186" s="125">
        <f>VLOOKUP(CA186,BASE!$P$3:$T$29,5,0)</f>
        <v>0.17</v>
      </c>
      <c r="CC186" s="126">
        <f>IFERROR(VLOOKUP($A186,$A:$AG,VLOOKUP(CB186,BASE!$K$2:$M$13,2,0),0),"")</f>
        <v>7.63</v>
      </c>
      <c r="CD186" s="116">
        <f>IFERROR(VLOOKUP($A186,$A:$AG,VLOOKUP(CB186,BASE!$K$2:$M$13,3,0),0),"")</f>
        <v>10.17</v>
      </c>
      <c r="CE186" s="124" t="s">
        <v>65</v>
      </c>
      <c r="CF186" s="125">
        <f>VLOOKUP(CE186,BASE!$P$3:$T$29,5,0)</f>
        <v>0.12</v>
      </c>
      <c r="CG186" s="126">
        <f>IFERROR(VLOOKUP($A186,$A:$AG,VLOOKUP(CF186,BASE!$K$2:$M$13,2,0),0),"")</f>
        <v>7.13</v>
      </c>
      <c r="CH186" s="116">
        <f>IFERROR(VLOOKUP($A186,$A:$AG,VLOOKUP(CF186,BASE!$K$2:$M$13,3,0),0),"")</f>
        <v>9.52</v>
      </c>
      <c r="CI186" s="124" t="s">
        <v>66</v>
      </c>
      <c r="CJ186" s="125">
        <f>VLOOKUP(CI186,BASE!$P$3:$T$29,5,0)</f>
        <v>0.17</v>
      </c>
      <c r="CK186" s="126">
        <f>IFERROR(VLOOKUP($A186,$A:$AG,VLOOKUP(CJ186,BASE!$K$2:$M$13,2,0),0),"")</f>
        <v>7.63</v>
      </c>
      <c r="CL186" s="116">
        <f>IFERROR(VLOOKUP($A186,$A:$AG,VLOOKUP(CJ186,BASE!$K$2:$M$13,3,0),0),"")</f>
        <v>10.17</v>
      </c>
      <c r="CM186" s="124" t="s">
        <v>67</v>
      </c>
      <c r="CN186" s="125">
        <f>VLOOKUP(CM186,BASE!$P$3:$T$29,5,0)</f>
        <v>0.18</v>
      </c>
      <c r="CO186" s="126">
        <f>IFERROR(VLOOKUP($A186,$A:$AG,VLOOKUP(CN186,BASE!$K$2:$M$13,2,0),0),"")</f>
        <v>7.74</v>
      </c>
      <c r="CP186" s="116">
        <f>IFERROR(VLOOKUP($A186,$A:$AG,VLOOKUP(CN186,BASE!$K$2:$M$13,3,0),0),"")</f>
        <v>10.31</v>
      </c>
      <c r="CQ186" s="124" t="s">
        <v>68</v>
      </c>
      <c r="CR186" s="125">
        <f>VLOOKUP(CQ186,BASE!$P$3:$T$29,5,0)</f>
        <v>0.18</v>
      </c>
      <c r="CS186" s="126">
        <f>IFERROR(VLOOKUP($A186,$A:$AG,VLOOKUP(CR186,BASE!$K$2:$M$13,2,0),0),"")</f>
        <v>7.74</v>
      </c>
      <c r="CT186" s="116">
        <f>IFERROR(VLOOKUP($A186,$A:$AG,VLOOKUP(CR186,BASE!$K$2:$M$13,3,0),0),"")</f>
        <v>10.31</v>
      </c>
      <c r="CU186" s="124" t="s">
        <v>69</v>
      </c>
      <c r="CV186" s="125">
        <f>VLOOKUP(CU186,BASE!$P$3:$T$29,5,0)</f>
        <v>0.18</v>
      </c>
      <c r="CW186" s="126">
        <f>IFERROR(VLOOKUP($A186,$A:$AG,VLOOKUP(CV186,BASE!$K$2:$M$13,2,0),0),"")</f>
        <v>7.74</v>
      </c>
      <c r="CX186" s="116">
        <f>IFERROR(VLOOKUP($A186,$A:$AG,VLOOKUP(CV186,BASE!$K$2:$M$13,3,0),0),"")</f>
        <v>10.31</v>
      </c>
      <c r="CY186" s="124" t="s">
        <v>70</v>
      </c>
      <c r="CZ186" s="125">
        <f>VLOOKUP(CY186,BASE!$P$3:$T$29,5,0)</f>
        <v>0.18</v>
      </c>
      <c r="DA186" s="126">
        <f>IFERROR(VLOOKUP($A186,$A:$AG,VLOOKUP(CZ186,BASE!$K$2:$M$13,2,0),0),"")</f>
        <v>7.74</v>
      </c>
      <c r="DB186" s="116">
        <f>IFERROR(VLOOKUP($A186,$A:$AG,VLOOKUP(CZ186,BASE!$K$2:$M$13,3,0),0),"")</f>
        <v>10.31</v>
      </c>
      <c r="DC186" s="124" t="s">
        <v>71</v>
      </c>
      <c r="DD186" s="125">
        <f>VLOOKUP(DC186,BASE!$P$3:$T$29,5,0)</f>
        <v>0.2</v>
      </c>
      <c r="DE186" s="126">
        <f>IFERROR(VLOOKUP($A186,$A:$AG,VLOOKUP(DD186,BASE!$K$2:$M$13,2,0),0),"")</f>
        <v>7.96</v>
      </c>
      <c r="DF186" s="116">
        <f>IFERROR(VLOOKUP($A186,$A:$AG,VLOOKUP(DD186,BASE!$K$2:$M$13,3,0),0),"")</f>
        <v>10.6</v>
      </c>
      <c r="DG186" s="124" t="s">
        <v>72</v>
      </c>
      <c r="DH186" s="125">
        <f>VLOOKUP(DG186,BASE!$P$3:$T$29,5,0)</f>
        <v>0.18</v>
      </c>
      <c r="DI186" s="126">
        <f>IFERROR(VLOOKUP($A186,$A:$AG,VLOOKUP(DH186,BASE!$K$2:$M$13,2,0),0),"")</f>
        <v>7.74</v>
      </c>
      <c r="DJ186" s="116">
        <f>IFERROR(VLOOKUP($A186,$A:$AG,VLOOKUP(DH186,BASE!$K$2:$M$13,3,0),0),"")</f>
        <v>10.31</v>
      </c>
      <c r="DK186" s="83" t="s">
        <v>73</v>
      </c>
      <c r="DL186" s="84">
        <f>VLOOKUP(DK186,BASE!$P$3:$T$29,5,0)</f>
        <v>0.18</v>
      </c>
      <c r="DM186" s="81">
        <f>IFERROR(VLOOKUP($A186,$A:$AG,VLOOKUP(DL186,BASE!$K$2:$M$13,2,0),0),"")</f>
        <v>7.74</v>
      </c>
      <c r="DN186" s="82">
        <f>IFERROR(VLOOKUP($A186,$A:$AG,VLOOKUP(DL186,BASE!$K$2:$M$13,3,0),0),"")</f>
        <v>10.31</v>
      </c>
      <c r="DO186" s="124" t="s">
        <v>74</v>
      </c>
      <c r="DP186" s="134">
        <f>VLOOKUP(DO186,BASE!$P$3:$T$29,5,0)</f>
        <v>0.17499999999999999</v>
      </c>
      <c r="DQ186" s="126">
        <f>IFERROR(VLOOKUP($A186,$A:$AG,VLOOKUP(DP186,BASE!$K$2:$M$13,2,0),0),"")</f>
        <v>7.68</v>
      </c>
      <c r="DR186" s="116">
        <f>IFERROR(VLOOKUP($A186,$A:$AG,VLOOKUP(DP186,BASE!$K$2:$M$13,3,0),0),"")</f>
        <v>10.23</v>
      </c>
      <c r="DS186" s="124" t="s">
        <v>75</v>
      </c>
      <c r="DT186" s="135">
        <f>VLOOKUP(DS186,BASE!$P$3:$T$29,5,0)</f>
        <v>0.17</v>
      </c>
      <c r="DU186" s="126">
        <f>IFERROR(VLOOKUP($A186,$A:$AG,VLOOKUP(DT186,BASE!$K$2:$M$13,2,0),0),"")</f>
        <v>7.63</v>
      </c>
      <c r="DV186" s="116">
        <f>IFERROR(VLOOKUP($A186,$A:$AG,VLOOKUP(DT186,BASE!$K$2:$M$13,3,0),0),"")</f>
        <v>10.17</v>
      </c>
      <c r="DW186" s="124" t="s">
        <v>76</v>
      </c>
      <c r="DX186" s="135">
        <f>VLOOKUP(DW186,BASE!$P$3:$T$29,5,0)</f>
        <v>0.17</v>
      </c>
      <c r="DY186" s="126">
        <f>IFERROR(VLOOKUP($A186,$A:$AG,VLOOKUP(DX186,BASE!$K$2:$M$13,2,0),0),"")</f>
        <v>7.63</v>
      </c>
      <c r="DZ186" s="116">
        <f>IFERROR(VLOOKUP($A186,$A:$AG,VLOOKUP(DX186,BASE!$K$2:$M$13,3,0),0),"")</f>
        <v>10.17</v>
      </c>
      <c r="EA186" s="124" t="s">
        <v>77</v>
      </c>
      <c r="EB186" s="135">
        <f>VLOOKUP(EA186,BASE!$P$3:$T$29,5,0)</f>
        <v>0.12</v>
      </c>
      <c r="EC186" s="126">
        <f>IFERROR(VLOOKUP($A186,$A:$AG,VLOOKUP(EB186,BASE!$K$2:$M$13,2,0),0),"")</f>
        <v>7.13</v>
      </c>
      <c r="ED186" s="116">
        <f>IFERROR(VLOOKUP($A186,$A:$AG,VLOOKUP(EB186,BASE!$K$2:$M$13,3,0),0),"")</f>
        <v>9.52</v>
      </c>
      <c r="EE186" s="124" t="s">
        <v>78</v>
      </c>
      <c r="EF186" s="135">
        <f>VLOOKUP(EE186,BASE!$P$3:$T$29,5,0)</f>
        <v>0.18</v>
      </c>
      <c r="EG186" s="126">
        <f>IFERROR(VLOOKUP($A186,$A:$AG,VLOOKUP(EF186,BASE!$K$2:$M$13,2,0),0),"")</f>
        <v>7.74</v>
      </c>
      <c r="EH186" s="116">
        <f>IFERROR(VLOOKUP($A186,$A:$AG,VLOOKUP(EF186,BASE!$K$2:$M$13,3,0),0),"")</f>
        <v>10.31</v>
      </c>
      <c r="EI186" s="124" t="s">
        <v>79</v>
      </c>
      <c r="EJ186" s="135">
        <f>VLOOKUP(EI186,BASE!$P$3:$T$29,5,0)</f>
        <v>0.18</v>
      </c>
      <c r="EK186" s="126">
        <f>IFERROR(VLOOKUP($A186,$A:$AG,VLOOKUP(EJ186,BASE!$K$2:$M$13,2,0),0),"")</f>
        <v>7.74</v>
      </c>
      <c r="EL186" s="116">
        <f>IFERROR(VLOOKUP($A186,$A:$AG,VLOOKUP(EJ186,BASE!$K$2:$M$13,3,0),0),"")</f>
        <v>10.31</v>
      </c>
    </row>
    <row r="187" spans="1:142" s="27" customFormat="1" ht="14.1" customHeight="1" x14ac:dyDescent="0.2">
      <c r="A187" s="63">
        <v>2388</v>
      </c>
      <c r="B187" s="63"/>
      <c r="C187" s="68">
        <v>7896112123880</v>
      </c>
      <c r="D187" s="68">
        <v>1037004770018</v>
      </c>
      <c r="E187" s="69" t="s">
        <v>426</v>
      </c>
      <c r="F187" s="69" t="s">
        <v>547</v>
      </c>
      <c r="G187" s="69" t="s">
        <v>426</v>
      </c>
      <c r="H187" s="70" t="s">
        <v>150</v>
      </c>
      <c r="I187" s="68" t="s">
        <v>687</v>
      </c>
      <c r="J187" s="71" t="s">
        <v>712</v>
      </c>
      <c r="K187" s="120">
        <v>0</v>
      </c>
      <c r="L187" s="71" t="s">
        <v>387</v>
      </c>
      <c r="M187" s="71" t="s">
        <v>6</v>
      </c>
      <c r="N187" s="62">
        <f>IFERROR(IF(M187="*",BASE!$E$9,VLOOKUP(M187,BASE!$B$3:$E$16,4,0)),"")</f>
        <v>0.12</v>
      </c>
      <c r="O187" s="62">
        <f>IFERROR(IF(M187="*",BASE!$F$9,VLOOKUP(M187,BASE!$B$3:$F$16,5,0)),"")</f>
        <v>0</v>
      </c>
      <c r="P187" s="71" t="s">
        <v>808</v>
      </c>
      <c r="Q187" s="42">
        <v>13.75</v>
      </c>
      <c r="R187" s="42">
        <v>18.37</v>
      </c>
      <c r="S187" s="42">
        <v>14.71</v>
      </c>
      <c r="T187" s="42">
        <v>19.61</v>
      </c>
      <c r="U187" s="42">
        <v>14.81</v>
      </c>
      <c r="V187" s="42">
        <v>19.739999999999998</v>
      </c>
      <c r="W187" s="42">
        <v>14.91</v>
      </c>
      <c r="X187" s="42">
        <v>19.86</v>
      </c>
      <c r="Y187" s="42">
        <v>15.13</v>
      </c>
      <c r="Z187" s="42">
        <v>20.149999999999999</v>
      </c>
      <c r="AA187" s="42">
        <v>15.34</v>
      </c>
      <c r="AB187" s="42">
        <v>20.420000000000002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/>
      <c r="AI187" s="124" t="s">
        <v>53</v>
      </c>
      <c r="AJ187" s="125">
        <f>VLOOKUP(AI187,BASE!$P$3:$T$29,5,0)</f>
        <v>0.17</v>
      </c>
      <c r="AK187" s="126">
        <f>IFERROR(VLOOKUP($A187,$A:$AG,VLOOKUP(AJ187,BASE!$K$2:$M$13,2,0),0),"")</f>
        <v>14.71</v>
      </c>
      <c r="AL187" s="116">
        <f>IFERROR(VLOOKUP($A187,$A:$AG,VLOOKUP(AJ187,BASE!$K$2:$M$13,3,0),0),"")</f>
        <v>19.61</v>
      </c>
      <c r="AM187" s="130" t="s">
        <v>54</v>
      </c>
      <c r="AN187" s="125">
        <f>VLOOKUP(AM187,BASE!$P$3:$T$29,5,0)</f>
        <v>0.17</v>
      </c>
      <c r="AO187" s="126">
        <f>IFERROR(VLOOKUP($A187,$A:$AG,VLOOKUP(AN187,BASE!$K$2:$M$13,2,0),0),"")</f>
        <v>14.71</v>
      </c>
      <c r="AP187" s="116">
        <f>IFERROR(VLOOKUP($A187,$A:$AG,VLOOKUP(AN187,BASE!$K$2:$M$13,3,0),0),"")</f>
        <v>19.61</v>
      </c>
      <c r="AQ187" s="130" t="s">
        <v>55</v>
      </c>
      <c r="AR187" s="125">
        <f>VLOOKUP(AQ187,BASE!$P$3:$T$29,5,0)</f>
        <v>0.18</v>
      </c>
      <c r="AS187" s="126">
        <f>IFERROR(VLOOKUP($A187,$A:$AG,VLOOKUP(AR187,BASE!$K$2:$M$13,2,0),0),"")</f>
        <v>14.91</v>
      </c>
      <c r="AT187" s="116">
        <f>IFERROR(VLOOKUP($A187,$A:$AG,VLOOKUP(AR187,BASE!$K$2:$M$13,3,0),0),"")</f>
        <v>19.86</v>
      </c>
      <c r="AU187" s="130" t="s">
        <v>56</v>
      </c>
      <c r="AV187" s="125">
        <f>VLOOKUP(AU187,BASE!$P$3:$T$29,5,0)</f>
        <v>0.18</v>
      </c>
      <c r="AW187" s="126">
        <f>IFERROR(VLOOKUP($A187,$A:$AG,VLOOKUP(AV187,BASE!$K$2:$M$13,2,0),0),"")</f>
        <v>14.91</v>
      </c>
      <c r="AX187" s="116">
        <f>IFERROR(VLOOKUP($A187,$A:$AG,VLOOKUP(AV187,BASE!$K$2:$M$13,3,0),0),"")</f>
        <v>19.86</v>
      </c>
      <c r="AY187" s="127" t="s">
        <v>57</v>
      </c>
      <c r="AZ187" s="129">
        <f>VLOOKUP(AY187,BASE!$P$3:$T$29,5,0)</f>
        <v>0.18</v>
      </c>
      <c r="BA187" s="126">
        <f>IFERROR(VLOOKUP($A187,$A:$AG,VLOOKUP(AZ187,BASE!$K$2:$M$13,2,0),0),"")</f>
        <v>14.91</v>
      </c>
      <c r="BB187" s="116">
        <f>IFERROR(VLOOKUP($A187,$A:$AG,VLOOKUP(AZ187,BASE!$K$2:$M$13,3,0),0),"")</f>
        <v>19.86</v>
      </c>
      <c r="BC187" s="124" t="s">
        <v>58</v>
      </c>
      <c r="BD187" s="125">
        <f>VLOOKUP(BC187,BASE!$P$3:$T$29,5,0)</f>
        <v>0.17</v>
      </c>
      <c r="BE187" s="126">
        <f>IFERROR(VLOOKUP($A187,$A:$AG,VLOOKUP(BD187,BASE!$K$2:$M$13,2,0),0),"")</f>
        <v>14.71</v>
      </c>
      <c r="BF187" s="116">
        <f>IFERROR(VLOOKUP($A187,$A:$AG,VLOOKUP(BD187,BASE!$K$2:$M$13,3,0),0),"")</f>
        <v>19.61</v>
      </c>
      <c r="BG187" s="124" t="s">
        <v>59</v>
      </c>
      <c r="BH187" s="125">
        <f>VLOOKUP(BG187,BASE!$P$3:$T$29,5,0)</f>
        <v>0.17</v>
      </c>
      <c r="BI187" s="126">
        <f>IFERROR(VLOOKUP($A187,$A:$AG,VLOOKUP(BH187,BASE!$K$2:$M$13,2,0),0),"")</f>
        <v>14.71</v>
      </c>
      <c r="BJ187" s="116">
        <f>IFERROR(VLOOKUP($A187,$A:$AG,VLOOKUP(BH187,BASE!$K$2:$M$13,3,0),0),"")</f>
        <v>19.61</v>
      </c>
      <c r="BK187" s="124" t="s">
        <v>60</v>
      </c>
      <c r="BL187" s="125">
        <f>VLOOKUP(BK187,BASE!$P$3:$T$29,5,0)</f>
        <v>0.17</v>
      </c>
      <c r="BM187" s="126">
        <f>IFERROR(VLOOKUP($A187,$A:$AG,VLOOKUP(BL187,BASE!$K$2:$M$13,2,0),0),"")</f>
        <v>14.71</v>
      </c>
      <c r="BN187" s="116">
        <f>IFERROR(VLOOKUP($A187,$A:$AG,VLOOKUP(BL187,BASE!$K$2:$M$13,3,0),0),"")</f>
        <v>19.61</v>
      </c>
      <c r="BO187" s="124" t="s">
        <v>61</v>
      </c>
      <c r="BP187" s="125">
        <f>VLOOKUP(BO187,BASE!$P$3:$T$29,5,0)</f>
        <v>0.17</v>
      </c>
      <c r="BQ187" s="126">
        <f>IFERROR(VLOOKUP($A187,$A:$AG,VLOOKUP(BP187,BASE!$K$2:$M$13,2,0),0),"")</f>
        <v>14.71</v>
      </c>
      <c r="BR187" s="116">
        <f>IFERROR(VLOOKUP($A187,$A:$AG,VLOOKUP(BP187,BASE!$K$2:$M$13,3,0),0),"")</f>
        <v>19.61</v>
      </c>
      <c r="BS187" s="124" t="s">
        <v>62</v>
      </c>
      <c r="BT187" s="125">
        <f>VLOOKUP(BS187,BASE!$P$3:$T$29,5,0)</f>
        <v>0.18</v>
      </c>
      <c r="BU187" s="126">
        <f>IFERROR(VLOOKUP($A187,$A:$AG,VLOOKUP(BT187,BASE!$K$2:$M$13,2,0),0),"")</f>
        <v>14.91</v>
      </c>
      <c r="BV187" s="116">
        <f>IFERROR(VLOOKUP($A187,$A:$AG,VLOOKUP(BT187,BASE!$K$2:$M$13,3,0),0),"")</f>
        <v>19.86</v>
      </c>
      <c r="BW187" s="124" t="s">
        <v>63</v>
      </c>
      <c r="BX187" s="125">
        <f>VLOOKUP(BW187,BASE!$P$3:$T$29,5,0)</f>
        <v>0.17</v>
      </c>
      <c r="BY187" s="126">
        <f>IFERROR(VLOOKUP($A187,$A:$AG,VLOOKUP(BX187,BASE!$K$2:$M$13,2,0),0),"")</f>
        <v>14.71</v>
      </c>
      <c r="BZ187" s="116">
        <f>IFERROR(VLOOKUP($A187,$A:$AG,VLOOKUP(BX187,BASE!$K$2:$M$13,3,0),0),"")</f>
        <v>19.61</v>
      </c>
      <c r="CA187" s="124" t="s">
        <v>64</v>
      </c>
      <c r="CB187" s="125">
        <f>VLOOKUP(CA187,BASE!$P$3:$T$29,5,0)</f>
        <v>0.17</v>
      </c>
      <c r="CC187" s="126">
        <f>IFERROR(VLOOKUP($A187,$A:$AG,VLOOKUP(CB187,BASE!$K$2:$M$13,2,0),0),"")</f>
        <v>14.71</v>
      </c>
      <c r="CD187" s="116">
        <f>IFERROR(VLOOKUP($A187,$A:$AG,VLOOKUP(CB187,BASE!$K$2:$M$13,3,0),0),"")</f>
        <v>19.61</v>
      </c>
      <c r="CE187" s="124" t="s">
        <v>65</v>
      </c>
      <c r="CF187" s="125">
        <f>VLOOKUP(CE187,BASE!$P$3:$T$29,5,0)</f>
        <v>0.12</v>
      </c>
      <c r="CG187" s="126">
        <f>IFERROR(VLOOKUP($A187,$A:$AG,VLOOKUP(CF187,BASE!$K$2:$M$13,2,0),0),"")</f>
        <v>13.75</v>
      </c>
      <c r="CH187" s="116">
        <f>IFERROR(VLOOKUP($A187,$A:$AG,VLOOKUP(CF187,BASE!$K$2:$M$13,3,0),0),"")</f>
        <v>18.37</v>
      </c>
      <c r="CI187" s="124" t="s">
        <v>66</v>
      </c>
      <c r="CJ187" s="125">
        <f>VLOOKUP(CI187,BASE!$P$3:$T$29,5,0)</f>
        <v>0.17</v>
      </c>
      <c r="CK187" s="126">
        <f>IFERROR(VLOOKUP($A187,$A:$AG,VLOOKUP(CJ187,BASE!$K$2:$M$13,2,0),0),"")</f>
        <v>14.71</v>
      </c>
      <c r="CL187" s="116">
        <f>IFERROR(VLOOKUP($A187,$A:$AG,VLOOKUP(CJ187,BASE!$K$2:$M$13,3,0),0),"")</f>
        <v>19.61</v>
      </c>
      <c r="CM187" s="124" t="s">
        <v>67</v>
      </c>
      <c r="CN187" s="125">
        <f>VLOOKUP(CM187,BASE!$P$3:$T$29,5,0)</f>
        <v>0.18</v>
      </c>
      <c r="CO187" s="126">
        <f>IFERROR(VLOOKUP($A187,$A:$AG,VLOOKUP(CN187,BASE!$K$2:$M$13,2,0),0),"")</f>
        <v>14.91</v>
      </c>
      <c r="CP187" s="116">
        <f>IFERROR(VLOOKUP($A187,$A:$AG,VLOOKUP(CN187,BASE!$K$2:$M$13,3,0),0),"")</f>
        <v>19.86</v>
      </c>
      <c r="CQ187" s="124" t="s">
        <v>68</v>
      </c>
      <c r="CR187" s="125">
        <f>VLOOKUP(CQ187,BASE!$P$3:$T$29,5,0)</f>
        <v>0.18</v>
      </c>
      <c r="CS187" s="126">
        <f>IFERROR(VLOOKUP($A187,$A:$AG,VLOOKUP(CR187,BASE!$K$2:$M$13,2,0),0),"")</f>
        <v>14.91</v>
      </c>
      <c r="CT187" s="116">
        <f>IFERROR(VLOOKUP($A187,$A:$AG,VLOOKUP(CR187,BASE!$K$2:$M$13,3,0),0),"")</f>
        <v>19.86</v>
      </c>
      <c r="CU187" s="124" t="s">
        <v>69</v>
      </c>
      <c r="CV187" s="125">
        <f>VLOOKUP(CU187,BASE!$P$3:$T$29,5,0)</f>
        <v>0.18</v>
      </c>
      <c r="CW187" s="126">
        <f>IFERROR(VLOOKUP($A187,$A:$AG,VLOOKUP(CV187,BASE!$K$2:$M$13,2,0),0),"")</f>
        <v>14.91</v>
      </c>
      <c r="CX187" s="116">
        <f>IFERROR(VLOOKUP($A187,$A:$AG,VLOOKUP(CV187,BASE!$K$2:$M$13,3,0),0),"")</f>
        <v>19.86</v>
      </c>
      <c r="CY187" s="124" t="s">
        <v>70</v>
      </c>
      <c r="CZ187" s="125">
        <f>VLOOKUP(CY187,BASE!$P$3:$T$29,5,0)</f>
        <v>0.18</v>
      </c>
      <c r="DA187" s="126">
        <f>IFERROR(VLOOKUP($A187,$A:$AG,VLOOKUP(CZ187,BASE!$K$2:$M$13,2,0),0),"")</f>
        <v>14.91</v>
      </c>
      <c r="DB187" s="116">
        <f>IFERROR(VLOOKUP($A187,$A:$AG,VLOOKUP(CZ187,BASE!$K$2:$M$13,3,0),0),"")</f>
        <v>19.86</v>
      </c>
      <c r="DC187" s="124" t="s">
        <v>71</v>
      </c>
      <c r="DD187" s="125">
        <f>VLOOKUP(DC187,BASE!$P$3:$T$29,5,0)</f>
        <v>0.2</v>
      </c>
      <c r="DE187" s="126">
        <f>IFERROR(VLOOKUP($A187,$A:$AG,VLOOKUP(DD187,BASE!$K$2:$M$13,2,0),0),"")</f>
        <v>15.34</v>
      </c>
      <c r="DF187" s="116">
        <f>IFERROR(VLOOKUP($A187,$A:$AG,VLOOKUP(DD187,BASE!$K$2:$M$13,3,0),0),"")</f>
        <v>20.420000000000002</v>
      </c>
      <c r="DG187" s="124" t="s">
        <v>72</v>
      </c>
      <c r="DH187" s="125">
        <f>VLOOKUP(DG187,BASE!$P$3:$T$29,5,0)</f>
        <v>0.18</v>
      </c>
      <c r="DI187" s="126">
        <f>IFERROR(VLOOKUP($A187,$A:$AG,VLOOKUP(DH187,BASE!$K$2:$M$13,2,0),0),"")</f>
        <v>14.91</v>
      </c>
      <c r="DJ187" s="116">
        <f>IFERROR(VLOOKUP($A187,$A:$AG,VLOOKUP(DH187,BASE!$K$2:$M$13,3,0),0),"")</f>
        <v>19.86</v>
      </c>
      <c r="DK187" s="83" t="s">
        <v>73</v>
      </c>
      <c r="DL187" s="84">
        <f>VLOOKUP(DK187,BASE!$P$3:$T$29,5,0)</f>
        <v>0.18</v>
      </c>
      <c r="DM187" s="81">
        <f>IFERROR(VLOOKUP($A187,$A:$AG,VLOOKUP(DL187,BASE!$K$2:$M$13,2,0),0),"")</f>
        <v>14.91</v>
      </c>
      <c r="DN187" s="82">
        <f>IFERROR(VLOOKUP($A187,$A:$AG,VLOOKUP(DL187,BASE!$K$2:$M$13,3,0),0),"")</f>
        <v>19.86</v>
      </c>
      <c r="DO187" s="124" t="s">
        <v>74</v>
      </c>
      <c r="DP187" s="134">
        <f>VLOOKUP(DO187,BASE!$P$3:$T$29,5,0)</f>
        <v>0.17499999999999999</v>
      </c>
      <c r="DQ187" s="126">
        <f>IFERROR(VLOOKUP($A187,$A:$AG,VLOOKUP(DP187,BASE!$K$2:$M$13,2,0),0),"")</f>
        <v>14.81</v>
      </c>
      <c r="DR187" s="116">
        <f>IFERROR(VLOOKUP($A187,$A:$AG,VLOOKUP(DP187,BASE!$K$2:$M$13,3,0),0),"")</f>
        <v>19.739999999999998</v>
      </c>
      <c r="DS187" s="124" t="s">
        <v>75</v>
      </c>
      <c r="DT187" s="135">
        <f>VLOOKUP(DS187,BASE!$P$3:$T$29,5,0)</f>
        <v>0.17</v>
      </c>
      <c r="DU187" s="126">
        <f>IFERROR(VLOOKUP($A187,$A:$AG,VLOOKUP(DT187,BASE!$K$2:$M$13,2,0),0),"")</f>
        <v>14.71</v>
      </c>
      <c r="DV187" s="116">
        <f>IFERROR(VLOOKUP($A187,$A:$AG,VLOOKUP(DT187,BASE!$K$2:$M$13,3,0),0),"")</f>
        <v>19.61</v>
      </c>
      <c r="DW187" s="124" t="s">
        <v>76</v>
      </c>
      <c r="DX187" s="135">
        <f>VLOOKUP(DW187,BASE!$P$3:$T$29,5,0)</f>
        <v>0.17</v>
      </c>
      <c r="DY187" s="126">
        <f>IFERROR(VLOOKUP($A187,$A:$AG,VLOOKUP(DX187,BASE!$K$2:$M$13,2,0),0),"")</f>
        <v>14.71</v>
      </c>
      <c r="DZ187" s="116">
        <f>IFERROR(VLOOKUP($A187,$A:$AG,VLOOKUP(DX187,BASE!$K$2:$M$13,3,0),0),"")</f>
        <v>19.61</v>
      </c>
      <c r="EA187" s="124" t="s">
        <v>77</v>
      </c>
      <c r="EB187" s="135">
        <f>VLOOKUP(EA187,BASE!$P$3:$T$29,5,0)</f>
        <v>0.12</v>
      </c>
      <c r="EC187" s="126">
        <f>IFERROR(VLOOKUP($A187,$A:$AG,VLOOKUP(EB187,BASE!$K$2:$M$13,2,0),0),"")</f>
        <v>13.75</v>
      </c>
      <c r="ED187" s="116">
        <f>IFERROR(VLOOKUP($A187,$A:$AG,VLOOKUP(EB187,BASE!$K$2:$M$13,3,0),0),"")</f>
        <v>18.37</v>
      </c>
      <c r="EE187" s="124" t="s">
        <v>78</v>
      </c>
      <c r="EF187" s="135">
        <f>VLOOKUP(EE187,BASE!$P$3:$T$29,5,0)</f>
        <v>0.18</v>
      </c>
      <c r="EG187" s="126">
        <f>IFERROR(VLOOKUP($A187,$A:$AG,VLOOKUP(EF187,BASE!$K$2:$M$13,2,0),0),"")</f>
        <v>14.91</v>
      </c>
      <c r="EH187" s="116">
        <f>IFERROR(VLOOKUP($A187,$A:$AG,VLOOKUP(EF187,BASE!$K$2:$M$13,3,0),0),"")</f>
        <v>19.86</v>
      </c>
      <c r="EI187" s="124" t="s">
        <v>79</v>
      </c>
      <c r="EJ187" s="135">
        <f>VLOOKUP(EI187,BASE!$P$3:$T$29,5,0)</f>
        <v>0.18</v>
      </c>
      <c r="EK187" s="126">
        <f>IFERROR(VLOOKUP($A187,$A:$AG,VLOOKUP(EJ187,BASE!$K$2:$M$13,2,0),0),"")</f>
        <v>14.91</v>
      </c>
      <c r="EL187" s="116">
        <f>IFERROR(VLOOKUP($A187,$A:$AG,VLOOKUP(EJ187,BASE!$K$2:$M$13,3,0),0),"")</f>
        <v>19.86</v>
      </c>
    </row>
    <row r="188" spans="1:142" s="27" customFormat="1" ht="14.1" customHeight="1" x14ac:dyDescent="0.2">
      <c r="A188" s="64">
        <v>5120</v>
      </c>
      <c r="B188" s="64"/>
      <c r="C188" s="68">
        <v>7896112151203</v>
      </c>
      <c r="D188" s="68">
        <v>1037006340071</v>
      </c>
      <c r="E188" s="69" t="s">
        <v>427</v>
      </c>
      <c r="F188" s="69" t="s">
        <v>548</v>
      </c>
      <c r="G188" s="69" t="s">
        <v>427</v>
      </c>
      <c r="H188" s="70" t="s">
        <v>151</v>
      </c>
      <c r="I188" s="68" t="s">
        <v>687</v>
      </c>
      <c r="J188" s="71">
        <v>0</v>
      </c>
      <c r="K188" s="120">
        <v>0</v>
      </c>
      <c r="L188" s="71" t="s">
        <v>387</v>
      </c>
      <c r="M188" s="71" t="s">
        <v>6</v>
      </c>
      <c r="N188" s="62">
        <f>IFERROR(IF(M188="*",BASE!$E$9,VLOOKUP(M188,BASE!$B$3:$E$16,4,0)),"")</f>
        <v>0.12</v>
      </c>
      <c r="O188" s="62">
        <f>IFERROR(IF(M188="*",BASE!$F$9,VLOOKUP(M188,BASE!$B$3:$F$16,5,0)),"")</f>
        <v>0</v>
      </c>
      <c r="P188" s="71" t="s">
        <v>808</v>
      </c>
      <c r="Q188" s="42">
        <v>14.85</v>
      </c>
      <c r="R188" s="42">
        <v>19.84</v>
      </c>
      <c r="S188" s="42">
        <v>15.88</v>
      </c>
      <c r="T188" s="42">
        <v>21.17</v>
      </c>
      <c r="U188" s="42">
        <v>16</v>
      </c>
      <c r="V188" s="42">
        <v>21.32</v>
      </c>
      <c r="W188" s="42">
        <v>16.11</v>
      </c>
      <c r="X188" s="42">
        <v>21.46</v>
      </c>
      <c r="Y188" s="42">
        <v>16.34</v>
      </c>
      <c r="Z188" s="42">
        <v>21.76</v>
      </c>
      <c r="AA188" s="42">
        <v>16.57</v>
      </c>
      <c r="AB188" s="42">
        <v>22.06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/>
      <c r="AI188" s="124" t="s">
        <v>53</v>
      </c>
      <c r="AJ188" s="125">
        <f>VLOOKUP(AI188,BASE!$P$3:$T$29,5,0)</f>
        <v>0.17</v>
      </c>
      <c r="AK188" s="126">
        <f>IFERROR(VLOOKUP($A188,$A:$AG,VLOOKUP(AJ188,BASE!$K$2:$M$13,2,0),0),"")</f>
        <v>15.88</v>
      </c>
      <c r="AL188" s="116">
        <f>IFERROR(VLOOKUP($A188,$A:$AG,VLOOKUP(AJ188,BASE!$K$2:$M$13,3,0),0),"")</f>
        <v>21.17</v>
      </c>
      <c r="AM188" s="130" t="s">
        <v>54</v>
      </c>
      <c r="AN188" s="125">
        <f>VLOOKUP(AM188,BASE!$P$3:$T$29,5,0)</f>
        <v>0.17</v>
      </c>
      <c r="AO188" s="126">
        <f>IFERROR(VLOOKUP($A188,$A:$AG,VLOOKUP(AN188,BASE!$K$2:$M$13,2,0),0),"")</f>
        <v>15.88</v>
      </c>
      <c r="AP188" s="116">
        <f>IFERROR(VLOOKUP($A188,$A:$AG,VLOOKUP(AN188,BASE!$K$2:$M$13,3,0),0),"")</f>
        <v>21.17</v>
      </c>
      <c r="AQ188" s="130" t="s">
        <v>55</v>
      </c>
      <c r="AR188" s="125">
        <f>VLOOKUP(AQ188,BASE!$P$3:$T$29,5,0)</f>
        <v>0.18</v>
      </c>
      <c r="AS188" s="126">
        <f>IFERROR(VLOOKUP($A188,$A:$AG,VLOOKUP(AR188,BASE!$K$2:$M$13,2,0),0),"")</f>
        <v>16.11</v>
      </c>
      <c r="AT188" s="116">
        <f>IFERROR(VLOOKUP($A188,$A:$AG,VLOOKUP(AR188,BASE!$K$2:$M$13,3,0),0),"")</f>
        <v>21.46</v>
      </c>
      <c r="AU188" s="130" t="s">
        <v>56</v>
      </c>
      <c r="AV188" s="125">
        <f>VLOOKUP(AU188,BASE!$P$3:$T$29,5,0)</f>
        <v>0.18</v>
      </c>
      <c r="AW188" s="126">
        <f>IFERROR(VLOOKUP($A188,$A:$AG,VLOOKUP(AV188,BASE!$K$2:$M$13,2,0),0),"")</f>
        <v>16.11</v>
      </c>
      <c r="AX188" s="116">
        <f>IFERROR(VLOOKUP($A188,$A:$AG,VLOOKUP(AV188,BASE!$K$2:$M$13,3,0),0),"")</f>
        <v>21.46</v>
      </c>
      <c r="AY188" s="127" t="s">
        <v>57</v>
      </c>
      <c r="AZ188" s="129">
        <f>VLOOKUP(AY188,BASE!$P$3:$T$29,5,0)</f>
        <v>0.18</v>
      </c>
      <c r="BA188" s="126">
        <f>IFERROR(VLOOKUP($A188,$A:$AG,VLOOKUP(AZ188,BASE!$K$2:$M$13,2,0),0),"")</f>
        <v>16.11</v>
      </c>
      <c r="BB188" s="116">
        <f>IFERROR(VLOOKUP($A188,$A:$AG,VLOOKUP(AZ188,BASE!$K$2:$M$13,3,0),0),"")</f>
        <v>21.46</v>
      </c>
      <c r="BC188" s="124" t="s">
        <v>58</v>
      </c>
      <c r="BD188" s="125">
        <f>VLOOKUP(BC188,BASE!$P$3:$T$29,5,0)</f>
        <v>0.17</v>
      </c>
      <c r="BE188" s="126">
        <f>IFERROR(VLOOKUP($A188,$A:$AG,VLOOKUP(BD188,BASE!$K$2:$M$13,2,0),0),"")</f>
        <v>15.88</v>
      </c>
      <c r="BF188" s="116">
        <f>IFERROR(VLOOKUP($A188,$A:$AG,VLOOKUP(BD188,BASE!$K$2:$M$13,3,0),0),"")</f>
        <v>21.17</v>
      </c>
      <c r="BG188" s="124" t="s">
        <v>59</v>
      </c>
      <c r="BH188" s="125">
        <f>VLOOKUP(BG188,BASE!$P$3:$T$29,5,0)</f>
        <v>0.17</v>
      </c>
      <c r="BI188" s="126">
        <f>IFERROR(VLOOKUP($A188,$A:$AG,VLOOKUP(BH188,BASE!$K$2:$M$13,2,0),0),"")</f>
        <v>15.88</v>
      </c>
      <c r="BJ188" s="116">
        <f>IFERROR(VLOOKUP($A188,$A:$AG,VLOOKUP(BH188,BASE!$K$2:$M$13,3,0),0),"")</f>
        <v>21.17</v>
      </c>
      <c r="BK188" s="124" t="s">
        <v>60</v>
      </c>
      <c r="BL188" s="125">
        <f>VLOOKUP(BK188,BASE!$P$3:$T$29,5,0)</f>
        <v>0.17</v>
      </c>
      <c r="BM188" s="126">
        <f>IFERROR(VLOOKUP($A188,$A:$AG,VLOOKUP(BL188,BASE!$K$2:$M$13,2,0),0),"")</f>
        <v>15.88</v>
      </c>
      <c r="BN188" s="116">
        <f>IFERROR(VLOOKUP($A188,$A:$AG,VLOOKUP(BL188,BASE!$K$2:$M$13,3,0),0),"")</f>
        <v>21.17</v>
      </c>
      <c r="BO188" s="124" t="s">
        <v>61</v>
      </c>
      <c r="BP188" s="125">
        <f>VLOOKUP(BO188,BASE!$P$3:$T$29,5,0)</f>
        <v>0.17</v>
      </c>
      <c r="BQ188" s="126">
        <f>IFERROR(VLOOKUP($A188,$A:$AG,VLOOKUP(BP188,BASE!$K$2:$M$13,2,0),0),"")</f>
        <v>15.88</v>
      </c>
      <c r="BR188" s="116">
        <f>IFERROR(VLOOKUP($A188,$A:$AG,VLOOKUP(BP188,BASE!$K$2:$M$13,3,0),0),"")</f>
        <v>21.17</v>
      </c>
      <c r="BS188" s="124" t="s">
        <v>62</v>
      </c>
      <c r="BT188" s="125">
        <f>VLOOKUP(BS188,BASE!$P$3:$T$29,5,0)</f>
        <v>0.18</v>
      </c>
      <c r="BU188" s="126">
        <f>IFERROR(VLOOKUP($A188,$A:$AG,VLOOKUP(BT188,BASE!$K$2:$M$13,2,0),0),"")</f>
        <v>16.11</v>
      </c>
      <c r="BV188" s="116">
        <f>IFERROR(VLOOKUP($A188,$A:$AG,VLOOKUP(BT188,BASE!$K$2:$M$13,3,0),0),"")</f>
        <v>21.46</v>
      </c>
      <c r="BW188" s="124" t="s">
        <v>63</v>
      </c>
      <c r="BX188" s="125">
        <f>VLOOKUP(BW188,BASE!$P$3:$T$29,5,0)</f>
        <v>0.17</v>
      </c>
      <c r="BY188" s="126">
        <f>IFERROR(VLOOKUP($A188,$A:$AG,VLOOKUP(BX188,BASE!$K$2:$M$13,2,0),0),"")</f>
        <v>15.88</v>
      </c>
      <c r="BZ188" s="116">
        <f>IFERROR(VLOOKUP($A188,$A:$AG,VLOOKUP(BX188,BASE!$K$2:$M$13,3,0),0),"")</f>
        <v>21.17</v>
      </c>
      <c r="CA188" s="124" t="s">
        <v>64</v>
      </c>
      <c r="CB188" s="125">
        <f>VLOOKUP(CA188,BASE!$P$3:$T$29,5,0)</f>
        <v>0.17</v>
      </c>
      <c r="CC188" s="126">
        <f>IFERROR(VLOOKUP($A188,$A:$AG,VLOOKUP(CB188,BASE!$K$2:$M$13,2,0),0),"")</f>
        <v>15.88</v>
      </c>
      <c r="CD188" s="116">
        <f>IFERROR(VLOOKUP($A188,$A:$AG,VLOOKUP(CB188,BASE!$K$2:$M$13,3,0),0),"")</f>
        <v>21.17</v>
      </c>
      <c r="CE188" s="124" t="s">
        <v>65</v>
      </c>
      <c r="CF188" s="125">
        <f>VLOOKUP(CE188,BASE!$P$3:$T$29,5,0)</f>
        <v>0.12</v>
      </c>
      <c r="CG188" s="126">
        <f>IFERROR(VLOOKUP($A188,$A:$AG,VLOOKUP(CF188,BASE!$K$2:$M$13,2,0),0),"")</f>
        <v>14.85</v>
      </c>
      <c r="CH188" s="116">
        <f>IFERROR(VLOOKUP($A188,$A:$AG,VLOOKUP(CF188,BASE!$K$2:$M$13,3,0),0),"")</f>
        <v>19.84</v>
      </c>
      <c r="CI188" s="124" t="s">
        <v>66</v>
      </c>
      <c r="CJ188" s="125">
        <f>VLOOKUP(CI188,BASE!$P$3:$T$29,5,0)</f>
        <v>0.17</v>
      </c>
      <c r="CK188" s="126">
        <f>IFERROR(VLOOKUP($A188,$A:$AG,VLOOKUP(CJ188,BASE!$K$2:$M$13,2,0),0),"")</f>
        <v>15.88</v>
      </c>
      <c r="CL188" s="116">
        <f>IFERROR(VLOOKUP($A188,$A:$AG,VLOOKUP(CJ188,BASE!$K$2:$M$13,3,0),0),"")</f>
        <v>21.17</v>
      </c>
      <c r="CM188" s="124" t="s">
        <v>67</v>
      </c>
      <c r="CN188" s="125">
        <f>VLOOKUP(CM188,BASE!$P$3:$T$29,5,0)</f>
        <v>0.18</v>
      </c>
      <c r="CO188" s="126">
        <f>IFERROR(VLOOKUP($A188,$A:$AG,VLOOKUP(CN188,BASE!$K$2:$M$13,2,0),0),"")</f>
        <v>16.11</v>
      </c>
      <c r="CP188" s="116">
        <f>IFERROR(VLOOKUP($A188,$A:$AG,VLOOKUP(CN188,BASE!$K$2:$M$13,3,0),0),"")</f>
        <v>21.46</v>
      </c>
      <c r="CQ188" s="124" t="s">
        <v>68</v>
      </c>
      <c r="CR188" s="125">
        <f>VLOOKUP(CQ188,BASE!$P$3:$T$29,5,0)</f>
        <v>0.18</v>
      </c>
      <c r="CS188" s="126">
        <f>IFERROR(VLOOKUP($A188,$A:$AG,VLOOKUP(CR188,BASE!$K$2:$M$13,2,0),0),"")</f>
        <v>16.11</v>
      </c>
      <c r="CT188" s="116">
        <f>IFERROR(VLOOKUP($A188,$A:$AG,VLOOKUP(CR188,BASE!$K$2:$M$13,3,0),0),"")</f>
        <v>21.46</v>
      </c>
      <c r="CU188" s="124" t="s">
        <v>69</v>
      </c>
      <c r="CV188" s="125">
        <f>VLOOKUP(CU188,BASE!$P$3:$T$29,5,0)</f>
        <v>0.18</v>
      </c>
      <c r="CW188" s="126">
        <f>IFERROR(VLOOKUP($A188,$A:$AG,VLOOKUP(CV188,BASE!$K$2:$M$13,2,0),0),"")</f>
        <v>16.11</v>
      </c>
      <c r="CX188" s="116">
        <f>IFERROR(VLOOKUP($A188,$A:$AG,VLOOKUP(CV188,BASE!$K$2:$M$13,3,0),0),"")</f>
        <v>21.46</v>
      </c>
      <c r="CY188" s="124" t="s">
        <v>70</v>
      </c>
      <c r="CZ188" s="125">
        <f>VLOOKUP(CY188,BASE!$P$3:$T$29,5,0)</f>
        <v>0.18</v>
      </c>
      <c r="DA188" s="126">
        <f>IFERROR(VLOOKUP($A188,$A:$AG,VLOOKUP(CZ188,BASE!$K$2:$M$13,2,0),0),"")</f>
        <v>16.11</v>
      </c>
      <c r="DB188" s="116">
        <f>IFERROR(VLOOKUP($A188,$A:$AG,VLOOKUP(CZ188,BASE!$K$2:$M$13,3,0),0),"")</f>
        <v>21.46</v>
      </c>
      <c r="DC188" s="124" t="s">
        <v>71</v>
      </c>
      <c r="DD188" s="125">
        <f>VLOOKUP(DC188,BASE!$P$3:$T$29,5,0)</f>
        <v>0.2</v>
      </c>
      <c r="DE188" s="126">
        <f>IFERROR(VLOOKUP($A188,$A:$AG,VLOOKUP(DD188,BASE!$K$2:$M$13,2,0),0),"")</f>
        <v>16.57</v>
      </c>
      <c r="DF188" s="116">
        <f>IFERROR(VLOOKUP($A188,$A:$AG,VLOOKUP(DD188,BASE!$K$2:$M$13,3,0),0),"")</f>
        <v>22.06</v>
      </c>
      <c r="DG188" s="124" t="s">
        <v>72</v>
      </c>
      <c r="DH188" s="125">
        <f>VLOOKUP(DG188,BASE!$P$3:$T$29,5,0)</f>
        <v>0.18</v>
      </c>
      <c r="DI188" s="126">
        <f>IFERROR(VLOOKUP($A188,$A:$AG,VLOOKUP(DH188,BASE!$K$2:$M$13,2,0),0),"")</f>
        <v>16.11</v>
      </c>
      <c r="DJ188" s="116">
        <f>IFERROR(VLOOKUP($A188,$A:$AG,VLOOKUP(DH188,BASE!$K$2:$M$13,3,0),0),"")</f>
        <v>21.46</v>
      </c>
      <c r="DK188" s="83" t="s">
        <v>73</v>
      </c>
      <c r="DL188" s="84">
        <f>VLOOKUP(DK188,BASE!$P$3:$T$29,5,0)</f>
        <v>0.18</v>
      </c>
      <c r="DM188" s="81">
        <f>IFERROR(VLOOKUP($A188,$A:$AG,VLOOKUP(DL188,BASE!$K$2:$M$13,2,0),0),"")</f>
        <v>16.11</v>
      </c>
      <c r="DN188" s="82">
        <f>IFERROR(VLOOKUP($A188,$A:$AG,VLOOKUP(DL188,BASE!$K$2:$M$13,3,0),0),"")</f>
        <v>21.46</v>
      </c>
      <c r="DO188" s="124" t="s">
        <v>74</v>
      </c>
      <c r="DP188" s="134">
        <f>VLOOKUP(DO188,BASE!$P$3:$T$29,5,0)</f>
        <v>0.17499999999999999</v>
      </c>
      <c r="DQ188" s="126">
        <f>IFERROR(VLOOKUP($A188,$A:$AG,VLOOKUP(DP188,BASE!$K$2:$M$13,2,0),0),"")</f>
        <v>16</v>
      </c>
      <c r="DR188" s="116">
        <f>IFERROR(VLOOKUP($A188,$A:$AG,VLOOKUP(DP188,BASE!$K$2:$M$13,3,0),0),"")</f>
        <v>21.32</v>
      </c>
      <c r="DS188" s="124" t="s">
        <v>75</v>
      </c>
      <c r="DT188" s="135">
        <f>VLOOKUP(DS188,BASE!$P$3:$T$29,5,0)</f>
        <v>0.17</v>
      </c>
      <c r="DU188" s="126">
        <f>IFERROR(VLOOKUP($A188,$A:$AG,VLOOKUP(DT188,BASE!$K$2:$M$13,2,0),0),"")</f>
        <v>15.88</v>
      </c>
      <c r="DV188" s="116">
        <f>IFERROR(VLOOKUP($A188,$A:$AG,VLOOKUP(DT188,BASE!$K$2:$M$13,3,0),0),"")</f>
        <v>21.17</v>
      </c>
      <c r="DW188" s="124" t="s">
        <v>76</v>
      </c>
      <c r="DX188" s="135">
        <f>VLOOKUP(DW188,BASE!$P$3:$T$29,5,0)</f>
        <v>0.17</v>
      </c>
      <c r="DY188" s="126">
        <f>IFERROR(VLOOKUP($A188,$A:$AG,VLOOKUP(DX188,BASE!$K$2:$M$13,2,0),0),"")</f>
        <v>15.88</v>
      </c>
      <c r="DZ188" s="116">
        <f>IFERROR(VLOOKUP($A188,$A:$AG,VLOOKUP(DX188,BASE!$K$2:$M$13,3,0),0),"")</f>
        <v>21.17</v>
      </c>
      <c r="EA188" s="124" t="s">
        <v>77</v>
      </c>
      <c r="EB188" s="135">
        <f>VLOOKUP(EA188,BASE!$P$3:$T$29,5,0)</f>
        <v>0.12</v>
      </c>
      <c r="EC188" s="126">
        <f>IFERROR(VLOOKUP($A188,$A:$AG,VLOOKUP(EB188,BASE!$K$2:$M$13,2,0),0),"")</f>
        <v>14.85</v>
      </c>
      <c r="ED188" s="116">
        <f>IFERROR(VLOOKUP($A188,$A:$AG,VLOOKUP(EB188,BASE!$K$2:$M$13,3,0),0),"")</f>
        <v>19.84</v>
      </c>
      <c r="EE188" s="124" t="s">
        <v>78</v>
      </c>
      <c r="EF188" s="135">
        <f>VLOOKUP(EE188,BASE!$P$3:$T$29,5,0)</f>
        <v>0.18</v>
      </c>
      <c r="EG188" s="126">
        <f>IFERROR(VLOOKUP($A188,$A:$AG,VLOOKUP(EF188,BASE!$K$2:$M$13,2,0),0),"")</f>
        <v>16.11</v>
      </c>
      <c r="EH188" s="116">
        <f>IFERROR(VLOOKUP($A188,$A:$AG,VLOOKUP(EF188,BASE!$K$2:$M$13,3,0),0),"")</f>
        <v>21.46</v>
      </c>
      <c r="EI188" s="124" t="s">
        <v>79</v>
      </c>
      <c r="EJ188" s="135">
        <f>VLOOKUP(EI188,BASE!$P$3:$T$29,5,0)</f>
        <v>0.18</v>
      </c>
      <c r="EK188" s="126">
        <f>IFERROR(VLOOKUP($A188,$A:$AG,VLOOKUP(EJ188,BASE!$K$2:$M$13,2,0),0),"")</f>
        <v>16.11</v>
      </c>
      <c r="EL188" s="116">
        <f>IFERROR(VLOOKUP($A188,$A:$AG,VLOOKUP(EJ188,BASE!$K$2:$M$13,3,0),0),"")</f>
        <v>21.46</v>
      </c>
    </row>
    <row r="189" spans="1:142" s="27" customFormat="1" ht="14.1" customHeight="1" x14ac:dyDescent="0.2">
      <c r="A189" s="66">
        <v>4004</v>
      </c>
      <c r="B189" s="66"/>
      <c r="C189" s="68">
        <v>7896112100041</v>
      </c>
      <c r="D189" s="68">
        <v>1037006860049</v>
      </c>
      <c r="E189" s="69" t="s">
        <v>428</v>
      </c>
      <c r="F189" s="69" t="s">
        <v>549</v>
      </c>
      <c r="G189" s="69" t="s">
        <v>428</v>
      </c>
      <c r="H189" s="70" t="s">
        <v>152</v>
      </c>
      <c r="I189" s="68" t="s">
        <v>687</v>
      </c>
      <c r="J189" s="71">
        <v>0</v>
      </c>
      <c r="K189" s="120">
        <v>0</v>
      </c>
      <c r="L189" s="71" t="s">
        <v>387</v>
      </c>
      <c r="M189" s="71" t="s">
        <v>5</v>
      </c>
      <c r="N189" s="62">
        <f>IFERROR(IF(M189="*",BASE!$E$9,VLOOKUP(M189,BASE!$B$3:$E$16,4,0)),"")</f>
        <v>0</v>
      </c>
      <c r="O189" s="62">
        <f>IFERROR(IF(M189="*",BASE!$F$9,VLOOKUP(M189,BASE!$B$3:$F$16,5,0)),"")</f>
        <v>0</v>
      </c>
      <c r="P189" s="71" t="s">
        <v>808</v>
      </c>
      <c r="Q189" s="42">
        <v>55.63</v>
      </c>
      <c r="R189" s="42">
        <v>76.91</v>
      </c>
      <c r="S189" s="42">
        <v>58.98</v>
      </c>
      <c r="T189" s="42">
        <v>81.540000000000006</v>
      </c>
      <c r="U189" s="42">
        <v>59.34</v>
      </c>
      <c r="V189" s="42">
        <v>82.03</v>
      </c>
      <c r="W189" s="42">
        <v>59.7</v>
      </c>
      <c r="X189" s="42">
        <v>82.53</v>
      </c>
      <c r="Y189" s="42">
        <v>60.44</v>
      </c>
      <c r="Z189" s="42">
        <v>83.55</v>
      </c>
      <c r="AA189" s="42">
        <v>61.19</v>
      </c>
      <c r="AB189" s="42">
        <v>84.59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86"/>
      <c r="AI189" s="127" t="s">
        <v>53</v>
      </c>
      <c r="AJ189" s="125">
        <f>VLOOKUP(AI189,BASE!$P$3:$T$29,5,0)</f>
        <v>0.17</v>
      </c>
      <c r="AK189" s="128">
        <f>IFERROR(VLOOKUP($A189,$A:$AG,VLOOKUP(AJ189,BASE!$K$2:$M$13,2,0),0),"")</f>
        <v>58.98</v>
      </c>
      <c r="AL189" s="116">
        <f>IFERROR(VLOOKUP($A189,$A:$AG,VLOOKUP(AJ189,BASE!$K$2:$M$13,3,0),0),"")</f>
        <v>81.540000000000006</v>
      </c>
      <c r="AM189" s="131" t="s">
        <v>54</v>
      </c>
      <c r="AN189" s="125">
        <f>VLOOKUP(AM189,BASE!$P$3:$T$29,5,0)</f>
        <v>0.17</v>
      </c>
      <c r="AO189" s="128">
        <f>IFERROR(VLOOKUP($A189,$A:$AG,VLOOKUP(AN189,BASE!$K$2:$M$13,2,0),0),"")</f>
        <v>58.98</v>
      </c>
      <c r="AP189" s="116">
        <f>IFERROR(VLOOKUP($A189,$A:$AG,VLOOKUP(AN189,BASE!$K$2:$M$13,3,0),0),"")</f>
        <v>81.540000000000006</v>
      </c>
      <c r="AQ189" s="131" t="s">
        <v>55</v>
      </c>
      <c r="AR189" s="125">
        <f>VLOOKUP(AQ189,BASE!$P$3:$T$29,5,0)</f>
        <v>0.18</v>
      </c>
      <c r="AS189" s="128">
        <f>IFERROR(VLOOKUP($A189,$A:$AG,VLOOKUP(AR189,BASE!$K$2:$M$13,2,0),0),"")</f>
        <v>59.7</v>
      </c>
      <c r="AT189" s="116">
        <f>IFERROR(VLOOKUP($A189,$A:$AG,VLOOKUP(AR189,BASE!$K$2:$M$13,3,0),0),"")</f>
        <v>82.53</v>
      </c>
      <c r="AU189" s="131" t="s">
        <v>56</v>
      </c>
      <c r="AV189" s="125">
        <f>VLOOKUP(AU189,BASE!$P$3:$T$29,5,0)</f>
        <v>0.18</v>
      </c>
      <c r="AW189" s="128">
        <f>IFERROR(VLOOKUP($A189,$A:$AG,VLOOKUP(AV189,BASE!$K$2:$M$13,2,0),0),"")</f>
        <v>59.7</v>
      </c>
      <c r="AX189" s="117">
        <f>IFERROR(VLOOKUP($A189,$A:$AG,VLOOKUP(AV189,BASE!$K$2:$M$13,3,0),0),"")</f>
        <v>82.53</v>
      </c>
      <c r="AY189" s="127" t="s">
        <v>57</v>
      </c>
      <c r="AZ189" s="129">
        <f>VLOOKUP(AY189,BASE!$P$3:$T$29,5,0)</f>
        <v>0.18</v>
      </c>
      <c r="BA189" s="128">
        <f>IFERROR(VLOOKUP($A189,$A:$AG,VLOOKUP(AZ189,BASE!$K$2:$M$13,2,0),0),"")</f>
        <v>59.7</v>
      </c>
      <c r="BB189" s="117">
        <f>IFERROR(VLOOKUP($A189,$A:$AG,VLOOKUP(AZ189,BASE!$K$2:$M$13,3,0),0),"")</f>
        <v>82.53</v>
      </c>
      <c r="BC189" s="127" t="s">
        <v>58</v>
      </c>
      <c r="BD189" s="125">
        <f>VLOOKUP(BC189,BASE!$P$3:$T$29,5,0)</f>
        <v>0.17</v>
      </c>
      <c r="BE189" s="128">
        <f>IFERROR(VLOOKUP($A189,$A:$AG,VLOOKUP(BD189,BASE!$K$2:$M$13,2,0),0),"")</f>
        <v>58.98</v>
      </c>
      <c r="BF189" s="117">
        <f>IFERROR(VLOOKUP($A189,$A:$AG,VLOOKUP(BD189,BASE!$K$2:$M$13,3,0),0),"")</f>
        <v>81.540000000000006</v>
      </c>
      <c r="BG189" s="127" t="s">
        <v>59</v>
      </c>
      <c r="BH189" s="125">
        <f>VLOOKUP(BG189,BASE!$P$3:$T$29,5,0)</f>
        <v>0.17</v>
      </c>
      <c r="BI189" s="128">
        <f>IFERROR(VLOOKUP($A189,$A:$AG,VLOOKUP(BH189,BASE!$K$2:$M$13,2,0),0),"")</f>
        <v>58.98</v>
      </c>
      <c r="BJ189" s="117">
        <f>IFERROR(VLOOKUP($A189,$A:$AG,VLOOKUP(BH189,BASE!$K$2:$M$13,3,0),0),"")</f>
        <v>81.540000000000006</v>
      </c>
      <c r="BK189" s="127" t="s">
        <v>60</v>
      </c>
      <c r="BL189" s="125">
        <f>VLOOKUP(BK189,BASE!$P$3:$T$29,5,0)</f>
        <v>0.17</v>
      </c>
      <c r="BM189" s="128">
        <f>IFERROR(VLOOKUP($A189,$A:$AG,VLOOKUP(BL189,BASE!$K$2:$M$13,2,0),0),"")</f>
        <v>58.98</v>
      </c>
      <c r="BN189" s="117">
        <f>IFERROR(VLOOKUP($A189,$A:$AG,VLOOKUP(BL189,BASE!$K$2:$M$13,3,0),0),"")</f>
        <v>81.540000000000006</v>
      </c>
      <c r="BO189" s="127" t="s">
        <v>61</v>
      </c>
      <c r="BP189" s="125">
        <f>VLOOKUP(BO189,BASE!$P$3:$T$29,5,0)</f>
        <v>0.17</v>
      </c>
      <c r="BQ189" s="128">
        <f>IFERROR(VLOOKUP($A189,$A:$AG,VLOOKUP(BP189,BASE!$K$2:$M$13,2,0),0),"")</f>
        <v>58.98</v>
      </c>
      <c r="BR189" s="117">
        <f>IFERROR(VLOOKUP($A189,$A:$AG,VLOOKUP(BP189,BASE!$K$2:$M$13,3,0),0),"")</f>
        <v>81.540000000000006</v>
      </c>
      <c r="BS189" s="127" t="s">
        <v>62</v>
      </c>
      <c r="BT189" s="125">
        <f>VLOOKUP(BS189,BASE!$P$3:$T$29,5,0)</f>
        <v>0.18</v>
      </c>
      <c r="BU189" s="128">
        <f>IFERROR(VLOOKUP($A189,$A:$AG,VLOOKUP(BT189,BASE!$K$2:$M$13,2,0),0),"")</f>
        <v>59.7</v>
      </c>
      <c r="BV189" s="117">
        <f>IFERROR(VLOOKUP($A189,$A:$AG,VLOOKUP(BT189,BASE!$K$2:$M$13,3,0),0),"")</f>
        <v>82.53</v>
      </c>
      <c r="BW189" s="127" t="s">
        <v>63</v>
      </c>
      <c r="BX189" s="125">
        <f>VLOOKUP(BW189,BASE!$P$3:$T$29,5,0)</f>
        <v>0.17</v>
      </c>
      <c r="BY189" s="128">
        <f>IFERROR(VLOOKUP($A189,$A:$AG,VLOOKUP(BX189,BASE!$K$2:$M$13,2,0),0),"")</f>
        <v>58.98</v>
      </c>
      <c r="BZ189" s="117">
        <f>IFERROR(VLOOKUP($A189,$A:$AG,VLOOKUP(BX189,BASE!$K$2:$M$13,3,0),0),"")</f>
        <v>81.540000000000006</v>
      </c>
      <c r="CA189" s="127" t="s">
        <v>64</v>
      </c>
      <c r="CB189" s="125">
        <f>VLOOKUP(CA189,BASE!$P$3:$T$29,5,0)</f>
        <v>0.17</v>
      </c>
      <c r="CC189" s="128">
        <f>IFERROR(VLOOKUP($A189,$A:$AG,VLOOKUP(CB189,BASE!$K$2:$M$13,2,0),0),"")</f>
        <v>58.98</v>
      </c>
      <c r="CD189" s="117">
        <f>IFERROR(VLOOKUP($A189,$A:$AG,VLOOKUP(CB189,BASE!$K$2:$M$13,3,0),0),"")</f>
        <v>81.540000000000006</v>
      </c>
      <c r="CE189" s="127" t="s">
        <v>65</v>
      </c>
      <c r="CF189" s="125">
        <f>VLOOKUP(CE189,BASE!$P$3:$T$29,5,0)</f>
        <v>0.12</v>
      </c>
      <c r="CG189" s="128">
        <f>IFERROR(VLOOKUP($A189,$A:$AG,VLOOKUP(CF189,BASE!$K$2:$M$13,2,0),0),"")</f>
        <v>55.63</v>
      </c>
      <c r="CH189" s="117">
        <f>IFERROR(VLOOKUP($A189,$A:$AG,VLOOKUP(CF189,BASE!$K$2:$M$13,3,0),0),"")</f>
        <v>76.91</v>
      </c>
      <c r="CI189" s="127" t="s">
        <v>66</v>
      </c>
      <c r="CJ189" s="125">
        <f>VLOOKUP(CI189,BASE!$P$3:$T$29,5,0)</f>
        <v>0.17</v>
      </c>
      <c r="CK189" s="128">
        <f>IFERROR(VLOOKUP($A189,$A:$AG,VLOOKUP(CJ189,BASE!$K$2:$M$13,2,0),0),"")</f>
        <v>58.98</v>
      </c>
      <c r="CL189" s="117">
        <f>IFERROR(VLOOKUP($A189,$A:$AG,VLOOKUP(CJ189,BASE!$K$2:$M$13,3,0),0),"")</f>
        <v>81.540000000000006</v>
      </c>
      <c r="CM189" s="127" t="s">
        <v>67</v>
      </c>
      <c r="CN189" s="125">
        <f>VLOOKUP(CM189,BASE!$P$3:$T$29,5,0)</f>
        <v>0.18</v>
      </c>
      <c r="CO189" s="128">
        <f>IFERROR(VLOOKUP($A189,$A:$AG,VLOOKUP(CN189,BASE!$K$2:$M$13,2,0),0),"")</f>
        <v>59.7</v>
      </c>
      <c r="CP189" s="117">
        <f>IFERROR(VLOOKUP($A189,$A:$AG,VLOOKUP(CN189,BASE!$K$2:$M$13,3,0),0),"")</f>
        <v>82.53</v>
      </c>
      <c r="CQ189" s="127" t="s">
        <v>68</v>
      </c>
      <c r="CR189" s="125">
        <f>VLOOKUP(CQ189,BASE!$P$3:$T$29,5,0)</f>
        <v>0.18</v>
      </c>
      <c r="CS189" s="128">
        <f>IFERROR(VLOOKUP($A189,$A:$AG,VLOOKUP(CR189,BASE!$K$2:$M$13,2,0),0),"")</f>
        <v>59.7</v>
      </c>
      <c r="CT189" s="117">
        <f>IFERROR(VLOOKUP($A189,$A:$AG,VLOOKUP(CR189,BASE!$K$2:$M$13,3,0),0),"")</f>
        <v>82.53</v>
      </c>
      <c r="CU189" s="127" t="s">
        <v>69</v>
      </c>
      <c r="CV189" s="125">
        <f>VLOOKUP(CU189,BASE!$P$3:$T$29,5,0)</f>
        <v>0.18</v>
      </c>
      <c r="CW189" s="128">
        <f>IFERROR(VLOOKUP($A189,$A:$AG,VLOOKUP(CV189,BASE!$K$2:$M$13,2,0),0),"")</f>
        <v>59.7</v>
      </c>
      <c r="CX189" s="117">
        <f>IFERROR(VLOOKUP($A189,$A:$AG,VLOOKUP(CV189,BASE!$K$2:$M$13,3,0),0),"")</f>
        <v>82.53</v>
      </c>
      <c r="CY189" s="127" t="s">
        <v>70</v>
      </c>
      <c r="CZ189" s="125">
        <f>VLOOKUP(CY189,BASE!$P$3:$T$29,5,0)</f>
        <v>0.18</v>
      </c>
      <c r="DA189" s="128">
        <f>IFERROR(VLOOKUP($A189,$A:$AG,VLOOKUP(CZ189,BASE!$K$2:$M$13,2,0),0),"")</f>
        <v>59.7</v>
      </c>
      <c r="DB189" s="117">
        <f>IFERROR(VLOOKUP($A189,$A:$AG,VLOOKUP(CZ189,BASE!$K$2:$M$13,3,0),0),"")</f>
        <v>82.53</v>
      </c>
      <c r="DC189" s="127" t="s">
        <v>71</v>
      </c>
      <c r="DD189" s="125">
        <f>VLOOKUP(DC189,BASE!$P$3:$T$29,5,0)</f>
        <v>0.2</v>
      </c>
      <c r="DE189" s="128">
        <f>IFERROR(VLOOKUP($A189,$A:$AG,VLOOKUP(DD189,BASE!$K$2:$M$13,2,0),0),"")</f>
        <v>61.19</v>
      </c>
      <c r="DF189" s="117">
        <f>IFERROR(VLOOKUP($A189,$A:$AG,VLOOKUP(DD189,BASE!$K$2:$M$13,3,0),0),"")</f>
        <v>84.59</v>
      </c>
      <c r="DG189" s="127" t="s">
        <v>72</v>
      </c>
      <c r="DH189" s="125">
        <f>VLOOKUP(DG189,BASE!$P$3:$T$29,5,0)</f>
        <v>0.18</v>
      </c>
      <c r="DI189" s="128">
        <f>IFERROR(VLOOKUP($A189,$A:$AG,VLOOKUP(DH189,BASE!$K$2:$M$13,2,0),0),"")</f>
        <v>59.7</v>
      </c>
      <c r="DJ189" s="117">
        <f>IFERROR(VLOOKUP($A189,$A:$AG,VLOOKUP(DH189,BASE!$K$2:$M$13,3,0),0),"")</f>
        <v>82.53</v>
      </c>
      <c r="DK189" s="87" t="s">
        <v>73</v>
      </c>
      <c r="DL189" s="84">
        <f>VLOOKUP(DK189,BASE!$P$3:$T$29,5,0)</f>
        <v>0.18</v>
      </c>
      <c r="DM189" s="88">
        <f>IFERROR(VLOOKUP($A189,$A:$AG,VLOOKUP(DL189,BASE!$K$2:$M$13,2,0),0),"")</f>
        <v>59.7</v>
      </c>
      <c r="DN189" s="89">
        <f>IFERROR(VLOOKUP($A189,$A:$AG,VLOOKUP(DL189,BASE!$K$2:$M$13,3,0),0),"")</f>
        <v>82.53</v>
      </c>
      <c r="DO189" s="127" t="s">
        <v>74</v>
      </c>
      <c r="DP189" s="134">
        <f>VLOOKUP(DO189,BASE!$P$3:$T$29,5,0)</f>
        <v>0.17499999999999999</v>
      </c>
      <c r="DQ189" s="128">
        <f>IFERROR(VLOOKUP($A189,$A:$AG,VLOOKUP(DP189,BASE!$K$2:$M$13,2,0),0),"")</f>
        <v>59.34</v>
      </c>
      <c r="DR189" s="117">
        <f>IFERROR(VLOOKUP($A189,$A:$AG,VLOOKUP(DP189,BASE!$K$2:$M$13,3,0),0),"")</f>
        <v>82.03</v>
      </c>
      <c r="DS189" s="127" t="s">
        <v>75</v>
      </c>
      <c r="DT189" s="135">
        <f>VLOOKUP(DS189,BASE!$P$3:$T$29,5,0)</f>
        <v>0.17</v>
      </c>
      <c r="DU189" s="128">
        <f>IFERROR(VLOOKUP($A189,$A:$AG,VLOOKUP(DT189,BASE!$K$2:$M$13,2,0),0),"")</f>
        <v>58.98</v>
      </c>
      <c r="DV189" s="117">
        <f>IFERROR(VLOOKUP($A189,$A:$AG,VLOOKUP(DT189,BASE!$K$2:$M$13,3,0),0),"")</f>
        <v>81.540000000000006</v>
      </c>
      <c r="DW189" s="127" t="s">
        <v>76</v>
      </c>
      <c r="DX189" s="135">
        <f>VLOOKUP(DW189,BASE!$P$3:$T$29,5,0)</f>
        <v>0.17</v>
      </c>
      <c r="DY189" s="128">
        <f>IFERROR(VLOOKUP($A189,$A:$AG,VLOOKUP(DX189,BASE!$K$2:$M$13,2,0),0),"")</f>
        <v>58.98</v>
      </c>
      <c r="DZ189" s="117">
        <f>IFERROR(VLOOKUP($A189,$A:$AG,VLOOKUP(DX189,BASE!$K$2:$M$13,3,0),0),"")</f>
        <v>81.540000000000006</v>
      </c>
      <c r="EA189" s="127" t="s">
        <v>77</v>
      </c>
      <c r="EB189" s="135">
        <f>VLOOKUP(EA189,BASE!$P$3:$T$29,5,0)</f>
        <v>0.12</v>
      </c>
      <c r="EC189" s="128">
        <f>IFERROR(VLOOKUP($A189,$A:$AG,VLOOKUP(EB189,BASE!$K$2:$M$13,2,0),0),"")</f>
        <v>55.63</v>
      </c>
      <c r="ED189" s="117">
        <f>IFERROR(VLOOKUP($A189,$A:$AG,VLOOKUP(EB189,BASE!$K$2:$M$13,3,0),0),"")</f>
        <v>76.91</v>
      </c>
      <c r="EE189" s="127" t="s">
        <v>78</v>
      </c>
      <c r="EF189" s="135">
        <f>VLOOKUP(EE189,BASE!$P$3:$T$29,5,0)</f>
        <v>0.18</v>
      </c>
      <c r="EG189" s="128">
        <f>IFERROR(VLOOKUP($A189,$A:$AG,VLOOKUP(EF189,BASE!$K$2:$M$13,2,0),0),"")</f>
        <v>59.7</v>
      </c>
      <c r="EH189" s="117">
        <f>IFERROR(VLOOKUP($A189,$A:$AG,VLOOKUP(EF189,BASE!$K$2:$M$13,3,0),0),"")</f>
        <v>82.53</v>
      </c>
      <c r="EI189" s="127" t="s">
        <v>79</v>
      </c>
      <c r="EJ189" s="135">
        <f>VLOOKUP(EI189,BASE!$P$3:$T$29,5,0)</f>
        <v>0.18</v>
      </c>
      <c r="EK189" s="128">
        <f>IFERROR(VLOOKUP($A189,$A:$AG,VLOOKUP(EJ189,BASE!$K$2:$M$13,2,0),0),"")</f>
        <v>59.7</v>
      </c>
      <c r="EL189" s="117">
        <f>IFERROR(VLOOKUP($A189,$A:$AG,VLOOKUP(EJ189,BASE!$K$2:$M$13,3,0),0),"")</f>
        <v>82.53</v>
      </c>
    </row>
    <row r="190" spans="1:142" s="27" customFormat="1" ht="14.1" customHeight="1" x14ac:dyDescent="0.2">
      <c r="A190" s="60">
        <v>1457</v>
      </c>
      <c r="B190" s="60"/>
      <c r="C190" s="68">
        <v>7896112114574</v>
      </c>
      <c r="D190" s="68">
        <v>1037004730032</v>
      </c>
      <c r="E190" s="69" t="s">
        <v>429</v>
      </c>
      <c r="F190" s="69" t="s">
        <v>550</v>
      </c>
      <c r="G190" s="69" t="s">
        <v>429</v>
      </c>
      <c r="H190" s="70" t="s">
        <v>153</v>
      </c>
      <c r="I190" s="68" t="s">
        <v>687</v>
      </c>
      <c r="J190" s="71" t="s">
        <v>714</v>
      </c>
      <c r="K190" s="120" t="s">
        <v>770</v>
      </c>
      <c r="L190" s="71" t="s">
        <v>388</v>
      </c>
      <c r="M190" s="71" t="s">
        <v>5</v>
      </c>
      <c r="N190" s="62">
        <f>IFERROR(IF(M190="*",BASE!$E$9,VLOOKUP(M190,BASE!$B$3:$E$16,4,0)),"")</f>
        <v>0</v>
      </c>
      <c r="O190" s="62">
        <f>IFERROR(IF(M190="*",BASE!$F$9,VLOOKUP(M190,BASE!$B$3:$F$16,5,0)),"")</f>
        <v>0</v>
      </c>
      <c r="P190" s="71" t="s">
        <v>808</v>
      </c>
      <c r="Q190" s="42">
        <v>5.43</v>
      </c>
      <c r="R190" s="42">
        <v>7.51</v>
      </c>
      <c r="S190" s="42">
        <v>5.75</v>
      </c>
      <c r="T190" s="42">
        <v>7.95</v>
      </c>
      <c r="U190" s="42">
        <v>5.79</v>
      </c>
      <c r="V190" s="42">
        <v>8</v>
      </c>
      <c r="W190" s="42">
        <v>5.83</v>
      </c>
      <c r="X190" s="42">
        <v>8.06</v>
      </c>
      <c r="Y190" s="42">
        <v>5.9</v>
      </c>
      <c r="Z190" s="42">
        <v>8.16</v>
      </c>
      <c r="AA190" s="42">
        <v>5.97</v>
      </c>
      <c r="AB190" s="42">
        <v>8.25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/>
      <c r="AI190" s="124" t="s">
        <v>53</v>
      </c>
      <c r="AJ190" s="125">
        <f>VLOOKUP(AI190,BASE!$P$3:$T$29,5,0)</f>
        <v>0.17</v>
      </c>
      <c r="AK190" s="126">
        <f>IFERROR(VLOOKUP($A190,$A:$AG,VLOOKUP(AJ190,BASE!$K$2:$M$13,2,0),0),"")</f>
        <v>5.75</v>
      </c>
      <c r="AL190" s="116">
        <f>IFERROR(VLOOKUP($A190,$A:$AG,VLOOKUP(AJ190,BASE!$K$2:$M$13,3,0),0),"")</f>
        <v>7.95</v>
      </c>
      <c r="AM190" s="130" t="s">
        <v>54</v>
      </c>
      <c r="AN190" s="125">
        <f>VLOOKUP(AM190,BASE!$P$3:$T$29,5,0)</f>
        <v>0.17</v>
      </c>
      <c r="AO190" s="126">
        <f>IFERROR(VLOOKUP($A190,$A:$AG,VLOOKUP(AN190,BASE!$K$2:$M$13,2,0),0),"")</f>
        <v>5.75</v>
      </c>
      <c r="AP190" s="116">
        <f>IFERROR(VLOOKUP($A190,$A:$AG,VLOOKUP(AN190,BASE!$K$2:$M$13,3,0),0),"")</f>
        <v>7.95</v>
      </c>
      <c r="AQ190" s="130" t="s">
        <v>55</v>
      </c>
      <c r="AR190" s="125">
        <f>VLOOKUP(AQ190,BASE!$P$3:$T$29,5,0)</f>
        <v>0.18</v>
      </c>
      <c r="AS190" s="126">
        <f>IFERROR(VLOOKUP($A190,$A:$AG,VLOOKUP(AR190,BASE!$K$2:$M$13,2,0),0),"")</f>
        <v>5.83</v>
      </c>
      <c r="AT190" s="116">
        <f>IFERROR(VLOOKUP($A190,$A:$AG,VLOOKUP(AR190,BASE!$K$2:$M$13,3,0),0),"")</f>
        <v>8.06</v>
      </c>
      <c r="AU190" s="130" t="s">
        <v>56</v>
      </c>
      <c r="AV190" s="125">
        <f>VLOOKUP(AU190,BASE!$P$3:$T$29,5,0)</f>
        <v>0.18</v>
      </c>
      <c r="AW190" s="126">
        <f>IFERROR(VLOOKUP($A190,$A:$AG,VLOOKUP(AV190,BASE!$K$2:$M$13,2,0),0),"")</f>
        <v>5.83</v>
      </c>
      <c r="AX190" s="116">
        <f>IFERROR(VLOOKUP($A190,$A:$AG,VLOOKUP(AV190,BASE!$K$2:$M$13,3,0),0),"")</f>
        <v>8.06</v>
      </c>
      <c r="AY190" s="127" t="s">
        <v>57</v>
      </c>
      <c r="AZ190" s="129">
        <f>VLOOKUP(AY190,BASE!$P$3:$T$29,5,0)</f>
        <v>0.18</v>
      </c>
      <c r="BA190" s="126">
        <f>IFERROR(VLOOKUP($A190,$A:$AG,VLOOKUP(AZ190,BASE!$K$2:$M$13,2,0),0),"")</f>
        <v>5.83</v>
      </c>
      <c r="BB190" s="116">
        <f>IFERROR(VLOOKUP($A190,$A:$AG,VLOOKUP(AZ190,BASE!$K$2:$M$13,3,0),0),"")</f>
        <v>8.06</v>
      </c>
      <c r="BC190" s="124" t="s">
        <v>58</v>
      </c>
      <c r="BD190" s="125">
        <f>VLOOKUP(BC190,BASE!$P$3:$T$29,5,0)</f>
        <v>0.17</v>
      </c>
      <c r="BE190" s="126">
        <f>IFERROR(VLOOKUP($A190,$A:$AG,VLOOKUP(BD190,BASE!$K$2:$M$13,2,0),0),"")</f>
        <v>5.75</v>
      </c>
      <c r="BF190" s="116">
        <f>IFERROR(VLOOKUP($A190,$A:$AG,VLOOKUP(BD190,BASE!$K$2:$M$13,3,0),0),"")</f>
        <v>7.95</v>
      </c>
      <c r="BG190" s="124" t="s">
        <v>59</v>
      </c>
      <c r="BH190" s="125">
        <f>VLOOKUP(BG190,BASE!$P$3:$T$29,5,0)</f>
        <v>0.17</v>
      </c>
      <c r="BI190" s="126">
        <f>IFERROR(VLOOKUP($A190,$A:$AG,VLOOKUP(BH190,BASE!$K$2:$M$13,2,0),0),"")</f>
        <v>5.75</v>
      </c>
      <c r="BJ190" s="116">
        <f>IFERROR(VLOOKUP($A190,$A:$AG,VLOOKUP(BH190,BASE!$K$2:$M$13,3,0),0),"")</f>
        <v>7.95</v>
      </c>
      <c r="BK190" s="124" t="s">
        <v>60</v>
      </c>
      <c r="BL190" s="125">
        <f>VLOOKUP(BK190,BASE!$P$3:$T$29,5,0)</f>
        <v>0.17</v>
      </c>
      <c r="BM190" s="126">
        <f>IFERROR(VLOOKUP($A190,$A:$AG,VLOOKUP(BL190,BASE!$K$2:$M$13,2,0),0),"")</f>
        <v>5.75</v>
      </c>
      <c r="BN190" s="116">
        <f>IFERROR(VLOOKUP($A190,$A:$AG,VLOOKUP(BL190,BASE!$K$2:$M$13,3,0),0),"")</f>
        <v>7.95</v>
      </c>
      <c r="BO190" s="124" t="s">
        <v>61</v>
      </c>
      <c r="BP190" s="125">
        <f>VLOOKUP(BO190,BASE!$P$3:$T$29,5,0)</f>
        <v>0.17</v>
      </c>
      <c r="BQ190" s="126">
        <f>IFERROR(VLOOKUP($A190,$A:$AG,VLOOKUP(BP190,BASE!$K$2:$M$13,2,0),0),"")</f>
        <v>5.75</v>
      </c>
      <c r="BR190" s="116">
        <f>IFERROR(VLOOKUP($A190,$A:$AG,VLOOKUP(BP190,BASE!$K$2:$M$13,3,0),0),"")</f>
        <v>7.95</v>
      </c>
      <c r="BS190" s="124" t="s">
        <v>62</v>
      </c>
      <c r="BT190" s="125">
        <f>VLOOKUP(BS190,BASE!$P$3:$T$29,5,0)</f>
        <v>0.18</v>
      </c>
      <c r="BU190" s="126">
        <f>IFERROR(VLOOKUP($A190,$A:$AG,VLOOKUP(BT190,BASE!$K$2:$M$13,2,0),0),"")</f>
        <v>5.83</v>
      </c>
      <c r="BV190" s="116">
        <f>IFERROR(VLOOKUP($A190,$A:$AG,VLOOKUP(BT190,BASE!$K$2:$M$13,3,0),0),"")</f>
        <v>8.06</v>
      </c>
      <c r="BW190" s="124" t="s">
        <v>63</v>
      </c>
      <c r="BX190" s="125">
        <f>VLOOKUP(BW190,BASE!$P$3:$T$29,5,0)</f>
        <v>0.17</v>
      </c>
      <c r="BY190" s="126">
        <f>IFERROR(VLOOKUP($A190,$A:$AG,VLOOKUP(BX190,BASE!$K$2:$M$13,2,0),0),"")</f>
        <v>5.75</v>
      </c>
      <c r="BZ190" s="116">
        <f>IFERROR(VLOOKUP($A190,$A:$AG,VLOOKUP(BX190,BASE!$K$2:$M$13,3,0),0),"")</f>
        <v>7.95</v>
      </c>
      <c r="CA190" s="124" t="s">
        <v>64</v>
      </c>
      <c r="CB190" s="125">
        <f>VLOOKUP(CA190,BASE!$P$3:$T$29,5,0)</f>
        <v>0.17</v>
      </c>
      <c r="CC190" s="126">
        <f>IFERROR(VLOOKUP($A190,$A:$AG,VLOOKUP(CB190,BASE!$K$2:$M$13,2,0),0),"")</f>
        <v>5.75</v>
      </c>
      <c r="CD190" s="116">
        <f>IFERROR(VLOOKUP($A190,$A:$AG,VLOOKUP(CB190,BASE!$K$2:$M$13,3,0),0),"")</f>
        <v>7.95</v>
      </c>
      <c r="CE190" s="124" t="s">
        <v>65</v>
      </c>
      <c r="CF190" s="125">
        <f>VLOOKUP(CE190,BASE!$P$3:$T$29,5,0)</f>
        <v>0.12</v>
      </c>
      <c r="CG190" s="126">
        <f>IFERROR(VLOOKUP($A190,$A:$AG,VLOOKUP(CF190,BASE!$K$2:$M$13,2,0),0),"")</f>
        <v>5.43</v>
      </c>
      <c r="CH190" s="116">
        <f>IFERROR(VLOOKUP($A190,$A:$AG,VLOOKUP(CF190,BASE!$K$2:$M$13,3,0),0),"")</f>
        <v>7.51</v>
      </c>
      <c r="CI190" s="124" t="s">
        <v>66</v>
      </c>
      <c r="CJ190" s="125">
        <f>VLOOKUP(CI190,BASE!$P$3:$T$29,5,0)</f>
        <v>0.17</v>
      </c>
      <c r="CK190" s="126">
        <f>IFERROR(VLOOKUP($A190,$A:$AG,VLOOKUP(CJ190,BASE!$K$2:$M$13,2,0),0),"")</f>
        <v>5.75</v>
      </c>
      <c r="CL190" s="116">
        <f>IFERROR(VLOOKUP($A190,$A:$AG,VLOOKUP(CJ190,BASE!$K$2:$M$13,3,0),0),"")</f>
        <v>7.95</v>
      </c>
      <c r="CM190" s="124" t="s">
        <v>67</v>
      </c>
      <c r="CN190" s="125">
        <f>VLOOKUP(CM190,BASE!$P$3:$T$29,5,0)</f>
        <v>0.18</v>
      </c>
      <c r="CO190" s="126">
        <f>IFERROR(VLOOKUP($A190,$A:$AG,VLOOKUP(CN190,BASE!$K$2:$M$13,2,0),0),"")</f>
        <v>5.83</v>
      </c>
      <c r="CP190" s="116">
        <f>IFERROR(VLOOKUP($A190,$A:$AG,VLOOKUP(CN190,BASE!$K$2:$M$13,3,0),0),"")</f>
        <v>8.06</v>
      </c>
      <c r="CQ190" s="124" t="s">
        <v>68</v>
      </c>
      <c r="CR190" s="125">
        <f>VLOOKUP(CQ190,BASE!$P$3:$T$29,5,0)</f>
        <v>0.18</v>
      </c>
      <c r="CS190" s="126">
        <f>IFERROR(VLOOKUP($A190,$A:$AG,VLOOKUP(CR190,BASE!$K$2:$M$13,2,0),0),"")</f>
        <v>5.83</v>
      </c>
      <c r="CT190" s="116">
        <f>IFERROR(VLOOKUP($A190,$A:$AG,VLOOKUP(CR190,BASE!$K$2:$M$13,3,0),0),"")</f>
        <v>8.06</v>
      </c>
      <c r="CU190" s="124" t="s">
        <v>69</v>
      </c>
      <c r="CV190" s="125">
        <f>VLOOKUP(CU190,BASE!$P$3:$T$29,5,0)</f>
        <v>0.18</v>
      </c>
      <c r="CW190" s="126">
        <f>IFERROR(VLOOKUP($A190,$A:$AG,VLOOKUP(CV190,BASE!$K$2:$M$13,2,0),0),"")</f>
        <v>5.83</v>
      </c>
      <c r="CX190" s="116">
        <f>IFERROR(VLOOKUP($A190,$A:$AG,VLOOKUP(CV190,BASE!$K$2:$M$13,3,0),0),"")</f>
        <v>8.06</v>
      </c>
      <c r="CY190" s="124" t="s">
        <v>70</v>
      </c>
      <c r="CZ190" s="125">
        <f>VLOOKUP(CY190,BASE!$P$3:$T$29,5,0)</f>
        <v>0.18</v>
      </c>
      <c r="DA190" s="126">
        <f>IFERROR(VLOOKUP($A190,$A:$AG,VLOOKUP(CZ190,BASE!$K$2:$M$13,2,0),0),"")</f>
        <v>5.83</v>
      </c>
      <c r="DB190" s="116">
        <f>IFERROR(VLOOKUP($A190,$A:$AG,VLOOKUP(CZ190,BASE!$K$2:$M$13,3,0),0),"")</f>
        <v>8.06</v>
      </c>
      <c r="DC190" s="124" t="s">
        <v>71</v>
      </c>
      <c r="DD190" s="125">
        <f>VLOOKUP(DC190,BASE!$P$3:$T$29,5,0)</f>
        <v>0.2</v>
      </c>
      <c r="DE190" s="126">
        <f>IFERROR(VLOOKUP($A190,$A:$AG,VLOOKUP(DD190,BASE!$K$2:$M$13,2,0),0),"")</f>
        <v>5.97</v>
      </c>
      <c r="DF190" s="116">
        <f>IFERROR(VLOOKUP($A190,$A:$AG,VLOOKUP(DD190,BASE!$K$2:$M$13,3,0),0),"")</f>
        <v>8.25</v>
      </c>
      <c r="DG190" s="124" t="s">
        <v>72</v>
      </c>
      <c r="DH190" s="125">
        <f>VLOOKUP(DG190,BASE!$P$3:$T$29,5,0)</f>
        <v>0.18</v>
      </c>
      <c r="DI190" s="126">
        <f>IFERROR(VLOOKUP($A190,$A:$AG,VLOOKUP(DH190,BASE!$K$2:$M$13,2,0),0),"")</f>
        <v>5.83</v>
      </c>
      <c r="DJ190" s="116">
        <f>IFERROR(VLOOKUP($A190,$A:$AG,VLOOKUP(DH190,BASE!$K$2:$M$13,3,0),0),"")</f>
        <v>8.06</v>
      </c>
      <c r="DK190" s="83" t="s">
        <v>73</v>
      </c>
      <c r="DL190" s="84">
        <f>VLOOKUP(DK190,BASE!$P$3:$T$29,5,0)</f>
        <v>0.18</v>
      </c>
      <c r="DM190" s="81">
        <f>IFERROR(VLOOKUP($A190,$A:$AG,VLOOKUP(DL190,BASE!$K$2:$M$13,2,0),0),"")</f>
        <v>5.83</v>
      </c>
      <c r="DN190" s="82">
        <f>IFERROR(VLOOKUP($A190,$A:$AG,VLOOKUP(DL190,BASE!$K$2:$M$13,3,0),0),"")</f>
        <v>8.06</v>
      </c>
      <c r="DO190" s="124" t="s">
        <v>74</v>
      </c>
      <c r="DP190" s="134">
        <f>VLOOKUP(DO190,BASE!$P$3:$T$29,5,0)</f>
        <v>0.17499999999999999</v>
      </c>
      <c r="DQ190" s="126">
        <f>IFERROR(VLOOKUP($A190,$A:$AG,VLOOKUP(DP190,BASE!$K$2:$M$13,2,0),0),"")</f>
        <v>5.79</v>
      </c>
      <c r="DR190" s="116">
        <f>IFERROR(VLOOKUP($A190,$A:$AG,VLOOKUP(DP190,BASE!$K$2:$M$13,3,0),0),"")</f>
        <v>8</v>
      </c>
      <c r="DS190" s="124" t="s">
        <v>75</v>
      </c>
      <c r="DT190" s="135">
        <f>VLOOKUP(DS190,BASE!$P$3:$T$29,5,0)</f>
        <v>0.17</v>
      </c>
      <c r="DU190" s="126">
        <f>IFERROR(VLOOKUP($A190,$A:$AG,VLOOKUP(DT190,BASE!$K$2:$M$13,2,0),0),"")</f>
        <v>5.75</v>
      </c>
      <c r="DV190" s="116">
        <f>IFERROR(VLOOKUP($A190,$A:$AG,VLOOKUP(DT190,BASE!$K$2:$M$13,3,0),0),"")</f>
        <v>7.95</v>
      </c>
      <c r="DW190" s="124" t="s">
        <v>76</v>
      </c>
      <c r="DX190" s="135">
        <f>VLOOKUP(DW190,BASE!$P$3:$T$29,5,0)</f>
        <v>0.17</v>
      </c>
      <c r="DY190" s="126">
        <f>IFERROR(VLOOKUP($A190,$A:$AG,VLOOKUP(DX190,BASE!$K$2:$M$13,2,0),0),"")</f>
        <v>5.75</v>
      </c>
      <c r="DZ190" s="116">
        <f>IFERROR(VLOOKUP($A190,$A:$AG,VLOOKUP(DX190,BASE!$K$2:$M$13,3,0),0),"")</f>
        <v>7.95</v>
      </c>
      <c r="EA190" s="124" t="s">
        <v>77</v>
      </c>
      <c r="EB190" s="135">
        <f>VLOOKUP(EA190,BASE!$P$3:$T$29,5,0)</f>
        <v>0.12</v>
      </c>
      <c r="EC190" s="126">
        <f>IFERROR(VLOOKUP($A190,$A:$AG,VLOOKUP(EB190,BASE!$K$2:$M$13,2,0),0),"")</f>
        <v>5.43</v>
      </c>
      <c r="ED190" s="116">
        <f>IFERROR(VLOOKUP($A190,$A:$AG,VLOOKUP(EB190,BASE!$K$2:$M$13,3,0),0),"")</f>
        <v>7.51</v>
      </c>
      <c r="EE190" s="124" t="s">
        <v>78</v>
      </c>
      <c r="EF190" s="135">
        <f>VLOOKUP(EE190,BASE!$P$3:$T$29,5,0)</f>
        <v>0.18</v>
      </c>
      <c r="EG190" s="126">
        <f>IFERROR(VLOOKUP($A190,$A:$AG,VLOOKUP(EF190,BASE!$K$2:$M$13,2,0),0),"")</f>
        <v>5.83</v>
      </c>
      <c r="EH190" s="116">
        <f>IFERROR(VLOOKUP($A190,$A:$AG,VLOOKUP(EF190,BASE!$K$2:$M$13,3,0),0),"")</f>
        <v>8.06</v>
      </c>
      <c r="EI190" s="124" t="s">
        <v>79</v>
      </c>
      <c r="EJ190" s="135">
        <f>VLOOKUP(EI190,BASE!$P$3:$T$29,5,0)</f>
        <v>0.18</v>
      </c>
      <c r="EK190" s="126">
        <f>IFERROR(VLOOKUP($A190,$A:$AG,VLOOKUP(EJ190,BASE!$K$2:$M$13,2,0),0),"")</f>
        <v>5.83</v>
      </c>
      <c r="EL190" s="116">
        <f>IFERROR(VLOOKUP($A190,$A:$AG,VLOOKUP(EJ190,BASE!$K$2:$M$13,3,0),0),"")</f>
        <v>8.06</v>
      </c>
    </row>
    <row r="191" spans="1:142" s="27" customFormat="1" ht="14.1" customHeight="1" x14ac:dyDescent="0.2">
      <c r="A191" s="64">
        <v>2535</v>
      </c>
      <c r="B191" s="64"/>
      <c r="C191" s="68">
        <v>7896112125358</v>
      </c>
      <c r="D191" s="68">
        <v>1037006400013</v>
      </c>
      <c r="E191" s="69" t="s">
        <v>430</v>
      </c>
      <c r="F191" s="69" t="s">
        <v>551</v>
      </c>
      <c r="G191" s="69" t="s">
        <v>430</v>
      </c>
      <c r="H191" s="70" t="s">
        <v>154</v>
      </c>
      <c r="I191" s="68" t="s">
        <v>687</v>
      </c>
      <c r="J191" s="71" t="s">
        <v>714</v>
      </c>
      <c r="K191" s="120" t="s">
        <v>771</v>
      </c>
      <c r="L191" s="71" t="s">
        <v>388</v>
      </c>
      <c r="M191" s="71" t="s">
        <v>5</v>
      </c>
      <c r="N191" s="62">
        <f>IFERROR(IF(M191="*",BASE!$E$9,VLOOKUP(M191,BASE!$B$3:$E$16,4,0)),"")</f>
        <v>0</v>
      </c>
      <c r="O191" s="62">
        <f>IFERROR(IF(M191="*",BASE!$F$9,VLOOKUP(M191,BASE!$B$3:$F$16,5,0)),"")</f>
        <v>0</v>
      </c>
      <c r="P191" s="71" t="s">
        <v>808</v>
      </c>
      <c r="Q191" s="42">
        <v>3.72</v>
      </c>
      <c r="R191" s="42">
        <v>5.14</v>
      </c>
      <c r="S191" s="42">
        <v>3.94</v>
      </c>
      <c r="T191" s="42">
        <v>5.45</v>
      </c>
      <c r="U191" s="42">
        <v>3.97</v>
      </c>
      <c r="V191" s="42">
        <v>5.49</v>
      </c>
      <c r="W191" s="42">
        <v>3.99</v>
      </c>
      <c r="X191" s="42">
        <v>5.52</v>
      </c>
      <c r="Y191" s="42">
        <v>4.04</v>
      </c>
      <c r="Z191" s="42">
        <v>5.59</v>
      </c>
      <c r="AA191" s="42">
        <v>4.09</v>
      </c>
      <c r="AB191" s="42">
        <v>5.65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/>
      <c r="AI191" s="124" t="s">
        <v>53</v>
      </c>
      <c r="AJ191" s="125">
        <f>VLOOKUP(AI191,BASE!$P$3:$T$29,5,0)</f>
        <v>0.17</v>
      </c>
      <c r="AK191" s="126">
        <f>IFERROR(VLOOKUP($A191,$A:$AG,VLOOKUP(AJ191,BASE!$K$2:$M$13,2,0),0),"")</f>
        <v>3.94</v>
      </c>
      <c r="AL191" s="116">
        <f>IFERROR(VLOOKUP($A191,$A:$AG,VLOOKUP(AJ191,BASE!$K$2:$M$13,3,0),0),"")</f>
        <v>5.45</v>
      </c>
      <c r="AM191" s="130" t="s">
        <v>54</v>
      </c>
      <c r="AN191" s="125">
        <f>VLOOKUP(AM191,BASE!$P$3:$T$29,5,0)</f>
        <v>0.17</v>
      </c>
      <c r="AO191" s="126">
        <f>IFERROR(VLOOKUP($A191,$A:$AG,VLOOKUP(AN191,BASE!$K$2:$M$13,2,0),0),"")</f>
        <v>3.94</v>
      </c>
      <c r="AP191" s="116">
        <f>IFERROR(VLOOKUP($A191,$A:$AG,VLOOKUP(AN191,BASE!$K$2:$M$13,3,0),0),"")</f>
        <v>5.45</v>
      </c>
      <c r="AQ191" s="130" t="s">
        <v>55</v>
      </c>
      <c r="AR191" s="125">
        <f>VLOOKUP(AQ191,BASE!$P$3:$T$29,5,0)</f>
        <v>0.18</v>
      </c>
      <c r="AS191" s="126">
        <f>IFERROR(VLOOKUP($A191,$A:$AG,VLOOKUP(AR191,BASE!$K$2:$M$13,2,0),0),"")</f>
        <v>3.99</v>
      </c>
      <c r="AT191" s="116">
        <f>IFERROR(VLOOKUP($A191,$A:$AG,VLOOKUP(AR191,BASE!$K$2:$M$13,3,0),0),"")</f>
        <v>5.52</v>
      </c>
      <c r="AU191" s="130" t="s">
        <v>56</v>
      </c>
      <c r="AV191" s="125">
        <f>VLOOKUP(AU191,BASE!$P$3:$T$29,5,0)</f>
        <v>0.18</v>
      </c>
      <c r="AW191" s="126">
        <f>IFERROR(VLOOKUP($A191,$A:$AG,VLOOKUP(AV191,BASE!$K$2:$M$13,2,0),0),"")</f>
        <v>3.99</v>
      </c>
      <c r="AX191" s="116">
        <f>IFERROR(VLOOKUP($A191,$A:$AG,VLOOKUP(AV191,BASE!$K$2:$M$13,3,0),0),"")</f>
        <v>5.52</v>
      </c>
      <c r="AY191" s="127" t="s">
        <v>57</v>
      </c>
      <c r="AZ191" s="129">
        <f>VLOOKUP(AY191,BASE!$P$3:$T$29,5,0)</f>
        <v>0.18</v>
      </c>
      <c r="BA191" s="126">
        <f>IFERROR(VLOOKUP($A191,$A:$AG,VLOOKUP(AZ191,BASE!$K$2:$M$13,2,0),0),"")</f>
        <v>3.99</v>
      </c>
      <c r="BB191" s="116">
        <f>IFERROR(VLOOKUP($A191,$A:$AG,VLOOKUP(AZ191,BASE!$K$2:$M$13,3,0),0),"")</f>
        <v>5.52</v>
      </c>
      <c r="BC191" s="124" t="s">
        <v>58</v>
      </c>
      <c r="BD191" s="125">
        <f>VLOOKUP(BC191,BASE!$P$3:$T$29,5,0)</f>
        <v>0.17</v>
      </c>
      <c r="BE191" s="126">
        <f>IFERROR(VLOOKUP($A191,$A:$AG,VLOOKUP(BD191,BASE!$K$2:$M$13,2,0),0),"")</f>
        <v>3.94</v>
      </c>
      <c r="BF191" s="116">
        <f>IFERROR(VLOOKUP($A191,$A:$AG,VLOOKUP(BD191,BASE!$K$2:$M$13,3,0),0),"")</f>
        <v>5.45</v>
      </c>
      <c r="BG191" s="124" t="s">
        <v>59</v>
      </c>
      <c r="BH191" s="125">
        <f>VLOOKUP(BG191,BASE!$P$3:$T$29,5,0)</f>
        <v>0.17</v>
      </c>
      <c r="BI191" s="126">
        <f>IFERROR(VLOOKUP($A191,$A:$AG,VLOOKUP(BH191,BASE!$K$2:$M$13,2,0),0),"")</f>
        <v>3.94</v>
      </c>
      <c r="BJ191" s="116">
        <f>IFERROR(VLOOKUP($A191,$A:$AG,VLOOKUP(BH191,BASE!$K$2:$M$13,3,0),0),"")</f>
        <v>5.45</v>
      </c>
      <c r="BK191" s="124" t="s">
        <v>60</v>
      </c>
      <c r="BL191" s="125">
        <f>VLOOKUP(BK191,BASE!$P$3:$T$29,5,0)</f>
        <v>0.17</v>
      </c>
      <c r="BM191" s="126">
        <f>IFERROR(VLOOKUP($A191,$A:$AG,VLOOKUP(BL191,BASE!$K$2:$M$13,2,0),0),"")</f>
        <v>3.94</v>
      </c>
      <c r="BN191" s="116">
        <f>IFERROR(VLOOKUP($A191,$A:$AG,VLOOKUP(BL191,BASE!$K$2:$M$13,3,0),0),"")</f>
        <v>5.45</v>
      </c>
      <c r="BO191" s="124" t="s">
        <v>61</v>
      </c>
      <c r="BP191" s="125">
        <f>VLOOKUP(BO191,BASE!$P$3:$T$29,5,0)</f>
        <v>0.17</v>
      </c>
      <c r="BQ191" s="126">
        <f>IFERROR(VLOOKUP($A191,$A:$AG,VLOOKUP(BP191,BASE!$K$2:$M$13,2,0),0),"")</f>
        <v>3.94</v>
      </c>
      <c r="BR191" s="116">
        <f>IFERROR(VLOOKUP($A191,$A:$AG,VLOOKUP(BP191,BASE!$K$2:$M$13,3,0),0),"")</f>
        <v>5.45</v>
      </c>
      <c r="BS191" s="124" t="s">
        <v>62</v>
      </c>
      <c r="BT191" s="125">
        <f>VLOOKUP(BS191,BASE!$P$3:$T$29,5,0)</f>
        <v>0.18</v>
      </c>
      <c r="BU191" s="126">
        <f>IFERROR(VLOOKUP($A191,$A:$AG,VLOOKUP(BT191,BASE!$K$2:$M$13,2,0),0),"")</f>
        <v>3.99</v>
      </c>
      <c r="BV191" s="116">
        <f>IFERROR(VLOOKUP($A191,$A:$AG,VLOOKUP(BT191,BASE!$K$2:$M$13,3,0),0),"")</f>
        <v>5.52</v>
      </c>
      <c r="BW191" s="124" t="s">
        <v>63</v>
      </c>
      <c r="BX191" s="125">
        <f>VLOOKUP(BW191,BASE!$P$3:$T$29,5,0)</f>
        <v>0.17</v>
      </c>
      <c r="BY191" s="126">
        <f>IFERROR(VLOOKUP($A191,$A:$AG,VLOOKUP(BX191,BASE!$K$2:$M$13,2,0),0),"")</f>
        <v>3.94</v>
      </c>
      <c r="BZ191" s="116">
        <f>IFERROR(VLOOKUP($A191,$A:$AG,VLOOKUP(BX191,BASE!$K$2:$M$13,3,0),0),"")</f>
        <v>5.45</v>
      </c>
      <c r="CA191" s="124" t="s">
        <v>64</v>
      </c>
      <c r="CB191" s="125">
        <f>VLOOKUP(CA191,BASE!$P$3:$T$29,5,0)</f>
        <v>0.17</v>
      </c>
      <c r="CC191" s="126">
        <f>IFERROR(VLOOKUP($A191,$A:$AG,VLOOKUP(CB191,BASE!$K$2:$M$13,2,0),0),"")</f>
        <v>3.94</v>
      </c>
      <c r="CD191" s="116">
        <f>IFERROR(VLOOKUP($A191,$A:$AG,VLOOKUP(CB191,BASE!$K$2:$M$13,3,0),0),"")</f>
        <v>5.45</v>
      </c>
      <c r="CE191" s="124" t="s">
        <v>65</v>
      </c>
      <c r="CF191" s="125">
        <f>VLOOKUP(CE191,BASE!$P$3:$T$29,5,0)</f>
        <v>0.12</v>
      </c>
      <c r="CG191" s="126">
        <f>IFERROR(VLOOKUP($A191,$A:$AG,VLOOKUP(CF191,BASE!$K$2:$M$13,2,0),0),"")</f>
        <v>3.72</v>
      </c>
      <c r="CH191" s="116">
        <f>IFERROR(VLOOKUP($A191,$A:$AG,VLOOKUP(CF191,BASE!$K$2:$M$13,3,0),0),"")</f>
        <v>5.14</v>
      </c>
      <c r="CI191" s="124" t="s">
        <v>66</v>
      </c>
      <c r="CJ191" s="125">
        <f>VLOOKUP(CI191,BASE!$P$3:$T$29,5,0)</f>
        <v>0.17</v>
      </c>
      <c r="CK191" s="126">
        <f>IFERROR(VLOOKUP($A191,$A:$AG,VLOOKUP(CJ191,BASE!$K$2:$M$13,2,0),0),"")</f>
        <v>3.94</v>
      </c>
      <c r="CL191" s="116">
        <f>IFERROR(VLOOKUP($A191,$A:$AG,VLOOKUP(CJ191,BASE!$K$2:$M$13,3,0),0),"")</f>
        <v>5.45</v>
      </c>
      <c r="CM191" s="124" t="s">
        <v>67</v>
      </c>
      <c r="CN191" s="125">
        <f>VLOOKUP(CM191,BASE!$P$3:$T$29,5,0)</f>
        <v>0.18</v>
      </c>
      <c r="CO191" s="126">
        <f>IFERROR(VLOOKUP($A191,$A:$AG,VLOOKUP(CN191,BASE!$K$2:$M$13,2,0),0),"")</f>
        <v>3.99</v>
      </c>
      <c r="CP191" s="116">
        <f>IFERROR(VLOOKUP($A191,$A:$AG,VLOOKUP(CN191,BASE!$K$2:$M$13,3,0),0),"")</f>
        <v>5.52</v>
      </c>
      <c r="CQ191" s="124" t="s">
        <v>68</v>
      </c>
      <c r="CR191" s="125">
        <f>VLOOKUP(CQ191,BASE!$P$3:$T$29,5,0)</f>
        <v>0.18</v>
      </c>
      <c r="CS191" s="126">
        <f>IFERROR(VLOOKUP($A191,$A:$AG,VLOOKUP(CR191,BASE!$K$2:$M$13,2,0),0),"")</f>
        <v>3.99</v>
      </c>
      <c r="CT191" s="116">
        <f>IFERROR(VLOOKUP($A191,$A:$AG,VLOOKUP(CR191,BASE!$K$2:$M$13,3,0),0),"")</f>
        <v>5.52</v>
      </c>
      <c r="CU191" s="124" t="s">
        <v>69</v>
      </c>
      <c r="CV191" s="125">
        <f>VLOOKUP(CU191,BASE!$P$3:$T$29,5,0)</f>
        <v>0.18</v>
      </c>
      <c r="CW191" s="126">
        <f>IFERROR(VLOOKUP($A191,$A:$AG,VLOOKUP(CV191,BASE!$K$2:$M$13,2,0),0),"")</f>
        <v>3.99</v>
      </c>
      <c r="CX191" s="116">
        <f>IFERROR(VLOOKUP($A191,$A:$AG,VLOOKUP(CV191,BASE!$K$2:$M$13,3,0),0),"")</f>
        <v>5.52</v>
      </c>
      <c r="CY191" s="124" t="s">
        <v>70</v>
      </c>
      <c r="CZ191" s="125">
        <f>VLOOKUP(CY191,BASE!$P$3:$T$29,5,0)</f>
        <v>0.18</v>
      </c>
      <c r="DA191" s="126">
        <f>IFERROR(VLOOKUP($A191,$A:$AG,VLOOKUP(CZ191,BASE!$K$2:$M$13,2,0),0),"")</f>
        <v>3.99</v>
      </c>
      <c r="DB191" s="116">
        <f>IFERROR(VLOOKUP($A191,$A:$AG,VLOOKUP(CZ191,BASE!$K$2:$M$13,3,0),0),"")</f>
        <v>5.52</v>
      </c>
      <c r="DC191" s="124" t="s">
        <v>71</v>
      </c>
      <c r="DD191" s="125">
        <f>VLOOKUP(DC191,BASE!$P$3:$T$29,5,0)</f>
        <v>0.2</v>
      </c>
      <c r="DE191" s="126">
        <f>IFERROR(VLOOKUP($A191,$A:$AG,VLOOKUP(DD191,BASE!$K$2:$M$13,2,0),0),"")</f>
        <v>4.09</v>
      </c>
      <c r="DF191" s="116">
        <f>IFERROR(VLOOKUP($A191,$A:$AG,VLOOKUP(DD191,BASE!$K$2:$M$13,3,0),0),"")</f>
        <v>5.65</v>
      </c>
      <c r="DG191" s="124" t="s">
        <v>72</v>
      </c>
      <c r="DH191" s="125">
        <f>VLOOKUP(DG191,BASE!$P$3:$T$29,5,0)</f>
        <v>0.18</v>
      </c>
      <c r="DI191" s="126">
        <f>IFERROR(VLOOKUP($A191,$A:$AG,VLOOKUP(DH191,BASE!$K$2:$M$13,2,0),0),"")</f>
        <v>3.99</v>
      </c>
      <c r="DJ191" s="116">
        <f>IFERROR(VLOOKUP($A191,$A:$AG,VLOOKUP(DH191,BASE!$K$2:$M$13,3,0),0),"")</f>
        <v>5.52</v>
      </c>
      <c r="DK191" s="83" t="s">
        <v>73</v>
      </c>
      <c r="DL191" s="84">
        <f>VLOOKUP(DK191,BASE!$P$3:$T$29,5,0)</f>
        <v>0.18</v>
      </c>
      <c r="DM191" s="81">
        <f>IFERROR(VLOOKUP($A191,$A:$AG,VLOOKUP(DL191,BASE!$K$2:$M$13,2,0),0),"")</f>
        <v>3.99</v>
      </c>
      <c r="DN191" s="82">
        <f>IFERROR(VLOOKUP($A191,$A:$AG,VLOOKUP(DL191,BASE!$K$2:$M$13,3,0),0),"")</f>
        <v>5.52</v>
      </c>
      <c r="DO191" s="124" t="s">
        <v>74</v>
      </c>
      <c r="DP191" s="134">
        <f>VLOOKUP(DO191,BASE!$P$3:$T$29,5,0)</f>
        <v>0.17499999999999999</v>
      </c>
      <c r="DQ191" s="126">
        <f>IFERROR(VLOOKUP($A191,$A:$AG,VLOOKUP(DP191,BASE!$K$2:$M$13,2,0),0),"")</f>
        <v>3.97</v>
      </c>
      <c r="DR191" s="116">
        <f>IFERROR(VLOOKUP($A191,$A:$AG,VLOOKUP(DP191,BASE!$K$2:$M$13,3,0),0),"")</f>
        <v>5.49</v>
      </c>
      <c r="DS191" s="124" t="s">
        <v>75</v>
      </c>
      <c r="DT191" s="135">
        <f>VLOOKUP(DS191,BASE!$P$3:$T$29,5,0)</f>
        <v>0.17</v>
      </c>
      <c r="DU191" s="126">
        <f>IFERROR(VLOOKUP($A191,$A:$AG,VLOOKUP(DT191,BASE!$K$2:$M$13,2,0),0),"")</f>
        <v>3.94</v>
      </c>
      <c r="DV191" s="116">
        <f>IFERROR(VLOOKUP($A191,$A:$AG,VLOOKUP(DT191,BASE!$K$2:$M$13,3,0),0),"")</f>
        <v>5.45</v>
      </c>
      <c r="DW191" s="124" t="s">
        <v>76</v>
      </c>
      <c r="DX191" s="135">
        <f>VLOOKUP(DW191,BASE!$P$3:$T$29,5,0)</f>
        <v>0.17</v>
      </c>
      <c r="DY191" s="126">
        <f>IFERROR(VLOOKUP($A191,$A:$AG,VLOOKUP(DX191,BASE!$K$2:$M$13,2,0),0),"")</f>
        <v>3.94</v>
      </c>
      <c r="DZ191" s="116">
        <f>IFERROR(VLOOKUP($A191,$A:$AG,VLOOKUP(DX191,BASE!$K$2:$M$13,3,0),0),"")</f>
        <v>5.45</v>
      </c>
      <c r="EA191" s="124" t="s">
        <v>77</v>
      </c>
      <c r="EB191" s="135">
        <f>VLOOKUP(EA191,BASE!$P$3:$T$29,5,0)</f>
        <v>0.12</v>
      </c>
      <c r="EC191" s="126">
        <f>IFERROR(VLOOKUP($A191,$A:$AG,VLOOKUP(EB191,BASE!$K$2:$M$13,2,0),0),"")</f>
        <v>3.72</v>
      </c>
      <c r="ED191" s="116">
        <f>IFERROR(VLOOKUP($A191,$A:$AG,VLOOKUP(EB191,BASE!$K$2:$M$13,3,0),0),"")</f>
        <v>5.14</v>
      </c>
      <c r="EE191" s="124" t="s">
        <v>78</v>
      </c>
      <c r="EF191" s="135">
        <f>VLOOKUP(EE191,BASE!$P$3:$T$29,5,0)</f>
        <v>0.18</v>
      </c>
      <c r="EG191" s="126">
        <f>IFERROR(VLOOKUP($A191,$A:$AG,VLOOKUP(EF191,BASE!$K$2:$M$13,2,0),0),"")</f>
        <v>3.99</v>
      </c>
      <c r="EH191" s="116">
        <f>IFERROR(VLOOKUP($A191,$A:$AG,VLOOKUP(EF191,BASE!$K$2:$M$13,3,0),0),"")</f>
        <v>5.52</v>
      </c>
      <c r="EI191" s="124" t="s">
        <v>79</v>
      </c>
      <c r="EJ191" s="135">
        <f>VLOOKUP(EI191,BASE!$P$3:$T$29,5,0)</f>
        <v>0.18</v>
      </c>
      <c r="EK191" s="126">
        <f>IFERROR(VLOOKUP($A191,$A:$AG,VLOOKUP(EJ191,BASE!$K$2:$M$13,2,0),0),"")</f>
        <v>3.99</v>
      </c>
      <c r="EL191" s="116">
        <f>IFERROR(VLOOKUP($A191,$A:$AG,VLOOKUP(EJ191,BASE!$K$2:$M$13,3,0),0),"")</f>
        <v>5.52</v>
      </c>
    </row>
    <row r="192" spans="1:142" s="27" customFormat="1" ht="14.1" customHeight="1" x14ac:dyDescent="0.2">
      <c r="A192" s="60">
        <v>2536</v>
      </c>
      <c r="B192" s="60"/>
      <c r="C192" s="68">
        <v>7896112125365</v>
      </c>
      <c r="D192" s="68">
        <v>1037004810028</v>
      </c>
      <c r="E192" s="69" t="s">
        <v>430</v>
      </c>
      <c r="F192" s="69" t="s">
        <v>552</v>
      </c>
      <c r="G192" s="69" t="s">
        <v>430</v>
      </c>
      <c r="H192" s="70" t="s">
        <v>155</v>
      </c>
      <c r="I192" s="68" t="s">
        <v>687</v>
      </c>
      <c r="J192" s="71" t="s">
        <v>714</v>
      </c>
      <c r="K192" s="120" t="s">
        <v>771</v>
      </c>
      <c r="L192" s="71" t="s">
        <v>388</v>
      </c>
      <c r="M192" s="71" t="s">
        <v>5</v>
      </c>
      <c r="N192" s="62">
        <f>IFERROR(IF(M192="*",BASE!$E$9,VLOOKUP(M192,BASE!$B$3:$E$16,4,0)),"")</f>
        <v>0</v>
      </c>
      <c r="O192" s="62">
        <f>IFERROR(IF(M192="*",BASE!$F$9,VLOOKUP(M192,BASE!$B$3:$F$16,5,0)),"")</f>
        <v>0</v>
      </c>
      <c r="P192" s="71" t="s">
        <v>808</v>
      </c>
      <c r="Q192" s="42">
        <v>5.58</v>
      </c>
      <c r="R192" s="42">
        <v>7.71</v>
      </c>
      <c r="S192" s="42">
        <v>5.92</v>
      </c>
      <c r="T192" s="42">
        <v>8.18</v>
      </c>
      <c r="U192" s="42">
        <v>5.96</v>
      </c>
      <c r="V192" s="42">
        <v>8.24</v>
      </c>
      <c r="W192" s="42">
        <v>5.99</v>
      </c>
      <c r="X192" s="42">
        <v>8.2799999999999994</v>
      </c>
      <c r="Y192" s="42">
        <v>6.07</v>
      </c>
      <c r="Z192" s="42">
        <v>8.39</v>
      </c>
      <c r="AA192" s="42">
        <v>6.14</v>
      </c>
      <c r="AB192" s="42">
        <v>8.49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/>
      <c r="AI192" s="124" t="s">
        <v>53</v>
      </c>
      <c r="AJ192" s="125">
        <f>VLOOKUP(AI192,BASE!$P$3:$T$29,5,0)</f>
        <v>0.17</v>
      </c>
      <c r="AK192" s="126">
        <f>IFERROR(VLOOKUP($A192,$A:$AG,VLOOKUP(AJ192,BASE!$K$2:$M$13,2,0),0),"")</f>
        <v>5.92</v>
      </c>
      <c r="AL192" s="116">
        <f>IFERROR(VLOOKUP($A192,$A:$AG,VLOOKUP(AJ192,BASE!$K$2:$M$13,3,0),0),"")</f>
        <v>8.18</v>
      </c>
      <c r="AM192" s="130" t="s">
        <v>54</v>
      </c>
      <c r="AN192" s="125">
        <f>VLOOKUP(AM192,BASE!$P$3:$T$29,5,0)</f>
        <v>0.17</v>
      </c>
      <c r="AO192" s="126">
        <f>IFERROR(VLOOKUP($A192,$A:$AG,VLOOKUP(AN192,BASE!$K$2:$M$13,2,0),0),"")</f>
        <v>5.92</v>
      </c>
      <c r="AP192" s="116">
        <f>IFERROR(VLOOKUP($A192,$A:$AG,VLOOKUP(AN192,BASE!$K$2:$M$13,3,0),0),"")</f>
        <v>8.18</v>
      </c>
      <c r="AQ192" s="130" t="s">
        <v>55</v>
      </c>
      <c r="AR192" s="125">
        <f>VLOOKUP(AQ192,BASE!$P$3:$T$29,5,0)</f>
        <v>0.18</v>
      </c>
      <c r="AS192" s="126">
        <f>IFERROR(VLOOKUP($A192,$A:$AG,VLOOKUP(AR192,BASE!$K$2:$M$13,2,0),0),"")</f>
        <v>5.99</v>
      </c>
      <c r="AT192" s="116">
        <f>IFERROR(VLOOKUP($A192,$A:$AG,VLOOKUP(AR192,BASE!$K$2:$M$13,3,0),0),"")</f>
        <v>8.2799999999999994</v>
      </c>
      <c r="AU192" s="130" t="s">
        <v>56</v>
      </c>
      <c r="AV192" s="125">
        <f>VLOOKUP(AU192,BASE!$P$3:$T$29,5,0)</f>
        <v>0.18</v>
      </c>
      <c r="AW192" s="126">
        <f>IFERROR(VLOOKUP($A192,$A:$AG,VLOOKUP(AV192,BASE!$K$2:$M$13,2,0),0),"")</f>
        <v>5.99</v>
      </c>
      <c r="AX192" s="116">
        <f>IFERROR(VLOOKUP($A192,$A:$AG,VLOOKUP(AV192,BASE!$K$2:$M$13,3,0),0),"")</f>
        <v>8.2799999999999994</v>
      </c>
      <c r="AY192" s="127" t="s">
        <v>57</v>
      </c>
      <c r="AZ192" s="129">
        <f>VLOOKUP(AY192,BASE!$P$3:$T$29,5,0)</f>
        <v>0.18</v>
      </c>
      <c r="BA192" s="126">
        <f>IFERROR(VLOOKUP($A192,$A:$AG,VLOOKUP(AZ192,BASE!$K$2:$M$13,2,0),0),"")</f>
        <v>5.99</v>
      </c>
      <c r="BB192" s="116">
        <f>IFERROR(VLOOKUP($A192,$A:$AG,VLOOKUP(AZ192,BASE!$K$2:$M$13,3,0),0),"")</f>
        <v>8.2799999999999994</v>
      </c>
      <c r="BC192" s="124" t="s">
        <v>58</v>
      </c>
      <c r="BD192" s="125">
        <f>VLOOKUP(BC192,BASE!$P$3:$T$29,5,0)</f>
        <v>0.17</v>
      </c>
      <c r="BE192" s="126">
        <f>IFERROR(VLOOKUP($A192,$A:$AG,VLOOKUP(BD192,BASE!$K$2:$M$13,2,0),0),"")</f>
        <v>5.92</v>
      </c>
      <c r="BF192" s="116">
        <f>IFERROR(VLOOKUP($A192,$A:$AG,VLOOKUP(BD192,BASE!$K$2:$M$13,3,0),0),"")</f>
        <v>8.18</v>
      </c>
      <c r="BG192" s="124" t="s">
        <v>59</v>
      </c>
      <c r="BH192" s="125">
        <f>VLOOKUP(BG192,BASE!$P$3:$T$29,5,0)</f>
        <v>0.17</v>
      </c>
      <c r="BI192" s="126">
        <f>IFERROR(VLOOKUP($A192,$A:$AG,VLOOKUP(BH192,BASE!$K$2:$M$13,2,0),0),"")</f>
        <v>5.92</v>
      </c>
      <c r="BJ192" s="116">
        <f>IFERROR(VLOOKUP($A192,$A:$AG,VLOOKUP(BH192,BASE!$K$2:$M$13,3,0),0),"")</f>
        <v>8.18</v>
      </c>
      <c r="BK192" s="124" t="s">
        <v>60</v>
      </c>
      <c r="BL192" s="125">
        <f>VLOOKUP(BK192,BASE!$P$3:$T$29,5,0)</f>
        <v>0.17</v>
      </c>
      <c r="BM192" s="126">
        <f>IFERROR(VLOOKUP($A192,$A:$AG,VLOOKUP(BL192,BASE!$K$2:$M$13,2,0),0),"")</f>
        <v>5.92</v>
      </c>
      <c r="BN192" s="116">
        <f>IFERROR(VLOOKUP($A192,$A:$AG,VLOOKUP(BL192,BASE!$K$2:$M$13,3,0),0),"")</f>
        <v>8.18</v>
      </c>
      <c r="BO192" s="124" t="s">
        <v>61</v>
      </c>
      <c r="BP192" s="125">
        <f>VLOOKUP(BO192,BASE!$P$3:$T$29,5,0)</f>
        <v>0.17</v>
      </c>
      <c r="BQ192" s="126">
        <f>IFERROR(VLOOKUP($A192,$A:$AG,VLOOKUP(BP192,BASE!$K$2:$M$13,2,0),0),"")</f>
        <v>5.92</v>
      </c>
      <c r="BR192" s="116">
        <f>IFERROR(VLOOKUP($A192,$A:$AG,VLOOKUP(BP192,BASE!$K$2:$M$13,3,0),0),"")</f>
        <v>8.18</v>
      </c>
      <c r="BS192" s="124" t="s">
        <v>62</v>
      </c>
      <c r="BT192" s="125">
        <f>VLOOKUP(BS192,BASE!$P$3:$T$29,5,0)</f>
        <v>0.18</v>
      </c>
      <c r="BU192" s="126">
        <f>IFERROR(VLOOKUP($A192,$A:$AG,VLOOKUP(BT192,BASE!$K$2:$M$13,2,0),0),"")</f>
        <v>5.99</v>
      </c>
      <c r="BV192" s="116">
        <f>IFERROR(VLOOKUP($A192,$A:$AG,VLOOKUP(BT192,BASE!$K$2:$M$13,3,0),0),"")</f>
        <v>8.2799999999999994</v>
      </c>
      <c r="BW192" s="124" t="s">
        <v>63</v>
      </c>
      <c r="BX192" s="125">
        <f>VLOOKUP(BW192,BASE!$P$3:$T$29,5,0)</f>
        <v>0.17</v>
      </c>
      <c r="BY192" s="126">
        <f>IFERROR(VLOOKUP($A192,$A:$AG,VLOOKUP(BX192,BASE!$K$2:$M$13,2,0),0),"")</f>
        <v>5.92</v>
      </c>
      <c r="BZ192" s="116">
        <f>IFERROR(VLOOKUP($A192,$A:$AG,VLOOKUP(BX192,BASE!$K$2:$M$13,3,0),0),"")</f>
        <v>8.18</v>
      </c>
      <c r="CA192" s="124" t="s">
        <v>64</v>
      </c>
      <c r="CB192" s="125">
        <f>VLOOKUP(CA192,BASE!$P$3:$T$29,5,0)</f>
        <v>0.17</v>
      </c>
      <c r="CC192" s="126">
        <f>IFERROR(VLOOKUP($A192,$A:$AG,VLOOKUP(CB192,BASE!$K$2:$M$13,2,0),0),"")</f>
        <v>5.92</v>
      </c>
      <c r="CD192" s="116">
        <f>IFERROR(VLOOKUP($A192,$A:$AG,VLOOKUP(CB192,BASE!$K$2:$M$13,3,0),0),"")</f>
        <v>8.18</v>
      </c>
      <c r="CE192" s="124" t="s">
        <v>65</v>
      </c>
      <c r="CF192" s="125">
        <f>VLOOKUP(CE192,BASE!$P$3:$T$29,5,0)</f>
        <v>0.12</v>
      </c>
      <c r="CG192" s="126">
        <f>IFERROR(VLOOKUP($A192,$A:$AG,VLOOKUP(CF192,BASE!$K$2:$M$13,2,0),0),"")</f>
        <v>5.58</v>
      </c>
      <c r="CH192" s="116">
        <f>IFERROR(VLOOKUP($A192,$A:$AG,VLOOKUP(CF192,BASE!$K$2:$M$13,3,0),0),"")</f>
        <v>7.71</v>
      </c>
      <c r="CI192" s="124" t="s">
        <v>66</v>
      </c>
      <c r="CJ192" s="125">
        <f>VLOOKUP(CI192,BASE!$P$3:$T$29,5,0)</f>
        <v>0.17</v>
      </c>
      <c r="CK192" s="126">
        <f>IFERROR(VLOOKUP($A192,$A:$AG,VLOOKUP(CJ192,BASE!$K$2:$M$13,2,0),0),"")</f>
        <v>5.92</v>
      </c>
      <c r="CL192" s="116">
        <f>IFERROR(VLOOKUP($A192,$A:$AG,VLOOKUP(CJ192,BASE!$K$2:$M$13,3,0),0),"")</f>
        <v>8.18</v>
      </c>
      <c r="CM192" s="124" t="s">
        <v>67</v>
      </c>
      <c r="CN192" s="125">
        <f>VLOOKUP(CM192,BASE!$P$3:$T$29,5,0)</f>
        <v>0.18</v>
      </c>
      <c r="CO192" s="126">
        <f>IFERROR(VLOOKUP($A192,$A:$AG,VLOOKUP(CN192,BASE!$K$2:$M$13,2,0),0),"")</f>
        <v>5.99</v>
      </c>
      <c r="CP192" s="116">
        <f>IFERROR(VLOOKUP($A192,$A:$AG,VLOOKUP(CN192,BASE!$K$2:$M$13,3,0),0),"")</f>
        <v>8.2799999999999994</v>
      </c>
      <c r="CQ192" s="124" t="s">
        <v>68</v>
      </c>
      <c r="CR192" s="125">
        <f>VLOOKUP(CQ192,BASE!$P$3:$T$29,5,0)</f>
        <v>0.18</v>
      </c>
      <c r="CS192" s="126">
        <f>IFERROR(VLOOKUP($A192,$A:$AG,VLOOKUP(CR192,BASE!$K$2:$M$13,2,0),0),"")</f>
        <v>5.99</v>
      </c>
      <c r="CT192" s="116">
        <f>IFERROR(VLOOKUP($A192,$A:$AG,VLOOKUP(CR192,BASE!$K$2:$M$13,3,0),0),"")</f>
        <v>8.2799999999999994</v>
      </c>
      <c r="CU192" s="124" t="s">
        <v>69</v>
      </c>
      <c r="CV192" s="125">
        <f>VLOOKUP(CU192,BASE!$P$3:$T$29,5,0)</f>
        <v>0.18</v>
      </c>
      <c r="CW192" s="126">
        <f>IFERROR(VLOOKUP($A192,$A:$AG,VLOOKUP(CV192,BASE!$K$2:$M$13,2,0),0),"")</f>
        <v>5.99</v>
      </c>
      <c r="CX192" s="116">
        <f>IFERROR(VLOOKUP($A192,$A:$AG,VLOOKUP(CV192,BASE!$K$2:$M$13,3,0),0),"")</f>
        <v>8.2799999999999994</v>
      </c>
      <c r="CY192" s="124" t="s">
        <v>70</v>
      </c>
      <c r="CZ192" s="125">
        <f>VLOOKUP(CY192,BASE!$P$3:$T$29,5,0)</f>
        <v>0.18</v>
      </c>
      <c r="DA192" s="126">
        <f>IFERROR(VLOOKUP($A192,$A:$AG,VLOOKUP(CZ192,BASE!$K$2:$M$13,2,0),0),"")</f>
        <v>5.99</v>
      </c>
      <c r="DB192" s="116">
        <f>IFERROR(VLOOKUP($A192,$A:$AG,VLOOKUP(CZ192,BASE!$K$2:$M$13,3,0),0),"")</f>
        <v>8.2799999999999994</v>
      </c>
      <c r="DC192" s="124" t="s">
        <v>71</v>
      </c>
      <c r="DD192" s="125">
        <f>VLOOKUP(DC192,BASE!$P$3:$T$29,5,0)</f>
        <v>0.2</v>
      </c>
      <c r="DE192" s="126">
        <f>IFERROR(VLOOKUP($A192,$A:$AG,VLOOKUP(DD192,BASE!$K$2:$M$13,2,0),0),"")</f>
        <v>6.14</v>
      </c>
      <c r="DF192" s="116">
        <f>IFERROR(VLOOKUP($A192,$A:$AG,VLOOKUP(DD192,BASE!$K$2:$M$13,3,0),0),"")</f>
        <v>8.49</v>
      </c>
      <c r="DG192" s="124" t="s">
        <v>72</v>
      </c>
      <c r="DH192" s="125">
        <f>VLOOKUP(DG192,BASE!$P$3:$T$29,5,0)</f>
        <v>0.18</v>
      </c>
      <c r="DI192" s="126">
        <f>IFERROR(VLOOKUP($A192,$A:$AG,VLOOKUP(DH192,BASE!$K$2:$M$13,2,0),0),"")</f>
        <v>5.99</v>
      </c>
      <c r="DJ192" s="116">
        <f>IFERROR(VLOOKUP($A192,$A:$AG,VLOOKUP(DH192,BASE!$K$2:$M$13,3,0),0),"")</f>
        <v>8.2799999999999994</v>
      </c>
      <c r="DK192" s="83" t="s">
        <v>73</v>
      </c>
      <c r="DL192" s="84">
        <f>VLOOKUP(DK192,BASE!$P$3:$T$29,5,0)</f>
        <v>0.18</v>
      </c>
      <c r="DM192" s="81">
        <f>IFERROR(VLOOKUP($A192,$A:$AG,VLOOKUP(DL192,BASE!$K$2:$M$13,2,0),0),"")</f>
        <v>5.99</v>
      </c>
      <c r="DN192" s="82">
        <f>IFERROR(VLOOKUP($A192,$A:$AG,VLOOKUP(DL192,BASE!$K$2:$M$13,3,0),0),"")</f>
        <v>8.2799999999999994</v>
      </c>
      <c r="DO192" s="124" t="s">
        <v>74</v>
      </c>
      <c r="DP192" s="134">
        <f>VLOOKUP(DO192,BASE!$P$3:$T$29,5,0)</f>
        <v>0.17499999999999999</v>
      </c>
      <c r="DQ192" s="126">
        <f>IFERROR(VLOOKUP($A192,$A:$AG,VLOOKUP(DP192,BASE!$K$2:$M$13,2,0),0),"")</f>
        <v>5.96</v>
      </c>
      <c r="DR192" s="116">
        <f>IFERROR(VLOOKUP($A192,$A:$AG,VLOOKUP(DP192,BASE!$K$2:$M$13,3,0),0),"")</f>
        <v>8.24</v>
      </c>
      <c r="DS192" s="124" t="s">
        <v>75</v>
      </c>
      <c r="DT192" s="135">
        <f>VLOOKUP(DS192,BASE!$P$3:$T$29,5,0)</f>
        <v>0.17</v>
      </c>
      <c r="DU192" s="126">
        <f>IFERROR(VLOOKUP($A192,$A:$AG,VLOOKUP(DT192,BASE!$K$2:$M$13,2,0),0),"")</f>
        <v>5.92</v>
      </c>
      <c r="DV192" s="116">
        <f>IFERROR(VLOOKUP($A192,$A:$AG,VLOOKUP(DT192,BASE!$K$2:$M$13,3,0),0),"")</f>
        <v>8.18</v>
      </c>
      <c r="DW192" s="124" t="s">
        <v>76</v>
      </c>
      <c r="DX192" s="135">
        <f>VLOOKUP(DW192,BASE!$P$3:$T$29,5,0)</f>
        <v>0.17</v>
      </c>
      <c r="DY192" s="126">
        <f>IFERROR(VLOOKUP($A192,$A:$AG,VLOOKUP(DX192,BASE!$K$2:$M$13,2,0),0),"")</f>
        <v>5.92</v>
      </c>
      <c r="DZ192" s="116">
        <f>IFERROR(VLOOKUP($A192,$A:$AG,VLOOKUP(DX192,BASE!$K$2:$M$13,3,0),0),"")</f>
        <v>8.18</v>
      </c>
      <c r="EA192" s="124" t="s">
        <v>77</v>
      </c>
      <c r="EB192" s="135">
        <f>VLOOKUP(EA192,BASE!$P$3:$T$29,5,0)</f>
        <v>0.12</v>
      </c>
      <c r="EC192" s="126">
        <f>IFERROR(VLOOKUP($A192,$A:$AG,VLOOKUP(EB192,BASE!$K$2:$M$13,2,0),0),"")</f>
        <v>5.58</v>
      </c>
      <c r="ED192" s="116">
        <f>IFERROR(VLOOKUP($A192,$A:$AG,VLOOKUP(EB192,BASE!$K$2:$M$13,3,0),0),"")</f>
        <v>7.71</v>
      </c>
      <c r="EE192" s="124" t="s">
        <v>78</v>
      </c>
      <c r="EF192" s="135">
        <f>VLOOKUP(EE192,BASE!$P$3:$T$29,5,0)</f>
        <v>0.18</v>
      </c>
      <c r="EG192" s="126">
        <f>IFERROR(VLOOKUP($A192,$A:$AG,VLOOKUP(EF192,BASE!$K$2:$M$13,2,0),0),"")</f>
        <v>5.99</v>
      </c>
      <c r="EH192" s="116">
        <f>IFERROR(VLOOKUP($A192,$A:$AG,VLOOKUP(EF192,BASE!$K$2:$M$13,3,0),0),"")</f>
        <v>8.2799999999999994</v>
      </c>
      <c r="EI192" s="124" t="s">
        <v>79</v>
      </c>
      <c r="EJ192" s="135">
        <f>VLOOKUP(EI192,BASE!$P$3:$T$29,5,0)</f>
        <v>0.18</v>
      </c>
      <c r="EK192" s="126">
        <f>IFERROR(VLOOKUP($A192,$A:$AG,VLOOKUP(EJ192,BASE!$K$2:$M$13,2,0),0),"")</f>
        <v>5.99</v>
      </c>
      <c r="EL192" s="116">
        <f>IFERROR(VLOOKUP($A192,$A:$AG,VLOOKUP(EJ192,BASE!$K$2:$M$13,3,0),0),"")</f>
        <v>8.2799999999999994</v>
      </c>
    </row>
    <row r="193" spans="1:142" s="27" customFormat="1" ht="14.1" customHeight="1" x14ac:dyDescent="0.2">
      <c r="A193" s="66">
        <v>1984</v>
      </c>
      <c r="B193" s="66"/>
      <c r="C193" s="68">
        <v>7896112119845</v>
      </c>
      <c r="D193" s="68">
        <v>1037006400072</v>
      </c>
      <c r="E193" s="69" t="s">
        <v>430</v>
      </c>
      <c r="F193" s="69" t="s">
        <v>553</v>
      </c>
      <c r="G193" s="69" t="s">
        <v>430</v>
      </c>
      <c r="H193" s="70" t="s">
        <v>156</v>
      </c>
      <c r="I193" s="68" t="s">
        <v>687</v>
      </c>
      <c r="J193" s="71" t="s">
        <v>714</v>
      </c>
      <c r="K193" s="120" t="s">
        <v>771</v>
      </c>
      <c r="L193" s="71" t="s">
        <v>388</v>
      </c>
      <c r="M193" s="71" t="s">
        <v>5</v>
      </c>
      <c r="N193" s="62">
        <f>IFERROR(IF(M193="*",BASE!$E$9,VLOOKUP(M193,BASE!$B$3:$E$16,4,0)),"")</f>
        <v>0</v>
      </c>
      <c r="O193" s="62">
        <f>IFERROR(IF(M193="*",BASE!$F$9,VLOOKUP(M193,BASE!$B$3:$F$16,5,0)),"")</f>
        <v>0</v>
      </c>
      <c r="P193" s="71" t="s">
        <v>808</v>
      </c>
      <c r="Q193" s="42">
        <v>5.58</v>
      </c>
      <c r="R193" s="42">
        <v>7.71</v>
      </c>
      <c r="S193" s="42">
        <v>5.92</v>
      </c>
      <c r="T193" s="42">
        <v>8.18</v>
      </c>
      <c r="U193" s="42">
        <v>5.96</v>
      </c>
      <c r="V193" s="42">
        <v>8.24</v>
      </c>
      <c r="W193" s="42">
        <v>5.99</v>
      </c>
      <c r="X193" s="42">
        <v>8.2799999999999994</v>
      </c>
      <c r="Y193" s="42">
        <v>6.07</v>
      </c>
      <c r="Z193" s="42">
        <v>8.39</v>
      </c>
      <c r="AA193" s="42">
        <v>6.14</v>
      </c>
      <c r="AB193" s="42">
        <v>8.49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/>
      <c r="AI193" s="124" t="s">
        <v>53</v>
      </c>
      <c r="AJ193" s="125">
        <f>VLOOKUP(AI193,BASE!$P$3:$T$29,5,0)</f>
        <v>0.17</v>
      </c>
      <c r="AK193" s="126">
        <f>IFERROR(VLOOKUP($A193,$A:$AG,VLOOKUP(AJ193,BASE!$K$2:$M$13,2,0),0),"")</f>
        <v>5.92</v>
      </c>
      <c r="AL193" s="116">
        <f>IFERROR(VLOOKUP($A193,$A:$AG,VLOOKUP(AJ193,BASE!$K$2:$M$13,3,0),0),"")</f>
        <v>8.18</v>
      </c>
      <c r="AM193" s="130" t="s">
        <v>54</v>
      </c>
      <c r="AN193" s="125">
        <f>VLOOKUP(AM193,BASE!$P$3:$T$29,5,0)</f>
        <v>0.17</v>
      </c>
      <c r="AO193" s="126">
        <f>IFERROR(VLOOKUP($A193,$A:$AG,VLOOKUP(AN193,BASE!$K$2:$M$13,2,0),0),"")</f>
        <v>5.92</v>
      </c>
      <c r="AP193" s="116">
        <f>IFERROR(VLOOKUP($A193,$A:$AG,VLOOKUP(AN193,BASE!$K$2:$M$13,3,0),0),"")</f>
        <v>8.18</v>
      </c>
      <c r="AQ193" s="130" t="s">
        <v>55</v>
      </c>
      <c r="AR193" s="125">
        <f>VLOOKUP(AQ193,BASE!$P$3:$T$29,5,0)</f>
        <v>0.18</v>
      </c>
      <c r="AS193" s="126">
        <f>IFERROR(VLOOKUP($A193,$A:$AG,VLOOKUP(AR193,BASE!$K$2:$M$13,2,0),0),"")</f>
        <v>5.99</v>
      </c>
      <c r="AT193" s="116">
        <f>IFERROR(VLOOKUP($A193,$A:$AG,VLOOKUP(AR193,BASE!$K$2:$M$13,3,0),0),"")</f>
        <v>8.2799999999999994</v>
      </c>
      <c r="AU193" s="130" t="s">
        <v>56</v>
      </c>
      <c r="AV193" s="125">
        <f>VLOOKUP(AU193,BASE!$P$3:$T$29,5,0)</f>
        <v>0.18</v>
      </c>
      <c r="AW193" s="126">
        <f>IFERROR(VLOOKUP($A193,$A:$AG,VLOOKUP(AV193,BASE!$K$2:$M$13,2,0),0),"")</f>
        <v>5.99</v>
      </c>
      <c r="AX193" s="116">
        <f>IFERROR(VLOOKUP($A193,$A:$AG,VLOOKUP(AV193,BASE!$K$2:$M$13,3,0),0),"")</f>
        <v>8.2799999999999994</v>
      </c>
      <c r="AY193" s="127" t="s">
        <v>57</v>
      </c>
      <c r="AZ193" s="129">
        <f>VLOOKUP(AY193,BASE!$P$3:$T$29,5,0)</f>
        <v>0.18</v>
      </c>
      <c r="BA193" s="126">
        <f>IFERROR(VLOOKUP($A193,$A:$AG,VLOOKUP(AZ193,BASE!$K$2:$M$13,2,0),0),"")</f>
        <v>5.99</v>
      </c>
      <c r="BB193" s="116">
        <f>IFERROR(VLOOKUP($A193,$A:$AG,VLOOKUP(AZ193,BASE!$K$2:$M$13,3,0),0),"")</f>
        <v>8.2799999999999994</v>
      </c>
      <c r="BC193" s="124" t="s">
        <v>58</v>
      </c>
      <c r="BD193" s="125">
        <f>VLOOKUP(BC193,BASE!$P$3:$T$29,5,0)</f>
        <v>0.17</v>
      </c>
      <c r="BE193" s="126">
        <f>IFERROR(VLOOKUP($A193,$A:$AG,VLOOKUP(BD193,BASE!$K$2:$M$13,2,0),0),"")</f>
        <v>5.92</v>
      </c>
      <c r="BF193" s="116">
        <f>IFERROR(VLOOKUP($A193,$A:$AG,VLOOKUP(BD193,BASE!$K$2:$M$13,3,0),0),"")</f>
        <v>8.18</v>
      </c>
      <c r="BG193" s="124" t="s">
        <v>59</v>
      </c>
      <c r="BH193" s="125">
        <f>VLOOKUP(BG193,BASE!$P$3:$T$29,5,0)</f>
        <v>0.17</v>
      </c>
      <c r="BI193" s="126">
        <f>IFERROR(VLOOKUP($A193,$A:$AG,VLOOKUP(BH193,BASE!$K$2:$M$13,2,0),0),"")</f>
        <v>5.92</v>
      </c>
      <c r="BJ193" s="116">
        <f>IFERROR(VLOOKUP($A193,$A:$AG,VLOOKUP(BH193,BASE!$K$2:$M$13,3,0),0),"")</f>
        <v>8.18</v>
      </c>
      <c r="BK193" s="124" t="s">
        <v>60</v>
      </c>
      <c r="BL193" s="125">
        <f>VLOOKUP(BK193,BASE!$P$3:$T$29,5,0)</f>
        <v>0.17</v>
      </c>
      <c r="BM193" s="126">
        <f>IFERROR(VLOOKUP($A193,$A:$AG,VLOOKUP(BL193,BASE!$K$2:$M$13,2,0),0),"")</f>
        <v>5.92</v>
      </c>
      <c r="BN193" s="116">
        <f>IFERROR(VLOOKUP($A193,$A:$AG,VLOOKUP(BL193,BASE!$K$2:$M$13,3,0),0),"")</f>
        <v>8.18</v>
      </c>
      <c r="BO193" s="124" t="s">
        <v>61</v>
      </c>
      <c r="BP193" s="125">
        <f>VLOOKUP(BO193,BASE!$P$3:$T$29,5,0)</f>
        <v>0.17</v>
      </c>
      <c r="BQ193" s="126">
        <f>IFERROR(VLOOKUP($A193,$A:$AG,VLOOKUP(BP193,BASE!$K$2:$M$13,2,0),0),"")</f>
        <v>5.92</v>
      </c>
      <c r="BR193" s="116">
        <f>IFERROR(VLOOKUP($A193,$A:$AG,VLOOKUP(BP193,BASE!$K$2:$M$13,3,0),0),"")</f>
        <v>8.18</v>
      </c>
      <c r="BS193" s="124" t="s">
        <v>62</v>
      </c>
      <c r="BT193" s="125">
        <f>VLOOKUP(BS193,BASE!$P$3:$T$29,5,0)</f>
        <v>0.18</v>
      </c>
      <c r="BU193" s="126">
        <f>IFERROR(VLOOKUP($A193,$A:$AG,VLOOKUP(BT193,BASE!$K$2:$M$13,2,0),0),"")</f>
        <v>5.99</v>
      </c>
      <c r="BV193" s="116">
        <f>IFERROR(VLOOKUP($A193,$A:$AG,VLOOKUP(BT193,BASE!$K$2:$M$13,3,0),0),"")</f>
        <v>8.2799999999999994</v>
      </c>
      <c r="BW193" s="124" t="s">
        <v>63</v>
      </c>
      <c r="BX193" s="125">
        <f>VLOOKUP(BW193,BASE!$P$3:$T$29,5,0)</f>
        <v>0.17</v>
      </c>
      <c r="BY193" s="126">
        <f>IFERROR(VLOOKUP($A193,$A:$AG,VLOOKUP(BX193,BASE!$K$2:$M$13,2,0),0),"")</f>
        <v>5.92</v>
      </c>
      <c r="BZ193" s="116">
        <f>IFERROR(VLOOKUP($A193,$A:$AG,VLOOKUP(BX193,BASE!$K$2:$M$13,3,0),0),"")</f>
        <v>8.18</v>
      </c>
      <c r="CA193" s="124" t="s">
        <v>64</v>
      </c>
      <c r="CB193" s="125">
        <f>VLOOKUP(CA193,BASE!$P$3:$T$29,5,0)</f>
        <v>0.17</v>
      </c>
      <c r="CC193" s="126">
        <f>IFERROR(VLOOKUP($A193,$A:$AG,VLOOKUP(CB193,BASE!$K$2:$M$13,2,0),0),"")</f>
        <v>5.92</v>
      </c>
      <c r="CD193" s="116">
        <f>IFERROR(VLOOKUP($A193,$A:$AG,VLOOKUP(CB193,BASE!$K$2:$M$13,3,0),0),"")</f>
        <v>8.18</v>
      </c>
      <c r="CE193" s="124" t="s">
        <v>65</v>
      </c>
      <c r="CF193" s="125">
        <f>VLOOKUP(CE193,BASE!$P$3:$T$29,5,0)</f>
        <v>0.12</v>
      </c>
      <c r="CG193" s="126">
        <f>IFERROR(VLOOKUP($A193,$A:$AG,VLOOKUP(CF193,BASE!$K$2:$M$13,2,0),0),"")</f>
        <v>5.58</v>
      </c>
      <c r="CH193" s="116">
        <f>IFERROR(VLOOKUP($A193,$A:$AG,VLOOKUP(CF193,BASE!$K$2:$M$13,3,0),0),"")</f>
        <v>7.71</v>
      </c>
      <c r="CI193" s="124" t="s">
        <v>66</v>
      </c>
      <c r="CJ193" s="125">
        <f>VLOOKUP(CI193,BASE!$P$3:$T$29,5,0)</f>
        <v>0.17</v>
      </c>
      <c r="CK193" s="126">
        <f>IFERROR(VLOOKUP($A193,$A:$AG,VLOOKUP(CJ193,BASE!$K$2:$M$13,2,0),0),"")</f>
        <v>5.92</v>
      </c>
      <c r="CL193" s="116">
        <f>IFERROR(VLOOKUP($A193,$A:$AG,VLOOKUP(CJ193,BASE!$K$2:$M$13,3,0),0),"")</f>
        <v>8.18</v>
      </c>
      <c r="CM193" s="124" t="s">
        <v>67</v>
      </c>
      <c r="CN193" s="125">
        <f>VLOOKUP(CM193,BASE!$P$3:$T$29,5,0)</f>
        <v>0.18</v>
      </c>
      <c r="CO193" s="126">
        <f>IFERROR(VLOOKUP($A193,$A:$AG,VLOOKUP(CN193,BASE!$K$2:$M$13,2,0),0),"")</f>
        <v>5.99</v>
      </c>
      <c r="CP193" s="116">
        <f>IFERROR(VLOOKUP($A193,$A:$AG,VLOOKUP(CN193,BASE!$K$2:$M$13,3,0),0),"")</f>
        <v>8.2799999999999994</v>
      </c>
      <c r="CQ193" s="124" t="s">
        <v>68</v>
      </c>
      <c r="CR193" s="125">
        <f>VLOOKUP(CQ193,BASE!$P$3:$T$29,5,0)</f>
        <v>0.18</v>
      </c>
      <c r="CS193" s="126">
        <f>IFERROR(VLOOKUP($A193,$A:$AG,VLOOKUP(CR193,BASE!$K$2:$M$13,2,0),0),"")</f>
        <v>5.99</v>
      </c>
      <c r="CT193" s="116">
        <f>IFERROR(VLOOKUP($A193,$A:$AG,VLOOKUP(CR193,BASE!$K$2:$M$13,3,0),0),"")</f>
        <v>8.2799999999999994</v>
      </c>
      <c r="CU193" s="124" t="s">
        <v>69</v>
      </c>
      <c r="CV193" s="125">
        <f>VLOOKUP(CU193,BASE!$P$3:$T$29,5,0)</f>
        <v>0.18</v>
      </c>
      <c r="CW193" s="126">
        <f>IFERROR(VLOOKUP($A193,$A:$AG,VLOOKUP(CV193,BASE!$K$2:$M$13,2,0),0),"")</f>
        <v>5.99</v>
      </c>
      <c r="CX193" s="116">
        <f>IFERROR(VLOOKUP($A193,$A:$AG,VLOOKUP(CV193,BASE!$K$2:$M$13,3,0),0),"")</f>
        <v>8.2799999999999994</v>
      </c>
      <c r="CY193" s="124" t="s">
        <v>70</v>
      </c>
      <c r="CZ193" s="125">
        <f>VLOOKUP(CY193,BASE!$P$3:$T$29,5,0)</f>
        <v>0.18</v>
      </c>
      <c r="DA193" s="126">
        <f>IFERROR(VLOOKUP($A193,$A:$AG,VLOOKUP(CZ193,BASE!$K$2:$M$13,2,0),0),"")</f>
        <v>5.99</v>
      </c>
      <c r="DB193" s="116">
        <f>IFERROR(VLOOKUP($A193,$A:$AG,VLOOKUP(CZ193,BASE!$K$2:$M$13,3,0),0),"")</f>
        <v>8.2799999999999994</v>
      </c>
      <c r="DC193" s="124" t="s">
        <v>71</v>
      </c>
      <c r="DD193" s="125">
        <f>VLOOKUP(DC193,BASE!$P$3:$T$29,5,0)</f>
        <v>0.2</v>
      </c>
      <c r="DE193" s="126">
        <f>IFERROR(VLOOKUP($A193,$A:$AG,VLOOKUP(DD193,BASE!$K$2:$M$13,2,0),0),"")</f>
        <v>6.14</v>
      </c>
      <c r="DF193" s="116">
        <f>IFERROR(VLOOKUP($A193,$A:$AG,VLOOKUP(DD193,BASE!$K$2:$M$13,3,0),0),"")</f>
        <v>8.49</v>
      </c>
      <c r="DG193" s="124" t="s">
        <v>72</v>
      </c>
      <c r="DH193" s="125">
        <f>VLOOKUP(DG193,BASE!$P$3:$T$29,5,0)</f>
        <v>0.18</v>
      </c>
      <c r="DI193" s="126">
        <f>IFERROR(VLOOKUP($A193,$A:$AG,VLOOKUP(DH193,BASE!$K$2:$M$13,2,0),0),"")</f>
        <v>5.99</v>
      </c>
      <c r="DJ193" s="116">
        <f>IFERROR(VLOOKUP($A193,$A:$AG,VLOOKUP(DH193,BASE!$K$2:$M$13,3,0),0),"")</f>
        <v>8.2799999999999994</v>
      </c>
      <c r="DK193" s="83" t="s">
        <v>73</v>
      </c>
      <c r="DL193" s="84">
        <f>VLOOKUP(DK193,BASE!$P$3:$T$29,5,0)</f>
        <v>0.18</v>
      </c>
      <c r="DM193" s="81">
        <f>IFERROR(VLOOKUP($A193,$A:$AG,VLOOKUP(DL193,BASE!$K$2:$M$13,2,0),0),"")</f>
        <v>5.99</v>
      </c>
      <c r="DN193" s="82">
        <f>IFERROR(VLOOKUP($A193,$A:$AG,VLOOKUP(DL193,BASE!$K$2:$M$13,3,0),0),"")</f>
        <v>8.2799999999999994</v>
      </c>
      <c r="DO193" s="124" t="s">
        <v>74</v>
      </c>
      <c r="DP193" s="134">
        <f>VLOOKUP(DO193,BASE!$P$3:$T$29,5,0)</f>
        <v>0.17499999999999999</v>
      </c>
      <c r="DQ193" s="126">
        <f>IFERROR(VLOOKUP($A193,$A:$AG,VLOOKUP(DP193,BASE!$K$2:$M$13,2,0),0),"")</f>
        <v>5.96</v>
      </c>
      <c r="DR193" s="116">
        <f>IFERROR(VLOOKUP($A193,$A:$AG,VLOOKUP(DP193,BASE!$K$2:$M$13,3,0),0),"")</f>
        <v>8.24</v>
      </c>
      <c r="DS193" s="124" t="s">
        <v>75</v>
      </c>
      <c r="DT193" s="135">
        <f>VLOOKUP(DS193,BASE!$P$3:$T$29,5,0)</f>
        <v>0.17</v>
      </c>
      <c r="DU193" s="126">
        <f>IFERROR(VLOOKUP($A193,$A:$AG,VLOOKUP(DT193,BASE!$K$2:$M$13,2,0),0),"")</f>
        <v>5.92</v>
      </c>
      <c r="DV193" s="116">
        <f>IFERROR(VLOOKUP($A193,$A:$AG,VLOOKUP(DT193,BASE!$K$2:$M$13,3,0),0),"")</f>
        <v>8.18</v>
      </c>
      <c r="DW193" s="124" t="s">
        <v>76</v>
      </c>
      <c r="DX193" s="135">
        <f>VLOOKUP(DW193,BASE!$P$3:$T$29,5,0)</f>
        <v>0.17</v>
      </c>
      <c r="DY193" s="126">
        <f>IFERROR(VLOOKUP($A193,$A:$AG,VLOOKUP(DX193,BASE!$K$2:$M$13,2,0),0),"")</f>
        <v>5.92</v>
      </c>
      <c r="DZ193" s="116">
        <f>IFERROR(VLOOKUP($A193,$A:$AG,VLOOKUP(DX193,BASE!$K$2:$M$13,3,0),0),"")</f>
        <v>8.18</v>
      </c>
      <c r="EA193" s="124" t="s">
        <v>77</v>
      </c>
      <c r="EB193" s="135">
        <f>VLOOKUP(EA193,BASE!$P$3:$T$29,5,0)</f>
        <v>0.12</v>
      </c>
      <c r="EC193" s="126">
        <f>IFERROR(VLOOKUP($A193,$A:$AG,VLOOKUP(EB193,BASE!$K$2:$M$13,2,0),0),"")</f>
        <v>5.58</v>
      </c>
      <c r="ED193" s="116">
        <f>IFERROR(VLOOKUP($A193,$A:$AG,VLOOKUP(EB193,BASE!$K$2:$M$13,3,0),0),"")</f>
        <v>7.71</v>
      </c>
      <c r="EE193" s="124" t="s">
        <v>78</v>
      </c>
      <c r="EF193" s="135">
        <f>VLOOKUP(EE193,BASE!$P$3:$T$29,5,0)</f>
        <v>0.18</v>
      </c>
      <c r="EG193" s="126">
        <f>IFERROR(VLOOKUP($A193,$A:$AG,VLOOKUP(EF193,BASE!$K$2:$M$13,2,0),0),"")</f>
        <v>5.99</v>
      </c>
      <c r="EH193" s="116">
        <f>IFERROR(VLOOKUP($A193,$A:$AG,VLOOKUP(EF193,BASE!$K$2:$M$13,3,0),0),"")</f>
        <v>8.2799999999999994</v>
      </c>
      <c r="EI193" s="124" t="s">
        <v>79</v>
      </c>
      <c r="EJ193" s="135">
        <f>VLOOKUP(EI193,BASE!$P$3:$T$29,5,0)</f>
        <v>0.18</v>
      </c>
      <c r="EK193" s="126">
        <f>IFERROR(VLOOKUP($A193,$A:$AG,VLOOKUP(EJ193,BASE!$K$2:$M$13,2,0),0),"")</f>
        <v>5.99</v>
      </c>
      <c r="EL193" s="116">
        <f>IFERROR(VLOOKUP($A193,$A:$AG,VLOOKUP(EJ193,BASE!$K$2:$M$13,3,0),0),"")</f>
        <v>8.2799999999999994</v>
      </c>
    </row>
    <row r="194" spans="1:142" s="27" customFormat="1" ht="14.1" customHeight="1" x14ac:dyDescent="0.2">
      <c r="A194" s="63">
        <v>1380</v>
      </c>
      <c r="B194" s="63"/>
      <c r="C194" s="68">
        <v>7896112113805</v>
      </c>
      <c r="D194" s="68">
        <v>1037004530017</v>
      </c>
      <c r="E194" s="69" t="s">
        <v>431</v>
      </c>
      <c r="F194" s="69" t="s">
        <v>554</v>
      </c>
      <c r="G194" s="69" t="s">
        <v>683</v>
      </c>
      <c r="H194" s="70" t="s">
        <v>157</v>
      </c>
      <c r="I194" s="68" t="s">
        <v>687</v>
      </c>
      <c r="J194" s="71" t="s">
        <v>715</v>
      </c>
      <c r="K194" s="120" t="s">
        <v>772</v>
      </c>
      <c r="L194" s="71" t="s">
        <v>387</v>
      </c>
      <c r="M194" s="71" t="s">
        <v>5</v>
      </c>
      <c r="N194" s="62">
        <f>IFERROR(IF(M194="*",BASE!$E$9,VLOOKUP(M194,BASE!$B$3:$E$16,4,0)),"")</f>
        <v>0</v>
      </c>
      <c r="O194" s="62">
        <f>IFERROR(IF(M194="*",BASE!$F$9,VLOOKUP(M194,BASE!$B$3:$F$16,5,0)),"")</f>
        <v>0</v>
      </c>
      <c r="P194" s="71" t="s">
        <v>808</v>
      </c>
      <c r="Q194" s="42">
        <v>9.23</v>
      </c>
      <c r="R194" s="42">
        <v>12.76</v>
      </c>
      <c r="S194" s="42">
        <v>9.7799999999999994</v>
      </c>
      <c r="T194" s="42">
        <v>13.52</v>
      </c>
      <c r="U194" s="42">
        <v>9.84</v>
      </c>
      <c r="V194" s="42">
        <v>13.6</v>
      </c>
      <c r="W194" s="42">
        <v>9.9</v>
      </c>
      <c r="X194" s="42">
        <v>13.69</v>
      </c>
      <c r="Y194" s="42">
        <v>10.029999999999999</v>
      </c>
      <c r="Z194" s="42">
        <v>13.87</v>
      </c>
      <c r="AA194" s="42">
        <v>10.15</v>
      </c>
      <c r="AB194" s="42">
        <v>14.03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/>
      <c r="AI194" s="124" t="s">
        <v>53</v>
      </c>
      <c r="AJ194" s="125">
        <f>VLOOKUP(AI194,BASE!$P$3:$T$29,5,0)</f>
        <v>0.17</v>
      </c>
      <c r="AK194" s="126">
        <f>IFERROR(VLOOKUP($A194,$A:$AG,VLOOKUP(AJ194,BASE!$K$2:$M$13,2,0),0),"")</f>
        <v>9.7799999999999994</v>
      </c>
      <c r="AL194" s="116">
        <f>IFERROR(VLOOKUP($A194,$A:$AG,VLOOKUP(AJ194,BASE!$K$2:$M$13,3,0),0),"")</f>
        <v>13.52</v>
      </c>
      <c r="AM194" s="130" t="s">
        <v>54</v>
      </c>
      <c r="AN194" s="125">
        <f>VLOOKUP(AM194,BASE!$P$3:$T$29,5,0)</f>
        <v>0.17</v>
      </c>
      <c r="AO194" s="126">
        <f>IFERROR(VLOOKUP($A194,$A:$AG,VLOOKUP(AN194,BASE!$K$2:$M$13,2,0),0),"")</f>
        <v>9.7799999999999994</v>
      </c>
      <c r="AP194" s="116">
        <f>IFERROR(VLOOKUP($A194,$A:$AG,VLOOKUP(AN194,BASE!$K$2:$M$13,3,0),0),"")</f>
        <v>13.52</v>
      </c>
      <c r="AQ194" s="130" t="s">
        <v>55</v>
      </c>
      <c r="AR194" s="125">
        <f>VLOOKUP(AQ194,BASE!$P$3:$T$29,5,0)</f>
        <v>0.18</v>
      </c>
      <c r="AS194" s="126">
        <f>IFERROR(VLOOKUP($A194,$A:$AG,VLOOKUP(AR194,BASE!$K$2:$M$13,2,0),0),"")</f>
        <v>9.9</v>
      </c>
      <c r="AT194" s="116">
        <f>IFERROR(VLOOKUP($A194,$A:$AG,VLOOKUP(AR194,BASE!$K$2:$M$13,3,0),0),"")</f>
        <v>13.69</v>
      </c>
      <c r="AU194" s="130" t="s">
        <v>56</v>
      </c>
      <c r="AV194" s="125">
        <f>VLOOKUP(AU194,BASE!$P$3:$T$29,5,0)</f>
        <v>0.18</v>
      </c>
      <c r="AW194" s="126">
        <f>IFERROR(VLOOKUP($A194,$A:$AG,VLOOKUP(AV194,BASE!$K$2:$M$13,2,0),0),"")</f>
        <v>9.9</v>
      </c>
      <c r="AX194" s="116">
        <f>IFERROR(VLOOKUP($A194,$A:$AG,VLOOKUP(AV194,BASE!$K$2:$M$13,3,0),0),"")</f>
        <v>13.69</v>
      </c>
      <c r="AY194" s="127" t="s">
        <v>57</v>
      </c>
      <c r="AZ194" s="129">
        <f>VLOOKUP(AY194,BASE!$P$3:$T$29,5,0)</f>
        <v>0.18</v>
      </c>
      <c r="BA194" s="126">
        <f>IFERROR(VLOOKUP($A194,$A:$AG,VLOOKUP(AZ194,BASE!$K$2:$M$13,2,0),0),"")</f>
        <v>9.9</v>
      </c>
      <c r="BB194" s="116">
        <f>IFERROR(VLOOKUP($A194,$A:$AG,VLOOKUP(AZ194,BASE!$K$2:$M$13,3,0),0),"")</f>
        <v>13.69</v>
      </c>
      <c r="BC194" s="124" t="s">
        <v>58</v>
      </c>
      <c r="BD194" s="125">
        <f>VLOOKUP(BC194,BASE!$P$3:$T$29,5,0)</f>
        <v>0.17</v>
      </c>
      <c r="BE194" s="126">
        <f>IFERROR(VLOOKUP($A194,$A:$AG,VLOOKUP(BD194,BASE!$K$2:$M$13,2,0),0),"")</f>
        <v>9.7799999999999994</v>
      </c>
      <c r="BF194" s="116">
        <f>IFERROR(VLOOKUP($A194,$A:$AG,VLOOKUP(BD194,BASE!$K$2:$M$13,3,0),0),"")</f>
        <v>13.52</v>
      </c>
      <c r="BG194" s="124" t="s">
        <v>59</v>
      </c>
      <c r="BH194" s="125">
        <f>VLOOKUP(BG194,BASE!$P$3:$T$29,5,0)</f>
        <v>0.17</v>
      </c>
      <c r="BI194" s="126">
        <f>IFERROR(VLOOKUP($A194,$A:$AG,VLOOKUP(BH194,BASE!$K$2:$M$13,2,0),0),"")</f>
        <v>9.7799999999999994</v>
      </c>
      <c r="BJ194" s="116">
        <f>IFERROR(VLOOKUP($A194,$A:$AG,VLOOKUP(BH194,BASE!$K$2:$M$13,3,0),0),"")</f>
        <v>13.52</v>
      </c>
      <c r="BK194" s="124" t="s">
        <v>60</v>
      </c>
      <c r="BL194" s="125">
        <f>VLOOKUP(BK194,BASE!$P$3:$T$29,5,0)</f>
        <v>0.17</v>
      </c>
      <c r="BM194" s="126">
        <f>IFERROR(VLOOKUP($A194,$A:$AG,VLOOKUP(BL194,BASE!$K$2:$M$13,2,0),0),"")</f>
        <v>9.7799999999999994</v>
      </c>
      <c r="BN194" s="116">
        <f>IFERROR(VLOOKUP($A194,$A:$AG,VLOOKUP(BL194,BASE!$K$2:$M$13,3,0),0),"")</f>
        <v>13.52</v>
      </c>
      <c r="BO194" s="124" t="s">
        <v>61</v>
      </c>
      <c r="BP194" s="125">
        <f>VLOOKUP(BO194,BASE!$P$3:$T$29,5,0)</f>
        <v>0.17</v>
      </c>
      <c r="BQ194" s="126">
        <f>IFERROR(VLOOKUP($A194,$A:$AG,VLOOKUP(BP194,BASE!$K$2:$M$13,2,0),0),"")</f>
        <v>9.7799999999999994</v>
      </c>
      <c r="BR194" s="116">
        <f>IFERROR(VLOOKUP($A194,$A:$AG,VLOOKUP(BP194,BASE!$K$2:$M$13,3,0),0),"")</f>
        <v>13.52</v>
      </c>
      <c r="BS194" s="124" t="s">
        <v>62</v>
      </c>
      <c r="BT194" s="125">
        <f>VLOOKUP(BS194,BASE!$P$3:$T$29,5,0)</f>
        <v>0.18</v>
      </c>
      <c r="BU194" s="126">
        <f>IFERROR(VLOOKUP($A194,$A:$AG,VLOOKUP(BT194,BASE!$K$2:$M$13,2,0),0),"")</f>
        <v>9.9</v>
      </c>
      <c r="BV194" s="116">
        <f>IFERROR(VLOOKUP($A194,$A:$AG,VLOOKUP(BT194,BASE!$K$2:$M$13,3,0),0),"")</f>
        <v>13.69</v>
      </c>
      <c r="BW194" s="124" t="s">
        <v>63</v>
      </c>
      <c r="BX194" s="125">
        <f>VLOOKUP(BW194,BASE!$P$3:$T$29,5,0)</f>
        <v>0.17</v>
      </c>
      <c r="BY194" s="126">
        <f>IFERROR(VLOOKUP($A194,$A:$AG,VLOOKUP(BX194,BASE!$K$2:$M$13,2,0),0),"")</f>
        <v>9.7799999999999994</v>
      </c>
      <c r="BZ194" s="116">
        <f>IFERROR(VLOOKUP($A194,$A:$AG,VLOOKUP(BX194,BASE!$K$2:$M$13,3,0),0),"")</f>
        <v>13.52</v>
      </c>
      <c r="CA194" s="124" t="s">
        <v>64</v>
      </c>
      <c r="CB194" s="125">
        <f>VLOOKUP(CA194,BASE!$P$3:$T$29,5,0)</f>
        <v>0.17</v>
      </c>
      <c r="CC194" s="126">
        <f>IFERROR(VLOOKUP($A194,$A:$AG,VLOOKUP(CB194,BASE!$K$2:$M$13,2,0),0),"")</f>
        <v>9.7799999999999994</v>
      </c>
      <c r="CD194" s="116">
        <f>IFERROR(VLOOKUP($A194,$A:$AG,VLOOKUP(CB194,BASE!$K$2:$M$13,3,0),0),"")</f>
        <v>13.52</v>
      </c>
      <c r="CE194" s="124" t="s">
        <v>65</v>
      </c>
      <c r="CF194" s="125">
        <f>VLOOKUP(CE194,BASE!$P$3:$T$29,5,0)</f>
        <v>0.12</v>
      </c>
      <c r="CG194" s="126">
        <f>IFERROR(VLOOKUP($A194,$A:$AG,VLOOKUP(CF194,BASE!$K$2:$M$13,2,0),0),"")</f>
        <v>9.23</v>
      </c>
      <c r="CH194" s="116">
        <f>IFERROR(VLOOKUP($A194,$A:$AG,VLOOKUP(CF194,BASE!$K$2:$M$13,3,0),0),"")</f>
        <v>12.76</v>
      </c>
      <c r="CI194" s="124" t="s">
        <v>66</v>
      </c>
      <c r="CJ194" s="125">
        <f>VLOOKUP(CI194,BASE!$P$3:$T$29,5,0)</f>
        <v>0.17</v>
      </c>
      <c r="CK194" s="126">
        <f>IFERROR(VLOOKUP($A194,$A:$AG,VLOOKUP(CJ194,BASE!$K$2:$M$13,2,0),0),"")</f>
        <v>9.7799999999999994</v>
      </c>
      <c r="CL194" s="116">
        <f>IFERROR(VLOOKUP($A194,$A:$AG,VLOOKUP(CJ194,BASE!$K$2:$M$13,3,0),0),"")</f>
        <v>13.52</v>
      </c>
      <c r="CM194" s="124" t="s">
        <v>67</v>
      </c>
      <c r="CN194" s="125">
        <f>VLOOKUP(CM194,BASE!$P$3:$T$29,5,0)</f>
        <v>0.18</v>
      </c>
      <c r="CO194" s="126">
        <f>IFERROR(VLOOKUP($A194,$A:$AG,VLOOKUP(CN194,BASE!$K$2:$M$13,2,0),0),"")</f>
        <v>9.9</v>
      </c>
      <c r="CP194" s="116">
        <f>IFERROR(VLOOKUP($A194,$A:$AG,VLOOKUP(CN194,BASE!$K$2:$M$13,3,0),0),"")</f>
        <v>13.69</v>
      </c>
      <c r="CQ194" s="124" t="s">
        <v>68</v>
      </c>
      <c r="CR194" s="125">
        <f>VLOOKUP(CQ194,BASE!$P$3:$T$29,5,0)</f>
        <v>0.18</v>
      </c>
      <c r="CS194" s="126">
        <f>IFERROR(VLOOKUP($A194,$A:$AG,VLOOKUP(CR194,BASE!$K$2:$M$13,2,0),0),"")</f>
        <v>9.9</v>
      </c>
      <c r="CT194" s="116">
        <f>IFERROR(VLOOKUP($A194,$A:$AG,VLOOKUP(CR194,BASE!$K$2:$M$13,3,0),0),"")</f>
        <v>13.69</v>
      </c>
      <c r="CU194" s="124" t="s">
        <v>69</v>
      </c>
      <c r="CV194" s="125">
        <f>VLOOKUP(CU194,BASE!$P$3:$T$29,5,0)</f>
        <v>0.18</v>
      </c>
      <c r="CW194" s="126">
        <f>IFERROR(VLOOKUP($A194,$A:$AG,VLOOKUP(CV194,BASE!$K$2:$M$13,2,0),0),"")</f>
        <v>9.9</v>
      </c>
      <c r="CX194" s="116">
        <f>IFERROR(VLOOKUP($A194,$A:$AG,VLOOKUP(CV194,BASE!$K$2:$M$13,3,0),0),"")</f>
        <v>13.69</v>
      </c>
      <c r="CY194" s="124" t="s">
        <v>70</v>
      </c>
      <c r="CZ194" s="125">
        <f>VLOOKUP(CY194,BASE!$P$3:$T$29,5,0)</f>
        <v>0.18</v>
      </c>
      <c r="DA194" s="126">
        <f>IFERROR(VLOOKUP($A194,$A:$AG,VLOOKUP(CZ194,BASE!$K$2:$M$13,2,0),0),"")</f>
        <v>9.9</v>
      </c>
      <c r="DB194" s="116">
        <f>IFERROR(VLOOKUP($A194,$A:$AG,VLOOKUP(CZ194,BASE!$K$2:$M$13,3,0),0),"")</f>
        <v>13.69</v>
      </c>
      <c r="DC194" s="124" t="s">
        <v>71</v>
      </c>
      <c r="DD194" s="125">
        <f>VLOOKUP(DC194,BASE!$P$3:$T$29,5,0)</f>
        <v>0.2</v>
      </c>
      <c r="DE194" s="126">
        <f>IFERROR(VLOOKUP($A194,$A:$AG,VLOOKUP(DD194,BASE!$K$2:$M$13,2,0),0),"")</f>
        <v>10.15</v>
      </c>
      <c r="DF194" s="116">
        <f>IFERROR(VLOOKUP($A194,$A:$AG,VLOOKUP(DD194,BASE!$K$2:$M$13,3,0),0),"")</f>
        <v>14.03</v>
      </c>
      <c r="DG194" s="124" t="s">
        <v>72</v>
      </c>
      <c r="DH194" s="125">
        <f>VLOOKUP(DG194,BASE!$P$3:$T$29,5,0)</f>
        <v>0.18</v>
      </c>
      <c r="DI194" s="126">
        <f>IFERROR(VLOOKUP($A194,$A:$AG,VLOOKUP(DH194,BASE!$K$2:$M$13,2,0),0),"")</f>
        <v>9.9</v>
      </c>
      <c r="DJ194" s="116">
        <f>IFERROR(VLOOKUP($A194,$A:$AG,VLOOKUP(DH194,BASE!$K$2:$M$13,3,0),0),"")</f>
        <v>13.69</v>
      </c>
      <c r="DK194" s="83" t="s">
        <v>73</v>
      </c>
      <c r="DL194" s="84">
        <f>VLOOKUP(DK194,BASE!$P$3:$T$29,5,0)</f>
        <v>0.18</v>
      </c>
      <c r="DM194" s="81">
        <f>IFERROR(VLOOKUP($A194,$A:$AG,VLOOKUP(DL194,BASE!$K$2:$M$13,2,0),0),"")</f>
        <v>9.9</v>
      </c>
      <c r="DN194" s="82">
        <f>IFERROR(VLOOKUP($A194,$A:$AG,VLOOKUP(DL194,BASE!$K$2:$M$13,3,0),0),"")</f>
        <v>13.69</v>
      </c>
      <c r="DO194" s="124" t="s">
        <v>74</v>
      </c>
      <c r="DP194" s="134">
        <f>VLOOKUP(DO194,BASE!$P$3:$T$29,5,0)</f>
        <v>0.17499999999999999</v>
      </c>
      <c r="DQ194" s="126">
        <f>IFERROR(VLOOKUP($A194,$A:$AG,VLOOKUP(DP194,BASE!$K$2:$M$13,2,0),0),"")</f>
        <v>9.84</v>
      </c>
      <c r="DR194" s="116">
        <f>IFERROR(VLOOKUP($A194,$A:$AG,VLOOKUP(DP194,BASE!$K$2:$M$13,3,0),0),"")</f>
        <v>13.6</v>
      </c>
      <c r="DS194" s="124" t="s">
        <v>75</v>
      </c>
      <c r="DT194" s="135">
        <f>VLOOKUP(DS194,BASE!$P$3:$T$29,5,0)</f>
        <v>0.17</v>
      </c>
      <c r="DU194" s="126">
        <f>IFERROR(VLOOKUP($A194,$A:$AG,VLOOKUP(DT194,BASE!$K$2:$M$13,2,0),0),"")</f>
        <v>9.7799999999999994</v>
      </c>
      <c r="DV194" s="116">
        <f>IFERROR(VLOOKUP($A194,$A:$AG,VLOOKUP(DT194,BASE!$K$2:$M$13,3,0),0),"")</f>
        <v>13.52</v>
      </c>
      <c r="DW194" s="124" t="s">
        <v>76</v>
      </c>
      <c r="DX194" s="135">
        <f>VLOOKUP(DW194,BASE!$P$3:$T$29,5,0)</f>
        <v>0.17</v>
      </c>
      <c r="DY194" s="126">
        <f>IFERROR(VLOOKUP($A194,$A:$AG,VLOOKUP(DX194,BASE!$K$2:$M$13,2,0),0),"")</f>
        <v>9.7799999999999994</v>
      </c>
      <c r="DZ194" s="116">
        <f>IFERROR(VLOOKUP($A194,$A:$AG,VLOOKUP(DX194,BASE!$K$2:$M$13,3,0),0),"")</f>
        <v>13.52</v>
      </c>
      <c r="EA194" s="124" t="s">
        <v>77</v>
      </c>
      <c r="EB194" s="135">
        <f>VLOOKUP(EA194,BASE!$P$3:$T$29,5,0)</f>
        <v>0.12</v>
      </c>
      <c r="EC194" s="126">
        <f>IFERROR(VLOOKUP($A194,$A:$AG,VLOOKUP(EB194,BASE!$K$2:$M$13,2,0),0),"")</f>
        <v>9.23</v>
      </c>
      <c r="ED194" s="116">
        <f>IFERROR(VLOOKUP($A194,$A:$AG,VLOOKUP(EB194,BASE!$K$2:$M$13,3,0),0),"")</f>
        <v>12.76</v>
      </c>
      <c r="EE194" s="124" t="s">
        <v>78</v>
      </c>
      <c r="EF194" s="135">
        <f>VLOOKUP(EE194,BASE!$P$3:$T$29,5,0)</f>
        <v>0.18</v>
      </c>
      <c r="EG194" s="126">
        <f>IFERROR(VLOOKUP($A194,$A:$AG,VLOOKUP(EF194,BASE!$K$2:$M$13,2,0),0),"")</f>
        <v>9.9</v>
      </c>
      <c r="EH194" s="116">
        <f>IFERROR(VLOOKUP($A194,$A:$AG,VLOOKUP(EF194,BASE!$K$2:$M$13,3,0),0),"")</f>
        <v>13.69</v>
      </c>
      <c r="EI194" s="124" t="s">
        <v>79</v>
      </c>
      <c r="EJ194" s="135">
        <f>VLOOKUP(EI194,BASE!$P$3:$T$29,5,0)</f>
        <v>0.18</v>
      </c>
      <c r="EK194" s="126">
        <f>IFERROR(VLOOKUP($A194,$A:$AG,VLOOKUP(EJ194,BASE!$K$2:$M$13,2,0),0),"")</f>
        <v>9.9</v>
      </c>
      <c r="EL194" s="116">
        <f>IFERROR(VLOOKUP($A194,$A:$AG,VLOOKUP(EJ194,BASE!$K$2:$M$13,3,0),0),"")</f>
        <v>13.69</v>
      </c>
    </row>
    <row r="195" spans="1:142" s="27" customFormat="1" ht="14.1" customHeight="1" x14ac:dyDescent="0.2">
      <c r="A195" s="63">
        <v>3021</v>
      </c>
      <c r="B195" s="63"/>
      <c r="C195" s="68">
        <v>7896112130215</v>
      </c>
      <c r="D195" s="68">
        <v>1037005410023</v>
      </c>
      <c r="E195" s="69" t="s">
        <v>432</v>
      </c>
      <c r="F195" s="69" t="s">
        <v>555</v>
      </c>
      <c r="G195" s="69" t="s">
        <v>432</v>
      </c>
      <c r="H195" s="70" t="s">
        <v>158</v>
      </c>
      <c r="I195" s="68" t="s">
        <v>687</v>
      </c>
      <c r="J195" s="71" t="s">
        <v>716</v>
      </c>
      <c r="K195" s="120" t="s">
        <v>773</v>
      </c>
      <c r="L195" s="71" t="s">
        <v>387</v>
      </c>
      <c r="M195" s="71" t="s">
        <v>5</v>
      </c>
      <c r="N195" s="62">
        <f>IFERROR(IF(M195="*",BASE!$E$9,VLOOKUP(M195,BASE!$B$3:$E$16,4,0)),"")</f>
        <v>0</v>
      </c>
      <c r="O195" s="62">
        <f>IFERROR(IF(M195="*",BASE!$F$9,VLOOKUP(M195,BASE!$B$3:$F$16,5,0)),"")</f>
        <v>0</v>
      </c>
      <c r="P195" s="71" t="s">
        <v>808</v>
      </c>
      <c r="Q195" s="42">
        <v>77.78</v>
      </c>
      <c r="R195" s="42">
        <v>107.53</v>
      </c>
      <c r="S195" s="42">
        <v>82.46</v>
      </c>
      <c r="T195" s="42">
        <v>114</v>
      </c>
      <c r="U195" s="42">
        <v>82.96</v>
      </c>
      <c r="V195" s="42">
        <v>114.69</v>
      </c>
      <c r="W195" s="42">
        <v>83.47</v>
      </c>
      <c r="X195" s="42">
        <v>115.39</v>
      </c>
      <c r="Y195" s="42">
        <v>84.5</v>
      </c>
      <c r="Z195" s="42">
        <v>116.82</v>
      </c>
      <c r="AA195" s="42">
        <v>85.55</v>
      </c>
      <c r="AB195" s="42">
        <v>118.27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/>
      <c r="AI195" s="124" t="s">
        <v>53</v>
      </c>
      <c r="AJ195" s="125">
        <f>VLOOKUP(AI195,BASE!$P$3:$T$29,5,0)</f>
        <v>0.17</v>
      </c>
      <c r="AK195" s="126">
        <f>IFERROR(VLOOKUP($A195,$A:$AG,VLOOKUP(AJ195,BASE!$K$2:$M$13,2,0),0),"")</f>
        <v>82.46</v>
      </c>
      <c r="AL195" s="116">
        <f>IFERROR(VLOOKUP($A195,$A:$AG,VLOOKUP(AJ195,BASE!$K$2:$M$13,3,0),0),"")</f>
        <v>114</v>
      </c>
      <c r="AM195" s="130" t="s">
        <v>54</v>
      </c>
      <c r="AN195" s="125">
        <f>VLOOKUP(AM195,BASE!$P$3:$T$29,5,0)</f>
        <v>0.17</v>
      </c>
      <c r="AO195" s="126">
        <f>IFERROR(VLOOKUP($A195,$A:$AG,VLOOKUP(AN195,BASE!$K$2:$M$13,2,0),0),"")</f>
        <v>82.46</v>
      </c>
      <c r="AP195" s="116">
        <f>IFERROR(VLOOKUP($A195,$A:$AG,VLOOKUP(AN195,BASE!$K$2:$M$13,3,0),0),"")</f>
        <v>114</v>
      </c>
      <c r="AQ195" s="130" t="s">
        <v>55</v>
      </c>
      <c r="AR195" s="125">
        <f>VLOOKUP(AQ195,BASE!$P$3:$T$29,5,0)</f>
        <v>0.18</v>
      </c>
      <c r="AS195" s="126">
        <f>IFERROR(VLOOKUP($A195,$A:$AG,VLOOKUP(AR195,BASE!$K$2:$M$13,2,0),0),"")</f>
        <v>83.47</v>
      </c>
      <c r="AT195" s="116">
        <f>IFERROR(VLOOKUP($A195,$A:$AG,VLOOKUP(AR195,BASE!$K$2:$M$13,3,0),0),"")</f>
        <v>115.39</v>
      </c>
      <c r="AU195" s="130" t="s">
        <v>56</v>
      </c>
      <c r="AV195" s="125">
        <f>VLOOKUP(AU195,BASE!$P$3:$T$29,5,0)</f>
        <v>0.18</v>
      </c>
      <c r="AW195" s="126">
        <f>IFERROR(VLOOKUP($A195,$A:$AG,VLOOKUP(AV195,BASE!$K$2:$M$13,2,0),0),"")</f>
        <v>83.47</v>
      </c>
      <c r="AX195" s="116">
        <f>IFERROR(VLOOKUP($A195,$A:$AG,VLOOKUP(AV195,BASE!$K$2:$M$13,3,0),0),"")</f>
        <v>115.39</v>
      </c>
      <c r="AY195" s="127" t="s">
        <v>57</v>
      </c>
      <c r="AZ195" s="129">
        <f>VLOOKUP(AY195,BASE!$P$3:$T$29,5,0)</f>
        <v>0.18</v>
      </c>
      <c r="BA195" s="126">
        <f>IFERROR(VLOOKUP($A195,$A:$AG,VLOOKUP(AZ195,BASE!$K$2:$M$13,2,0),0),"")</f>
        <v>83.47</v>
      </c>
      <c r="BB195" s="116">
        <f>IFERROR(VLOOKUP($A195,$A:$AG,VLOOKUP(AZ195,BASE!$K$2:$M$13,3,0),0),"")</f>
        <v>115.39</v>
      </c>
      <c r="BC195" s="124" t="s">
        <v>58</v>
      </c>
      <c r="BD195" s="125">
        <f>VLOOKUP(BC195,BASE!$P$3:$T$29,5,0)</f>
        <v>0.17</v>
      </c>
      <c r="BE195" s="126">
        <f>IFERROR(VLOOKUP($A195,$A:$AG,VLOOKUP(BD195,BASE!$K$2:$M$13,2,0),0),"")</f>
        <v>82.46</v>
      </c>
      <c r="BF195" s="116">
        <f>IFERROR(VLOOKUP($A195,$A:$AG,VLOOKUP(BD195,BASE!$K$2:$M$13,3,0),0),"")</f>
        <v>114</v>
      </c>
      <c r="BG195" s="124" t="s">
        <v>59</v>
      </c>
      <c r="BH195" s="125">
        <f>VLOOKUP(BG195,BASE!$P$3:$T$29,5,0)</f>
        <v>0.17</v>
      </c>
      <c r="BI195" s="126">
        <f>IFERROR(VLOOKUP($A195,$A:$AG,VLOOKUP(BH195,BASE!$K$2:$M$13,2,0),0),"")</f>
        <v>82.46</v>
      </c>
      <c r="BJ195" s="116">
        <f>IFERROR(VLOOKUP($A195,$A:$AG,VLOOKUP(BH195,BASE!$K$2:$M$13,3,0),0),"")</f>
        <v>114</v>
      </c>
      <c r="BK195" s="124" t="s">
        <v>60</v>
      </c>
      <c r="BL195" s="125">
        <f>VLOOKUP(BK195,BASE!$P$3:$T$29,5,0)</f>
        <v>0.17</v>
      </c>
      <c r="BM195" s="126">
        <f>IFERROR(VLOOKUP($A195,$A:$AG,VLOOKUP(BL195,BASE!$K$2:$M$13,2,0),0),"")</f>
        <v>82.46</v>
      </c>
      <c r="BN195" s="116">
        <f>IFERROR(VLOOKUP($A195,$A:$AG,VLOOKUP(BL195,BASE!$K$2:$M$13,3,0),0),"")</f>
        <v>114</v>
      </c>
      <c r="BO195" s="124" t="s">
        <v>61</v>
      </c>
      <c r="BP195" s="125">
        <f>VLOOKUP(BO195,BASE!$P$3:$T$29,5,0)</f>
        <v>0.17</v>
      </c>
      <c r="BQ195" s="126">
        <f>IFERROR(VLOOKUP($A195,$A:$AG,VLOOKUP(BP195,BASE!$K$2:$M$13,2,0),0),"")</f>
        <v>82.46</v>
      </c>
      <c r="BR195" s="116">
        <f>IFERROR(VLOOKUP($A195,$A:$AG,VLOOKUP(BP195,BASE!$K$2:$M$13,3,0),0),"")</f>
        <v>114</v>
      </c>
      <c r="BS195" s="124" t="s">
        <v>62</v>
      </c>
      <c r="BT195" s="125">
        <f>VLOOKUP(BS195,BASE!$P$3:$T$29,5,0)</f>
        <v>0.18</v>
      </c>
      <c r="BU195" s="126">
        <f>IFERROR(VLOOKUP($A195,$A:$AG,VLOOKUP(BT195,BASE!$K$2:$M$13,2,0),0),"")</f>
        <v>83.47</v>
      </c>
      <c r="BV195" s="116">
        <f>IFERROR(VLOOKUP($A195,$A:$AG,VLOOKUP(BT195,BASE!$K$2:$M$13,3,0),0),"")</f>
        <v>115.39</v>
      </c>
      <c r="BW195" s="124" t="s">
        <v>63</v>
      </c>
      <c r="BX195" s="125">
        <f>VLOOKUP(BW195,BASE!$P$3:$T$29,5,0)</f>
        <v>0.17</v>
      </c>
      <c r="BY195" s="126">
        <f>IFERROR(VLOOKUP($A195,$A:$AG,VLOOKUP(BX195,BASE!$K$2:$M$13,2,0),0),"")</f>
        <v>82.46</v>
      </c>
      <c r="BZ195" s="116">
        <f>IFERROR(VLOOKUP($A195,$A:$AG,VLOOKUP(BX195,BASE!$K$2:$M$13,3,0),0),"")</f>
        <v>114</v>
      </c>
      <c r="CA195" s="124" t="s">
        <v>64</v>
      </c>
      <c r="CB195" s="125">
        <f>VLOOKUP(CA195,BASE!$P$3:$T$29,5,0)</f>
        <v>0.17</v>
      </c>
      <c r="CC195" s="126">
        <f>IFERROR(VLOOKUP($A195,$A:$AG,VLOOKUP(CB195,BASE!$K$2:$M$13,2,0),0),"")</f>
        <v>82.46</v>
      </c>
      <c r="CD195" s="116">
        <f>IFERROR(VLOOKUP($A195,$A:$AG,VLOOKUP(CB195,BASE!$K$2:$M$13,3,0),0),"")</f>
        <v>114</v>
      </c>
      <c r="CE195" s="124" t="s">
        <v>65</v>
      </c>
      <c r="CF195" s="125">
        <f>VLOOKUP(CE195,BASE!$P$3:$T$29,5,0)</f>
        <v>0.12</v>
      </c>
      <c r="CG195" s="126">
        <f>IFERROR(VLOOKUP($A195,$A:$AG,VLOOKUP(CF195,BASE!$K$2:$M$13,2,0),0),"")</f>
        <v>77.78</v>
      </c>
      <c r="CH195" s="116">
        <f>IFERROR(VLOOKUP($A195,$A:$AG,VLOOKUP(CF195,BASE!$K$2:$M$13,3,0),0),"")</f>
        <v>107.53</v>
      </c>
      <c r="CI195" s="124" t="s">
        <v>66</v>
      </c>
      <c r="CJ195" s="125">
        <f>VLOOKUP(CI195,BASE!$P$3:$T$29,5,0)</f>
        <v>0.17</v>
      </c>
      <c r="CK195" s="126">
        <f>IFERROR(VLOOKUP($A195,$A:$AG,VLOOKUP(CJ195,BASE!$K$2:$M$13,2,0),0),"")</f>
        <v>82.46</v>
      </c>
      <c r="CL195" s="116">
        <f>IFERROR(VLOOKUP($A195,$A:$AG,VLOOKUP(CJ195,BASE!$K$2:$M$13,3,0),0),"")</f>
        <v>114</v>
      </c>
      <c r="CM195" s="124" t="s">
        <v>67</v>
      </c>
      <c r="CN195" s="125">
        <f>VLOOKUP(CM195,BASE!$P$3:$T$29,5,0)</f>
        <v>0.18</v>
      </c>
      <c r="CO195" s="126">
        <f>IFERROR(VLOOKUP($A195,$A:$AG,VLOOKUP(CN195,BASE!$K$2:$M$13,2,0),0),"")</f>
        <v>83.47</v>
      </c>
      <c r="CP195" s="116">
        <f>IFERROR(VLOOKUP($A195,$A:$AG,VLOOKUP(CN195,BASE!$K$2:$M$13,3,0),0),"")</f>
        <v>115.39</v>
      </c>
      <c r="CQ195" s="124" t="s">
        <v>68</v>
      </c>
      <c r="CR195" s="125">
        <f>VLOOKUP(CQ195,BASE!$P$3:$T$29,5,0)</f>
        <v>0.18</v>
      </c>
      <c r="CS195" s="126">
        <f>IFERROR(VLOOKUP($A195,$A:$AG,VLOOKUP(CR195,BASE!$K$2:$M$13,2,0),0),"")</f>
        <v>83.47</v>
      </c>
      <c r="CT195" s="116">
        <f>IFERROR(VLOOKUP($A195,$A:$AG,VLOOKUP(CR195,BASE!$K$2:$M$13,3,0),0),"")</f>
        <v>115.39</v>
      </c>
      <c r="CU195" s="124" t="s">
        <v>69</v>
      </c>
      <c r="CV195" s="125">
        <f>VLOOKUP(CU195,BASE!$P$3:$T$29,5,0)</f>
        <v>0.18</v>
      </c>
      <c r="CW195" s="126">
        <f>IFERROR(VLOOKUP($A195,$A:$AG,VLOOKUP(CV195,BASE!$K$2:$M$13,2,0),0),"")</f>
        <v>83.47</v>
      </c>
      <c r="CX195" s="116">
        <f>IFERROR(VLOOKUP($A195,$A:$AG,VLOOKUP(CV195,BASE!$K$2:$M$13,3,0),0),"")</f>
        <v>115.39</v>
      </c>
      <c r="CY195" s="124" t="s">
        <v>70</v>
      </c>
      <c r="CZ195" s="125">
        <f>VLOOKUP(CY195,BASE!$P$3:$T$29,5,0)</f>
        <v>0.18</v>
      </c>
      <c r="DA195" s="126">
        <f>IFERROR(VLOOKUP($A195,$A:$AG,VLOOKUP(CZ195,BASE!$K$2:$M$13,2,0),0),"")</f>
        <v>83.47</v>
      </c>
      <c r="DB195" s="116">
        <f>IFERROR(VLOOKUP($A195,$A:$AG,VLOOKUP(CZ195,BASE!$K$2:$M$13,3,0),0),"")</f>
        <v>115.39</v>
      </c>
      <c r="DC195" s="124" t="s">
        <v>71</v>
      </c>
      <c r="DD195" s="125">
        <f>VLOOKUP(DC195,BASE!$P$3:$T$29,5,0)</f>
        <v>0.2</v>
      </c>
      <c r="DE195" s="126">
        <f>IFERROR(VLOOKUP($A195,$A:$AG,VLOOKUP(DD195,BASE!$K$2:$M$13,2,0),0),"")</f>
        <v>85.55</v>
      </c>
      <c r="DF195" s="116">
        <f>IFERROR(VLOOKUP($A195,$A:$AG,VLOOKUP(DD195,BASE!$K$2:$M$13,3,0),0),"")</f>
        <v>118.27</v>
      </c>
      <c r="DG195" s="124" t="s">
        <v>72</v>
      </c>
      <c r="DH195" s="125">
        <f>VLOOKUP(DG195,BASE!$P$3:$T$29,5,0)</f>
        <v>0.18</v>
      </c>
      <c r="DI195" s="126">
        <f>IFERROR(VLOOKUP($A195,$A:$AG,VLOOKUP(DH195,BASE!$K$2:$M$13,2,0),0),"")</f>
        <v>83.47</v>
      </c>
      <c r="DJ195" s="116">
        <f>IFERROR(VLOOKUP($A195,$A:$AG,VLOOKUP(DH195,BASE!$K$2:$M$13,3,0),0),"")</f>
        <v>115.39</v>
      </c>
      <c r="DK195" s="83" t="s">
        <v>73</v>
      </c>
      <c r="DL195" s="84">
        <f>VLOOKUP(DK195,BASE!$P$3:$T$29,5,0)</f>
        <v>0.18</v>
      </c>
      <c r="DM195" s="81">
        <f>IFERROR(VLOOKUP($A195,$A:$AG,VLOOKUP(DL195,BASE!$K$2:$M$13,2,0),0),"")</f>
        <v>83.47</v>
      </c>
      <c r="DN195" s="82">
        <f>IFERROR(VLOOKUP($A195,$A:$AG,VLOOKUP(DL195,BASE!$K$2:$M$13,3,0),0),"")</f>
        <v>115.39</v>
      </c>
      <c r="DO195" s="124" t="s">
        <v>74</v>
      </c>
      <c r="DP195" s="134">
        <f>VLOOKUP(DO195,BASE!$P$3:$T$29,5,0)</f>
        <v>0.17499999999999999</v>
      </c>
      <c r="DQ195" s="126">
        <f>IFERROR(VLOOKUP($A195,$A:$AG,VLOOKUP(DP195,BASE!$K$2:$M$13,2,0),0),"")</f>
        <v>82.96</v>
      </c>
      <c r="DR195" s="116">
        <f>IFERROR(VLOOKUP($A195,$A:$AG,VLOOKUP(DP195,BASE!$K$2:$M$13,3,0),0),"")</f>
        <v>114.69</v>
      </c>
      <c r="DS195" s="124" t="s">
        <v>75</v>
      </c>
      <c r="DT195" s="135">
        <f>VLOOKUP(DS195,BASE!$P$3:$T$29,5,0)</f>
        <v>0.17</v>
      </c>
      <c r="DU195" s="126">
        <f>IFERROR(VLOOKUP($A195,$A:$AG,VLOOKUP(DT195,BASE!$K$2:$M$13,2,0),0),"")</f>
        <v>82.46</v>
      </c>
      <c r="DV195" s="116">
        <f>IFERROR(VLOOKUP($A195,$A:$AG,VLOOKUP(DT195,BASE!$K$2:$M$13,3,0),0),"")</f>
        <v>114</v>
      </c>
      <c r="DW195" s="124" t="s">
        <v>76</v>
      </c>
      <c r="DX195" s="135">
        <f>VLOOKUP(DW195,BASE!$P$3:$T$29,5,0)</f>
        <v>0.17</v>
      </c>
      <c r="DY195" s="126">
        <f>IFERROR(VLOOKUP($A195,$A:$AG,VLOOKUP(DX195,BASE!$K$2:$M$13,2,0),0),"")</f>
        <v>82.46</v>
      </c>
      <c r="DZ195" s="116">
        <f>IFERROR(VLOOKUP($A195,$A:$AG,VLOOKUP(DX195,BASE!$K$2:$M$13,3,0),0),"")</f>
        <v>114</v>
      </c>
      <c r="EA195" s="124" t="s">
        <v>77</v>
      </c>
      <c r="EB195" s="135">
        <f>VLOOKUP(EA195,BASE!$P$3:$T$29,5,0)</f>
        <v>0.12</v>
      </c>
      <c r="EC195" s="126">
        <f>IFERROR(VLOOKUP($A195,$A:$AG,VLOOKUP(EB195,BASE!$K$2:$M$13,2,0),0),"")</f>
        <v>77.78</v>
      </c>
      <c r="ED195" s="116">
        <f>IFERROR(VLOOKUP($A195,$A:$AG,VLOOKUP(EB195,BASE!$K$2:$M$13,3,0),0),"")</f>
        <v>107.53</v>
      </c>
      <c r="EE195" s="124" t="s">
        <v>78</v>
      </c>
      <c r="EF195" s="135">
        <f>VLOOKUP(EE195,BASE!$P$3:$T$29,5,0)</f>
        <v>0.18</v>
      </c>
      <c r="EG195" s="126">
        <f>IFERROR(VLOOKUP($A195,$A:$AG,VLOOKUP(EF195,BASE!$K$2:$M$13,2,0),0),"")</f>
        <v>83.47</v>
      </c>
      <c r="EH195" s="116">
        <f>IFERROR(VLOOKUP($A195,$A:$AG,VLOOKUP(EF195,BASE!$K$2:$M$13,3,0),0),"")</f>
        <v>115.39</v>
      </c>
      <c r="EI195" s="124" t="s">
        <v>79</v>
      </c>
      <c r="EJ195" s="135">
        <f>VLOOKUP(EI195,BASE!$P$3:$T$29,5,0)</f>
        <v>0.18</v>
      </c>
      <c r="EK195" s="126">
        <f>IFERROR(VLOOKUP($A195,$A:$AG,VLOOKUP(EJ195,BASE!$K$2:$M$13,2,0),0),"")</f>
        <v>83.47</v>
      </c>
      <c r="EL195" s="116">
        <f>IFERROR(VLOOKUP($A195,$A:$AG,VLOOKUP(EJ195,BASE!$K$2:$M$13,3,0),0),"")</f>
        <v>115.39</v>
      </c>
    </row>
    <row r="196" spans="1:142" s="27" customFormat="1" ht="14.1" customHeight="1" x14ac:dyDescent="0.2">
      <c r="A196" s="64">
        <v>9084</v>
      </c>
      <c r="B196" s="64"/>
      <c r="C196" s="68">
        <v>7896112190844</v>
      </c>
      <c r="D196" s="68">
        <v>1037005920064</v>
      </c>
      <c r="E196" s="69" t="s">
        <v>432</v>
      </c>
      <c r="F196" s="69" t="s">
        <v>556</v>
      </c>
      <c r="G196" s="69" t="s">
        <v>432</v>
      </c>
      <c r="H196" s="70" t="s">
        <v>159</v>
      </c>
      <c r="I196" s="68" t="s">
        <v>687</v>
      </c>
      <c r="J196" s="71" t="s">
        <v>717</v>
      </c>
      <c r="K196" s="120" t="s">
        <v>774</v>
      </c>
      <c r="L196" s="71" t="s">
        <v>387</v>
      </c>
      <c r="M196" s="71" t="s">
        <v>6</v>
      </c>
      <c r="N196" s="62">
        <f>IFERROR(IF(M196="*",BASE!$E$9,VLOOKUP(M196,BASE!$B$3:$E$16,4,0)),"")</f>
        <v>0.12</v>
      </c>
      <c r="O196" s="62">
        <f>IFERROR(IF(M196="*",BASE!$F$9,VLOOKUP(M196,BASE!$B$3:$F$16,5,0)),"")</f>
        <v>0</v>
      </c>
      <c r="P196" s="71" t="s">
        <v>808</v>
      </c>
      <c r="Q196" s="42">
        <v>39.950000000000003</v>
      </c>
      <c r="R196" s="42">
        <v>53.36</v>
      </c>
      <c r="S196" s="42">
        <v>42.72</v>
      </c>
      <c r="T196" s="42">
        <v>56.94</v>
      </c>
      <c r="U196" s="42">
        <v>43.02</v>
      </c>
      <c r="V196" s="42">
        <v>57.33</v>
      </c>
      <c r="W196" s="42">
        <v>43.32</v>
      </c>
      <c r="X196" s="42">
        <v>57.72</v>
      </c>
      <c r="Y196" s="42">
        <v>43.94</v>
      </c>
      <c r="Z196" s="42">
        <v>58.51</v>
      </c>
      <c r="AA196" s="42">
        <v>44.58</v>
      </c>
      <c r="AB196" s="42">
        <v>59.34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/>
      <c r="AI196" s="124" t="s">
        <v>53</v>
      </c>
      <c r="AJ196" s="125">
        <f>VLOOKUP(AI196,BASE!$P$3:$T$29,5,0)</f>
        <v>0.17</v>
      </c>
      <c r="AK196" s="126">
        <f>IFERROR(VLOOKUP($A196,$A:$AG,VLOOKUP(AJ196,BASE!$K$2:$M$13,2,0),0),"")</f>
        <v>42.72</v>
      </c>
      <c r="AL196" s="116">
        <f>IFERROR(VLOOKUP($A196,$A:$AG,VLOOKUP(AJ196,BASE!$K$2:$M$13,3,0),0),"")</f>
        <v>56.94</v>
      </c>
      <c r="AM196" s="130" t="s">
        <v>54</v>
      </c>
      <c r="AN196" s="125">
        <f>VLOOKUP(AM196,BASE!$P$3:$T$29,5,0)</f>
        <v>0.17</v>
      </c>
      <c r="AO196" s="126">
        <f>IFERROR(VLOOKUP($A196,$A:$AG,VLOOKUP(AN196,BASE!$K$2:$M$13,2,0),0),"")</f>
        <v>42.72</v>
      </c>
      <c r="AP196" s="116">
        <f>IFERROR(VLOOKUP($A196,$A:$AG,VLOOKUP(AN196,BASE!$K$2:$M$13,3,0),0),"")</f>
        <v>56.94</v>
      </c>
      <c r="AQ196" s="130" t="s">
        <v>55</v>
      </c>
      <c r="AR196" s="125">
        <f>VLOOKUP(AQ196,BASE!$P$3:$T$29,5,0)</f>
        <v>0.18</v>
      </c>
      <c r="AS196" s="126">
        <f>IFERROR(VLOOKUP($A196,$A:$AG,VLOOKUP(AR196,BASE!$K$2:$M$13,2,0),0),"")</f>
        <v>43.32</v>
      </c>
      <c r="AT196" s="116">
        <f>IFERROR(VLOOKUP($A196,$A:$AG,VLOOKUP(AR196,BASE!$K$2:$M$13,3,0),0),"")</f>
        <v>57.72</v>
      </c>
      <c r="AU196" s="130" t="s">
        <v>56</v>
      </c>
      <c r="AV196" s="125">
        <f>VLOOKUP(AU196,BASE!$P$3:$T$29,5,0)</f>
        <v>0.18</v>
      </c>
      <c r="AW196" s="126">
        <f>IFERROR(VLOOKUP($A196,$A:$AG,VLOOKUP(AV196,BASE!$K$2:$M$13,2,0),0),"")</f>
        <v>43.32</v>
      </c>
      <c r="AX196" s="116">
        <f>IFERROR(VLOOKUP($A196,$A:$AG,VLOOKUP(AV196,BASE!$K$2:$M$13,3,0),0),"")</f>
        <v>57.72</v>
      </c>
      <c r="AY196" s="127" t="s">
        <v>57</v>
      </c>
      <c r="AZ196" s="129">
        <f>VLOOKUP(AY196,BASE!$P$3:$T$29,5,0)</f>
        <v>0.18</v>
      </c>
      <c r="BA196" s="126">
        <f>IFERROR(VLOOKUP($A196,$A:$AG,VLOOKUP(AZ196,BASE!$K$2:$M$13,2,0),0),"")</f>
        <v>43.32</v>
      </c>
      <c r="BB196" s="116">
        <f>IFERROR(VLOOKUP($A196,$A:$AG,VLOOKUP(AZ196,BASE!$K$2:$M$13,3,0),0),"")</f>
        <v>57.72</v>
      </c>
      <c r="BC196" s="124" t="s">
        <v>58</v>
      </c>
      <c r="BD196" s="125">
        <f>VLOOKUP(BC196,BASE!$P$3:$T$29,5,0)</f>
        <v>0.17</v>
      </c>
      <c r="BE196" s="126">
        <f>IFERROR(VLOOKUP($A196,$A:$AG,VLOOKUP(BD196,BASE!$K$2:$M$13,2,0),0),"")</f>
        <v>42.72</v>
      </c>
      <c r="BF196" s="116">
        <f>IFERROR(VLOOKUP($A196,$A:$AG,VLOOKUP(BD196,BASE!$K$2:$M$13,3,0),0),"")</f>
        <v>56.94</v>
      </c>
      <c r="BG196" s="124" t="s">
        <v>59</v>
      </c>
      <c r="BH196" s="125">
        <f>VLOOKUP(BG196,BASE!$P$3:$T$29,5,0)</f>
        <v>0.17</v>
      </c>
      <c r="BI196" s="126">
        <f>IFERROR(VLOOKUP($A196,$A:$AG,VLOOKUP(BH196,BASE!$K$2:$M$13,2,0),0),"")</f>
        <v>42.72</v>
      </c>
      <c r="BJ196" s="116">
        <f>IFERROR(VLOOKUP($A196,$A:$AG,VLOOKUP(BH196,BASE!$K$2:$M$13,3,0),0),"")</f>
        <v>56.94</v>
      </c>
      <c r="BK196" s="124" t="s">
        <v>60</v>
      </c>
      <c r="BL196" s="125">
        <f>VLOOKUP(BK196,BASE!$P$3:$T$29,5,0)</f>
        <v>0.17</v>
      </c>
      <c r="BM196" s="126">
        <f>IFERROR(VLOOKUP($A196,$A:$AG,VLOOKUP(BL196,BASE!$K$2:$M$13,2,0),0),"")</f>
        <v>42.72</v>
      </c>
      <c r="BN196" s="116">
        <f>IFERROR(VLOOKUP($A196,$A:$AG,VLOOKUP(BL196,BASE!$K$2:$M$13,3,0),0),"")</f>
        <v>56.94</v>
      </c>
      <c r="BO196" s="124" t="s">
        <v>61</v>
      </c>
      <c r="BP196" s="125">
        <f>VLOOKUP(BO196,BASE!$P$3:$T$29,5,0)</f>
        <v>0.17</v>
      </c>
      <c r="BQ196" s="126">
        <f>IFERROR(VLOOKUP($A196,$A:$AG,VLOOKUP(BP196,BASE!$K$2:$M$13,2,0),0),"")</f>
        <v>42.72</v>
      </c>
      <c r="BR196" s="116">
        <f>IFERROR(VLOOKUP($A196,$A:$AG,VLOOKUP(BP196,BASE!$K$2:$M$13,3,0),0),"")</f>
        <v>56.94</v>
      </c>
      <c r="BS196" s="124" t="s">
        <v>62</v>
      </c>
      <c r="BT196" s="125">
        <f>VLOOKUP(BS196,BASE!$P$3:$T$29,5,0)</f>
        <v>0.18</v>
      </c>
      <c r="BU196" s="126">
        <f>IFERROR(VLOOKUP($A196,$A:$AG,VLOOKUP(BT196,BASE!$K$2:$M$13,2,0),0),"")</f>
        <v>43.32</v>
      </c>
      <c r="BV196" s="116">
        <f>IFERROR(VLOOKUP($A196,$A:$AG,VLOOKUP(BT196,BASE!$K$2:$M$13,3,0),0),"")</f>
        <v>57.72</v>
      </c>
      <c r="BW196" s="124" t="s">
        <v>63</v>
      </c>
      <c r="BX196" s="125">
        <f>VLOOKUP(BW196,BASE!$P$3:$T$29,5,0)</f>
        <v>0.17</v>
      </c>
      <c r="BY196" s="126">
        <f>IFERROR(VLOOKUP($A196,$A:$AG,VLOOKUP(BX196,BASE!$K$2:$M$13,2,0),0),"")</f>
        <v>42.72</v>
      </c>
      <c r="BZ196" s="116">
        <f>IFERROR(VLOOKUP($A196,$A:$AG,VLOOKUP(BX196,BASE!$K$2:$M$13,3,0),0),"")</f>
        <v>56.94</v>
      </c>
      <c r="CA196" s="124" t="s">
        <v>64</v>
      </c>
      <c r="CB196" s="125">
        <f>VLOOKUP(CA196,BASE!$P$3:$T$29,5,0)</f>
        <v>0.17</v>
      </c>
      <c r="CC196" s="126">
        <f>IFERROR(VLOOKUP($A196,$A:$AG,VLOOKUP(CB196,BASE!$K$2:$M$13,2,0),0),"")</f>
        <v>42.72</v>
      </c>
      <c r="CD196" s="116">
        <f>IFERROR(VLOOKUP($A196,$A:$AG,VLOOKUP(CB196,BASE!$K$2:$M$13,3,0),0),"")</f>
        <v>56.94</v>
      </c>
      <c r="CE196" s="124" t="s">
        <v>65</v>
      </c>
      <c r="CF196" s="125">
        <f>VLOOKUP(CE196,BASE!$P$3:$T$29,5,0)</f>
        <v>0.12</v>
      </c>
      <c r="CG196" s="126">
        <f>IFERROR(VLOOKUP($A196,$A:$AG,VLOOKUP(CF196,BASE!$K$2:$M$13,2,0),0),"")</f>
        <v>39.950000000000003</v>
      </c>
      <c r="CH196" s="116">
        <f>IFERROR(VLOOKUP($A196,$A:$AG,VLOOKUP(CF196,BASE!$K$2:$M$13,3,0),0),"")</f>
        <v>53.36</v>
      </c>
      <c r="CI196" s="124" t="s">
        <v>66</v>
      </c>
      <c r="CJ196" s="125">
        <f>VLOOKUP(CI196,BASE!$P$3:$T$29,5,0)</f>
        <v>0.17</v>
      </c>
      <c r="CK196" s="126">
        <f>IFERROR(VLOOKUP($A196,$A:$AG,VLOOKUP(CJ196,BASE!$K$2:$M$13,2,0),0),"")</f>
        <v>42.72</v>
      </c>
      <c r="CL196" s="116">
        <f>IFERROR(VLOOKUP($A196,$A:$AG,VLOOKUP(CJ196,BASE!$K$2:$M$13,3,0),0),"")</f>
        <v>56.94</v>
      </c>
      <c r="CM196" s="124" t="s">
        <v>67</v>
      </c>
      <c r="CN196" s="125">
        <f>VLOOKUP(CM196,BASE!$P$3:$T$29,5,0)</f>
        <v>0.18</v>
      </c>
      <c r="CO196" s="126">
        <f>IFERROR(VLOOKUP($A196,$A:$AG,VLOOKUP(CN196,BASE!$K$2:$M$13,2,0),0),"")</f>
        <v>43.32</v>
      </c>
      <c r="CP196" s="116">
        <f>IFERROR(VLOOKUP($A196,$A:$AG,VLOOKUP(CN196,BASE!$K$2:$M$13,3,0),0),"")</f>
        <v>57.72</v>
      </c>
      <c r="CQ196" s="124" t="s">
        <v>68</v>
      </c>
      <c r="CR196" s="125">
        <f>VLOOKUP(CQ196,BASE!$P$3:$T$29,5,0)</f>
        <v>0.18</v>
      </c>
      <c r="CS196" s="126">
        <f>IFERROR(VLOOKUP($A196,$A:$AG,VLOOKUP(CR196,BASE!$K$2:$M$13,2,0),0),"")</f>
        <v>43.32</v>
      </c>
      <c r="CT196" s="116">
        <f>IFERROR(VLOOKUP($A196,$A:$AG,VLOOKUP(CR196,BASE!$K$2:$M$13,3,0),0),"")</f>
        <v>57.72</v>
      </c>
      <c r="CU196" s="124" t="s">
        <v>69</v>
      </c>
      <c r="CV196" s="125">
        <f>VLOOKUP(CU196,BASE!$P$3:$T$29,5,0)</f>
        <v>0.18</v>
      </c>
      <c r="CW196" s="126">
        <f>IFERROR(VLOOKUP($A196,$A:$AG,VLOOKUP(CV196,BASE!$K$2:$M$13,2,0),0),"")</f>
        <v>43.32</v>
      </c>
      <c r="CX196" s="116">
        <f>IFERROR(VLOOKUP($A196,$A:$AG,VLOOKUP(CV196,BASE!$K$2:$M$13,3,0),0),"")</f>
        <v>57.72</v>
      </c>
      <c r="CY196" s="124" t="s">
        <v>70</v>
      </c>
      <c r="CZ196" s="125">
        <f>VLOOKUP(CY196,BASE!$P$3:$T$29,5,0)</f>
        <v>0.18</v>
      </c>
      <c r="DA196" s="126">
        <f>IFERROR(VLOOKUP($A196,$A:$AG,VLOOKUP(CZ196,BASE!$K$2:$M$13,2,0),0),"")</f>
        <v>43.32</v>
      </c>
      <c r="DB196" s="116">
        <f>IFERROR(VLOOKUP($A196,$A:$AG,VLOOKUP(CZ196,BASE!$K$2:$M$13,3,0),0),"")</f>
        <v>57.72</v>
      </c>
      <c r="DC196" s="124" t="s">
        <v>71</v>
      </c>
      <c r="DD196" s="125">
        <f>VLOOKUP(DC196,BASE!$P$3:$T$29,5,0)</f>
        <v>0.2</v>
      </c>
      <c r="DE196" s="126">
        <f>IFERROR(VLOOKUP($A196,$A:$AG,VLOOKUP(DD196,BASE!$K$2:$M$13,2,0),0),"")</f>
        <v>44.58</v>
      </c>
      <c r="DF196" s="116">
        <f>IFERROR(VLOOKUP($A196,$A:$AG,VLOOKUP(DD196,BASE!$K$2:$M$13,3,0),0),"")</f>
        <v>59.34</v>
      </c>
      <c r="DG196" s="124" t="s">
        <v>72</v>
      </c>
      <c r="DH196" s="125">
        <f>VLOOKUP(DG196,BASE!$P$3:$T$29,5,0)</f>
        <v>0.18</v>
      </c>
      <c r="DI196" s="126">
        <f>IFERROR(VLOOKUP($A196,$A:$AG,VLOOKUP(DH196,BASE!$K$2:$M$13,2,0),0),"")</f>
        <v>43.32</v>
      </c>
      <c r="DJ196" s="116">
        <f>IFERROR(VLOOKUP($A196,$A:$AG,VLOOKUP(DH196,BASE!$K$2:$M$13,3,0),0),"")</f>
        <v>57.72</v>
      </c>
      <c r="DK196" s="83" t="s">
        <v>73</v>
      </c>
      <c r="DL196" s="84">
        <f>VLOOKUP(DK196,BASE!$P$3:$T$29,5,0)</f>
        <v>0.18</v>
      </c>
      <c r="DM196" s="81">
        <f>IFERROR(VLOOKUP($A196,$A:$AG,VLOOKUP(DL196,BASE!$K$2:$M$13,2,0),0),"")</f>
        <v>43.32</v>
      </c>
      <c r="DN196" s="82">
        <f>IFERROR(VLOOKUP($A196,$A:$AG,VLOOKUP(DL196,BASE!$K$2:$M$13,3,0),0),"")</f>
        <v>57.72</v>
      </c>
      <c r="DO196" s="124" t="s">
        <v>74</v>
      </c>
      <c r="DP196" s="134">
        <f>VLOOKUP(DO196,BASE!$P$3:$T$29,5,0)</f>
        <v>0.17499999999999999</v>
      </c>
      <c r="DQ196" s="126">
        <f>IFERROR(VLOOKUP($A196,$A:$AG,VLOOKUP(DP196,BASE!$K$2:$M$13,2,0),0),"")</f>
        <v>43.02</v>
      </c>
      <c r="DR196" s="116">
        <f>IFERROR(VLOOKUP($A196,$A:$AG,VLOOKUP(DP196,BASE!$K$2:$M$13,3,0),0),"")</f>
        <v>57.33</v>
      </c>
      <c r="DS196" s="124" t="s">
        <v>75</v>
      </c>
      <c r="DT196" s="135">
        <f>VLOOKUP(DS196,BASE!$P$3:$T$29,5,0)</f>
        <v>0.17</v>
      </c>
      <c r="DU196" s="126">
        <f>IFERROR(VLOOKUP($A196,$A:$AG,VLOOKUP(DT196,BASE!$K$2:$M$13,2,0),0),"")</f>
        <v>42.72</v>
      </c>
      <c r="DV196" s="116">
        <f>IFERROR(VLOOKUP($A196,$A:$AG,VLOOKUP(DT196,BASE!$K$2:$M$13,3,0),0),"")</f>
        <v>56.94</v>
      </c>
      <c r="DW196" s="124" t="s">
        <v>76</v>
      </c>
      <c r="DX196" s="135">
        <f>VLOOKUP(DW196,BASE!$P$3:$T$29,5,0)</f>
        <v>0.17</v>
      </c>
      <c r="DY196" s="126">
        <f>IFERROR(VLOOKUP($A196,$A:$AG,VLOOKUP(DX196,BASE!$K$2:$M$13,2,0),0),"")</f>
        <v>42.72</v>
      </c>
      <c r="DZ196" s="116">
        <f>IFERROR(VLOOKUP($A196,$A:$AG,VLOOKUP(DX196,BASE!$K$2:$M$13,3,0),0),"")</f>
        <v>56.94</v>
      </c>
      <c r="EA196" s="124" t="s">
        <v>77</v>
      </c>
      <c r="EB196" s="135">
        <f>VLOOKUP(EA196,BASE!$P$3:$T$29,5,0)</f>
        <v>0.12</v>
      </c>
      <c r="EC196" s="126">
        <f>IFERROR(VLOOKUP($A196,$A:$AG,VLOOKUP(EB196,BASE!$K$2:$M$13,2,0),0),"")</f>
        <v>39.950000000000003</v>
      </c>
      <c r="ED196" s="116">
        <f>IFERROR(VLOOKUP($A196,$A:$AG,VLOOKUP(EB196,BASE!$K$2:$M$13,3,0),0),"")</f>
        <v>53.36</v>
      </c>
      <c r="EE196" s="124" t="s">
        <v>78</v>
      </c>
      <c r="EF196" s="135">
        <f>VLOOKUP(EE196,BASE!$P$3:$T$29,5,0)</f>
        <v>0.18</v>
      </c>
      <c r="EG196" s="126">
        <f>IFERROR(VLOOKUP($A196,$A:$AG,VLOOKUP(EF196,BASE!$K$2:$M$13,2,0),0),"")</f>
        <v>43.32</v>
      </c>
      <c r="EH196" s="116">
        <f>IFERROR(VLOOKUP($A196,$A:$AG,VLOOKUP(EF196,BASE!$K$2:$M$13,3,0),0),"")</f>
        <v>57.72</v>
      </c>
      <c r="EI196" s="124" t="s">
        <v>79</v>
      </c>
      <c r="EJ196" s="135">
        <f>VLOOKUP(EI196,BASE!$P$3:$T$29,5,0)</f>
        <v>0.18</v>
      </c>
      <c r="EK196" s="126">
        <f>IFERROR(VLOOKUP($A196,$A:$AG,VLOOKUP(EJ196,BASE!$K$2:$M$13,2,0),0),"")</f>
        <v>43.32</v>
      </c>
      <c r="EL196" s="116">
        <f>IFERROR(VLOOKUP($A196,$A:$AG,VLOOKUP(EJ196,BASE!$K$2:$M$13,3,0),0),"")</f>
        <v>57.72</v>
      </c>
    </row>
    <row r="197" spans="1:142" s="27" customFormat="1" ht="14.1" customHeight="1" x14ac:dyDescent="0.2">
      <c r="A197" s="64">
        <v>9085</v>
      </c>
      <c r="B197" s="64"/>
      <c r="C197" s="68">
        <v>7896112190851</v>
      </c>
      <c r="D197" s="68">
        <v>1037005920072</v>
      </c>
      <c r="E197" s="69" t="s">
        <v>432</v>
      </c>
      <c r="F197" s="69" t="s">
        <v>558</v>
      </c>
      <c r="G197" s="69" t="s">
        <v>432</v>
      </c>
      <c r="H197" s="70" t="s">
        <v>160</v>
      </c>
      <c r="I197" s="68" t="s">
        <v>687</v>
      </c>
      <c r="J197" s="71" t="s">
        <v>717</v>
      </c>
      <c r="K197" s="120" t="s">
        <v>774</v>
      </c>
      <c r="L197" s="71" t="s">
        <v>387</v>
      </c>
      <c r="M197" s="71" t="s">
        <v>6</v>
      </c>
      <c r="N197" s="62">
        <f>IFERROR(IF(M197="*",BASE!$E$9,VLOOKUP(M197,BASE!$B$3:$E$16,4,0)),"")</f>
        <v>0.12</v>
      </c>
      <c r="O197" s="62">
        <f>IFERROR(IF(M197="*",BASE!$F$9,VLOOKUP(M197,BASE!$B$3:$F$16,5,0)),"")</f>
        <v>0</v>
      </c>
      <c r="P197" s="71" t="s">
        <v>808</v>
      </c>
      <c r="Q197" s="42">
        <v>75.91</v>
      </c>
      <c r="R197" s="42">
        <v>101.4</v>
      </c>
      <c r="S197" s="42">
        <v>81.17</v>
      </c>
      <c r="T197" s="42">
        <v>108.19</v>
      </c>
      <c r="U197" s="42">
        <v>81.739999999999995</v>
      </c>
      <c r="V197" s="42">
        <v>108.93</v>
      </c>
      <c r="W197" s="42">
        <v>82.31</v>
      </c>
      <c r="X197" s="42">
        <v>109.66</v>
      </c>
      <c r="Y197" s="42">
        <v>83.5</v>
      </c>
      <c r="Z197" s="42">
        <v>111.2</v>
      </c>
      <c r="AA197" s="42">
        <v>84.7</v>
      </c>
      <c r="AB197" s="42">
        <v>112.74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/>
      <c r="AI197" s="124" t="s">
        <v>53</v>
      </c>
      <c r="AJ197" s="125">
        <f>VLOOKUP(AI197,BASE!$P$3:$T$29,5,0)</f>
        <v>0.17</v>
      </c>
      <c r="AK197" s="126">
        <f>IFERROR(VLOOKUP($A197,$A:$AG,VLOOKUP(AJ197,BASE!$K$2:$M$13,2,0),0),"")</f>
        <v>81.17</v>
      </c>
      <c r="AL197" s="116">
        <f>IFERROR(VLOOKUP($A197,$A:$AG,VLOOKUP(AJ197,BASE!$K$2:$M$13,3,0),0),"")</f>
        <v>108.19</v>
      </c>
      <c r="AM197" s="130" t="s">
        <v>54</v>
      </c>
      <c r="AN197" s="125">
        <f>VLOOKUP(AM197,BASE!$P$3:$T$29,5,0)</f>
        <v>0.17</v>
      </c>
      <c r="AO197" s="126">
        <f>IFERROR(VLOOKUP($A197,$A:$AG,VLOOKUP(AN197,BASE!$K$2:$M$13,2,0),0),"")</f>
        <v>81.17</v>
      </c>
      <c r="AP197" s="116">
        <f>IFERROR(VLOOKUP($A197,$A:$AG,VLOOKUP(AN197,BASE!$K$2:$M$13,3,0),0),"")</f>
        <v>108.19</v>
      </c>
      <c r="AQ197" s="130" t="s">
        <v>55</v>
      </c>
      <c r="AR197" s="125">
        <f>VLOOKUP(AQ197,BASE!$P$3:$T$29,5,0)</f>
        <v>0.18</v>
      </c>
      <c r="AS197" s="126">
        <f>IFERROR(VLOOKUP($A197,$A:$AG,VLOOKUP(AR197,BASE!$K$2:$M$13,2,0),0),"")</f>
        <v>82.31</v>
      </c>
      <c r="AT197" s="116">
        <f>IFERROR(VLOOKUP($A197,$A:$AG,VLOOKUP(AR197,BASE!$K$2:$M$13,3,0),0),"")</f>
        <v>109.66</v>
      </c>
      <c r="AU197" s="130" t="s">
        <v>56</v>
      </c>
      <c r="AV197" s="125">
        <f>VLOOKUP(AU197,BASE!$P$3:$T$29,5,0)</f>
        <v>0.18</v>
      </c>
      <c r="AW197" s="126">
        <f>IFERROR(VLOOKUP($A197,$A:$AG,VLOOKUP(AV197,BASE!$K$2:$M$13,2,0),0),"")</f>
        <v>82.31</v>
      </c>
      <c r="AX197" s="116">
        <f>IFERROR(VLOOKUP($A197,$A:$AG,VLOOKUP(AV197,BASE!$K$2:$M$13,3,0),0),"")</f>
        <v>109.66</v>
      </c>
      <c r="AY197" s="127" t="s">
        <v>57</v>
      </c>
      <c r="AZ197" s="129">
        <f>VLOOKUP(AY197,BASE!$P$3:$T$29,5,0)</f>
        <v>0.18</v>
      </c>
      <c r="BA197" s="126">
        <f>IFERROR(VLOOKUP($A197,$A:$AG,VLOOKUP(AZ197,BASE!$K$2:$M$13,2,0),0),"")</f>
        <v>82.31</v>
      </c>
      <c r="BB197" s="116">
        <f>IFERROR(VLOOKUP($A197,$A:$AG,VLOOKUP(AZ197,BASE!$K$2:$M$13,3,0),0),"")</f>
        <v>109.66</v>
      </c>
      <c r="BC197" s="124" t="s">
        <v>58</v>
      </c>
      <c r="BD197" s="125">
        <f>VLOOKUP(BC197,BASE!$P$3:$T$29,5,0)</f>
        <v>0.17</v>
      </c>
      <c r="BE197" s="126">
        <f>IFERROR(VLOOKUP($A197,$A:$AG,VLOOKUP(BD197,BASE!$K$2:$M$13,2,0),0),"")</f>
        <v>81.17</v>
      </c>
      <c r="BF197" s="116">
        <f>IFERROR(VLOOKUP($A197,$A:$AG,VLOOKUP(BD197,BASE!$K$2:$M$13,3,0),0),"")</f>
        <v>108.19</v>
      </c>
      <c r="BG197" s="124" t="s">
        <v>59</v>
      </c>
      <c r="BH197" s="125">
        <f>VLOOKUP(BG197,BASE!$P$3:$T$29,5,0)</f>
        <v>0.17</v>
      </c>
      <c r="BI197" s="126">
        <f>IFERROR(VLOOKUP($A197,$A:$AG,VLOOKUP(BH197,BASE!$K$2:$M$13,2,0),0),"")</f>
        <v>81.17</v>
      </c>
      <c r="BJ197" s="116">
        <f>IFERROR(VLOOKUP($A197,$A:$AG,VLOOKUP(BH197,BASE!$K$2:$M$13,3,0),0),"")</f>
        <v>108.19</v>
      </c>
      <c r="BK197" s="124" t="s">
        <v>60</v>
      </c>
      <c r="BL197" s="125">
        <f>VLOOKUP(BK197,BASE!$P$3:$T$29,5,0)</f>
        <v>0.17</v>
      </c>
      <c r="BM197" s="126">
        <f>IFERROR(VLOOKUP($A197,$A:$AG,VLOOKUP(BL197,BASE!$K$2:$M$13,2,0),0),"")</f>
        <v>81.17</v>
      </c>
      <c r="BN197" s="116">
        <f>IFERROR(VLOOKUP($A197,$A:$AG,VLOOKUP(BL197,BASE!$K$2:$M$13,3,0),0),"")</f>
        <v>108.19</v>
      </c>
      <c r="BO197" s="124" t="s">
        <v>61</v>
      </c>
      <c r="BP197" s="125">
        <f>VLOOKUP(BO197,BASE!$P$3:$T$29,5,0)</f>
        <v>0.17</v>
      </c>
      <c r="BQ197" s="126">
        <f>IFERROR(VLOOKUP($A197,$A:$AG,VLOOKUP(BP197,BASE!$K$2:$M$13,2,0),0),"")</f>
        <v>81.17</v>
      </c>
      <c r="BR197" s="116">
        <f>IFERROR(VLOOKUP($A197,$A:$AG,VLOOKUP(BP197,BASE!$K$2:$M$13,3,0),0),"")</f>
        <v>108.19</v>
      </c>
      <c r="BS197" s="124" t="s">
        <v>62</v>
      </c>
      <c r="BT197" s="125">
        <f>VLOOKUP(BS197,BASE!$P$3:$T$29,5,0)</f>
        <v>0.18</v>
      </c>
      <c r="BU197" s="126">
        <f>IFERROR(VLOOKUP($A197,$A:$AG,VLOOKUP(BT197,BASE!$K$2:$M$13,2,0),0),"")</f>
        <v>82.31</v>
      </c>
      <c r="BV197" s="116">
        <f>IFERROR(VLOOKUP($A197,$A:$AG,VLOOKUP(BT197,BASE!$K$2:$M$13,3,0),0),"")</f>
        <v>109.66</v>
      </c>
      <c r="BW197" s="124" t="s">
        <v>63</v>
      </c>
      <c r="BX197" s="125">
        <f>VLOOKUP(BW197,BASE!$P$3:$T$29,5,0)</f>
        <v>0.17</v>
      </c>
      <c r="BY197" s="126">
        <f>IFERROR(VLOOKUP($A197,$A:$AG,VLOOKUP(BX197,BASE!$K$2:$M$13,2,0),0),"")</f>
        <v>81.17</v>
      </c>
      <c r="BZ197" s="116">
        <f>IFERROR(VLOOKUP($A197,$A:$AG,VLOOKUP(BX197,BASE!$K$2:$M$13,3,0),0),"")</f>
        <v>108.19</v>
      </c>
      <c r="CA197" s="124" t="s">
        <v>64</v>
      </c>
      <c r="CB197" s="125">
        <f>VLOOKUP(CA197,BASE!$P$3:$T$29,5,0)</f>
        <v>0.17</v>
      </c>
      <c r="CC197" s="126">
        <f>IFERROR(VLOOKUP($A197,$A:$AG,VLOOKUP(CB197,BASE!$K$2:$M$13,2,0),0),"")</f>
        <v>81.17</v>
      </c>
      <c r="CD197" s="116">
        <f>IFERROR(VLOOKUP($A197,$A:$AG,VLOOKUP(CB197,BASE!$K$2:$M$13,3,0),0),"")</f>
        <v>108.19</v>
      </c>
      <c r="CE197" s="124" t="s">
        <v>65</v>
      </c>
      <c r="CF197" s="125">
        <f>VLOOKUP(CE197,BASE!$P$3:$T$29,5,0)</f>
        <v>0.12</v>
      </c>
      <c r="CG197" s="126">
        <f>IFERROR(VLOOKUP($A197,$A:$AG,VLOOKUP(CF197,BASE!$K$2:$M$13,2,0),0),"")</f>
        <v>75.91</v>
      </c>
      <c r="CH197" s="116">
        <f>IFERROR(VLOOKUP($A197,$A:$AG,VLOOKUP(CF197,BASE!$K$2:$M$13,3,0),0),"")</f>
        <v>101.4</v>
      </c>
      <c r="CI197" s="124" t="s">
        <v>66</v>
      </c>
      <c r="CJ197" s="125">
        <f>VLOOKUP(CI197,BASE!$P$3:$T$29,5,0)</f>
        <v>0.17</v>
      </c>
      <c r="CK197" s="126">
        <f>IFERROR(VLOOKUP($A197,$A:$AG,VLOOKUP(CJ197,BASE!$K$2:$M$13,2,0),0),"")</f>
        <v>81.17</v>
      </c>
      <c r="CL197" s="116">
        <f>IFERROR(VLOOKUP($A197,$A:$AG,VLOOKUP(CJ197,BASE!$K$2:$M$13,3,0),0),"")</f>
        <v>108.19</v>
      </c>
      <c r="CM197" s="124" t="s">
        <v>67</v>
      </c>
      <c r="CN197" s="125">
        <f>VLOOKUP(CM197,BASE!$P$3:$T$29,5,0)</f>
        <v>0.18</v>
      </c>
      <c r="CO197" s="126">
        <f>IFERROR(VLOOKUP($A197,$A:$AG,VLOOKUP(CN197,BASE!$K$2:$M$13,2,0),0),"")</f>
        <v>82.31</v>
      </c>
      <c r="CP197" s="116">
        <f>IFERROR(VLOOKUP($A197,$A:$AG,VLOOKUP(CN197,BASE!$K$2:$M$13,3,0),0),"")</f>
        <v>109.66</v>
      </c>
      <c r="CQ197" s="124" t="s">
        <v>68</v>
      </c>
      <c r="CR197" s="125">
        <f>VLOOKUP(CQ197,BASE!$P$3:$T$29,5,0)</f>
        <v>0.18</v>
      </c>
      <c r="CS197" s="126">
        <f>IFERROR(VLOOKUP($A197,$A:$AG,VLOOKUP(CR197,BASE!$K$2:$M$13,2,0),0),"")</f>
        <v>82.31</v>
      </c>
      <c r="CT197" s="116">
        <f>IFERROR(VLOOKUP($A197,$A:$AG,VLOOKUP(CR197,BASE!$K$2:$M$13,3,0),0),"")</f>
        <v>109.66</v>
      </c>
      <c r="CU197" s="124" t="s">
        <v>69</v>
      </c>
      <c r="CV197" s="125">
        <f>VLOOKUP(CU197,BASE!$P$3:$T$29,5,0)</f>
        <v>0.18</v>
      </c>
      <c r="CW197" s="126">
        <f>IFERROR(VLOOKUP($A197,$A:$AG,VLOOKUP(CV197,BASE!$K$2:$M$13,2,0),0),"")</f>
        <v>82.31</v>
      </c>
      <c r="CX197" s="116">
        <f>IFERROR(VLOOKUP($A197,$A:$AG,VLOOKUP(CV197,BASE!$K$2:$M$13,3,0),0),"")</f>
        <v>109.66</v>
      </c>
      <c r="CY197" s="124" t="s">
        <v>70</v>
      </c>
      <c r="CZ197" s="125">
        <f>VLOOKUP(CY197,BASE!$P$3:$T$29,5,0)</f>
        <v>0.18</v>
      </c>
      <c r="DA197" s="126">
        <f>IFERROR(VLOOKUP($A197,$A:$AG,VLOOKUP(CZ197,BASE!$K$2:$M$13,2,0),0),"")</f>
        <v>82.31</v>
      </c>
      <c r="DB197" s="116">
        <f>IFERROR(VLOOKUP($A197,$A:$AG,VLOOKUP(CZ197,BASE!$K$2:$M$13,3,0),0),"")</f>
        <v>109.66</v>
      </c>
      <c r="DC197" s="124" t="s">
        <v>71</v>
      </c>
      <c r="DD197" s="125">
        <f>VLOOKUP(DC197,BASE!$P$3:$T$29,5,0)</f>
        <v>0.2</v>
      </c>
      <c r="DE197" s="126">
        <f>IFERROR(VLOOKUP($A197,$A:$AG,VLOOKUP(DD197,BASE!$K$2:$M$13,2,0),0),"")</f>
        <v>84.7</v>
      </c>
      <c r="DF197" s="116">
        <f>IFERROR(VLOOKUP($A197,$A:$AG,VLOOKUP(DD197,BASE!$K$2:$M$13,3,0),0),"")</f>
        <v>112.74</v>
      </c>
      <c r="DG197" s="124" t="s">
        <v>72</v>
      </c>
      <c r="DH197" s="125">
        <f>VLOOKUP(DG197,BASE!$P$3:$T$29,5,0)</f>
        <v>0.18</v>
      </c>
      <c r="DI197" s="126">
        <f>IFERROR(VLOOKUP($A197,$A:$AG,VLOOKUP(DH197,BASE!$K$2:$M$13,2,0),0),"")</f>
        <v>82.31</v>
      </c>
      <c r="DJ197" s="116">
        <f>IFERROR(VLOOKUP($A197,$A:$AG,VLOOKUP(DH197,BASE!$K$2:$M$13,3,0),0),"")</f>
        <v>109.66</v>
      </c>
      <c r="DK197" s="83" t="s">
        <v>73</v>
      </c>
      <c r="DL197" s="84">
        <f>VLOOKUP(DK197,BASE!$P$3:$T$29,5,0)</f>
        <v>0.18</v>
      </c>
      <c r="DM197" s="81">
        <f>IFERROR(VLOOKUP($A197,$A:$AG,VLOOKUP(DL197,BASE!$K$2:$M$13,2,0),0),"")</f>
        <v>82.31</v>
      </c>
      <c r="DN197" s="82">
        <f>IFERROR(VLOOKUP($A197,$A:$AG,VLOOKUP(DL197,BASE!$K$2:$M$13,3,0),0),"")</f>
        <v>109.66</v>
      </c>
      <c r="DO197" s="124" t="s">
        <v>74</v>
      </c>
      <c r="DP197" s="134">
        <f>VLOOKUP(DO197,BASE!$P$3:$T$29,5,0)</f>
        <v>0.17499999999999999</v>
      </c>
      <c r="DQ197" s="126">
        <f>IFERROR(VLOOKUP($A197,$A:$AG,VLOOKUP(DP197,BASE!$K$2:$M$13,2,0),0),"")</f>
        <v>81.739999999999995</v>
      </c>
      <c r="DR197" s="116">
        <f>IFERROR(VLOOKUP($A197,$A:$AG,VLOOKUP(DP197,BASE!$K$2:$M$13,3,0),0),"")</f>
        <v>108.93</v>
      </c>
      <c r="DS197" s="124" t="s">
        <v>75</v>
      </c>
      <c r="DT197" s="135">
        <f>VLOOKUP(DS197,BASE!$P$3:$T$29,5,0)</f>
        <v>0.17</v>
      </c>
      <c r="DU197" s="126">
        <f>IFERROR(VLOOKUP($A197,$A:$AG,VLOOKUP(DT197,BASE!$K$2:$M$13,2,0),0),"")</f>
        <v>81.17</v>
      </c>
      <c r="DV197" s="116">
        <f>IFERROR(VLOOKUP($A197,$A:$AG,VLOOKUP(DT197,BASE!$K$2:$M$13,3,0),0),"")</f>
        <v>108.19</v>
      </c>
      <c r="DW197" s="124" t="s">
        <v>76</v>
      </c>
      <c r="DX197" s="135">
        <f>VLOOKUP(DW197,BASE!$P$3:$T$29,5,0)</f>
        <v>0.17</v>
      </c>
      <c r="DY197" s="126">
        <f>IFERROR(VLOOKUP($A197,$A:$AG,VLOOKUP(DX197,BASE!$K$2:$M$13,2,0),0),"")</f>
        <v>81.17</v>
      </c>
      <c r="DZ197" s="116">
        <f>IFERROR(VLOOKUP($A197,$A:$AG,VLOOKUP(DX197,BASE!$K$2:$M$13,3,0),0),"")</f>
        <v>108.19</v>
      </c>
      <c r="EA197" s="124" t="s">
        <v>77</v>
      </c>
      <c r="EB197" s="135">
        <f>VLOOKUP(EA197,BASE!$P$3:$T$29,5,0)</f>
        <v>0.12</v>
      </c>
      <c r="EC197" s="126">
        <f>IFERROR(VLOOKUP($A197,$A:$AG,VLOOKUP(EB197,BASE!$K$2:$M$13,2,0),0),"")</f>
        <v>75.91</v>
      </c>
      <c r="ED197" s="116">
        <f>IFERROR(VLOOKUP($A197,$A:$AG,VLOOKUP(EB197,BASE!$K$2:$M$13,3,0),0),"")</f>
        <v>101.4</v>
      </c>
      <c r="EE197" s="124" t="s">
        <v>78</v>
      </c>
      <c r="EF197" s="135">
        <f>VLOOKUP(EE197,BASE!$P$3:$T$29,5,0)</f>
        <v>0.18</v>
      </c>
      <c r="EG197" s="126">
        <f>IFERROR(VLOOKUP($A197,$A:$AG,VLOOKUP(EF197,BASE!$K$2:$M$13,2,0),0),"")</f>
        <v>82.31</v>
      </c>
      <c r="EH197" s="116">
        <f>IFERROR(VLOOKUP($A197,$A:$AG,VLOOKUP(EF197,BASE!$K$2:$M$13,3,0),0),"")</f>
        <v>109.66</v>
      </c>
      <c r="EI197" s="124" t="s">
        <v>79</v>
      </c>
      <c r="EJ197" s="135">
        <f>VLOOKUP(EI197,BASE!$P$3:$T$29,5,0)</f>
        <v>0.18</v>
      </c>
      <c r="EK197" s="126">
        <f>IFERROR(VLOOKUP($A197,$A:$AG,VLOOKUP(EJ197,BASE!$K$2:$M$13,2,0),0),"")</f>
        <v>82.31</v>
      </c>
      <c r="EL197" s="116">
        <f>IFERROR(VLOOKUP($A197,$A:$AG,VLOOKUP(EJ197,BASE!$K$2:$M$13,3,0),0),"")</f>
        <v>109.66</v>
      </c>
    </row>
    <row r="198" spans="1:142" s="27" customFormat="1" ht="14.1" customHeight="1" x14ac:dyDescent="0.2">
      <c r="A198" s="64">
        <v>9182</v>
      </c>
      <c r="B198" s="64"/>
      <c r="C198" s="68">
        <v>7896112191827</v>
      </c>
      <c r="D198" s="68">
        <v>1037005410082</v>
      </c>
      <c r="E198" s="69" t="s">
        <v>432</v>
      </c>
      <c r="F198" s="69" t="s">
        <v>557</v>
      </c>
      <c r="G198" s="69" t="s">
        <v>432</v>
      </c>
      <c r="H198" s="70" t="s">
        <v>161</v>
      </c>
      <c r="I198" s="68" t="s">
        <v>687</v>
      </c>
      <c r="J198" s="71" t="s">
        <v>716</v>
      </c>
      <c r="K198" s="120" t="s">
        <v>773</v>
      </c>
      <c r="L198" s="71" t="s">
        <v>387</v>
      </c>
      <c r="M198" s="71" t="s">
        <v>5</v>
      </c>
      <c r="N198" s="62">
        <f>IFERROR(IF(M198="*",BASE!$E$9,VLOOKUP(M198,BASE!$B$3:$E$16,4,0)),"")</f>
        <v>0</v>
      </c>
      <c r="O198" s="62">
        <f>IFERROR(IF(M198="*",BASE!$F$9,VLOOKUP(M198,BASE!$B$3:$F$16,5,0)),"")</f>
        <v>0</v>
      </c>
      <c r="P198" s="71" t="s">
        <v>808</v>
      </c>
      <c r="Q198" s="42">
        <v>77.78</v>
      </c>
      <c r="R198" s="42">
        <v>107.53</v>
      </c>
      <c r="S198" s="42">
        <v>82.46</v>
      </c>
      <c r="T198" s="42">
        <v>114</v>
      </c>
      <c r="U198" s="42">
        <v>82.96</v>
      </c>
      <c r="V198" s="42">
        <v>114.69</v>
      </c>
      <c r="W198" s="42">
        <v>83.47</v>
      </c>
      <c r="X198" s="42">
        <v>115.39</v>
      </c>
      <c r="Y198" s="42">
        <v>84.5</v>
      </c>
      <c r="Z198" s="42">
        <v>116.82</v>
      </c>
      <c r="AA198" s="42">
        <v>85.55</v>
      </c>
      <c r="AB198" s="42">
        <v>118.27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/>
      <c r="AI198" s="124" t="s">
        <v>53</v>
      </c>
      <c r="AJ198" s="125">
        <f>VLOOKUP(AI198,BASE!$P$3:$T$29,5,0)</f>
        <v>0.17</v>
      </c>
      <c r="AK198" s="126">
        <f>IFERROR(VLOOKUP($A198,$A:$AG,VLOOKUP(AJ198,BASE!$K$2:$M$13,2,0),0),"")</f>
        <v>82.46</v>
      </c>
      <c r="AL198" s="116">
        <f>IFERROR(VLOOKUP($A198,$A:$AG,VLOOKUP(AJ198,BASE!$K$2:$M$13,3,0),0),"")</f>
        <v>114</v>
      </c>
      <c r="AM198" s="130" t="s">
        <v>54</v>
      </c>
      <c r="AN198" s="125">
        <f>VLOOKUP(AM198,BASE!$P$3:$T$29,5,0)</f>
        <v>0.17</v>
      </c>
      <c r="AO198" s="126">
        <f>IFERROR(VLOOKUP($A198,$A:$AG,VLOOKUP(AN198,BASE!$K$2:$M$13,2,0),0),"")</f>
        <v>82.46</v>
      </c>
      <c r="AP198" s="116">
        <f>IFERROR(VLOOKUP($A198,$A:$AG,VLOOKUP(AN198,BASE!$K$2:$M$13,3,0),0),"")</f>
        <v>114</v>
      </c>
      <c r="AQ198" s="130" t="s">
        <v>55</v>
      </c>
      <c r="AR198" s="125">
        <f>VLOOKUP(AQ198,BASE!$P$3:$T$29,5,0)</f>
        <v>0.18</v>
      </c>
      <c r="AS198" s="126">
        <f>IFERROR(VLOOKUP($A198,$A:$AG,VLOOKUP(AR198,BASE!$K$2:$M$13,2,0),0),"")</f>
        <v>83.47</v>
      </c>
      <c r="AT198" s="116">
        <f>IFERROR(VLOOKUP($A198,$A:$AG,VLOOKUP(AR198,BASE!$K$2:$M$13,3,0),0),"")</f>
        <v>115.39</v>
      </c>
      <c r="AU198" s="130" t="s">
        <v>56</v>
      </c>
      <c r="AV198" s="125">
        <f>VLOOKUP(AU198,BASE!$P$3:$T$29,5,0)</f>
        <v>0.18</v>
      </c>
      <c r="AW198" s="126">
        <f>IFERROR(VLOOKUP($A198,$A:$AG,VLOOKUP(AV198,BASE!$K$2:$M$13,2,0),0),"")</f>
        <v>83.47</v>
      </c>
      <c r="AX198" s="116">
        <f>IFERROR(VLOOKUP($A198,$A:$AG,VLOOKUP(AV198,BASE!$K$2:$M$13,3,0),0),"")</f>
        <v>115.39</v>
      </c>
      <c r="AY198" s="127" t="s">
        <v>57</v>
      </c>
      <c r="AZ198" s="129">
        <f>VLOOKUP(AY198,BASE!$P$3:$T$29,5,0)</f>
        <v>0.18</v>
      </c>
      <c r="BA198" s="126">
        <f>IFERROR(VLOOKUP($A198,$A:$AG,VLOOKUP(AZ198,BASE!$K$2:$M$13,2,0),0),"")</f>
        <v>83.47</v>
      </c>
      <c r="BB198" s="116">
        <f>IFERROR(VLOOKUP($A198,$A:$AG,VLOOKUP(AZ198,BASE!$K$2:$M$13,3,0),0),"")</f>
        <v>115.39</v>
      </c>
      <c r="BC198" s="124" t="s">
        <v>58</v>
      </c>
      <c r="BD198" s="125">
        <f>VLOOKUP(BC198,BASE!$P$3:$T$29,5,0)</f>
        <v>0.17</v>
      </c>
      <c r="BE198" s="126">
        <f>IFERROR(VLOOKUP($A198,$A:$AG,VLOOKUP(BD198,BASE!$K$2:$M$13,2,0),0),"")</f>
        <v>82.46</v>
      </c>
      <c r="BF198" s="116">
        <f>IFERROR(VLOOKUP($A198,$A:$AG,VLOOKUP(BD198,BASE!$K$2:$M$13,3,0),0),"")</f>
        <v>114</v>
      </c>
      <c r="BG198" s="124" t="s">
        <v>59</v>
      </c>
      <c r="BH198" s="125">
        <f>VLOOKUP(BG198,BASE!$P$3:$T$29,5,0)</f>
        <v>0.17</v>
      </c>
      <c r="BI198" s="126">
        <f>IFERROR(VLOOKUP($A198,$A:$AG,VLOOKUP(BH198,BASE!$K$2:$M$13,2,0),0),"")</f>
        <v>82.46</v>
      </c>
      <c r="BJ198" s="116">
        <f>IFERROR(VLOOKUP($A198,$A:$AG,VLOOKUP(BH198,BASE!$K$2:$M$13,3,0),0),"")</f>
        <v>114</v>
      </c>
      <c r="BK198" s="124" t="s">
        <v>60</v>
      </c>
      <c r="BL198" s="125">
        <f>VLOOKUP(BK198,BASE!$P$3:$T$29,5,0)</f>
        <v>0.17</v>
      </c>
      <c r="BM198" s="126">
        <f>IFERROR(VLOOKUP($A198,$A:$AG,VLOOKUP(BL198,BASE!$K$2:$M$13,2,0),0),"")</f>
        <v>82.46</v>
      </c>
      <c r="BN198" s="116">
        <f>IFERROR(VLOOKUP($A198,$A:$AG,VLOOKUP(BL198,BASE!$K$2:$M$13,3,0),0),"")</f>
        <v>114</v>
      </c>
      <c r="BO198" s="124" t="s">
        <v>61</v>
      </c>
      <c r="BP198" s="125">
        <f>VLOOKUP(BO198,BASE!$P$3:$T$29,5,0)</f>
        <v>0.17</v>
      </c>
      <c r="BQ198" s="126">
        <f>IFERROR(VLOOKUP($A198,$A:$AG,VLOOKUP(BP198,BASE!$K$2:$M$13,2,0),0),"")</f>
        <v>82.46</v>
      </c>
      <c r="BR198" s="116">
        <f>IFERROR(VLOOKUP($A198,$A:$AG,VLOOKUP(BP198,BASE!$K$2:$M$13,3,0),0),"")</f>
        <v>114</v>
      </c>
      <c r="BS198" s="124" t="s">
        <v>62</v>
      </c>
      <c r="BT198" s="125">
        <f>VLOOKUP(BS198,BASE!$P$3:$T$29,5,0)</f>
        <v>0.18</v>
      </c>
      <c r="BU198" s="126">
        <f>IFERROR(VLOOKUP($A198,$A:$AG,VLOOKUP(BT198,BASE!$K$2:$M$13,2,0),0),"")</f>
        <v>83.47</v>
      </c>
      <c r="BV198" s="116">
        <f>IFERROR(VLOOKUP($A198,$A:$AG,VLOOKUP(BT198,BASE!$K$2:$M$13,3,0),0),"")</f>
        <v>115.39</v>
      </c>
      <c r="BW198" s="124" t="s">
        <v>63</v>
      </c>
      <c r="BX198" s="125">
        <f>VLOOKUP(BW198,BASE!$P$3:$T$29,5,0)</f>
        <v>0.17</v>
      </c>
      <c r="BY198" s="126">
        <f>IFERROR(VLOOKUP($A198,$A:$AG,VLOOKUP(BX198,BASE!$K$2:$M$13,2,0),0),"")</f>
        <v>82.46</v>
      </c>
      <c r="BZ198" s="116">
        <f>IFERROR(VLOOKUP($A198,$A:$AG,VLOOKUP(BX198,BASE!$K$2:$M$13,3,0),0),"")</f>
        <v>114</v>
      </c>
      <c r="CA198" s="124" t="s">
        <v>64</v>
      </c>
      <c r="CB198" s="125">
        <f>VLOOKUP(CA198,BASE!$P$3:$T$29,5,0)</f>
        <v>0.17</v>
      </c>
      <c r="CC198" s="126">
        <f>IFERROR(VLOOKUP($A198,$A:$AG,VLOOKUP(CB198,BASE!$K$2:$M$13,2,0),0),"")</f>
        <v>82.46</v>
      </c>
      <c r="CD198" s="116">
        <f>IFERROR(VLOOKUP($A198,$A:$AG,VLOOKUP(CB198,BASE!$K$2:$M$13,3,0),0),"")</f>
        <v>114</v>
      </c>
      <c r="CE198" s="124" t="s">
        <v>65</v>
      </c>
      <c r="CF198" s="125">
        <f>VLOOKUP(CE198,BASE!$P$3:$T$29,5,0)</f>
        <v>0.12</v>
      </c>
      <c r="CG198" s="126">
        <f>IFERROR(VLOOKUP($A198,$A:$AG,VLOOKUP(CF198,BASE!$K$2:$M$13,2,0),0),"")</f>
        <v>77.78</v>
      </c>
      <c r="CH198" s="116">
        <f>IFERROR(VLOOKUP($A198,$A:$AG,VLOOKUP(CF198,BASE!$K$2:$M$13,3,0),0),"")</f>
        <v>107.53</v>
      </c>
      <c r="CI198" s="124" t="s">
        <v>66</v>
      </c>
      <c r="CJ198" s="125">
        <f>VLOOKUP(CI198,BASE!$P$3:$T$29,5,0)</f>
        <v>0.17</v>
      </c>
      <c r="CK198" s="126">
        <f>IFERROR(VLOOKUP($A198,$A:$AG,VLOOKUP(CJ198,BASE!$K$2:$M$13,2,0),0),"")</f>
        <v>82.46</v>
      </c>
      <c r="CL198" s="116">
        <f>IFERROR(VLOOKUP($A198,$A:$AG,VLOOKUP(CJ198,BASE!$K$2:$M$13,3,0),0),"")</f>
        <v>114</v>
      </c>
      <c r="CM198" s="124" t="s">
        <v>67</v>
      </c>
      <c r="CN198" s="125">
        <f>VLOOKUP(CM198,BASE!$P$3:$T$29,5,0)</f>
        <v>0.18</v>
      </c>
      <c r="CO198" s="126">
        <f>IFERROR(VLOOKUP($A198,$A:$AG,VLOOKUP(CN198,BASE!$K$2:$M$13,2,0),0),"")</f>
        <v>83.47</v>
      </c>
      <c r="CP198" s="116">
        <f>IFERROR(VLOOKUP($A198,$A:$AG,VLOOKUP(CN198,BASE!$K$2:$M$13,3,0),0),"")</f>
        <v>115.39</v>
      </c>
      <c r="CQ198" s="124" t="s">
        <v>68</v>
      </c>
      <c r="CR198" s="125">
        <f>VLOOKUP(CQ198,BASE!$P$3:$T$29,5,0)</f>
        <v>0.18</v>
      </c>
      <c r="CS198" s="126">
        <f>IFERROR(VLOOKUP($A198,$A:$AG,VLOOKUP(CR198,BASE!$K$2:$M$13,2,0),0),"")</f>
        <v>83.47</v>
      </c>
      <c r="CT198" s="116">
        <f>IFERROR(VLOOKUP($A198,$A:$AG,VLOOKUP(CR198,BASE!$K$2:$M$13,3,0),0),"")</f>
        <v>115.39</v>
      </c>
      <c r="CU198" s="124" t="s">
        <v>69</v>
      </c>
      <c r="CV198" s="125">
        <f>VLOOKUP(CU198,BASE!$P$3:$T$29,5,0)</f>
        <v>0.18</v>
      </c>
      <c r="CW198" s="126">
        <f>IFERROR(VLOOKUP($A198,$A:$AG,VLOOKUP(CV198,BASE!$K$2:$M$13,2,0),0),"")</f>
        <v>83.47</v>
      </c>
      <c r="CX198" s="116">
        <f>IFERROR(VLOOKUP($A198,$A:$AG,VLOOKUP(CV198,BASE!$K$2:$M$13,3,0),0),"")</f>
        <v>115.39</v>
      </c>
      <c r="CY198" s="124" t="s">
        <v>70</v>
      </c>
      <c r="CZ198" s="125">
        <f>VLOOKUP(CY198,BASE!$P$3:$T$29,5,0)</f>
        <v>0.18</v>
      </c>
      <c r="DA198" s="126">
        <f>IFERROR(VLOOKUP($A198,$A:$AG,VLOOKUP(CZ198,BASE!$K$2:$M$13,2,0),0),"")</f>
        <v>83.47</v>
      </c>
      <c r="DB198" s="116">
        <f>IFERROR(VLOOKUP($A198,$A:$AG,VLOOKUP(CZ198,BASE!$K$2:$M$13,3,0),0),"")</f>
        <v>115.39</v>
      </c>
      <c r="DC198" s="124" t="s">
        <v>71</v>
      </c>
      <c r="DD198" s="125">
        <f>VLOOKUP(DC198,BASE!$P$3:$T$29,5,0)</f>
        <v>0.2</v>
      </c>
      <c r="DE198" s="126">
        <f>IFERROR(VLOOKUP($A198,$A:$AG,VLOOKUP(DD198,BASE!$K$2:$M$13,2,0),0),"")</f>
        <v>85.55</v>
      </c>
      <c r="DF198" s="116">
        <f>IFERROR(VLOOKUP($A198,$A:$AG,VLOOKUP(DD198,BASE!$K$2:$M$13,3,0),0),"")</f>
        <v>118.27</v>
      </c>
      <c r="DG198" s="124" t="s">
        <v>72</v>
      </c>
      <c r="DH198" s="125">
        <f>VLOOKUP(DG198,BASE!$P$3:$T$29,5,0)</f>
        <v>0.18</v>
      </c>
      <c r="DI198" s="126">
        <f>IFERROR(VLOOKUP($A198,$A:$AG,VLOOKUP(DH198,BASE!$K$2:$M$13,2,0),0),"")</f>
        <v>83.47</v>
      </c>
      <c r="DJ198" s="116">
        <f>IFERROR(VLOOKUP($A198,$A:$AG,VLOOKUP(DH198,BASE!$K$2:$M$13,3,0),0),"")</f>
        <v>115.39</v>
      </c>
      <c r="DK198" s="83" t="s">
        <v>73</v>
      </c>
      <c r="DL198" s="84">
        <f>VLOOKUP(DK198,BASE!$P$3:$T$29,5,0)</f>
        <v>0.18</v>
      </c>
      <c r="DM198" s="81">
        <f>IFERROR(VLOOKUP($A198,$A:$AG,VLOOKUP(DL198,BASE!$K$2:$M$13,2,0),0),"")</f>
        <v>83.47</v>
      </c>
      <c r="DN198" s="82">
        <f>IFERROR(VLOOKUP($A198,$A:$AG,VLOOKUP(DL198,BASE!$K$2:$M$13,3,0),0),"")</f>
        <v>115.39</v>
      </c>
      <c r="DO198" s="124" t="s">
        <v>74</v>
      </c>
      <c r="DP198" s="134">
        <f>VLOOKUP(DO198,BASE!$P$3:$T$29,5,0)</f>
        <v>0.17499999999999999</v>
      </c>
      <c r="DQ198" s="126">
        <f>IFERROR(VLOOKUP($A198,$A:$AG,VLOOKUP(DP198,BASE!$K$2:$M$13,2,0),0),"")</f>
        <v>82.96</v>
      </c>
      <c r="DR198" s="116">
        <f>IFERROR(VLOOKUP($A198,$A:$AG,VLOOKUP(DP198,BASE!$K$2:$M$13,3,0),0),"")</f>
        <v>114.69</v>
      </c>
      <c r="DS198" s="124" t="s">
        <v>75</v>
      </c>
      <c r="DT198" s="135">
        <f>VLOOKUP(DS198,BASE!$P$3:$T$29,5,0)</f>
        <v>0.17</v>
      </c>
      <c r="DU198" s="126">
        <f>IFERROR(VLOOKUP($A198,$A:$AG,VLOOKUP(DT198,BASE!$K$2:$M$13,2,0),0),"")</f>
        <v>82.46</v>
      </c>
      <c r="DV198" s="116">
        <f>IFERROR(VLOOKUP($A198,$A:$AG,VLOOKUP(DT198,BASE!$K$2:$M$13,3,0),0),"")</f>
        <v>114</v>
      </c>
      <c r="DW198" s="124" t="s">
        <v>76</v>
      </c>
      <c r="DX198" s="135">
        <f>VLOOKUP(DW198,BASE!$P$3:$T$29,5,0)</f>
        <v>0.17</v>
      </c>
      <c r="DY198" s="126">
        <f>IFERROR(VLOOKUP($A198,$A:$AG,VLOOKUP(DX198,BASE!$K$2:$M$13,2,0),0),"")</f>
        <v>82.46</v>
      </c>
      <c r="DZ198" s="116">
        <f>IFERROR(VLOOKUP($A198,$A:$AG,VLOOKUP(DX198,BASE!$K$2:$M$13,3,0),0),"")</f>
        <v>114</v>
      </c>
      <c r="EA198" s="124" t="s">
        <v>77</v>
      </c>
      <c r="EB198" s="135">
        <f>VLOOKUP(EA198,BASE!$P$3:$T$29,5,0)</f>
        <v>0.12</v>
      </c>
      <c r="EC198" s="126">
        <f>IFERROR(VLOOKUP($A198,$A:$AG,VLOOKUP(EB198,BASE!$K$2:$M$13,2,0),0),"")</f>
        <v>77.78</v>
      </c>
      <c r="ED198" s="116">
        <f>IFERROR(VLOOKUP($A198,$A:$AG,VLOOKUP(EB198,BASE!$K$2:$M$13,3,0),0),"")</f>
        <v>107.53</v>
      </c>
      <c r="EE198" s="124" t="s">
        <v>78</v>
      </c>
      <c r="EF198" s="135">
        <f>VLOOKUP(EE198,BASE!$P$3:$T$29,5,0)</f>
        <v>0.18</v>
      </c>
      <c r="EG198" s="126">
        <f>IFERROR(VLOOKUP($A198,$A:$AG,VLOOKUP(EF198,BASE!$K$2:$M$13,2,0),0),"")</f>
        <v>83.47</v>
      </c>
      <c r="EH198" s="116">
        <f>IFERROR(VLOOKUP($A198,$A:$AG,VLOOKUP(EF198,BASE!$K$2:$M$13,3,0),0),"")</f>
        <v>115.39</v>
      </c>
      <c r="EI198" s="124" t="s">
        <v>79</v>
      </c>
      <c r="EJ198" s="135">
        <f>VLOOKUP(EI198,BASE!$P$3:$T$29,5,0)</f>
        <v>0.18</v>
      </c>
      <c r="EK198" s="126">
        <f>IFERROR(VLOOKUP($A198,$A:$AG,VLOOKUP(EJ198,BASE!$K$2:$M$13,2,0),0),"")</f>
        <v>83.47</v>
      </c>
      <c r="EL198" s="116">
        <f>IFERROR(VLOOKUP($A198,$A:$AG,VLOOKUP(EJ198,BASE!$K$2:$M$13,3,0),0),"")</f>
        <v>115.39</v>
      </c>
    </row>
    <row r="199" spans="1:142" s="27" customFormat="1" ht="14.1" customHeight="1" x14ac:dyDescent="0.2">
      <c r="A199" s="63">
        <v>862</v>
      </c>
      <c r="B199" s="63"/>
      <c r="C199" s="68">
        <v>7896112148623</v>
      </c>
      <c r="D199" s="68">
        <v>1037003540019</v>
      </c>
      <c r="E199" s="69" t="s">
        <v>433</v>
      </c>
      <c r="F199" s="69" t="s">
        <v>559</v>
      </c>
      <c r="G199" s="69" t="s">
        <v>433</v>
      </c>
      <c r="H199" s="70" t="s">
        <v>162</v>
      </c>
      <c r="I199" s="68" t="s">
        <v>687</v>
      </c>
      <c r="J199" s="71" t="s">
        <v>718</v>
      </c>
      <c r="K199" s="120" t="s">
        <v>775</v>
      </c>
      <c r="L199" s="71" t="s">
        <v>387</v>
      </c>
      <c r="M199" s="71" t="s">
        <v>5</v>
      </c>
      <c r="N199" s="62">
        <f>IFERROR(IF(M199="*",BASE!$E$9,VLOOKUP(M199,BASE!$B$3:$E$16,4,0)),"")</f>
        <v>0</v>
      </c>
      <c r="O199" s="62">
        <f>IFERROR(IF(M199="*",BASE!$F$9,VLOOKUP(M199,BASE!$B$3:$F$16,5,0)),"")</f>
        <v>0</v>
      </c>
      <c r="P199" s="71" t="s">
        <v>808</v>
      </c>
      <c r="Q199" s="42">
        <v>8.91</v>
      </c>
      <c r="R199" s="42">
        <v>12.32</v>
      </c>
      <c r="S199" s="42">
        <v>9.4499999999999993</v>
      </c>
      <c r="T199" s="42">
        <v>13.06</v>
      </c>
      <c r="U199" s="42">
        <v>9.51</v>
      </c>
      <c r="V199" s="42">
        <v>13.15</v>
      </c>
      <c r="W199" s="42">
        <v>9.56</v>
      </c>
      <c r="X199" s="42">
        <v>13.22</v>
      </c>
      <c r="Y199" s="42">
        <v>9.68</v>
      </c>
      <c r="Z199" s="42">
        <v>13.38</v>
      </c>
      <c r="AA199" s="42">
        <v>9.8000000000000007</v>
      </c>
      <c r="AB199" s="42">
        <v>13.55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/>
      <c r="AI199" s="124" t="s">
        <v>53</v>
      </c>
      <c r="AJ199" s="125">
        <f>VLOOKUP(AI199,BASE!$P$3:$T$29,5,0)</f>
        <v>0.17</v>
      </c>
      <c r="AK199" s="126">
        <f>IFERROR(VLOOKUP($A199,$A:$AG,VLOOKUP(AJ199,BASE!$K$2:$M$13,2,0),0),"")</f>
        <v>9.4499999999999993</v>
      </c>
      <c r="AL199" s="116">
        <f>IFERROR(VLOOKUP($A199,$A:$AG,VLOOKUP(AJ199,BASE!$K$2:$M$13,3,0),0),"")</f>
        <v>13.06</v>
      </c>
      <c r="AM199" s="130" t="s">
        <v>54</v>
      </c>
      <c r="AN199" s="125">
        <f>VLOOKUP(AM199,BASE!$P$3:$T$29,5,0)</f>
        <v>0.17</v>
      </c>
      <c r="AO199" s="126">
        <f>IFERROR(VLOOKUP($A199,$A:$AG,VLOOKUP(AN199,BASE!$K$2:$M$13,2,0),0),"")</f>
        <v>9.4499999999999993</v>
      </c>
      <c r="AP199" s="116">
        <f>IFERROR(VLOOKUP($A199,$A:$AG,VLOOKUP(AN199,BASE!$K$2:$M$13,3,0),0),"")</f>
        <v>13.06</v>
      </c>
      <c r="AQ199" s="130" t="s">
        <v>55</v>
      </c>
      <c r="AR199" s="125">
        <f>VLOOKUP(AQ199,BASE!$P$3:$T$29,5,0)</f>
        <v>0.18</v>
      </c>
      <c r="AS199" s="126">
        <f>IFERROR(VLOOKUP($A199,$A:$AG,VLOOKUP(AR199,BASE!$K$2:$M$13,2,0),0),"")</f>
        <v>9.56</v>
      </c>
      <c r="AT199" s="116">
        <f>IFERROR(VLOOKUP($A199,$A:$AG,VLOOKUP(AR199,BASE!$K$2:$M$13,3,0),0),"")</f>
        <v>13.22</v>
      </c>
      <c r="AU199" s="130" t="s">
        <v>56</v>
      </c>
      <c r="AV199" s="125">
        <f>VLOOKUP(AU199,BASE!$P$3:$T$29,5,0)</f>
        <v>0.18</v>
      </c>
      <c r="AW199" s="126">
        <f>IFERROR(VLOOKUP($A199,$A:$AG,VLOOKUP(AV199,BASE!$K$2:$M$13,2,0),0),"")</f>
        <v>9.56</v>
      </c>
      <c r="AX199" s="116">
        <f>IFERROR(VLOOKUP($A199,$A:$AG,VLOOKUP(AV199,BASE!$K$2:$M$13,3,0),0),"")</f>
        <v>13.22</v>
      </c>
      <c r="AY199" s="127" t="s">
        <v>57</v>
      </c>
      <c r="AZ199" s="129">
        <f>VLOOKUP(AY199,BASE!$P$3:$T$29,5,0)</f>
        <v>0.18</v>
      </c>
      <c r="BA199" s="126">
        <f>IFERROR(VLOOKUP($A199,$A:$AG,VLOOKUP(AZ199,BASE!$K$2:$M$13,2,0),0),"")</f>
        <v>9.56</v>
      </c>
      <c r="BB199" s="116">
        <f>IFERROR(VLOOKUP($A199,$A:$AG,VLOOKUP(AZ199,BASE!$K$2:$M$13,3,0),0),"")</f>
        <v>13.22</v>
      </c>
      <c r="BC199" s="124" t="s">
        <v>58</v>
      </c>
      <c r="BD199" s="125">
        <f>VLOOKUP(BC199,BASE!$P$3:$T$29,5,0)</f>
        <v>0.17</v>
      </c>
      <c r="BE199" s="126">
        <f>IFERROR(VLOOKUP($A199,$A:$AG,VLOOKUP(BD199,BASE!$K$2:$M$13,2,0),0),"")</f>
        <v>9.4499999999999993</v>
      </c>
      <c r="BF199" s="116">
        <f>IFERROR(VLOOKUP($A199,$A:$AG,VLOOKUP(BD199,BASE!$K$2:$M$13,3,0),0),"")</f>
        <v>13.06</v>
      </c>
      <c r="BG199" s="124" t="s">
        <v>59</v>
      </c>
      <c r="BH199" s="125">
        <f>VLOOKUP(BG199,BASE!$P$3:$T$29,5,0)</f>
        <v>0.17</v>
      </c>
      <c r="BI199" s="126">
        <f>IFERROR(VLOOKUP($A199,$A:$AG,VLOOKUP(BH199,BASE!$K$2:$M$13,2,0),0),"")</f>
        <v>9.4499999999999993</v>
      </c>
      <c r="BJ199" s="116">
        <f>IFERROR(VLOOKUP($A199,$A:$AG,VLOOKUP(BH199,BASE!$K$2:$M$13,3,0),0),"")</f>
        <v>13.06</v>
      </c>
      <c r="BK199" s="124" t="s">
        <v>60</v>
      </c>
      <c r="BL199" s="125">
        <f>VLOOKUP(BK199,BASE!$P$3:$T$29,5,0)</f>
        <v>0.17</v>
      </c>
      <c r="BM199" s="126">
        <f>IFERROR(VLOOKUP($A199,$A:$AG,VLOOKUP(BL199,BASE!$K$2:$M$13,2,0),0),"")</f>
        <v>9.4499999999999993</v>
      </c>
      <c r="BN199" s="116">
        <f>IFERROR(VLOOKUP($A199,$A:$AG,VLOOKUP(BL199,BASE!$K$2:$M$13,3,0),0),"")</f>
        <v>13.06</v>
      </c>
      <c r="BO199" s="124" t="s">
        <v>61</v>
      </c>
      <c r="BP199" s="125">
        <f>VLOOKUP(BO199,BASE!$P$3:$T$29,5,0)</f>
        <v>0.17</v>
      </c>
      <c r="BQ199" s="126">
        <f>IFERROR(VLOOKUP($A199,$A:$AG,VLOOKUP(BP199,BASE!$K$2:$M$13,2,0),0),"")</f>
        <v>9.4499999999999993</v>
      </c>
      <c r="BR199" s="116">
        <f>IFERROR(VLOOKUP($A199,$A:$AG,VLOOKUP(BP199,BASE!$K$2:$M$13,3,0),0),"")</f>
        <v>13.06</v>
      </c>
      <c r="BS199" s="124" t="s">
        <v>62</v>
      </c>
      <c r="BT199" s="125">
        <f>VLOOKUP(BS199,BASE!$P$3:$T$29,5,0)</f>
        <v>0.18</v>
      </c>
      <c r="BU199" s="126">
        <f>IFERROR(VLOOKUP($A199,$A:$AG,VLOOKUP(BT199,BASE!$K$2:$M$13,2,0),0),"")</f>
        <v>9.56</v>
      </c>
      <c r="BV199" s="116">
        <f>IFERROR(VLOOKUP($A199,$A:$AG,VLOOKUP(BT199,BASE!$K$2:$M$13,3,0),0),"")</f>
        <v>13.22</v>
      </c>
      <c r="BW199" s="124" t="s">
        <v>63</v>
      </c>
      <c r="BX199" s="125">
        <f>VLOOKUP(BW199,BASE!$P$3:$T$29,5,0)</f>
        <v>0.17</v>
      </c>
      <c r="BY199" s="126">
        <f>IFERROR(VLOOKUP($A199,$A:$AG,VLOOKUP(BX199,BASE!$K$2:$M$13,2,0),0),"")</f>
        <v>9.4499999999999993</v>
      </c>
      <c r="BZ199" s="116">
        <f>IFERROR(VLOOKUP($A199,$A:$AG,VLOOKUP(BX199,BASE!$K$2:$M$13,3,0),0),"")</f>
        <v>13.06</v>
      </c>
      <c r="CA199" s="124" t="s">
        <v>64</v>
      </c>
      <c r="CB199" s="125">
        <f>VLOOKUP(CA199,BASE!$P$3:$T$29,5,0)</f>
        <v>0.17</v>
      </c>
      <c r="CC199" s="126">
        <f>IFERROR(VLOOKUP($A199,$A:$AG,VLOOKUP(CB199,BASE!$K$2:$M$13,2,0),0),"")</f>
        <v>9.4499999999999993</v>
      </c>
      <c r="CD199" s="116">
        <f>IFERROR(VLOOKUP($A199,$A:$AG,VLOOKUP(CB199,BASE!$K$2:$M$13,3,0),0),"")</f>
        <v>13.06</v>
      </c>
      <c r="CE199" s="124" t="s">
        <v>65</v>
      </c>
      <c r="CF199" s="125">
        <f>VLOOKUP(CE199,BASE!$P$3:$T$29,5,0)</f>
        <v>0.12</v>
      </c>
      <c r="CG199" s="126">
        <f>IFERROR(VLOOKUP($A199,$A:$AG,VLOOKUP(CF199,BASE!$K$2:$M$13,2,0),0),"")</f>
        <v>8.91</v>
      </c>
      <c r="CH199" s="116">
        <f>IFERROR(VLOOKUP($A199,$A:$AG,VLOOKUP(CF199,BASE!$K$2:$M$13,3,0),0),"")</f>
        <v>12.32</v>
      </c>
      <c r="CI199" s="124" t="s">
        <v>66</v>
      </c>
      <c r="CJ199" s="125">
        <f>VLOOKUP(CI199,BASE!$P$3:$T$29,5,0)</f>
        <v>0.17</v>
      </c>
      <c r="CK199" s="126">
        <f>IFERROR(VLOOKUP($A199,$A:$AG,VLOOKUP(CJ199,BASE!$K$2:$M$13,2,0),0),"")</f>
        <v>9.4499999999999993</v>
      </c>
      <c r="CL199" s="116">
        <f>IFERROR(VLOOKUP($A199,$A:$AG,VLOOKUP(CJ199,BASE!$K$2:$M$13,3,0),0),"")</f>
        <v>13.06</v>
      </c>
      <c r="CM199" s="124" t="s">
        <v>67</v>
      </c>
      <c r="CN199" s="125">
        <f>VLOOKUP(CM199,BASE!$P$3:$T$29,5,0)</f>
        <v>0.18</v>
      </c>
      <c r="CO199" s="126">
        <f>IFERROR(VLOOKUP($A199,$A:$AG,VLOOKUP(CN199,BASE!$K$2:$M$13,2,0),0),"")</f>
        <v>9.56</v>
      </c>
      <c r="CP199" s="116">
        <f>IFERROR(VLOOKUP($A199,$A:$AG,VLOOKUP(CN199,BASE!$K$2:$M$13,3,0),0),"")</f>
        <v>13.22</v>
      </c>
      <c r="CQ199" s="124" t="s">
        <v>68</v>
      </c>
      <c r="CR199" s="125">
        <f>VLOOKUP(CQ199,BASE!$P$3:$T$29,5,0)</f>
        <v>0.18</v>
      </c>
      <c r="CS199" s="126">
        <f>IFERROR(VLOOKUP($A199,$A:$AG,VLOOKUP(CR199,BASE!$K$2:$M$13,2,0),0),"")</f>
        <v>9.56</v>
      </c>
      <c r="CT199" s="116">
        <f>IFERROR(VLOOKUP($A199,$A:$AG,VLOOKUP(CR199,BASE!$K$2:$M$13,3,0),0),"")</f>
        <v>13.22</v>
      </c>
      <c r="CU199" s="124" t="s">
        <v>69</v>
      </c>
      <c r="CV199" s="125">
        <f>VLOOKUP(CU199,BASE!$P$3:$T$29,5,0)</f>
        <v>0.18</v>
      </c>
      <c r="CW199" s="126">
        <f>IFERROR(VLOOKUP($A199,$A:$AG,VLOOKUP(CV199,BASE!$K$2:$M$13,2,0),0),"")</f>
        <v>9.56</v>
      </c>
      <c r="CX199" s="116">
        <f>IFERROR(VLOOKUP($A199,$A:$AG,VLOOKUP(CV199,BASE!$K$2:$M$13,3,0),0),"")</f>
        <v>13.22</v>
      </c>
      <c r="CY199" s="124" t="s">
        <v>70</v>
      </c>
      <c r="CZ199" s="125">
        <f>VLOOKUP(CY199,BASE!$P$3:$T$29,5,0)</f>
        <v>0.18</v>
      </c>
      <c r="DA199" s="126">
        <f>IFERROR(VLOOKUP($A199,$A:$AG,VLOOKUP(CZ199,BASE!$K$2:$M$13,2,0),0),"")</f>
        <v>9.56</v>
      </c>
      <c r="DB199" s="116">
        <f>IFERROR(VLOOKUP($A199,$A:$AG,VLOOKUP(CZ199,BASE!$K$2:$M$13,3,0),0),"")</f>
        <v>13.22</v>
      </c>
      <c r="DC199" s="124" t="s">
        <v>71</v>
      </c>
      <c r="DD199" s="125">
        <f>VLOOKUP(DC199,BASE!$P$3:$T$29,5,0)</f>
        <v>0.2</v>
      </c>
      <c r="DE199" s="126">
        <f>IFERROR(VLOOKUP($A199,$A:$AG,VLOOKUP(DD199,BASE!$K$2:$M$13,2,0),0),"")</f>
        <v>9.8000000000000007</v>
      </c>
      <c r="DF199" s="116">
        <f>IFERROR(VLOOKUP($A199,$A:$AG,VLOOKUP(DD199,BASE!$K$2:$M$13,3,0),0),"")</f>
        <v>13.55</v>
      </c>
      <c r="DG199" s="124" t="s">
        <v>72</v>
      </c>
      <c r="DH199" s="125">
        <f>VLOOKUP(DG199,BASE!$P$3:$T$29,5,0)</f>
        <v>0.18</v>
      </c>
      <c r="DI199" s="126">
        <f>IFERROR(VLOOKUP($A199,$A:$AG,VLOOKUP(DH199,BASE!$K$2:$M$13,2,0),0),"")</f>
        <v>9.56</v>
      </c>
      <c r="DJ199" s="116">
        <f>IFERROR(VLOOKUP($A199,$A:$AG,VLOOKUP(DH199,BASE!$K$2:$M$13,3,0),0),"")</f>
        <v>13.22</v>
      </c>
      <c r="DK199" s="83" t="s">
        <v>73</v>
      </c>
      <c r="DL199" s="84">
        <f>VLOOKUP(DK199,BASE!$P$3:$T$29,5,0)</f>
        <v>0.18</v>
      </c>
      <c r="DM199" s="81">
        <f>IFERROR(VLOOKUP($A199,$A:$AG,VLOOKUP(DL199,BASE!$K$2:$M$13,2,0),0),"")</f>
        <v>9.56</v>
      </c>
      <c r="DN199" s="82">
        <f>IFERROR(VLOOKUP($A199,$A:$AG,VLOOKUP(DL199,BASE!$K$2:$M$13,3,0),0),"")</f>
        <v>13.22</v>
      </c>
      <c r="DO199" s="124" t="s">
        <v>74</v>
      </c>
      <c r="DP199" s="134">
        <f>VLOOKUP(DO199,BASE!$P$3:$T$29,5,0)</f>
        <v>0.17499999999999999</v>
      </c>
      <c r="DQ199" s="126">
        <f>IFERROR(VLOOKUP($A199,$A:$AG,VLOOKUP(DP199,BASE!$K$2:$M$13,2,0),0),"")</f>
        <v>9.51</v>
      </c>
      <c r="DR199" s="116">
        <f>IFERROR(VLOOKUP($A199,$A:$AG,VLOOKUP(DP199,BASE!$K$2:$M$13,3,0),0),"")</f>
        <v>13.15</v>
      </c>
      <c r="DS199" s="124" t="s">
        <v>75</v>
      </c>
      <c r="DT199" s="135">
        <f>VLOOKUP(DS199,BASE!$P$3:$T$29,5,0)</f>
        <v>0.17</v>
      </c>
      <c r="DU199" s="126">
        <f>IFERROR(VLOOKUP($A199,$A:$AG,VLOOKUP(DT199,BASE!$K$2:$M$13,2,0),0),"")</f>
        <v>9.4499999999999993</v>
      </c>
      <c r="DV199" s="116">
        <f>IFERROR(VLOOKUP($A199,$A:$AG,VLOOKUP(DT199,BASE!$K$2:$M$13,3,0),0),"")</f>
        <v>13.06</v>
      </c>
      <c r="DW199" s="124" t="s">
        <v>76</v>
      </c>
      <c r="DX199" s="135">
        <f>VLOOKUP(DW199,BASE!$P$3:$T$29,5,0)</f>
        <v>0.17</v>
      </c>
      <c r="DY199" s="126">
        <f>IFERROR(VLOOKUP($A199,$A:$AG,VLOOKUP(DX199,BASE!$K$2:$M$13,2,0),0),"")</f>
        <v>9.4499999999999993</v>
      </c>
      <c r="DZ199" s="116">
        <f>IFERROR(VLOOKUP($A199,$A:$AG,VLOOKUP(DX199,BASE!$K$2:$M$13,3,0),0),"")</f>
        <v>13.06</v>
      </c>
      <c r="EA199" s="124" t="s">
        <v>77</v>
      </c>
      <c r="EB199" s="135">
        <f>VLOOKUP(EA199,BASE!$P$3:$T$29,5,0)</f>
        <v>0.12</v>
      </c>
      <c r="EC199" s="126">
        <f>IFERROR(VLOOKUP($A199,$A:$AG,VLOOKUP(EB199,BASE!$K$2:$M$13,2,0),0),"")</f>
        <v>8.91</v>
      </c>
      <c r="ED199" s="116">
        <f>IFERROR(VLOOKUP($A199,$A:$AG,VLOOKUP(EB199,BASE!$K$2:$M$13,3,0),0),"")</f>
        <v>12.32</v>
      </c>
      <c r="EE199" s="124" t="s">
        <v>78</v>
      </c>
      <c r="EF199" s="135">
        <f>VLOOKUP(EE199,BASE!$P$3:$T$29,5,0)</f>
        <v>0.18</v>
      </c>
      <c r="EG199" s="126">
        <f>IFERROR(VLOOKUP($A199,$A:$AG,VLOOKUP(EF199,BASE!$K$2:$M$13,2,0),0),"")</f>
        <v>9.56</v>
      </c>
      <c r="EH199" s="116">
        <f>IFERROR(VLOOKUP($A199,$A:$AG,VLOOKUP(EF199,BASE!$K$2:$M$13,3,0),0),"")</f>
        <v>13.22</v>
      </c>
      <c r="EI199" s="124" t="s">
        <v>79</v>
      </c>
      <c r="EJ199" s="135">
        <f>VLOOKUP(EI199,BASE!$P$3:$T$29,5,0)</f>
        <v>0.18</v>
      </c>
      <c r="EK199" s="126">
        <f>IFERROR(VLOOKUP($A199,$A:$AG,VLOOKUP(EJ199,BASE!$K$2:$M$13,2,0),0),"")</f>
        <v>9.56</v>
      </c>
      <c r="EL199" s="116">
        <f>IFERROR(VLOOKUP($A199,$A:$AG,VLOOKUP(EJ199,BASE!$K$2:$M$13,3,0),0),"")</f>
        <v>13.22</v>
      </c>
    </row>
    <row r="200" spans="1:142" s="27" customFormat="1" ht="14.1" customHeight="1" x14ac:dyDescent="0.2">
      <c r="A200" s="63">
        <v>863</v>
      </c>
      <c r="B200" s="63"/>
      <c r="C200" s="68">
        <v>7896112148630</v>
      </c>
      <c r="D200" s="68">
        <v>1037003540027</v>
      </c>
      <c r="E200" s="69" t="s">
        <v>433</v>
      </c>
      <c r="F200" s="69" t="s">
        <v>560</v>
      </c>
      <c r="G200" s="69" t="s">
        <v>433</v>
      </c>
      <c r="H200" s="70" t="s">
        <v>163</v>
      </c>
      <c r="I200" s="68" t="s">
        <v>687</v>
      </c>
      <c r="J200" s="71" t="s">
        <v>718</v>
      </c>
      <c r="K200" s="120" t="s">
        <v>775</v>
      </c>
      <c r="L200" s="71" t="s">
        <v>387</v>
      </c>
      <c r="M200" s="71" t="s">
        <v>5</v>
      </c>
      <c r="N200" s="62">
        <f>IFERROR(IF(M200="*",BASE!$E$9,VLOOKUP(M200,BASE!$B$3:$E$16,4,0)),"")</f>
        <v>0</v>
      </c>
      <c r="O200" s="62">
        <f>IFERROR(IF(M200="*",BASE!$F$9,VLOOKUP(M200,BASE!$B$3:$F$16,5,0)),"")</f>
        <v>0</v>
      </c>
      <c r="P200" s="71" t="s">
        <v>808</v>
      </c>
      <c r="Q200" s="42">
        <v>17.8</v>
      </c>
      <c r="R200" s="42">
        <v>24.61</v>
      </c>
      <c r="S200" s="42">
        <v>18.88</v>
      </c>
      <c r="T200" s="42">
        <v>26.1</v>
      </c>
      <c r="U200" s="42">
        <v>18.989999999999998</v>
      </c>
      <c r="V200" s="42">
        <v>26.25</v>
      </c>
      <c r="W200" s="42">
        <v>19.11</v>
      </c>
      <c r="X200" s="42">
        <v>26.42</v>
      </c>
      <c r="Y200" s="42">
        <v>19.34</v>
      </c>
      <c r="Z200" s="42">
        <v>26.74</v>
      </c>
      <c r="AA200" s="42">
        <v>19.579999999999998</v>
      </c>
      <c r="AB200" s="42">
        <v>27.07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/>
      <c r="AI200" s="124" t="s">
        <v>53</v>
      </c>
      <c r="AJ200" s="125">
        <f>VLOOKUP(AI200,BASE!$P$3:$T$29,5,0)</f>
        <v>0.17</v>
      </c>
      <c r="AK200" s="126">
        <f>IFERROR(VLOOKUP($A200,$A:$AG,VLOOKUP(AJ200,BASE!$K$2:$M$13,2,0),0),"")</f>
        <v>18.88</v>
      </c>
      <c r="AL200" s="116">
        <f>IFERROR(VLOOKUP($A200,$A:$AG,VLOOKUP(AJ200,BASE!$K$2:$M$13,3,0),0),"")</f>
        <v>26.1</v>
      </c>
      <c r="AM200" s="130" t="s">
        <v>54</v>
      </c>
      <c r="AN200" s="125">
        <f>VLOOKUP(AM200,BASE!$P$3:$T$29,5,0)</f>
        <v>0.17</v>
      </c>
      <c r="AO200" s="126">
        <f>IFERROR(VLOOKUP($A200,$A:$AG,VLOOKUP(AN200,BASE!$K$2:$M$13,2,0),0),"")</f>
        <v>18.88</v>
      </c>
      <c r="AP200" s="116">
        <f>IFERROR(VLOOKUP($A200,$A:$AG,VLOOKUP(AN200,BASE!$K$2:$M$13,3,0),0),"")</f>
        <v>26.1</v>
      </c>
      <c r="AQ200" s="130" t="s">
        <v>55</v>
      </c>
      <c r="AR200" s="125">
        <f>VLOOKUP(AQ200,BASE!$P$3:$T$29,5,0)</f>
        <v>0.18</v>
      </c>
      <c r="AS200" s="126">
        <f>IFERROR(VLOOKUP($A200,$A:$AG,VLOOKUP(AR200,BASE!$K$2:$M$13,2,0),0),"")</f>
        <v>19.11</v>
      </c>
      <c r="AT200" s="116">
        <f>IFERROR(VLOOKUP($A200,$A:$AG,VLOOKUP(AR200,BASE!$K$2:$M$13,3,0),0),"")</f>
        <v>26.42</v>
      </c>
      <c r="AU200" s="130" t="s">
        <v>56</v>
      </c>
      <c r="AV200" s="125">
        <f>VLOOKUP(AU200,BASE!$P$3:$T$29,5,0)</f>
        <v>0.18</v>
      </c>
      <c r="AW200" s="126">
        <f>IFERROR(VLOOKUP($A200,$A:$AG,VLOOKUP(AV200,BASE!$K$2:$M$13,2,0),0),"")</f>
        <v>19.11</v>
      </c>
      <c r="AX200" s="116">
        <f>IFERROR(VLOOKUP($A200,$A:$AG,VLOOKUP(AV200,BASE!$K$2:$M$13,3,0),0),"")</f>
        <v>26.42</v>
      </c>
      <c r="AY200" s="127" t="s">
        <v>57</v>
      </c>
      <c r="AZ200" s="129">
        <f>VLOOKUP(AY200,BASE!$P$3:$T$29,5,0)</f>
        <v>0.18</v>
      </c>
      <c r="BA200" s="126">
        <f>IFERROR(VLOOKUP($A200,$A:$AG,VLOOKUP(AZ200,BASE!$K$2:$M$13,2,0),0),"")</f>
        <v>19.11</v>
      </c>
      <c r="BB200" s="116">
        <f>IFERROR(VLOOKUP($A200,$A:$AG,VLOOKUP(AZ200,BASE!$K$2:$M$13,3,0),0),"")</f>
        <v>26.42</v>
      </c>
      <c r="BC200" s="124" t="s">
        <v>58</v>
      </c>
      <c r="BD200" s="125">
        <f>VLOOKUP(BC200,BASE!$P$3:$T$29,5,0)</f>
        <v>0.17</v>
      </c>
      <c r="BE200" s="126">
        <f>IFERROR(VLOOKUP($A200,$A:$AG,VLOOKUP(BD200,BASE!$K$2:$M$13,2,0),0),"")</f>
        <v>18.88</v>
      </c>
      <c r="BF200" s="116">
        <f>IFERROR(VLOOKUP($A200,$A:$AG,VLOOKUP(BD200,BASE!$K$2:$M$13,3,0),0),"")</f>
        <v>26.1</v>
      </c>
      <c r="BG200" s="124" t="s">
        <v>59</v>
      </c>
      <c r="BH200" s="125">
        <f>VLOOKUP(BG200,BASE!$P$3:$T$29,5,0)</f>
        <v>0.17</v>
      </c>
      <c r="BI200" s="126">
        <f>IFERROR(VLOOKUP($A200,$A:$AG,VLOOKUP(BH200,BASE!$K$2:$M$13,2,0),0),"")</f>
        <v>18.88</v>
      </c>
      <c r="BJ200" s="116">
        <f>IFERROR(VLOOKUP($A200,$A:$AG,VLOOKUP(BH200,BASE!$K$2:$M$13,3,0),0),"")</f>
        <v>26.1</v>
      </c>
      <c r="BK200" s="124" t="s">
        <v>60</v>
      </c>
      <c r="BL200" s="125">
        <f>VLOOKUP(BK200,BASE!$P$3:$T$29,5,0)</f>
        <v>0.17</v>
      </c>
      <c r="BM200" s="126">
        <f>IFERROR(VLOOKUP($A200,$A:$AG,VLOOKUP(BL200,BASE!$K$2:$M$13,2,0),0),"")</f>
        <v>18.88</v>
      </c>
      <c r="BN200" s="116">
        <f>IFERROR(VLOOKUP($A200,$A:$AG,VLOOKUP(BL200,BASE!$K$2:$M$13,3,0),0),"")</f>
        <v>26.1</v>
      </c>
      <c r="BO200" s="124" t="s">
        <v>61</v>
      </c>
      <c r="BP200" s="125">
        <f>VLOOKUP(BO200,BASE!$P$3:$T$29,5,0)</f>
        <v>0.17</v>
      </c>
      <c r="BQ200" s="126">
        <f>IFERROR(VLOOKUP($A200,$A:$AG,VLOOKUP(BP200,BASE!$K$2:$M$13,2,0),0),"")</f>
        <v>18.88</v>
      </c>
      <c r="BR200" s="116">
        <f>IFERROR(VLOOKUP($A200,$A:$AG,VLOOKUP(BP200,BASE!$K$2:$M$13,3,0),0),"")</f>
        <v>26.1</v>
      </c>
      <c r="BS200" s="124" t="s">
        <v>62</v>
      </c>
      <c r="BT200" s="125">
        <f>VLOOKUP(BS200,BASE!$P$3:$T$29,5,0)</f>
        <v>0.18</v>
      </c>
      <c r="BU200" s="126">
        <f>IFERROR(VLOOKUP($A200,$A:$AG,VLOOKUP(BT200,BASE!$K$2:$M$13,2,0),0),"")</f>
        <v>19.11</v>
      </c>
      <c r="BV200" s="116">
        <f>IFERROR(VLOOKUP($A200,$A:$AG,VLOOKUP(BT200,BASE!$K$2:$M$13,3,0),0),"")</f>
        <v>26.42</v>
      </c>
      <c r="BW200" s="124" t="s">
        <v>63</v>
      </c>
      <c r="BX200" s="125">
        <f>VLOOKUP(BW200,BASE!$P$3:$T$29,5,0)</f>
        <v>0.17</v>
      </c>
      <c r="BY200" s="126">
        <f>IFERROR(VLOOKUP($A200,$A:$AG,VLOOKUP(BX200,BASE!$K$2:$M$13,2,0),0),"")</f>
        <v>18.88</v>
      </c>
      <c r="BZ200" s="116">
        <f>IFERROR(VLOOKUP($A200,$A:$AG,VLOOKUP(BX200,BASE!$K$2:$M$13,3,0),0),"")</f>
        <v>26.1</v>
      </c>
      <c r="CA200" s="124" t="s">
        <v>64</v>
      </c>
      <c r="CB200" s="125">
        <f>VLOOKUP(CA200,BASE!$P$3:$T$29,5,0)</f>
        <v>0.17</v>
      </c>
      <c r="CC200" s="126">
        <f>IFERROR(VLOOKUP($A200,$A:$AG,VLOOKUP(CB200,BASE!$K$2:$M$13,2,0),0),"")</f>
        <v>18.88</v>
      </c>
      <c r="CD200" s="116">
        <f>IFERROR(VLOOKUP($A200,$A:$AG,VLOOKUP(CB200,BASE!$K$2:$M$13,3,0),0),"")</f>
        <v>26.1</v>
      </c>
      <c r="CE200" s="124" t="s">
        <v>65</v>
      </c>
      <c r="CF200" s="125">
        <f>VLOOKUP(CE200,BASE!$P$3:$T$29,5,0)</f>
        <v>0.12</v>
      </c>
      <c r="CG200" s="126">
        <f>IFERROR(VLOOKUP($A200,$A:$AG,VLOOKUP(CF200,BASE!$K$2:$M$13,2,0),0),"")</f>
        <v>17.8</v>
      </c>
      <c r="CH200" s="116">
        <f>IFERROR(VLOOKUP($A200,$A:$AG,VLOOKUP(CF200,BASE!$K$2:$M$13,3,0),0),"")</f>
        <v>24.61</v>
      </c>
      <c r="CI200" s="124" t="s">
        <v>66</v>
      </c>
      <c r="CJ200" s="125">
        <f>VLOOKUP(CI200,BASE!$P$3:$T$29,5,0)</f>
        <v>0.17</v>
      </c>
      <c r="CK200" s="126">
        <f>IFERROR(VLOOKUP($A200,$A:$AG,VLOOKUP(CJ200,BASE!$K$2:$M$13,2,0),0),"")</f>
        <v>18.88</v>
      </c>
      <c r="CL200" s="116">
        <f>IFERROR(VLOOKUP($A200,$A:$AG,VLOOKUP(CJ200,BASE!$K$2:$M$13,3,0),0),"")</f>
        <v>26.1</v>
      </c>
      <c r="CM200" s="124" t="s">
        <v>67</v>
      </c>
      <c r="CN200" s="125">
        <f>VLOOKUP(CM200,BASE!$P$3:$T$29,5,0)</f>
        <v>0.18</v>
      </c>
      <c r="CO200" s="126">
        <f>IFERROR(VLOOKUP($A200,$A:$AG,VLOOKUP(CN200,BASE!$K$2:$M$13,2,0),0),"")</f>
        <v>19.11</v>
      </c>
      <c r="CP200" s="116">
        <f>IFERROR(VLOOKUP($A200,$A:$AG,VLOOKUP(CN200,BASE!$K$2:$M$13,3,0),0),"")</f>
        <v>26.42</v>
      </c>
      <c r="CQ200" s="124" t="s">
        <v>68</v>
      </c>
      <c r="CR200" s="125">
        <f>VLOOKUP(CQ200,BASE!$P$3:$T$29,5,0)</f>
        <v>0.18</v>
      </c>
      <c r="CS200" s="126">
        <f>IFERROR(VLOOKUP($A200,$A:$AG,VLOOKUP(CR200,BASE!$K$2:$M$13,2,0),0),"")</f>
        <v>19.11</v>
      </c>
      <c r="CT200" s="116">
        <f>IFERROR(VLOOKUP($A200,$A:$AG,VLOOKUP(CR200,BASE!$K$2:$M$13,3,0),0),"")</f>
        <v>26.42</v>
      </c>
      <c r="CU200" s="124" t="s">
        <v>69</v>
      </c>
      <c r="CV200" s="125">
        <f>VLOOKUP(CU200,BASE!$P$3:$T$29,5,0)</f>
        <v>0.18</v>
      </c>
      <c r="CW200" s="126">
        <f>IFERROR(VLOOKUP($A200,$A:$AG,VLOOKUP(CV200,BASE!$K$2:$M$13,2,0),0),"")</f>
        <v>19.11</v>
      </c>
      <c r="CX200" s="116">
        <f>IFERROR(VLOOKUP($A200,$A:$AG,VLOOKUP(CV200,BASE!$K$2:$M$13,3,0),0),"")</f>
        <v>26.42</v>
      </c>
      <c r="CY200" s="124" t="s">
        <v>70</v>
      </c>
      <c r="CZ200" s="125">
        <f>VLOOKUP(CY200,BASE!$P$3:$T$29,5,0)</f>
        <v>0.18</v>
      </c>
      <c r="DA200" s="126">
        <f>IFERROR(VLOOKUP($A200,$A:$AG,VLOOKUP(CZ200,BASE!$K$2:$M$13,2,0),0),"")</f>
        <v>19.11</v>
      </c>
      <c r="DB200" s="116">
        <f>IFERROR(VLOOKUP($A200,$A:$AG,VLOOKUP(CZ200,BASE!$K$2:$M$13,3,0),0),"")</f>
        <v>26.42</v>
      </c>
      <c r="DC200" s="124" t="s">
        <v>71</v>
      </c>
      <c r="DD200" s="125">
        <f>VLOOKUP(DC200,BASE!$P$3:$T$29,5,0)</f>
        <v>0.2</v>
      </c>
      <c r="DE200" s="126">
        <f>IFERROR(VLOOKUP($A200,$A:$AG,VLOOKUP(DD200,BASE!$K$2:$M$13,2,0),0),"")</f>
        <v>19.579999999999998</v>
      </c>
      <c r="DF200" s="116">
        <f>IFERROR(VLOOKUP($A200,$A:$AG,VLOOKUP(DD200,BASE!$K$2:$M$13,3,0),0),"")</f>
        <v>27.07</v>
      </c>
      <c r="DG200" s="124" t="s">
        <v>72</v>
      </c>
      <c r="DH200" s="125">
        <f>VLOOKUP(DG200,BASE!$P$3:$T$29,5,0)</f>
        <v>0.18</v>
      </c>
      <c r="DI200" s="126">
        <f>IFERROR(VLOOKUP($A200,$A:$AG,VLOOKUP(DH200,BASE!$K$2:$M$13,2,0),0),"")</f>
        <v>19.11</v>
      </c>
      <c r="DJ200" s="116">
        <f>IFERROR(VLOOKUP($A200,$A:$AG,VLOOKUP(DH200,BASE!$K$2:$M$13,3,0),0),"")</f>
        <v>26.42</v>
      </c>
      <c r="DK200" s="83" t="s">
        <v>73</v>
      </c>
      <c r="DL200" s="84">
        <f>VLOOKUP(DK200,BASE!$P$3:$T$29,5,0)</f>
        <v>0.18</v>
      </c>
      <c r="DM200" s="81">
        <f>IFERROR(VLOOKUP($A200,$A:$AG,VLOOKUP(DL200,BASE!$K$2:$M$13,2,0),0),"")</f>
        <v>19.11</v>
      </c>
      <c r="DN200" s="82">
        <f>IFERROR(VLOOKUP($A200,$A:$AG,VLOOKUP(DL200,BASE!$K$2:$M$13,3,0),0),"")</f>
        <v>26.42</v>
      </c>
      <c r="DO200" s="124" t="s">
        <v>74</v>
      </c>
      <c r="DP200" s="134">
        <f>VLOOKUP(DO200,BASE!$P$3:$T$29,5,0)</f>
        <v>0.17499999999999999</v>
      </c>
      <c r="DQ200" s="126">
        <f>IFERROR(VLOOKUP($A200,$A:$AG,VLOOKUP(DP200,BASE!$K$2:$M$13,2,0),0),"")</f>
        <v>18.989999999999998</v>
      </c>
      <c r="DR200" s="116">
        <f>IFERROR(VLOOKUP($A200,$A:$AG,VLOOKUP(DP200,BASE!$K$2:$M$13,3,0),0),"")</f>
        <v>26.25</v>
      </c>
      <c r="DS200" s="124" t="s">
        <v>75</v>
      </c>
      <c r="DT200" s="135">
        <f>VLOOKUP(DS200,BASE!$P$3:$T$29,5,0)</f>
        <v>0.17</v>
      </c>
      <c r="DU200" s="126">
        <f>IFERROR(VLOOKUP($A200,$A:$AG,VLOOKUP(DT200,BASE!$K$2:$M$13,2,0),0),"")</f>
        <v>18.88</v>
      </c>
      <c r="DV200" s="116">
        <f>IFERROR(VLOOKUP($A200,$A:$AG,VLOOKUP(DT200,BASE!$K$2:$M$13,3,0),0),"")</f>
        <v>26.1</v>
      </c>
      <c r="DW200" s="124" t="s">
        <v>76</v>
      </c>
      <c r="DX200" s="135">
        <f>VLOOKUP(DW200,BASE!$P$3:$T$29,5,0)</f>
        <v>0.17</v>
      </c>
      <c r="DY200" s="126">
        <f>IFERROR(VLOOKUP($A200,$A:$AG,VLOOKUP(DX200,BASE!$K$2:$M$13,2,0),0),"")</f>
        <v>18.88</v>
      </c>
      <c r="DZ200" s="116">
        <f>IFERROR(VLOOKUP($A200,$A:$AG,VLOOKUP(DX200,BASE!$K$2:$M$13,3,0),0),"")</f>
        <v>26.1</v>
      </c>
      <c r="EA200" s="124" t="s">
        <v>77</v>
      </c>
      <c r="EB200" s="135">
        <f>VLOOKUP(EA200,BASE!$P$3:$T$29,5,0)</f>
        <v>0.12</v>
      </c>
      <c r="EC200" s="126">
        <f>IFERROR(VLOOKUP($A200,$A:$AG,VLOOKUP(EB200,BASE!$K$2:$M$13,2,0),0),"")</f>
        <v>17.8</v>
      </c>
      <c r="ED200" s="116">
        <f>IFERROR(VLOOKUP($A200,$A:$AG,VLOOKUP(EB200,BASE!$K$2:$M$13,3,0),0),"")</f>
        <v>24.61</v>
      </c>
      <c r="EE200" s="124" t="s">
        <v>78</v>
      </c>
      <c r="EF200" s="135">
        <f>VLOOKUP(EE200,BASE!$P$3:$T$29,5,0)</f>
        <v>0.18</v>
      </c>
      <c r="EG200" s="126">
        <f>IFERROR(VLOOKUP($A200,$A:$AG,VLOOKUP(EF200,BASE!$K$2:$M$13,2,0),0),"")</f>
        <v>19.11</v>
      </c>
      <c r="EH200" s="116">
        <f>IFERROR(VLOOKUP($A200,$A:$AG,VLOOKUP(EF200,BASE!$K$2:$M$13,3,0),0),"")</f>
        <v>26.42</v>
      </c>
      <c r="EI200" s="124" t="s">
        <v>79</v>
      </c>
      <c r="EJ200" s="135">
        <f>VLOOKUP(EI200,BASE!$P$3:$T$29,5,0)</f>
        <v>0.18</v>
      </c>
      <c r="EK200" s="126">
        <f>IFERROR(VLOOKUP($A200,$A:$AG,VLOOKUP(EJ200,BASE!$K$2:$M$13,2,0),0),"")</f>
        <v>19.11</v>
      </c>
      <c r="EL200" s="116">
        <f>IFERROR(VLOOKUP($A200,$A:$AG,VLOOKUP(EJ200,BASE!$K$2:$M$13,3,0),0),"")</f>
        <v>26.42</v>
      </c>
    </row>
    <row r="201" spans="1:142" s="27" customFormat="1" ht="14.1" customHeight="1" x14ac:dyDescent="0.2">
      <c r="A201" s="63">
        <v>466</v>
      </c>
      <c r="B201" s="63"/>
      <c r="C201" s="68">
        <v>7896112144663</v>
      </c>
      <c r="D201" s="68">
        <v>1037002870023</v>
      </c>
      <c r="E201" s="69" t="s">
        <v>434</v>
      </c>
      <c r="F201" s="69" t="s">
        <v>561</v>
      </c>
      <c r="G201" s="69" t="s">
        <v>434</v>
      </c>
      <c r="H201" s="70" t="s">
        <v>164</v>
      </c>
      <c r="I201" s="68" t="s">
        <v>687</v>
      </c>
      <c r="J201" s="71" t="s">
        <v>719</v>
      </c>
      <c r="K201" s="120" t="s">
        <v>776</v>
      </c>
      <c r="L201" s="71" t="s">
        <v>387</v>
      </c>
      <c r="M201" s="71" t="s">
        <v>5</v>
      </c>
      <c r="N201" s="62">
        <f>IFERROR(IF(M201="*",BASE!$E$9,VLOOKUP(M201,BASE!$B$3:$E$16,4,0)),"")</f>
        <v>0</v>
      </c>
      <c r="O201" s="62">
        <f>IFERROR(IF(M201="*",BASE!$F$9,VLOOKUP(M201,BASE!$B$3:$F$16,5,0)),"")</f>
        <v>0</v>
      </c>
      <c r="P201" s="71" t="s">
        <v>808</v>
      </c>
      <c r="Q201" s="42">
        <v>6.24</v>
      </c>
      <c r="R201" s="42">
        <v>8.6300000000000008</v>
      </c>
      <c r="S201" s="42">
        <v>6.61</v>
      </c>
      <c r="T201" s="42">
        <v>9.14</v>
      </c>
      <c r="U201" s="42">
        <v>6.65</v>
      </c>
      <c r="V201" s="42">
        <v>9.19</v>
      </c>
      <c r="W201" s="42">
        <v>6.69</v>
      </c>
      <c r="X201" s="42">
        <v>9.25</v>
      </c>
      <c r="Y201" s="42">
        <v>6.78</v>
      </c>
      <c r="Z201" s="42">
        <v>9.3699999999999992</v>
      </c>
      <c r="AA201" s="42">
        <v>6.86</v>
      </c>
      <c r="AB201" s="42">
        <v>9.48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/>
      <c r="AI201" s="124" t="s">
        <v>53</v>
      </c>
      <c r="AJ201" s="125">
        <f>VLOOKUP(AI201,BASE!$P$3:$T$29,5,0)</f>
        <v>0.17</v>
      </c>
      <c r="AK201" s="126">
        <f>IFERROR(VLOOKUP($A201,$A:$AG,VLOOKUP(AJ201,BASE!$K$2:$M$13,2,0),0),"")</f>
        <v>6.61</v>
      </c>
      <c r="AL201" s="116">
        <f>IFERROR(VLOOKUP($A201,$A:$AG,VLOOKUP(AJ201,BASE!$K$2:$M$13,3,0),0),"")</f>
        <v>9.14</v>
      </c>
      <c r="AM201" s="130" t="s">
        <v>54</v>
      </c>
      <c r="AN201" s="125">
        <f>VLOOKUP(AM201,BASE!$P$3:$T$29,5,0)</f>
        <v>0.17</v>
      </c>
      <c r="AO201" s="126">
        <f>IFERROR(VLOOKUP($A201,$A:$AG,VLOOKUP(AN201,BASE!$K$2:$M$13,2,0),0),"")</f>
        <v>6.61</v>
      </c>
      <c r="AP201" s="116">
        <f>IFERROR(VLOOKUP($A201,$A:$AG,VLOOKUP(AN201,BASE!$K$2:$M$13,3,0),0),"")</f>
        <v>9.14</v>
      </c>
      <c r="AQ201" s="130" t="s">
        <v>55</v>
      </c>
      <c r="AR201" s="125">
        <f>VLOOKUP(AQ201,BASE!$P$3:$T$29,5,0)</f>
        <v>0.18</v>
      </c>
      <c r="AS201" s="126">
        <f>IFERROR(VLOOKUP($A201,$A:$AG,VLOOKUP(AR201,BASE!$K$2:$M$13,2,0),0),"")</f>
        <v>6.69</v>
      </c>
      <c r="AT201" s="116">
        <f>IFERROR(VLOOKUP($A201,$A:$AG,VLOOKUP(AR201,BASE!$K$2:$M$13,3,0),0),"")</f>
        <v>9.25</v>
      </c>
      <c r="AU201" s="130" t="s">
        <v>56</v>
      </c>
      <c r="AV201" s="125">
        <f>VLOOKUP(AU201,BASE!$P$3:$T$29,5,0)</f>
        <v>0.18</v>
      </c>
      <c r="AW201" s="126">
        <f>IFERROR(VLOOKUP($A201,$A:$AG,VLOOKUP(AV201,BASE!$K$2:$M$13,2,0),0),"")</f>
        <v>6.69</v>
      </c>
      <c r="AX201" s="116">
        <f>IFERROR(VLOOKUP($A201,$A:$AG,VLOOKUP(AV201,BASE!$K$2:$M$13,3,0),0),"")</f>
        <v>9.25</v>
      </c>
      <c r="AY201" s="127" t="s">
        <v>57</v>
      </c>
      <c r="AZ201" s="129">
        <f>VLOOKUP(AY201,BASE!$P$3:$T$29,5,0)</f>
        <v>0.18</v>
      </c>
      <c r="BA201" s="126">
        <f>IFERROR(VLOOKUP($A201,$A:$AG,VLOOKUP(AZ201,BASE!$K$2:$M$13,2,0),0),"")</f>
        <v>6.69</v>
      </c>
      <c r="BB201" s="116">
        <f>IFERROR(VLOOKUP($A201,$A:$AG,VLOOKUP(AZ201,BASE!$K$2:$M$13,3,0),0),"")</f>
        <v>9.25</v>
      </c>
      <c r="BC201" s="124" t="s">
        <v>58</v>
      </c>
      <c r="BD201" s="125">
        <f>VLOOKUP(BC201,BASE!$P$3:$T$29,5,0)</f>
        <v>0.17</v>
      </c>
      <c r="BE201" s="126">
        <f>IFERROR(VLOOKUP($A201,$A:$AG,VLOOKUP(BD201,BASE!$K$2:$M$13,2,0),0),"")</f>
        <v>6.61</v>
      </c>
      <c r="BF201" s="116">
        <f>IFERROR(VLOOKUP($A201,$A:$AG,VLOOKUP(BD201,BASE!$K$2:$M$13,3,0),0),"")</f>
        <v>9.14</v>
      </c>
      <c r="BG201" s="124" t="s">
        <v>59</v>
      </c>
      <c r="BH201" s="125">
        <f>VLOOKUP(BG201,BASE!$P$3:$T$29,5,0)</f>
        <v>0.17</v>
      </c>
      <c r="BI201" s="126">
        <f>IFERROR(VLOOKUP($A201,$A:$AG,VLOOKUP(BH201,BASE!$K$2:$M$13,2,0),0),"")</f>
        <v>6.61</v>
      </c>
      <c r="BJ201" s="116">
        <f>IFERROR(VLOOKUP($A201,$A:$AG,VLOOKUP(BH201,BASE!$K$2:$M$13,3,0),0),"")</f>
        <v>9.14</v>
      </c>
      <c r="BK201" s="124" t="s">
        <v>60</v>
      </c>
      <c r="BL201" s="125">
        <f>VLOOKUP(BK201,BASE!$P$3:$T$29,5,0)</f>
        <v>0.17</v>
      </c>
      <c r="BM201" s="126">
        <f>IFERROR(VLOOKUP($A201,$A:$AG,VLOOKUP(BL201,BASE!$K$2:$M$13,2,0),0),"")</f>
        <v>6.61</v>
      </c>
      <c r="BN201" s="116">
        <f>IFERROR(VLOOKUP($A201,$A:$AG,VLOOKUP(BL201,BASE!$K$2:$M$13,3,0),0),"")</f>
        <v>9.14</v>
      </c>
      <c r="BO201" s="124" t="s">
        <v>61</v>
      </c>
      <c r="BP201" s="125">
        <f>VLOOKUP(BO201,BASE!$P$3:$T$29,5,0)</f>
        <v>0.17</v>
      </c>
      <c r="BQ201" s="126">
        <f>IFERROR(VLOOKUP($A201,$A:$AG,VLOOKUP(BP201,BASE!$K$2:$M$13,2,0),0),"")</f>
        <v>6.61</v>
      </c>
      <c r="BR201" s="116">
        <f>IFERROR(VLOOKUP($A201,$A:$AG,VLOOKUP(BP201,BASE!$K$2:$M$13,3,0),0),"")</f>
        <v>9.14</v>
      </c>
      <c r="BS201" s="124" t="s">
        <v>62</v>
      </c>
      <c r="BT201" s="125">
        <f>VLOOKUP(BS201,BASE!$P$3:$T$29,5,0)</f>
        <v>0.18</v>
      </c>
      <c r="BU201" s="126">
        <f>IFERROR(VLOOKUP($A201,$A:$AG,VLOOKUP(BT201,BASE!$K$2:$M$13,2,0),0),"")</f>
        <v>6.69</v>
      </c>
      <c r="BV201" s="116">
        <f>IFERROR(VLOOKUP($A201,$A:$AG,VLOOKUP(BT201,BASE!$K$2:$M$13,3,0),0),"")</f>
        <v>9.25</v>
      </c>
      <c r="BW201" s="124" t="s">
        <v>63</v>
      </c>
      <c r="BX201" s="125">
        <f>VLOOKUP(BW201,BASE!$P$3:$T$29,5,0)</f>
        <v>0.17</v>
      </c>
      <c r="BY201" s="126">
        <f>IFERROR(VLOOKUP($A201,$A:$AG,VLOOKUP(BX201,BASE!$K$2:$M$13,2,0),0),"")</f>
        <v>6.61</v>
      </c>
      <c r="BZ201" s="116">
        <f>IFERROR(VLOOKUP($A201,$A:$AG,VLOOKUP(BX201,BASE!$K$2:$M$13,3,0),0),"")</f>
        <v>9.14</v>
      </c>
      <c r="CA201" s="124" t="s">
        <v>64</v>
      </c>
      <c r="CB201" s="125">
        <f>VLOOKUP(CA201,BASE!$P$3:$T$29,5,0)</f>
        <v>0.17</v>
      </c>
      <c r="CC201" s="126">
        <f>IFERROR(VLOOKUP($A201,$A:$AG,VLOOKUP(CB201,BASE!$K$2:$M$13,2,0),0),"")</f>
        <v>6.61</v>
      </c>
      <c r="CD201" s="116">
        <f>IFERROR(VLOOKUP($A201,$A:$AG,VLOOKUP(CB201,BASE!$K$2:$M$13,3,0),0),"")</f>
        <v>9.14</v>
      </c>
      <c r="CE201" s="124" t="s">
        <v>65</v>
      </c>
      <c r="CF201" s="125">
        <f>VLOOKUP(CE201,BASE!$P$3:$T$29,5,0)</f>
        <v>0.12</v>
      </c>
      <c r="CG201" s="126">
        <f>IFERROR(VLOOKUP($A201,$A:$AG,VLOOKUP(CF201,BASE!$K$2:$M$13,2,0),0),"")</f>
        <v>6.24</v>
      </c>
      <c r="CH201" s="116">
        <f>IFERROR(VLOOKUP($A201,$A:$AG,VLOOKUP(CF201,BASE!$K$2:$M$13,3,0),0),"")</f>
        <v>8.6300000000000008</v>
      </c>
      <c r="CI201" s="124" t="s">
        <v>66</v>
      </c>
      <c r="CJ201" s="125">
        <f>VLOOKUP(CI201,BASE!$P$3:$T$29,5,0)</f>
        <v>0.17</v>
      </c>
      <c r="CK201" s="126">
        <f>IFERROR(VLOOKUP($A201,$A:$AG,VLOOKUP(CJ201,BASE!$K$2:$M$13,2,0),0),"")</f>
        <v>6.61</v>
      </c>
      <c r="CL201" s="116">
        <f>IFERROR(VLOOKUP($A201,$A:$AG,VLOOKUP(CJ201,BASE!$K$2:$M$13,3,0),0),"")</f>
        <v>9.14</v>
      </c>
      <c r="CM201" s="124" t="s">
        <v>67</v>
      </c>
      <c r="CN201" s="125">
        <f>VLOOKUP(CM201,BASE!$P$3:$T$29,5,0)</f>
        <v>0.18</v>
      </c>
      <c r="CO201" s="126">
        <f>IFERROR(VLOOKUP($A201,$A:$AG,VLOOKUP(CN201,BASE!$K$2:$M$13,2,0),0),"")</f>
        <v>6.69</v>
      </c>
      <c r="CP201" s="116">
        <f>IFERROR(VLOOKUP($A201,$A:$AG,VLOOKUP(CN201,BASE!$K$2:$M$13,3,0),0),"")</f>
        <v>9.25</v>
      </c>
      <c r="CQ201" s="124" t="s">
        <v>68</v>
      </c>
      <c r="CR201" s="125">
        <f>VLOOKUP(CQ201,BASE!$P$3:$T$29,5,0)</f>
        <v>0.18</v>
      </c>
      <c r="CS201" s="126">
        <f>IFERROR(VLOOKUP($A201,$A:$AG,VLOOKUP(CR201,BASE!$K$2:$M$13,2,0),0),"")</f>
        <v>6.69</v>
      </c>
      <c r="CT201" s="116">
        <f>IFERROR(VLOOKUP($A201,$A:$AG,VLOOKUP(CR201,BASE!$K$2:$M$13,3,0),0),"")</f>
        <v>9.25</v>
      </c>
      <c r="CU201" s="124" t="s">
        <v>69</v>
      </c>
      <c r="CV201" s="125">
        <f>VLOOKUP(CU201,BASE!$P$3:$T$29,5,0)</f>
        <v>0.18</v>
      </c>
      <c r="CW201" s="126">
        <f>IFERROR(VLOOKUP($A201,$A:$AG,VLOOKUP(CV201,BASE!$K$2:$M$13,2,0),0),"")</f>
        <v>6.69</v>
      </c>
      <c r="CX201" s="116">
        <f>IFERROR(VLOOKUP($A201,$A:$AG,VLOOKUP(CV201,BASE!$K$2:$M$13,3,0),0),"")</f>
        <v>9.25</v>
      </c>
      <c r="CY201" s="124" t="s">
        <v>70</v>
      </c>
      <c r="CZ201" s="125">
        <f>VLOOKUP(CY201,BASE!$P$3:$T$29,5,0)</f>
        <v>0.18</v>
      </c>
      <c r="DA201" s="126">
        <f>IFERROR(VLOOKUP($A201,$A:$AG,VLOOKUP(CZ201,BASE!$K$2:$M$13,2,0),0),"")</f>
        <v>6.69</v>
      </c>
      <c r="DB201" s="116">
        <f>IFERROR(VLOOKUP($A201,$A:$AG,VLOOKUP(CZ201,BASE!$K$2:$M$13,3,0),0),"")</f>
        <v>9.25</v>
      </c>
      <c r="DC201" s="124" t="s">
        <v>71</v>
      </c>
      <c r="DD201" s="125">
        <f>VLOOKUP(DC201,BASE!$P$3:$T$29,5,0)</f>
        <v>0.2</v>
      </c>
      <c r="DE201" s="126">
        <f>IFERROR(VLOOKUP($A201,$A:$AG,VLOOKUP(DD201,BASE!$K$2:$M$13,2,0),0),"")</f>
        <v>6.86</v>
      </c>
      <c r="DF201" s="116">
        <f>IFERROR(VLOOKUP($A201,$A:$AG,VLOOKUP(DD201,BASE!$K$2:$M$13,3,0),0),"")</f>
        <v>9.48</v>
      </c>
      <c r="DG201" s="124" t="s">
        <v>72</v>
      </c>
      <c r="DH201" s="125">
        <f>VLOOKUP(DG201,BASE!$P$3:$T$29,5,0)</f>
        <v>0.18</v>
      </c>
      <c r="DI201" s="126">
        <f>IFERROR(VLOOKUP($A201,$A:$AG,VLOOKUP(DH201,BASE!$K$2:$M$13,2,0),0),"")</f>
        <v>6.69</v>
      </c>
      <c r="DJ201" s="116">
        <f>IFERROR(VLOOKUP($A201,$A:$AG,VLOOKUP(DH201,BASE!$K$2:$M$13,3,0),0),"")</f>
        <v>9.25</v>
      </c>
      <c r="DK201" s="83" t="s">
        <v>73</v>
      </c>
      <c r="DL201" s="84">
        <f>VLOOKUP(DK201,BASE!$P$3:$T$29,5,0)</f>
        <v>0.18</v>
      </c>
      <c r="DM201" s="81">
        <f>IFERROR(VLOOKUP($A201,$A:$AG,VLOOKUP(DL201,BASE!$K$2:$M$13,2,0),0),"")</f>
        <v>6.69</v>
      </c>
      <c r="DN201" s="82">
        <f>IFERROR(VLOOKUP($A201,$A:$AG,VLOOKUP(DL201,BASE!$K$2:$M$13,3,0),0),"")</f>
        <v>9.25</v>
      </c>
      <c r="DO201" s="124" t="s">
        <v>74</v>
      </c>
      <c r="DP201" s="134">
        <f>VLOOKUP(DO201,BASE!$P$3:$T$29,5,0)</f>
        <v>0.17499999999999999</v>
      </c>
      <c r="DQ201" s="126">
        <f>IFERROR(VLOOKUP($A201,$A:$AG,VLOOKUP(DP201,BASE!$K$2:$M$13,2,0),0),"")</f>
        <v>6.65</v>
      </c>
      <c r="DR201" s="116">
        <f>IFERROR(VLOOKUP($A201,$A:$AG,VLOOKUP(DP201,BASE!$K$2:$M$13,3,0),0),"")</f>
        <v>9.19</v>
      </c>
      <c r="DS201" s="124" t="s">
        <v>75</v>
      </c>
      <c r="DT201" s="135">
        <f>VLOOKUP(DS201,BASE!$P$3:$T$29,5,0)</f>
        <v>0.17</v>
      </c>
      <c r="DU201" s="126">
        <f>IFERROR(VLOOKUP($A201,$A:$AG,VLOOKUP(DT201,BASE!$K$2:$M$13,2,0),0),"")</f>
        <v>6.61</v>
      </c>
      <c r="DV201" s="116">
        <f>IFERROR(VLOOKUP($A201,$A:$AG,VLOOKUP(DT201,BASE!$K$2:$M$13,3,0),0),"")</f>
        <v>9.14</v>
      </c>
      <c r="DW201" s="124" t="s">
        <v>76</v>
      </c>
      <c r="DX201" s="135">
        <f>VLOOKUP(DW201,BASE!$P$3:$T$29,5,0)</f>
        <v>0.17</v>
      </c>
      <c r="DY201" s="126">
        <f>IFERROR(VLOOKUP($A201,$A:$AG,VLOOKUP(DX201,BASE!$K$2:$M$13,2,0),0),"")</f>
        <v>6.61</v>
      </c>
      <c r="DZ201" s="116">
        <f>IFERROR(VLOOKUP($A201,$A:$AG,VLOOKUP(DX201,BASE!$K$2:$M$13,3,0),0),"")</f>
        <v>9.14</v>
      </c>
      <c r="EA201" s="124" t="s">
        <v>77</v>
      </c>
      <c r="EB201" s="135">
        <f>VLOOKUP(EA201,BASE!$P$3:$T$29,5,0)</f>
        <v>0.12</v>
      </c>
      <c r="EC201" s="126">
        <f>IFERROR(VLOOKUP($A201,$A:$AG,VLOOKUP(EB201,BASE!$K$2:$M$13,2,0),0),"")</f>
        <v>6.24</v>
      </c>
      <c r="ED201" s="116">
        <f>IFERROR(VLOOKUP($A201,$A:$AG,VLOOKUP(EB201,BASE!$K$2:$M$13,3,0),0),"")</f>
        <v>8.6300000000000008</v>
      </c>
      <c r="EE201" s="124" t="s">
        <v>78</v>
      </c>
      <c r="EF201" s="135">
        <f>VLOOKUP(EE201,BASE!$P$3:$T$29,5,0)</f>
        <v>0.18</v>
      </c>
      <c r="EG201" s="126">
        <f>IFERROR(VLOOKUP($A201,$A:$AG,VLOOKUP(EF201,BASE!$K$2:$M$13,2,0),0),"")</f>
        <v>6.69</v>
      </c>
      <c r="EH201" s="116">
        <f>IFERROR(VLOOKUP($A201,$A:$AG,VLOOKUP(EF201,BASE!$K$2:$M$13,3,0),0),"")</f>
        <v>9.25</v>
      </c>
      <c r="EI201" s="124" t="s">
        <v>79</v>
      </c>
      <c r="EJ201" s="135">
        <f>VLOOKUP(EI201,BASE!$P$3:$T$29,5,0)</f>
        <v>0.18</v>
      </c>
      <c r="EK201" s="126">
        <f>IFERROR(VLOOKUP($A201,$A:$AG,VLOOKUP(EJ201,BASE!$K$2:$M$13,2,0),0),"")</f>
        <v>6.69</v>
      </c>
      <c r="EL201" s="116">
        <f>IFERROR(VLOOKUP($A201,$A:$AG,VLOOKUP(EJ201,BASE!$K$2:$M$13,3,0),0),"")</f>
        <v>9.25</v>
      </c>
    </row>
    <row r="202" spans="1:142" s="27" customFormat="1" ht="14.1" customHeight="1" x14ac:dyDescent="0.2">
      <c r="A202" s="61">
        <v>5484</v>
      </c>
      <c r="B202" s="80"/>
      <c r="C202" s="68">
        <v>7896112154846</v>
      </c>
      <c r="D202" s="68">
        <v>1037005960015</v>
      </c>
      <c r="E202" s="69" t="s">
        <v>435</v>
      </c>
      <c r="F202" s="69" t="s">
        <v>562</v>
      </c>
      <c r="G202" s="69" t="s">
        <v>435</v>
      </c>
      <c r="H202" s="70" t="s">
        <v>165</v>
      </c>
      <c r="I202" s="68" t="s">
        <v>687</v>
      </c>
      <c r="J202" s="71" t="s">
        <v>720</v>
      </c>
      <c r="K202" s="120" t="s">
        <v>777</v>
      </c>
      <c r="L202" s="71" t="s">
        <v>388</v>
      </c>
      <c r="M202" s="71" t="s">
        <v>3</v>
      </c>
      <c r="N202" s="62">
        <f>IFERROR(IF(M202="*",BASE!$E$9,VLOOKUP(M202,BASE!$B$3:$E$16,4,0)),"")</f>
        <v>0</v>
      </c>
      <c r="O202" s="62">
        <f>IFERROR(IF(M202="*",BASE!$F$9,VLOOKUP(M202,BASE!$B$3:$F$16,5,0)),"")</f>
        <v>0</v>
      </c>
      <c r="P202" s="71" t="s">
        <v>808</v>
      </c>
      <c r="Q202" s="42">
        <v>27.06</v>
      </c>
      <c r="R202" s="42">
        <v>37.409999999999997</v>
      </c>
      <c r="S202" s="42">
        <v>28.69</v>
      </c>
      <c r="T202" s="42">
        <v>39.659999999999997</v>
      </c>
      <c r="U202" s="42">
        <v>28.86</v>
      </c>
      <c r="V202" s="42">
        <v>39.9</v>
      </c>
      <c r="W202" s="42">
        <v>29.04</v>
      </c>
      <c r="X202" s="42">
        <v>40.15</v>
      </c>
      <c r="Y202" s="42">
        <v>29.4</v>
      </c>
      <c r="Z202" s="42">
        <v>40.64</v>
      </c>
      <c r="AA202" s="42">
        <v>29.76</v>
      </c>
      <c r="AB202" s="42">
        <v>41.14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/>
      <c r="AI202" s="124" t="s">
        <v>53</v>
      </c>
      <c r="AJ202" s="125">
        <f>VLOOKUP(AI202,BASE!$P$3:$T$29,5,0)</f>
        <v>0.17</v>
      </c>
      <c r="AK202" s="126">
        <f>IFERROR(VLOOKUP($A202,$A:$AG,VLOOKUP(AJ202,BASE!$K$2:$M$13,2,0),0),"")</f>
        <v>28.69</v>
      </c>
      <c r="AL202" s="116">
        <f>IFERROR(VLOOKUP($A202,$A:$AG,VLOOKUP(AJ202,BASE!$K$2:$M$13,3,0),0),"")</f>
        <v>39.659999999999997</v>
      </c>
      <c r="AM202" s="130" t="s">
        <v>54</v>
      </c>
      <c r="AN202" s="125">
        <f>VLOOKUP(AM202,BASE!$P$3:$T$29,5,0)</f>
        <v>0.17</v>
      </c>
      <c r="AO202" s="126">
        <f>IFERROR(VLOOKUP($A202,$A:$AG,VLOOKUP(AN202,BASE!$K$2:$M$13,2,0),0),"")</f>
        <v>28.69</v>
      </c>
      <c r="AP202" s="116">
        <f>IFERROR(VLOOKUP($A202,$A:$AG,VLOOKUP(AN202,BASE!$K$2:$M$13,3,0),0),"")</f>
        <v>39.659999999999997</v>
      </c>
      <c r="AQ202" s="130" t="s">
        <v>55</v>
      </c>
      <c r="AR202" s="125">
        <f>VLOOKUP(AQ202,BASE!$P$3:$T$29,5,0)</f>
        <v>0.18</v>
      </c>
      <c r="AS202" s="126">
        <f>IFERROR(VLOOKUP($A202,$A:$AG,VLOOKUP(AR202,BASE!$K$2:$M$13,2,0),0),"")</f>
        <v>29.04</v>
      </c>
      <c r="AT202" s="116">
        <f>IFERROR(VLOOKUP($A202,$A:$AG,VLOOKUP(AR202,BASE!$K$2:$M$13,3,0),0),"")</f>
        <v>40.15</v>
      </c>
      <c r="AU202" s="130" t="s">
        <v>56</v>
      </c>
      <c r="AV202" s="125">
        <f>VLOOKUP(AU202,BASE!$P$3:$T$29,5,0)</f>
        <v>0.18</v>
      </c>
      <c r="AW202" s="126">
        <f>IFERROR(VLOOKUP($A202,$A:$AG,VLOOKUP(AV202,BASE!$K$2:$M$13,2,0),0),"")</f>
        <v>29.04</v>
      </c>
      <c r="AX202" s="116">
        <f>IFERROR(VLOOKUP($A202,$A:$AG,VLOOKUP(AV202,BASE!$K$2:$M$13,3,0),0),"")</f>
        <v>40.15</v>
      </c>
      <c r="AY202" s="127" t="s">
        <v>57</v>
      </c>
      <c r="AZ202" s="129">
        <f>VLOOKUP(AY202,BASE!$P$3:$T$29,5,0)</f>
        <v>0.18</v>
      </c>
      <c r="BA202" s="126">
        <f>IFERROR(VLOOKUP($A202,$A:$AG,VLOOKUP(AZ202,BASE!$K$2:$M$13,2,0),0),"")</f>
        <v>29.04</v>
      </c>
      <c r="BB202" s="116">
        <f>IFERROR(VLOOKUP($A202,$A:$AG,VLOOKUP(AZ202,BASE!$K$2:$M$13,3,0),0),"")</f>
        <v>40.15</v>
      </c>
      <c r="BC202" s="124" t="s">
        <v>58</v>
      </c>
      <c r="BD202" s="125">
        <f>VLOOKUP(BC202,BASE!$P$3:$T$29,5,0)</f>
        <v>0.17</v>
      </c>
      <c r="BE202" s="126">
        <f>IFERROR(VLOOKUP($A202,$A:$AG,VLOOKUP(BD202,BASE!$K$2:$M$13,2,0),0),"")</f>
        <v>28.69</v>
      </c>
      <c r="BF202" s="116">
        <f>IFERROR(VLOOKUP($A202,$A:$AG,VLOOKUP(BD202,BASE!$K$2:$M$13,3,0),0),"")</f>
        <v>39.659999999999997</v>
      </c>
      <c r="BG202" s="124" t="s">
        <v>59</v>
      </c>
      <c r="BH202" s="125">
        <f>VLOOKUP(BG202,BASE!$P$3:$T$29,5,0)</f>
        <v>0.17</v>
      </c>
      <c r="BI202" s="126">
        <f>IFERROR(VLOOKUP($A202,$A:$AG,VLOOKUP(BH202,BASE!$K$2:$M$13,2,0),0),"")</f>
        <v>28.69</v>
      </c>
      <c r="BJ202" s="116">
        <f>IFERROR(VLOOKUP($A202,$A:$AG,VLOOKUP(BH202,BASE!$K$2:$M$13,3,0),0),"")</f>
        <v>39.659999999999997</v>
      </c>
      <c r="BK202" s="124" t="s">
        <v>60</v>
      </c>
      <c r="BL202" s="125">
        <f>VLOOKUP(BK202,BASE!$P$3:$T$29,5,0)</f>
        <v>0.17</v>
      </c>
      <c r="BM202" s="126">
        <f>IFERROR(VLOOKUP($A202,$A:$AG,VLOOKUP(BL202,BASE!$K$2:$M$13,2,0),0),"")</f>
        <v>28.69</v>
      </c>
      <c r="BN202" s="116">
        <f>IFERROR(VLOOKUP($A202,$A:$AG,VLOOKUP(BL202,BASE!$K$2:$M$13,3,0),0),"")</f>
        <v>39.659999999999997</v>
      </c>
      <c r="BO202" s="124" t="s">
        <v>61</v>
      </c>
      <c r="BP202" s="125">
        <f>VLOOKUP(BO202,BASE!$P$3:$T$29,5,0)</f>
        <v>0.17</v>
      </c>
      <c r="BQ202" s="126">
        <f>IFERROR(VLOOKUP($A202,$A:$AG,VLOOKUP(BP202,BASE!$K$2:$M$13,2,0),0),"")</f>
        <v>28.69</v>
      </c>
      <c r="BR202" s="116">
        <f>IFERROR(VLOOKUP($A202,$A:$AG,VLOOKUP(BP202,BASE!$K$2:$M$13,3,0),0),"")</f>
        <v>39.659999999999997</v>
      </c>
      <c r="BS202" s="124" t="s">
        <v>62</v>
      </c>
      <c r="BT202" s="125">
        <f>VLOOKUP(BS202,BASE!$P$3:$T$29,5,0)</f>
        <v>0.18</v>
      </c>
      <c r="BU202" s="126">
        <f>IFERROR(VLOOKUP($A202,$A:$AG,VLOOKUP(BT202,BASE!$K$2:$M$13,2,0),0),"")</f>
        <v>29.04</v>
      </c>
      <c r="BV202" s="116">
        <f>IFERROR(VLOOKUP($A202,$A:$AG,VLOOKUP(BT202,BASE!$K$2:$M$13,3,0),0),"")</f>
        <v>40.15</v>
      </c>
      <c r="BW202" s="124" t="s">
        <v>63</v>
      </c>
      <c r="BX202" s="125">
        <f>VLOOKUP(BW202,BASE!$P$3:$T$29,5,0)</f>
        <v>0.17</v>
      </c>
      <c r="BY202" s="126">
        <f>IFERROR(VLOOKUP($A202,$A:$AG,VLOOKUP(BX202,BASE!$K$2:$M$13,2,0),0),"")</f>
        <v>28.69</v>
      </c>
      <c r="BZ202" s="116">
        <f>IFERROR(VLOOKUP($A202,$A:$AG,VLOOKUP(BX202,BASE!$K$2:$M$13,3,0),0),"")</f>
        <v>39.659999999999997</v>
      </c>
      <c r="CA202" s="124" t="s">
        <v>64</v>
      </c>
      <c r="CB202" s="125">
        <f>VLOOKUP(CA202,BASE!$P$3:$T$29,5,0)</f>
        <v>0.17</v>
      </c>
      <c r="CC202" s="126">
        <f>IFERROR(VLOOKUP($A202,$A:$AG,VLOOKUP(CB202,BASE!$K$2:$M$13,2,0),0),"")</f>
        <v>28.69</v>
      </c>
      <c r="CD202" s="116">
        <f>IFERROR(VLOOKUP($A202,$A:$AG,VLOOKUP(CB202,BASE!$K$2:$M$13,3,0),0),"")</f>
        <v>39.659999999999997</v>
      </c>
      <c r="CE202" s="124" t="s">
        <v>65</v>
      </c>
      <c r="CF202" s="125">
        <f>VLOOKUP(CE202,BASE!$P$3:$T$29,5,0)</f>
        <v>0.12</v>
      </c>
      <c r="CG202" s="126">
        <f>IFERROR(VLOOKUP($A202,$A:$AG,VLOOKUP(CF202,BASE!$K$2:$M$13,2,0),0),"")</f>
        <v>27.06</v>
      </c>
      <c r="CH202" s="116">
        <f>IFERROR(VLOOKUP($A202,$A:$AG,VLOOKUP(CF202,BASE!$K$2:$M$13,3,0),0),"")</f>
        <v>37.409999999999997</v>
      </c>
      <c r="CI202" s="124" t="s">
        <v>66</v>
      </c>
      <c r="CJ202" s="125">
        <f>VLOOKUP(CI202,BASE!$P$3:$T$29,5,0)</f>
        <v>0.17</v>
      </c>
      <c r="CK202" s="126">
        <f>IFERROR(VLOOKUP($A202,$A:$AG,VLOOKUP(CJ202,BASE!$K$2:$M$13,2,0),0),"")</f>
        <v>28.69</v>
      </c>
      <c r="CL202" s="116">
        <f>IFERROR(VLOOKUP($A202,$A:$AG,VLOOKUP(CJ202,BASE!$K$2:$M$13,3,0),0),"")</f>
        <v>39.659999999999997</v>
      </c>
      <c r="CM202" s="124" t="s">
        <v>67</v>
      </c>
      <c r="CN202" s="125">
        <f>VLOOKUP(CM202,BASE!$P$3:$T$29,5,0)</f>
        <v>0.18</v>
      </c>
      <c r="CO202" s="126">
        <f>IFERROR(VLOOKUP($A202,$A:$AG,VLOOKUP(CN202,BASE!$K$2:$M$13,2,0),0),"")</f>
        <v>29.04</v>
      </c>
      <c r="CP202" s="116">
        <f>IFERROR(VLOOKUP($A202,$A:$AG,VLOOKUP(CN202,BASE!$K$2:$M$13,3,0),0),"")</f>
        <v>40.15</v>
      </c>
      <c r="CQ202" s="124" t="s">
        <v>68</v>
      </c>
      <c r="CR202" s="125">
        <f>VLOOKUP(CQ202,BASE!$P$3:$T$29,5,0)</f>
        <v>0.18</v>
      </c>
      <c r="CS202" s="126">
        <f>IFERROR(VLOOKUP($A202,$A:$AG,VLOOKUP(CR202,BASE!$K$2:$M$13,2,0),0),"")</f>
        <v>29.04</v>
      </c>
      <c r="CT202" s="116">
        <f>IFERROR(VLOOKUP($A202,$A:$AG,VLOOKUP(CR202,BASE!$K$2:$M$13,3,0),0),"")</f>
        <v>40.15</v>
      </c>
      <c r="CU202" s="124" t="s">
        <v>69</v>
      </c>
      <c r="CV202" s="125">
        <f>VLOOKUP(CU202,BASE!$P$3:$T$29,5,0)</f>
        <v>0.18</v>
      </c>
      <c r="CW202" s="126">
        <f>IFERROR(VLOOKUP($A202,$A:$AG,VLOOKUP(CV202,BASE!$K$2:$M$13,2,0),0),"")</f>
        <v>29.04</v>
      </c>
      <c r="CX202" s="116">
        <f>IFERROR(VLOOKUP($A202,$A:$AG,VLOOKUP(CV202,BASE!$K$2:$M$13,3,0),0),"")</f>
        <v>40.15</v>
      </c>
      <c r="CY202" s="124" t="s">
        <v>70</v>
      </c>
      <c r="CZ202" s="125">
        <f>VLOOKUP(CY202,BASE!$P$3:$T$29,5,0)</f>
        <v>0.18</v>
      </c>
      <c r="DA202" s="126">
        <f>IFERROR(VLOOKUP($A202,$A:$AG,VLOOKUP(CZ202,BASE!$K$2:$M$13,2,0),0),"")</f>
        <v>29.04</v>
      </c>
      <c r="DB202" s="116">
        <f>IFERROR(VLOOKUP($A202,$A:$AG,VLOOKUP(CZ202,BASE!$K$2:$M$13,3,0),0),"")</f>
        <v>40.15</v>
      </c>
      <c r="DC202" s="124" t="s">
        <v>71</v>
      </c>
      <c r="DD202" s="125">
        <f>VLOOKUP(DC202,BASE!$P$3:$T$29,5,0)</f>
        <v>0.2</v>
      </c>
      <c r="DE202" s="126">
        <f>IFERROR(VLOOKUP($A202,$A:$AG,VLOOKUP(DD202,BASE!$K$2:$M$13,2,0),0),"")</f>
        <v>29.76</v>
      </c>
      <c r="DF202" s="116">
        <f>IFERROR(VLOOKUP($A202,$A:$AG,VLOOKUP(DD202,BASE!$K$2:$M$13,3,0),0),"")</f>
        <v>41.14</v>
      </c>
      <c r="DG202" s="124" t="s">
        <v>72</v>
      </c>
      <c r="DH202" s="125">
        <f>VLOOKUP(DG202,BASE!$P$3:$T$29,5,0)</f>
        <v>0.18</v>
      </c>
      <c r="DI202" s="126">
        <f>IFERROR(VLOOKUP($A202,$A:$AG,VLOOKUP(DH202,BASE!$K$2:$M$13,2,0),0),"")</f>
        <v>29.04</v>
      </c>
      <c r="DJ202" s="116">
        <f>IFERROR(VLOOKUP($A202,$A:$AG,VLOOKUP(DH202,BASE!$K$2:$M$13,3,0),0),"")</f>
        <v>40.15</v>
      </c>
      <c r="DK202" s="83" t="s">
        <v>73</v>
      </c>
      <c r="DL202" s="84">
        <f>VLOOKUP(DK202,BASE!$P$3:$T$29,5,0)</f>
        <v>0.18</v>
      </c>
      <c r="DM202" s="81">
        <f>IFERROR(VLOOKUP($A202,$A:$AG,VLOOKUP(DL202,BASE!$K$2:$M$13,2,0),0),"")</f>
        <v>29.04</v>
      </c>
      <c r="DN202" s="82">
        <f>IFERROR(VLOOKUP($A202,$A:$AG,VLOOKUP(DL202,BASE!$K$2:$M$13,3,0),0),"")</f>
        <v>40.15</v>
      </c>
      <c r="DO202" s="124" t="s">
        <v>74</v>
      </c>
      <c r="DP202" s="134">
        <f>VLOOKUP(DO202,BASE!$P$3:$T$29,5,0)</f>
        <v>0.17499999999999999</v>
      </c>
      <c r="DQ202" s="126">
        <f>IFERROR(VLOOKUP($A202,$A:$AG,VLOOKUP(DP202,BASE!$K$2:$M$13,2,0),0),"")</f>
        <v>28.86</v>
      </c>
      <c r="DR202" s="116">
        <f>IFERROR(VLOOKUP($A202,$A:$AG,VLOOKUP(DP202,BASE!$K$2:$M$13,3,0),0),"")</f>
        <v>39.9</v>
      </c>
      <c r="DS202" s="124" t="s">
        <v>75</v>
      </c>
      <c r="DT202" s="135">
        <f>VLOOKUP(DS202,BASE!$P$3:$T$29,5,0)</f>
        <v>0.17</v>
      </c>
      <c r="DU202" s="126">
        <f>IFERROR(VLOOKUP($A202,$A:$AG,VLOOKUP(DT202,BASE!$K$2:$M$13,2,0),0),"")</f>
        <v>28.69</v>
      </c>
      <c r="DV202" s="116">
        <f>IFERROR(VLOOKUP($A202,$A:$AG,VLOOKUP(DT202,BASE!$K$2:$M$13,3,0),0),"")</f>
        <v>39.659999999999997</v>
      </c>
      <c r="DW202" s="124" t="s">
        <v>76</v>
      </c>
      <c r="DX202" s="135">
        <f>VLOOKUP(DW202,BASE!$P$3:$T$29,5,0)</f>
        <v>0.17</v>
      </c>
      <c r="DY202" s="126">
        <f>IFERROR(VLOOKUP($A202,$A:$AG,VLOOKUP(DX202,BASE!$K$2:$M$13,2,0),0),"")</f>
        <v>28.69</v>
      </c>
      <c r="DZ202" s="116">
        <f>IFERROR(VLOOKUP($A202,$A:$AG,VLOOKUP(DX202,BASE!$K$2:$M$13,3,0),0),"")</f>
        <v>39.659999999999997</v>
      </c>
      <c r="EA202" s="124" t="s">
        <v>77</v>
      </c>
      <c r="EB202" s="135">
        <f>VLOOKUP(EA202,BASE!$P$3:$T$29,5,0)</f>
        <v>0.12</v>
      </c>
      <c r="EC202" s="126">
        <f>IFERROR(VLOOKUP($A202,$A:$AG,VLOOKUP(EB202,BASE!$K$2:$M$13,2,0),0),"")</f>
        <v>27.06</v>
      </c>
      <c r="ED202" s="116">
        <f>IFERROR(VLOOKUP($A202,$A:$AG,VLOOKUP(EB202,BASE!$K$2:$M$13,3,0),0),"")</f>
        <v>37.409999999999997</v>
      </c>
      <c r="EE202" s="124" t="s">
        <v>78</v>
      </c>
      <c r="EF202" s="135">
        <f>VLOOKUP(EE202,BASE!$P$3:$T$29,5,0)</f>
        <v>0.18</v>
      </c>
      <c r="EG202" s="126">
        <f>IFERROR(VLOOKUP($A202,$A:$AG,VLOOKUP(EF202,BASE!$K$2:$M$13,2,0),0),"")</f>
        <v>29.04</v>
      </c>
      <c r="EH202" s="116">
        <f>IFERROR(VLOOKUP($A202,$A:$AG,VLOOKUP(EF202,BASE!$K$2:$M$13,3,0),0),"")</f>
        <v>40.15</v>
      </c>
      <c r="EI202" s="124" t="s">
        <v>79</v>
      </c>
      <c r="EJ202" s="135">
        <f>VLOOKUP(EI202,BASE!$P$3:$T$29,5,0)</f>
        <v>0.18</v>
      </c>
      <c r="EK202" s="126">
        <f>IFERROR(VLOOKUP($A202,$A:$AG,VLOOKUP(EJ202,BASE!$K$2:$M$13,2,0),0),"")</f>
        <v>29.04</v>
      </c>
      <c r="EL202" s="116">
        <f>IFERROR(VLOOKUP($A202,$A:$AG,VLOOKUP(EJ202,BASE!$K$2:$M$13,3,0),0),"")</f>
        <v>40.15</v>
      </c>
    </row>
    <row r="203" spans="1:142" s="27" customFormat="1" ht="14.1" customHeight="1" x14ac:dyDescent="0.2">
      <c r="A203" s="61">
        <v>6377</v>
      </c>
      <c r="B203" s="80"/>
      <c r="C203" s="68">
        <v>7896112163770</v>
      </c>
      <c r="D203" s="68">
        <v>1037005960023</v>
      </c>
      <c r="E203" s="69" t="s">
        <v>435</v>
      </c>
      <c r="F203" s="69" t="s">
        <v>563</v>
      </c>
      <c r="G203" s="69" t="s">
        <v>435</v>
      </c>
      <c r="H203" s="70" t="s">
        <v>166</v>
      </c>
      <c r="I203" s="68" t="s">
        <v>687</v>
      </c>
      <c r="J203" s="71" t="s">
        <v>720</v>
      </c>
      <c r="K203" s="120" t="s">
        <v>777</v>
      </c>
      <c r="L203" s="71" t="s">
        <v>388</v>
      </c>
      <c r="M203" s="71" t="s">
        <v>3</v>
      </c>
      <c r="N203" s="62">
        <f>IFERROR(IF(M203="*",BASE!$E$9,VLOOKUP(M203,BASE!$B$3:$E$16,4,0)),"")</f>
        <v>0</v>
      </c>
      <c r="O203" s="62">
        <f>IFERROR(IF(M203="*",BASE!$F$9,VLOOKUP(M203,BASE!$B$3:$F$16,5,0)),"")</f>
        <v>0</v>
      </c>
      <c r="P203" s="71" t="s">
        <v>808</v>
      </c>
      <c r="Q203" s="42">
        <v>54.11</v>
      </c>
      <c r="R203" s="42">
        <v>74.8</v>
      </c>
      <c r="S203" s="42">
        <v>57.37</v>
      </c>
      <c r="T203" s="42">
        <v>79.31</v>
      </c>
      <c r="U203" s="42">
        <v>57.72</v>
      </c>
      <c r="V203" s="42">
        <v>79.790000000000006</v>
      </c>
      <c r="W203" s="42">
        <v>58.07</v>
      </c>
      <c r="X203" s="42">
        <v>80.28</v>
      </c>
      <c r="Y203" s="42">
        <v>58.79</v>
      </c>
      <c r="Z203" s="42">
        <v>81.27</v>
      </c>
      <c r="AA203" s="42">
        <v>59.52</v>
      </c>
      <c r="AB203" s="42">
        <v>82.28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/>
      <c r="AI203" s="124" t="s">
        <v>53</v>
      </c>
      <c r="AJ203" s="125">
        <f>VLOOKUP(AI203,BASE!$P$3:$T$29,5,0)</f>
        <v>0.17</v>
      </c>
      <c r="AK203" s="126">
        <f>IFERROR(VLOOKUP($A203,$A:$AG,VLOOKUP(AJ203,BASE!$K$2:$M$13,2,0),0),"")</f>
        <v>57.37</v>
      </c>
      <c r="AL203" s="116">
        <f>IFERROR(VLOOKUP($A203,$A:$AG,VLOOKUP(AJ203,BASE!$K$2:$M$13,3,0),0),"")</f>
        <v>79.31</v>
      </c>
      <c r="AM203" s="130" t="s">
        <v>54</v>
      </c>
      <c r="AN203" s="125">
        <f>VLOOKUP(AM203,BASE!$P$3:$T$29,5,0)</f>
        <v>0.17</v>
      </c>
      <c r="AO203" s="126">
        <f>IFERROR(VLOOKUP($A203,$A:$AG,VLOOKUP(AN203,BASE!$K$2:$M$13,2,0),0),"")</f>
        <v>57.37</v>
      </c>
      <c r="AP203" s="116">
        <f>IFERROR(VLOOKUP($A203,$A:$AG,VLOOKUP(AN203,BASE!$K$2:$M$13,3,0),0),"")</f>
        <v>79.31</v>
      </c>
      <c r="AQ203" s="130" t="s">
        <v>55</v>
      </c>
      <c r="AR203" s="125">
        <f>VLOOKUP(AQ203,BASE!$P$3:$T$29,5,0)</f>
        <v>0.18</v>
      </c>
      <c r="AS203" s="126">
        <f>IFERROR(VLOOKUP($A203,$A:$AG,VLOOKUP(AR203,BASE!$K$2:$M$13,2,0),0),"")</f>
        <v>58.07</v>
      </c>
      <c r="AT203" s="116">
        <f>IFERROR(VLOOKUP($A203,$A:$AG,VLOOKUP(AR203,BASE!$K$2:$M$13,3,0),0),"")</f>
        <v>80.28</v>
      </c>
      <c r="AU203" s="130" t="s">
        <v>56</v>
      </c>
      <c r="AV203" s="125">
        <f>VLOOKUP(AU203,BASE!$P$3:$T$29,5,0)</f>
        <v>0.18</v>
      </c>
      <c r="AW203" s="126">
        <f>IFERROR(VLOOKUP($A203,$A:$AG,VLOOKUP(AV203,BASE!$K$2:$M$13,2,0),0),"")</f>
        <v>58.07</v>
      </c>
      <c r="AX203" s="116">
        <f>IFERROR(VLOOKUP($A203,$A:$AG,VLOOKUP(AV203,BASE!$K$2:$M$13,3,0),0),"")</f>
        <v>80.28</v>
      </c>
      <c r="AY203" s="127" t="s">
        <v>57</v>
      </c>
      <c r="AZ203" s="129">
        <f>VLOOKUP(AY203,BASE!$P$3:$T$29,5,0)</f>
        <v>0.18</v>
      </c>
      <c r="BA203" s="126">
        <f>IFERROR(VLOOKUP($A203,$A:$AG,VLOOKUP(AZ203,BASE!$K$2:$M$13,2,0),0),"")</f>
        <v>58.07</v>
      </c>
      <c r="BB203" s="116">
        <f>IFERROR(VLOOKUP($A203,$A:$AG,VLOOKUP(AZ203,BASE!$K$2:$M$13,3,0),0),"")</f>
        <v>80.28</v>
      </c>
      <c r="BC203" s="124" t="s">
        <v>58</v>
      </c>
      <c r="BD203" s="125">
        <f>VLOOKUP(BC203,BASE!$P$3:$T$29,5,0)</f>
        <v>0.17</v>
      </c>
      <c r="BE203" s="126">
        <f>IFERROR(VLOOKUP($A203,$A:$AG,VLOOKUP(BD203,BASE!$K$2:$M$13,2,0),0),"")</f>
        <v>57.37</v>
      </c>
      <c r="BF203" s="116">
        <f>IFERROR(VLOOKUP($A203,$A:$AG,VLOOKUP(BD203,BASE!$K$2:$M$13,3,0),0),"")</f>
        <v>79.31</v>
      </c>
      <c r="BG203" s="124" t="s">
        <v>59</v>
      </c>
      <c r="BH203" s="125">
        <f>VLOOKUP(BG203,BASE!$P$3:$T$29,5,0)</f>
        <v>0.17</v>
      </c>
      <c r="BI203" s="126">
        <f>IFERROR(VLOOKUP($A203,$A:$AG,VLOOKUP(BH203,BASE!$K$2:$M$13,2,0),0),"")</f>
        <v>57.37</v>
      </c>
      <c r="BJ203" s="116">
        <f>IFERROR(VLOOKUP($A203,$A:$AG,VLOOKUP(BH203,BASE!$K$2:$M$13,3,0),0),"")</f>
        <v>79.31</v>
      </c>
      <c r="BK203" s="124" t="s">
        <v>60</v>
      </c>
      <c r="BL203" s="125">
        <f>VLOOKUP(BK203,BASE!$P$3:$T$29,5,0)</f>
        <v>0.17</v>
      </c>
      <c r="BM203" s="126">
        <f>IFERROR(VLOOKUP($A203,$A:$AG,VLOOKUP(BL203,BASE!$K$2:$M$13,2,0),0),"")</f>
        <v>57.37</v>
      </c>
      <c r="BN203" s="116">
        <f>IFERROR(VLOOKUP($A203,$A:$AG,VLOOKUP(BL203,BASE!$K$2:$M$13,3,0),0),"")</f>
        <v>79.31</v>
      </c>
      <c r="BO203" s="124" t="s">
        <v>61</v>
      </c>
      <c r="BP203" s="125">
        <f>VLOOKUP(BO203,BASE!$P$3:$T$29,5,0)</f>
        <v>0.17</v>
      </c>
      <c r="BQ203" s="126">
        <f>IFERROR(VLOOKUP($A203,$A:$AG,VLOOKUP(BP203,BASE!$K$2:$M$13,2,0),0),"")</f>
        <v>57.37</v>
      </c>
      <c r="BR203" s="116">
        <f>IFERROR(VLOOKUP($A203,$A:$AG,VLOOKUP(BP203,BASE!$K$2:$M$13,3,0),0),"")</f>
        <v>79.31</v>
      </c>
      <c r="BS203" s="124" t="s">
        <v>62</v>
      </c>
      <c r="BT203" s="125">
        <f>VLOOKUP(BS203,BASE!$P$3:$T$29,5,0)</f>
        <v>0.18</v>
      </c>
      <c r="BU203" s="126">
        <f>IFERROR(VLOOKUP($A203,$A:$AG,VLOOKUP(BT203,BASE!$K$2:$M$13,2,0),0),"")</f>
        <v>58.07</v>
      </c>
      <c r="BV203" s="116">
        <f>IFERROR(VLOOKUP($A203,$A:$AG,VLOOKUP(BT203,BASE!$K$2:$M$13,3,0),0),"")</f>
        <v>80.28</v>
      </c>
      <c r="BW203" s="124" t="s">
        <v>63</v>
      </c>
      <c r="BX203" s="125">
        <f>VLOOKUP(BW203,BASE!$P$3:$T$29,5,0)</f>
        <v>0.17</v>
      </c>
      <c r="BY203" s="126">
        <f>IFERROR(VLOOKUP($A203,$A:$AG,VLOOKUP(BX203,BASE!$K$2:$M$13,2,0),0),"")</f>
        <v>57.37</v>
      </c>
      <c r="BZ203" s="116">
        <f>IFERROR(VLOOKUP($A203,$A:$AG,VLOOKUP(BX203,BASE!$K$2:$M$13,3,0),0),"")</f>
        <v>79.31</v>
      </c>
      <c r="CA203" s="124" t="s">
        <v>64</v>
      </c>
      <c r="CB203" s="125">
        <f>VLOOKUP(CA203,BASE!$P$3:$T$29,5,0)</f>
        <v>0.17</v>
      </c>
      <c r="CC203" s="126">
        <f>IFERROR(VLOOKUP($A203,$A:$AG,VLOOKUP(CB203,BASE!$K$2:$M$13,2,0),0),"")</f>
        <v>57.37</v>
      </c>
      <c r="CD203" s="116">
        <f>IFERROR(VLOOKUP($A203,$A:$AG,VLOOKUP(CB203,BASE!$K$2:$M$13,3,0),0),"")</f>
        <v>79.31</v>
      </c>
      <c r="CE203" s="124" t="s">
        <v>65</v>
      </c>
      <c r="CF203" s="125">
        <f>VLOOKUP(CE203,BASE!$P$3:$T$29,5,0)</f>
        <v>0.12</v>
      </c>
      <c r="CG203" s="126">
        <f>IFERROR(VLOOKUP($A203,$A:$AG,VLOOKUP(CF203,BASE!$K$2:$M$13,2,0),0),"")</f>
        <v>54.11</v>
      </c>
      <c r="CH203" s="116">
        <f>IFERROR(VLOOKUP($A203,$A:$AG,VLOOKUP(CF203,BASE!$K$2:$M$13,3,0),0),"")</f>
        <v>74.8</v>
      </c>
      <c r="CI203" s="124" t="s">
        <v>66</v>
      </c>
      <c r="CJ203" s="125">
        <f>VLOOKUP(CI203,BASE!$P$3:$T$29,5,0)</f>
        <v>0.17</v>
      </c>
      <c r="CK203" s="126">
        <f>IFERROR(VLOOKUP($A203,$A:$AG,VLOOKUP(CJ203,BASE!$K$2:$M$13,2,0),0),"")</f>
        <v>57.37</v>
      </c>
      <c r="CL203" s="116">
        <f>IFERROR(VLOOKUP($A203,$A:$AG,VLOOKUP(CJ203,BASE!$K$2:$M$13,3,0),0),"")</f>
        <v>79.31</v>
      </c>
      <c r="CM203" s="124" t="s">
        <v>67</v>
      </c>
      <c r="CN203" s="125">
        <f>VLOOKUP(CM203,BASE!$P$3:$T$29,5,0)</f>
        <v>0.18</v>
      </c>
      <c r="CO203" s="126">
        <f>IFERROR(VLOOKUP($A203,$A:$AG,VLOOKUP(CN203,BASE!$K$2:$M$13,2,0),0),"")</f>
        <v>58.07</v>
      </c>
      <c r="CP203" s="116">
        <f>IFERROR(VLOOKUP($A203,$A:$AG,VLOOKUP(CN203,BASE!$K$2:$M$13,3,0),0),"")</f>
        <v>80.28</v>
      </c>
      <c r="CQ203" s="124" t="s">
        <v>68</v>
      </c>
      <c r="CR203" s="125">
        <f>VLOOKUP(CQ203,BASE!$P$3:$T$29,5,0)</f>
        <v>0.18</v>
      </c>
      <c r="CS203" s="126">
        <f>IFERROR(VLOOKUP($A203,$A:$AG,VLOOKUP(CR203,BASE!$K$2:$M$13,2,0),0),"")</f>
        <v>58.07</v>
      </c>
      <c r="CT203" s="116">
        <f>IFERROR(VLOOKUP($A203,$A:$AG,VLOOKUP(CR203,BASE!$K$2:$M$13,3,0),0),"")</f>
        <v>80.28</v>
      </c>
      <c r="CU203" s="124" t="s">
        <v>69</v>
      </c>
      <c r="CV203" s="125">
        <f>VLOOKUP(CU203,BASE!$P$3:$T$29,5,0)</f>
        <v>0.18</v>
      </c>
      <c r="CW203" s="126">
        <f>IFERROR(VLOOKUP($A203,$A:$AG,VLOOKUP(CV203,BASE!$K$2:$M$13,2,0),0),"")</f>
        <v>58.07</v>
      </c>
      <c r="CX203" s="116">
        <f>IFERROR(VLOOKUP($A203,$A:$AG,VLOOKUP(CV203,BASE!$K$2:$M$13,3,0),0),"")</f>
        <v>80.28</v>
      </c>
      <c r="CY203" s="124" t="s">
        <v>70</v>
      </c>
      <c r="CZ203" s="125">
        <f>VLOOKUP(CY203,BASE!$P$3:$T$29,5,0)</f>
        <v>0.18</v>
      </c>
      <c r="DA203" s="126">
        <f>IFERROR(VLOOKUP($A203,$A:$AG,VLOOKUP(CZ203,BASE!$K$2:$M$13,2,0),0),"")</f>
        <v>58.07</v>
      </c>
      <c r="DB203" s="116">
        <f>IFERROR(VLOOKUP($A203,$A:$AG,VLOOKUP(CZ203,BASE!$K$2:$M$13,3,0),0),"")</f>
        <v>80.28</v>
      </c>
      <c r="DC203" s="124" t="s">
        <v>71</v>
      </c>
      <c r="DD203" s="125">
        <f>VLOOKUP(DC203,BASE!$P$3:$T$29,5,0)</f>
        <v>0.2</v>
      </c>
      <c r="DE203" s="126">
        <f>IFERROR(VLOOKUP($A203,$A:$AG,VLOOKUP(DD203,BASE!$K$2:$M$13,2,0),0),"")</f>
        <v>59.52</v>
      </c>
      <c r="DF203" s="116">
        <f>IFERROR(VLOOKUP($A203,$A:$AG,VLOOKUP(DD203,BASE!$K$2:$M$13,3,0),0),"")</f>
        <v>82.28</v>
      </c>
      <c r="DG203" s="124" t="s">
        <v>72</v>
      </c>
      <c r="DH203" s="125">
        <f>VLOOKUP(DG203,BASE!$P$3:$T$29,5,0)</f>
        <v>0.18</v>
      </c>
      <c r="DI203" s="126">
        <f>IFERROR(VLOOKUP($A203,$A:$AG,VLOOKUP(DH203,BASE!$K$2:$M$13,2,0),0),"")</f>
        <v>58.07</v>
      </c>
      <c r="DJ203" s="116">
        <f>IFERROR(VLOOKUP($A203,$A:$AG,VLOOKUP(DH203,BASE!$K$2:$M$13,3,0),0),"")</f>
        <v>80.28</v>
      </c>
      <c r="DK203" s="83" t="s">
        <v>73</v>
      </c>
      <c r="DL203" s="84">
        <f>VLOOKUP(DK203,BASE!$P$3:$T$29,5,0)</f>
        <v>0.18</v>
      </c>
      <c r="DM203" s="81">
        <f>IFERROR(VLOOKUP($A203,$A:$AG,VLOOKUP(DL203,BASE!$K$2:$M$13,2,0),0),"")</f>
        <v>58.07</v>
      </c>
      <c r="DN203" s="82">
        <f>IFERROR(VLOOKUP($A203,$A:$AG,VLOOKUP(DL203,BASE!$K$2:$M$13,3,0),0),"")</f>
        <v>80.28</v>
      </c>
      <c r="DO203" s="124" t="s">
        <v>74</v>
      </c>
      <c r="DP203" s="134">
        <f>VLOOKUP(DO203,BASE!$P$3:$T$29,5,0)</f>
        <v>0.17499999999999999</v>
      </c>
      <c r="DQ203" s="126">
        <f>IFERROR(VLOOKUP($A203,$A:$AG,VLOOKUP(DP203,BASE!$K$2:$M$13,2,0),0),"")</f>
        <v>57.72</v>
      </c>
      <c r="DR203" s="116">
        <f>IFERROR(VLOOKUP($A203,$A:$AG,VLOOKUP(DP203,BASE!$K$2:$M$13,3,0),0),"")</f>
        <v>79.790000000000006</v>
      </c>
      <c r="DS203" s="124" t="s">
        <v>75</v>
      </c>
      <c r="DT203" s="135">
        <f>VLOOKUP(DS203,BASE!$P$3:$T$29,5,0)</f>
        <v>0.17</v>
      </c>
      <c r="DU203" s="126">
        <f>IFERROR(VLOOKUP($A203,$A:$AG,VLOOKUP(DT203,BASE!$K$2:$M$13,2,0),0),"")</f>
        <v>57.37</v>
      </c>
      <c r="DV203" s="116">
        <f>IFERROR(VLOOKUP($A203,$A:$AG,VLOOKUP(DT203,BASE!$K$2:$M$13,3,0),0),"")</f>
        <v>79.31</v>
      </c>
      <c r="DW203" s="124" t="s">
        <v>76</v>
      </c>
      <c r="DX203" s="135">
        <f>VLOOKUP(DW203,BASE!$P$3:$T$29,5,0)</f>
        <v>0.17</v>
      </c>
      <c r="DY203" s="126">
        <f>IFERROR(VLOOKUP($A203,$A:$AG,VLOOKUP(DX203,BASE!$K$2:$M$13,2,0),0),"")</f>
        <v>57.37</v>
      </c>
      <c r="DZ203" s="116">
        <f>IFERROR(VLOOKUP($A203,$A:$AG,VLOOKUP(DX203,BASE!$K$2:$M$13,3,0),0),"")</f>
        <v>79.31</v>
      </c>
      <c r="EA203" s="124" t="s">
        <v>77</v>
      </c>
      <c r="EB203" s="135">
        <f>VLOOKUP(EA203,BASE!$P$3:$T$29,5,0)</f>
        <v>0.12</v>
      </c>
      <c r="EC203" s="126">
        <f>IFERROR(VLOOKUP($A203,$A:$AG,VLOOKUP(EB203,BASE!$K$2:$M$13,2,0),0),"")</f>
        <v>54.11</v>
      </c>
      <c r="ED203" s="116">
        <f>IFERROR(VLOOKUP($A203,$A:$AG,VLOOKUP(EB203,BASE!$K$2:$M$13,3,0),0),"")</f>
        <v>74.8</v>
      </c>
      <c r="EE203" s="124" t="s">
        <v>78</v>
      </c>
      <c r="EF203" s="135">
        <f>VLOOKUP(EE203,BASE!$P$3:$T$29,5,0)</f>
        <v>0.18</v>
      </c>
      <c r="EG203" s="126">
        <f>IFERROR(VLOOKUP($A203,$A:$AG,VLOOKUP(EF203,BASE!$K$2:$M$13,2,0),0),"")</f>
        <v>58.07</v>
      </c>
      <c r="EH203" s="116">
        <f>IFERROR(VLOOKUP($A203,$A:$AG,VLOOKUP(EF203,BASE!$K$2:$M$13,3,0),0),"")</f>
        <v>80.28</v>
      </c>
      <c r="EI203" s="124" t="s">
        <v>79</v>
      </c>
      <c r="EJ203" s="135">
        <f>VLOOKUP(EI203,BASE!$P$3:$T$29,5,0)</f>
        <v>0.18</v>
      </c>
      <c r="EK203" s="126">
        <f>IFERROR(VLOOKUP($A203,$A:$AG,VLOOKUP(EJ203,BASE!$K$2:$M$13,2,0),0),"")</f>
        <v>58.07</v>
      </c>
      <c r="EL203" s="116">
        <f>IFERROR(VLOOKUP($A203,$A:$AG,VLOOKUP(EJ203,BASE!$K$2:$M$13,3,0),0),"")</f>
        <v>80.28</v>
      </c>
    </row>
    <row r="204" spans="1:142" s="27" customFormat="1" ht="14.1" customHeight="1" x14ac:dyDescent="0.2">
      <c r="A204" s="61">
        <v>6364</v>
      </c>
      <c r="B204" s="80"/>
      <c r="C204" s="68">
        <v>7896112163640</v>
      </c>
      <c r="D204" s="68">
        <v>1037005960112</v>
      </c>
      <c r="E204" s="69" t="s">
        <v>435</v>
      </c>
      <c r="F204" s="69" t="s">
        <v>564</v>
      </c>
      <c r="G204" s="69" t="s">
        <v>435</v>
      </c>
      <c r="H204" s="70" t="s">
        <v>167</v>
      </c>
      <c r="I204" s="68" t="s">
        <v>687</v>
      </c>
      <c r="J204" s="71" t="s">
        <v>720</v>
      </c>
      <c r="K204" s="120" t="s">
        <v>777</v>
      </c>
      <c r="L204" s="71" t="s">
        <v>388</v>
      </c>
      <c r="M204" s="71" t="s">
        <v>3</v>
      </c>
      <c r="N204" s="62">
        <f>IFERROR(IF(M204="*",BASE!$E$9,VLOOKUP(M204,BASE!$B$3:$E$16,4,0)),"")</f>
        <v>0</v>
      </c>
      <c r="O204" s="62">
        <f>IFERROR(IF(M204="*",BASE!$F$9,VLOOKUP(M204,BASE!$B$3:$F$16,5,0)),"")</f>
        <v>0</v>
      </c>
      <c r="P204" s="71" t="s">
        <v>808</v>
      </c>
      <c r="Q204" s="42">
        <v>180.04</v>
      </c>
      <c r="R204" s="42">
        <v>248.89</v>
      </c>
      <c r="S204" s="42">
        <v>190.88</v>
      </c>
      <c r="T204" s="42">
        <v>263.88</v>
      </c>
      <c r="U204" s="42">
        <v>192.04</v>
      </c>
      <c r="V204" s="42">
        <v>265.48</v>
      </c>
      <c r="W204" s="42">
        <v>193.21</v>
      </c>
      <c r="X204" s="42">
        <v>267.10000000000002</v>
      </c>
      <c r="Y204" s="42">
        <v>195.6</v>
      </c>
      <c r="Z204" s="42">
        <v>270.41000000000003</v>
      </c>
      <c r="AA204" s="42">
        <v>198.04</v>
      </c>
      <c r="AB204" s="42">
        <v>273.77999999999997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/>
      <c r="AI204" s="124" t="s">
        <v>53</v>
      </c>
      <c r="AJ204" s="125">
        <f>VLOOKUP(AI204,BASE!$P$3:$T$29,5,0)</f>
        <v>0.17</v>
      </c>
      <c r="AK204" s="126">
        <f>IFERROR(VLOOKUP($A204,$A:$AG,VLOOKUP(AJ204,BASE!$K$2:$M$13,2,0),0),"")</f>
        <v>190.88</v>
      </c>
      <c r="AL204" s="116">
        <f>IFERROR(VLOOKUP($A204,$A:$AG,VLOOKUP(AJ204,BASE!$K$2:$M$13,3,0),0),"")</f>
        <v>263.88</v>
      </c>
      <c r="AM204" s="130" t="s">
        <v>54</v>
      </c>
      <c r="AN204" s="125">
        <f>VLOOKUP(AM204,BASE!$P$3:$T$29,5,0)</f>
        <v>0.17</v>
      </c>
      <c r="AO204" s="126">
        <f>IFERROR(VLOOKUP($A204,$A:$AG,VLOOKUP(AN204,BASE!$K$2:$M$13,2,0),0),"")</f>
        <v>190.88</v>
      </c>
      <c r="AP204" s="116">
        <f>IFERROR(VLOOKUP($A204,$A:$AG,VLOOKUP(AN204,BASE!$K$2:$M$13,3,0),0),"")</f>
        <v>263.88</v>
      </c>
      <c r="AQ204" s="130" t="s">
        <v>55</v>
      </c>
      <c r="AR204" s="125">
        <f>VLOOKUP(AQ204,BASE!$P$3:$T$29,5,0)</f>
        <v>0.18</v>
      </c>
      <c r="AS204" s="126">
        <f>IFERROR(VLOOKUP($A204,$A:$AG,VLOOKUP(AR204,BASE!$K$2:$M$13,2,0),0),"")</f>
        <v>193.21</v>
      </c>
      <c r="AT204" s="116">
        <f>IFERROR(VLOOKUP($A204,$A:$AG,VLOOKUP(AR204,BASE!$K$2:$M$13,3,0),0),"")</f>
        <v>267.10000000000002</v>
      </c>
      <c r="AU204" s="130" t="s">
        <v>56</v>
      </c>
      <c r="AV204" s="125">
        <f>VLOOKUP(AU204,BASE!$P$3:$T$29,5,0)</f>
        <v>0.18</v>
      </c>
      <c r="AW204" s="126">
        <f>IFERROR(VLOOKUP($A204,$A:$AG,VLOOKUP(AV204,BASE!$K$2:$M$13,2,0),0),"")</f>
        <v>193.21</v>
      </c>
      <c r="AX204" s="116">
        <f>IFERROR(VLOOKUP($A204,$A:$AG,VLOOKUP(AV204,BASE!$K$2:$M$13,3,0),0),"")</f>
        <v>267.10000000000002</v>
      </c>
      <c r="AY204" s="127" t="s">
        <v>57</v>
      </c>
      <c r="AZ204" s="129">
        <f>VLOOKUP(AY204,BASE!$P$3:$T$29,5,0)</f>
        <v>0.18</v>
      </c>
      <c r="BA204" s="126">
        <f>IFERROR(VLOOKUP($A204,$A:$AG,VLOOKUP(AZ204,BASE!$K$2:$M$13,2,0),0),"")</f>
        <v>193.21</v>
      </c>
      <c r="BB204" s="116">
        <f>IFERROR(VLOOKUP($A204,$A:$AG,VLOOKUP(AZ204,BASE!$K$2:$M$13,3,0),0),"")</f>
        <v>267.10000000000002</v>
      </c>
      <c r="BC204" s="124" t="s">
        <v>58</v>
      </c>
      <c r="BD204" s="125">
        <f>VLOOKUP(BC204,BASE!$P$3:$T$29,5,0)</f>
        <v>0.17</v>
      </c>
      <c r="BE204" s="126">
        <f>IFERROR(VLOOKUP($A204,$A:$AG,VLOOKUP(BD204,BASE!$K$2:$M$13,2,0),0),"")</f>
        <v>190.88</v>
      </c>
      <c r="BF204" s="116">
        <f>IFERROR(VLOOKUP($A204,$A:$AG,VLOOKUP(BD204,BASE!$K$2:$M$13,3,0),0),"")</f>
        <v>263.88</v>
      </c>
      <c r="BG204" s="124" t="s">
        <v>59</v>
      </c>
      <c r="BH204" s="125">
        <f>VLOOKUP(BG204,BASE!$P$3:$T$29,5,0)</f>
        <v>0.17</v>
      </c>
      <c r="BI204" s="126">
        <f>IFERROR(VLOOKUP($A204,$A:$AG,VLOOKUP(BH204,BASE!$K$2:$M$13,2,0),0),"")</f>
        <v>190.88</v>
      </c>
      <c r="BJ204" s="116">
        <f>IFERROR(VLOOKUP($A204,$A:$AG,VLOOKUP(BH204,BASE!$K$2:$M$13,3,0),0),"")</f>
        <v>263.88</v>
      </c>
      <c r="BK204" s="124" t="s">
        <v>60</v>
      </c>
      <c r="BL204" s="125">
        <f>VLOOKUP(BK204,BASE!$P$3:$T$29,5,0)</f>
        <v>0.17</v>
      </c>
      <c r="BM204" s="126">
        <f>IFERROR(VLOOKUP($A204,$A:$AG,VLOOKUP(BL204,BASE!$K$2:$M$13,2,0),0),"")</f>
        <v>190.88</v>
      </c>
      <c r="BN204" s="116">
        <f>IFERROR(VLOOKUP($A204,$A:$AG,VLOOKUP(BL204,BASE!$K$2:$M$13,3,0),0),"")</f>
        <v>263.88</v>
      </c>
      <c r="BO204" s="124" t="s">
        <v>61</v>
      </c>
      <c r="BP204" s="125">
        <f>VLOOKUP(BO204,BASE!$P$3:$T$29,5,0)</f>
        <v>0.17</v>
      </c>
      <c r="BQ204" s="126">
        <f>IFERROR(VLOOKUP($A204,$A:$AG,VLOOKUP(BP204,BASE!$K$2:$M$13,2,0),0),"")</f>
        <v>190.88</v>
      </c>
      <c r="BR204" s="116">
        <f>IFERROR(VLOOKUP($A204,$A:$AG,VLOOKUP(BP204,BASE!$K$2:$M$13,3,0),0),"")</f>
        <v>263.88</v>
      </c>
      <c r="BS204" s="124" t="s">
        <v>62</v>
      </c>
      <c r="BT204" s="125">
        <f>VLOOKUP(BS204,BASE!$P$3:$T$29,5,0)</f>
        <v>0.18</v>
      </c>
      <c r="BU204" s="126">
        <f>IFERROR(VLOOKUP($A204,$A:$AG,VLOOKUP(BT204,BASE!$K$2:$M$13,2,0),0),"")</f>
        <v>193.21</v>
      </c>
      <c r="BV204" s="116">
        <f>IFERROR(VLOOKUP($A204,$A:$AG,VLOOKUP(BT204,BASE!$K$2:$M$13,3,0),0),"")</f>
        <v>267.10000000000002</v>
      </c>
      <c r="BW204" s="124" t="s">
        <v>63</v>
      </c>
      <c r="BX204" s="125">
        <f>VLOOKUP(BW204,BASE!$P$3:$T$29,5,0)</f>
        <v>0.17</v>
      </c>
      <c r="BY204" s="126">
        <f>IFERROR(VLOOKUP($A204,$A:$AG,VLOOKUP(BX204,BASE!$K$2:$M$13,2,0),0),"")</f>
        <v>190.88</v>
      </c>
      <c r="BZ204" s="116">
        <f>IFERROR(VLOOKUP($A204,$A:$AG,VLOOKUP(BX204,BASE!$K$2:$M$13,3,0),0),"")</f>
        <v>263.88</v>
      </c>
      <c r="CA204" s="124" t="s">
        <v>64</v>
      </c>
      <c r="CB204" s="125">
        <f>VLOOKUP(CA204,BASE!$P$3:$T$29,5,0)</f>
        <v>0.17</v>
      </c>
      <c r="CC204" s="126">
        <f>IFERROR(VLOOKUP($A204,$A:$AG,VLOOKUP(CB204,BASE!$K$2:$M$13,2,0),0),"")</f>
        <v>190.88</v>
      </c>
      <c r="CD204" s="116">
        <f>IFERROR(VLOOKUP($A204,$A:$AG,VLOOKUP(CB204,BASE!$K$2:$M$13,3,0),0),"")</f>
        <v>263.88</v>
      </c>
      <c r="CE204" s="124" t="s">
        <v>65</v>
      </c>
      <c r="CF204" s="125">
        <f>VLOOKUP(CE204,BASE!$P$3:$T$29,5,0)</f>
        <v>0.12</v>
      </c>
      <c r="CG204" s="126">
        <f>IFERROR(VLOOKUP($A204,$A:$AG,VLOOKUP(CF204,BASE!$K$2:$M$13,2,0),0),"")</f>
        <v>180.04</v>
      </c>
      <c r="CH204" s="116">
        <f>IFERROR(VLOOKUP($A204,$A:$AG,VLOOKUP(CF204,BASE!$K$2:$M$13,3,0),0),"")</f>
        <v>248.89</v>
      </c>
      <c r="CI204" s="124" t="s">
        <v>66</v>
      </c>
      <c r="CJ204" s="125">
        <f>VLOOKUP(CI204,BASE!$P$3:$T$29,5,0)</f>
        <v>0.17</v>
      </c>
      <c r="CK204" s="126">
        <f>IFERROR(VLOOKUP($A204,$A:$AG,VLOOKUP(CJ204,BASE!$K$2:$M$13,2,0),0),"")</f>
        <v>190.88</v>
      </c>
      <c r="CL204" s="116">
        <f>IFERROR(VLOOKUP($A204,$A:$AG,VLOOKUP(CJ204,BASE!$K$2:$M$13,3,0),0),"")</f>
        <v>263.88</v>
      </c>
      <c r="CM204" s="124" t="s">
        <v>67</v>
      </c>
      <c r="CN204" s="125">
        <f>VLOOKUP(CM204,BASE!$P$3:$T$29,5,0)</f>
        <v>0.18</v>
      </c>
      <c r="CO204" s="126">
        <f>IFERROR(VLOOKUP($A204,$A:$AG,VLOOKUP(CN204,BASE!$K$2:$M$13,2,0),0),"")</f>
        <v>193.21</v>
      </c>
      <c r="CP204" s="116">
        <f>IFERROR(VLOOKUP($A204,$A:$AG,VLOOKUP(CN204,BASE!$K$2:$M$13,3,0),0),"")</f>
        <v>267.10000000000002</v>
      </c>
      <c r="CQ204" s="124" t="s">
        <v>68</v>
      </c>
      <c r="CR204" s="125">
        <f>VLOOKUP(CQ204,BASE!$P$3:$T$29,5,0)</f>
        <v>0.18</v>
      </c>
      <c r="CS204" s="126">
        <f>IFERROR(VLOOKUP($A204,$A:$AG,VLOOKUP(CR204,BASE!$K$2:$M$13,2,0),0),"")</f>
        <v>193.21</v>
      </c>
      <c r="CT204" s="116">
        <f>IFERROR(VLOOKUP($A204,$A:$AG,VLOOKUP(CR204,BASE!$K$2:$M$13,3,0),0),"")</f>
        <v>267.10000000000002</v>
      </c>
      <c r="CU204" s="124" t="s">
        <v>69</v>
      </c>
      <c r="CV204" s="125">
        <f>VLOOKUP(CU204,BASE!$P$3:$T$29,5,0)</f>
        <v>0.18</v>
      </c>
      <c r="CW204" s="126">
        <f>IFERROR(VLOOKUP($A204,$A:$AG,VLOOKUP(CV204,BASE!$K$2:$M$13,2,0),0),"")</f>
        <v>193.21</v>
      </c>
      <c r="CX204" s="116">
        <f>IFERROR(VLOOKUP($A204,$A:$AG,VLOOKUP(CV204,BASE!$K$2:$M$13,3,0),0),"")</f>
        <v>267.10000000000002</v>
      </c>
      <c r="CY204" s="124" t="s">
        <v>70</v>
      </c>
      <c r="CZ204" s="125">
        <f>VLOOKUP(CY204,BASE!$P$3:$T$29,5,0)</f>
        <v>0.18</v>
      </c>
      <c r="DA204" s="126">
        <f>IFERROR(VLOOKUP($A204,$A:$AG,VLOOKUP(CZ204,BASE!$K$2:$M$13,2,0),0),"")</f>
        <v>193.21</v>
      </c>
      <c r="DB204" s="116">
        <f>IFERROR(VLOOKUP($A204,$A:$AG,VLOOKUP(CZ204,BASE!$K$2:$M$13,3,0),0),"")</f>
        <v>267.10000000000002</v>
      </c>
      <c r="DC204" s="124" t="s">
        <v>71</v>
      </c>
      <c r="DD204" s="125">
        <f>VLOOKUP(DC204,BASE!$P$3:$T$29,5,0)</f>
        <v>0.2</v>
      </c>
      <c r="DE204" s="126">
        <f>IFERROR(VLOOKUP($A204,$A:$AG,VLOOKUP(DD204,BASE!$K$2:$M$13,2,0),0),"")</f>
        <v>198.04</v>
      </c>
      <c r="DF204" s="116">
        <f>IFERROR(VLOOKUP($A204,$A:$AG,VLOOKUP(DD204,BASE!$K$2:$M$13,3,0),0),"")</f>
        <v>273.77999999999997</v>
      </c>
      <c r="DG204" s="124" t="s">
        <v>72</v>
      </c>
      <c r="DH204" s="125">
        <f>VLOOKUP(DG204,BASE!$P$3:$T$29,5,0)</f>
        <v>0.18</v>
      </c>
      <c r="DI204" s="126">
        <f>IFERROR(VLOOKUP($A204,$A:$AG,VLOOKUP(DH204,BASE!$K$2:$M$13,2,0),0),"")</f>
        <v>193.21</v>
      </c>
      <c r="DJ204" s="116">
        <f>IFERROR(VLOOKUP($A204,$A:$AG,VLOOKUP(DH204,BASE!$K$2:$M$13,3,0),0),"")</f>
        <v>267.10000000000002</v>
      </c>
      <c r="DK204" s="83" t="s">
        <v>73</v>
      </c>
      <c r="DL204" s="84">
        <f>VLOOKUP(DK204,BASE!$P$3:$T$29,5,0)</f>
        <v>0.18</v>
      </c>
      <c r="DM204" s="81">
        <f>IFERROR(VLOOKUP($A204,$A:$AG,VLOOKUP(DL204,BASE!$K$2:$M$13,2,0),0),"")</f>
        <v>193.21</v>
      </c>
      <c r="DN204" s="82">
        <f>IFERROR(VLOOKUP($A204,$A:$AG,VLOOKUP(DL204,BASE!$K$2:$M$13,3,0),0),"")</f>
        <v>267.10000000000002</v>
      </c>
      <c r="DO204" s="124" t="s">
        <v>74</v>
      </c>
      <c r="DP204" s="134">
        <f>VLOOKUP(DO204,BASE!$P$3:$T$29,5,0)</f>
        <v>0.17499999999999999</v>
      </c>
      <c r="DQ204" s="126">
        <f>IFERROR(VLOOKUP($A204,$A:$AG,VLOOKUP(DP204,BASE!$K$2:$M$13,2,0),0),"")</f>
        <v>192.04</v>
      </c>
      <c r="DR204" s="116">
        <f>IFERROR(VLOOKUP($A204,$A:$AG,VLOOKUP(DP204,BASE!$K$2:$M$13,3,0),0),"")</f>
        <v>265.48</v>
      </c>
      <c r="DS204" s="124" t="s">
        <v>75</v>
      </c>
      <c r="DT204" s="135">
        <f>VLOOKUP(DS204,BASE!$P$3:$T$29,5,0)</f>
        <v>0.17</v>
      </c>
      <c r="DU204" s="126">
        <f>IFERROR(VLOOKUP($A204,$A:$AG,VLOOKUP(DT204,BASE!$K$2:$M$13,2,0),0),"")</f>
        <v>190.88</v>
      </c>
      <c r="DV204" s="116">
        <f>IFERROR(VLOOKUP($A204,$A:$AG,VLOOKUP(DT204,BASE!$K$2:$M$13,3,0),0),"")</f>
        <v>263.88</v>
      </c>
      <c r="DW204" s="124" t="s">
        <v>76</v>
      </c>
      <c r="DX204" s="135">
        <f>VLOOKUP(DW204,BASE!$P$3:$T$29,5,0)</f>
        <v>0.17</v>
      </c>
      <c r="DY204" s="126">
        <f>IFERROR(VLOOKUP($A204,$A:$AG,VLOOKUP(DX204,BASE!$K$2:$M$13,2,0),0),"")</f>
        <v>190.88</v>
      </c>
      <c r="DZ204" s="116">
        <f>IFERROR(VLOOKUP($A204,$A:$AG,VLOOKUP(DX204,BASE!$K$2:$M$13,3,0),0),"")</f>
        <v>263.88</v>
      </c>
      <c r="EA204" s="124" t="s">
        <v>77</v>
      </c>
      <c r="EB204" s="135">
        <f>VLOOKUP(EA204,BASE!$P$3:$T$29,5,0)</f>
        <v>0.12</v>
      </c>
      <c r="EC204" s="126">
        <f>IFERROR(VLOOKUP($A204,$A:$AG,VLOOKUP(EB204,BASE!$K$2:$M$13,2,0),0),"")</f>
        <v>180.04</v>
      </c>
      <c r="ED204" s="116">
        <f>IFERROR(VLOOKUP($A204,$A:$AG,VLOOKUP(EB204,BASE!$K$2:$M$13,3,0),0),"")</f>
        <v>248.89</v>
      </c>
      <c r="EE204" s="124" t="s">
        <v>78</v>
      </c>
      <c r="EF204" s="135">
        <f>VLOOKUP(EE204,BASE!$P$3:$T$29,5,0)</f>
        <v>0.18</v>
      </c>
      <c r="EG204" s="126">
        <f>IFERROR(VLOOKUP($A204,$A:$AG,VLOOKUP(EF204,BASE!$K$2:$M$13,2,0),0),"")</f>
        <v>193.21</v>
      </c>
      <c r="EH204" s="116">
        <f>IFERROR(VLOOKUP($A204,$A:$AG,VLOOKUP(EF204,BASE!$K$2:$M$13,3,0),0),"")</f>
        <v>267.10000000000002</v>
      </c>
      <c r="EI204" s="124" t="s">
        <v>79</v>
      </c>
      <c r="EJ204" s="135">
        <f>VLOOKUP(EI204,BASE!$P$3:$T$29,5,0)</f>
        <v>0.18</v>
      </c>
      <c r="EK204" s="126">
        <f>IFERROR(VLOOKUP($A204,$A:$AG,VLOOKUP(EJ204,BASE!$K$2:$M$13,2,0),0),"")</f>
        <v>193.21</v>
      </c>
      <c r="EL204" s="116">
        <f>IFERROR(VLOOKUP($A204,$A:$AG,VLOOKUP(EJ204,BASE!$K$2:$M$13,3,0),0),"")</f>
        <v>267.10000000000002</v>
      </c>
    </row>
    <row r="205" spans="1:142" s="27" customFormat="1" ht="14.1" customHeight="1" x14ac:dyDescent="0.2">
      <c r="A205" s="61">
        <v>6367</v>
      </c>
      <c r="B205" s="80"/>
      <c r="C205" s="68">
        <v>7896112163671</v>
      </c>
      <c r="D205" s="68">
        <v>1037005960236</v>
      </c>
      <c r="E205" s="69" t="s">
        <v>435</v>
      </c>
      <c r="F205" s="69" t="s">
        <v>565</v>
      </c>
      <c r="G205" s="69" t="s">
        <v>435</v>
      </c>
      <c r="H205" s="70" t="s">
        <v>168</v>
      </c>
      <c r="I205" s="68" t="s">
        <v>687</v>
      </c>
      <c r="J205" s="71" t="s">
        <v>720</v>
      </c>
      <c r="K205" s="120" t="s">
        <v>777</v>
      </c>
      <c r="L205" s="71" t="s">
        <v>388</v>
      </c>
      <c r="M205" s="71" t="s">
        <v>3</v>
      </c>
      <c r="N205" s="62">
        <f>IFERROR(IF(M205="*",BASE!$E$9,VLOOKUP(M205,BASE!$B$3:$E$16,4,0)),"")</f>
        <v>0</v>
      </c>
      <c r="O205" s="62">
        <f>IFERROR(IF(M205="*",BASE!$F$9,VLOOKUP(M205,BASE!$B$3:$F$16,5,0)),"")</f>
        <v>0</v>
      </c>
      <c r="P205" s="71" t="s">
        <v>808</v>
      </c>
      <c r="Q205" s="42">
        <v>323.88</v>
      </c>
      <c r="R205" s="42">
        <v>447.75</v>
      </c>
      <c r="S205" s="42">
        <v>343.39</v>
      </c>
      <c r="T205" s="42">
        <v>474.72</v>
      </c>
      <c r="U205" s="42">
        <v>345.48</v>
      </c>
      <c r="V205" s="42">
        <v>477.61</v>
      </c>
      <c r="W205" s="42">
        <v>347.58</v>
      </c>
      <c r="X205" s="42">
        <v>480.51</v>
      </c>
      <c r="Y205" s="42">
        <v>351.88</v>
      </c>
      <c r="Z205" s="42">
        <v>486.45</v>
      </c>
      <c r="AA205" s="42">
        <v>356.27</v>
      </c>
      <c r="AB205" s="42">
        <v>492.52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/>
      <c r="AI205" s="124" t="s">
        <v>53</v>
      </c>
      <c r="AJ205" s="125">
        <f>VLOOKUP(AI205,BASE!$P$3:$T$29,5,0)</f>
        <v>0.17</v>
      </c>
      <c r="AK205" s="126">
        <f>IFERROR(VLOOKUP($A205,$A:$AG,VLOOKUP(AJ205,BASE!$K$2:$M$13,2,0),0),"")</f>
        <v>343.39</v>
      </c>
      <c r="AL205" s="116">
        <f>IFERROR(VLOOKUP($A205,$A:$AG,VLOOKUP(AJ205,BASE!$K$2:$M$13,3,0),0),"")</f>
        <v>474.72</v>
      </c>
      <c r="AM205" s="130" t="s">
        <v>54</v>
      </c>
      <c r="AN205" s="125">
        <f>VLOOKUP(AM205,BASE!$P$3:$T$29,5,0)</f>
        <v>0.17</v>
      </c>
      <c r="AO205" s="126">
        <f>IFERROR(VLOOKUP($A205,$A:$AG,VLOOKUP(AN205,BASE!$K$2:$M$13,2,0),0),"")</f>
        <v>343.39</v>
      </c>
      <c r="AP205" s="116">
        <f>IFERROR(VLOOKUP($A205,$A:$AG,VLOOKUP(AN205,BASE!$K$2:$M$13,3,0),0),"")</f>
        <v>474.72</v>
      </c>
      <c r="AQ205" s="130" t="s">
        <v>55</v>
      </c>
      <c r="AR205" s="125">
        <f>VLOOKUP(AQ205,BASE!$P$3:$T$29,5,0)</f>
        <v>0.18</v>
      </c>
      <c r="AS205" s="126">
        <f>IFERROR(VLOOKUP($A205,$A:$AG,VLOOKUP(AR205,BASE!$K$2:$M$13,2,0),0),"")</f>
        <v>347.58</v>
      </c>
      <c r="AT205" s="116">
        <f>IFERROR(VLOOKUP($A205,$A:$AG,VLOOKUP(AR205,BASE!$K$2:$M$13,3,0),0),"")</f>
        <v>480.51</v>
      </c>
      <c r="AU205" s="130" t="s">
        <v>56</v>
      </c>
      <c r="AV205" s="125">
        <f>VLOOKUP(AU205,BASE!$P$3:$T$29,5,0)</f>
        <v>0.18</v>
      </c>
      <c r="AW205" s="126">
        <f>IFERROR(VLOOKUP($A205,$A:$AG,VLOOKUP(AV205,BASE!$K$2:$M$13,2,0),0),"")</f>
        <v>347.58</v>
      </c>
      <c r="AX205" s="116">
        <f>IFERROR(VLOOKUP($A205,$A:$AG,VLOOKUP(AV205,BASE!$K$2:$M$13,3,0),0),"")</f>
        <v>480.51</v>
      </c>
      <c r="AY205" s="127" t="s">
        <v>57</v>
      </c>
      <c r="AZ205" s="129">
        <f>VLOOKUP(AY205,BASE!$P$3:$T$29,5,0)</f>
        <v>0.18</v>
      </c>
      <c r="BA205" s="126">
        <f>IFERROR(VLOOKUP($A205,$A:$AG,VLOOKUP(AZ205,BASE!$K$2:$M$13,2,0),0),"")</f>
        <v>347.58</v>
      </c>
      <c r="BB205" s="116">
        <f>IFERROR(VLOOKUP($A205,$A:$AG,VLOOKUP(AZ205,BASE!$K$2:$M$13,3,0),0),"")</f>
        <v>480.51</v>
      </c>
      <c r="BC205" s="124" t="s">
        <v>58</v>
      </c>
      <c r="BD205" s="125">
        <f>VLOOKUP(BC205,BASE!$P$3:$T$29,5,0)</f>
        <v>0.17</v>
      </c>
      <c r="BE205" s="126">
        <f>IFERROR(VLOOKUP($A205,$A:$AG,VLOOKUP(BD205,BASE!$K$2:$M$13,2,0),0),"")</f>
        <v>343.39</v>
      </c>
      <c r="BF205" s="116">
        <f>IFERROR(VLOOKUP($A205,$A:$AG,VLOOKUP(BD205,BASE!$K$2:$M$13,3,0),0),"")</f>
        <v>474.72</v>
      </c>
      <c r="BG205" s="124" t="s">
        <v>59</v>
      </c>
      <c r="BH205" s="125">
        <f>VLOOKUP(BG205,BASE!$P$3:$T$29,5,0)</f>
        <v>0.17</v>
      </c>
      <c r="BI205" s="126">
        <f>IFERROR(VLOOKUP($A205,$A:$AG,VLOOKUP(BH205,BASE!$K$2:$M$13,2,0),0),"")</f>
        <v>343.39</v>
      </c>
      <c r="BJ205" s="116">
        <f>IFERROR(VLOOKUP($A205,$A:$AG,VLOOKUP(BH205,BASE!$K$2:$M$13,3,0),0),"")</f>
        <v>474.72</v>
      </c>
      <c r="BK205" s="124" t="s">
        <v>60</v>
      </c>
      <c r="BL205" s="125">
        <f>VLOOKUP(BK205,BASE!$P$3:$T$29,5,0)</f>
        <v>0.17</v>
      </c>
      <c r="BM205" s="126">
        <f>IFERROR(VLOOKUP($A205,$A:$AG,VLOOKUP(BL205,BASE!$K$2:$M$13,2,0),0),"")</f>
        <v>343.39</v>
      </c>
      <c r="BN205" s="116">
        <f>IFERROR(VLOOKUP($A205,$A:$AG,VLOOKUP(BL205,BASE!$K$2:$M$13,3,0),0),"")</f>
        <v>474.72</v>
      </c>
      <c r="BO205" s="124" t="s">
        <v>61</v>
      </c>
      <c r="BP205" s="125">
        <f>VLOOKUP(BO205,BASE!$P$3:$T$29,5,0)</f>
        <v>0.17</v>
      </c>
      <c r="BQ205" s="126">
        <f>IFERROR(VLOOKUP($A205,$A:$AG,VLOOKUP(BP205,BASE!$K$2:$M$13,2,0),0),"")</f>
        <v>343.39</v>
      </c>
      <c r="BR205" s="116">
        <f>IFERROR(VLOOKUP($A205,$A:$AG,VLOOKUP(BP205,BASE!$K$2:$M$13,3,0),0),"")</f>
        <v>474.72</v>
      </c>
      <c r="BS205" s="124" t="s">
        <v>62</v>
      </c>
      <c r="BT205" s="125">
        <f>VLOOKUP(BS205,BASE!$P$3:$T$29,5,0)</f>
        <v>0.18</v>
      </c>
      <c r="BU205" s="126">
        <f>IFERROR(VLOOKUP($A205,$A:$AG,VLOOKUP(BT205,BASE!$K$2:$M$13,2,0),0),"")</f>
        <v>347.58</v>
      </c>
      <c r="BV205" s="116">
        <f>IFERROR(VLOOKUP($A205,$A:$AG,VLOOKUP(BT205,BASE!$K$2:$M$13,3,0),0),"")</f>
        <v>480.51</v>
      </c>
      <c r="BW205" s="124" t="s">
        <v>63</v>
      </c>
      <c r="BX205" s="125">
        <f>VLOOKUP(BW205,BASE!$P$3:$T$29,5,0)</f>
        <v>0.17</v>
      </c>
      <c r="BY205" s="126">
        <f>IFERROR(VLOOKUP($A205,$A:$AG,VLOOKUP(BX205,BASE!$K$2:$M$13,2,0),0),"")</f>
        <v>343.39</v>
      </c>
      <c r="BZ205" s="116">
        <f>IFERROR(VLOOKUP($A205,$A:$AG,VLOOKUP(BX205,BASE!$K$2:$M$13,3,0),0),"")</f>
        <v>474.72</v>
      </c>
      <c r="CA205" s="124" t="s">
        <v>64</v>
      </c>
      <c r="CB205" s="125">
        <f>VLOOKUP(CA205,BASE!$P$3:$T$29,5,0)</f>
        <v>0.17</v>
      </c>
      <c r="CC205" s="126">
        <f>IFERROR(VLOOKUP($A205,$A:$AG,VLOOKUP(CB205,BASE!$K$2:$M$13,2,0),0),"")</f>
        <v>343.39</v>
      </c>
      <c r="CD205" s="116">
        <f>IFERROR(VLOOKUP($A205,$A:$AG,VLOOKUP(CB205,BASE!$K$2:$M$13,3,0),0),"")</f>
        <v>474.72</v>
      </c>
      <c r="CE205" s="124" t="s">
        <v>65</v>
      </c>
      <c r="CF205" s="125">
        <f>VLOOKUP(CE205,BASE!$P$3:$T$29,5,0)</f>
        <v>0.12</v>
      </c>
      <c r="CG205" s="126">
        <f>IFERROR(VLOOKUP($A205,$A:$AG,VLOOKUP(CF205,BASE!$K$2:$M$13,2,0),0),"")</f>
        <v>323.88</v>
      </c>
      <c r="CH205" s="116">
        <f>IFERROR(VLOOKUP($A205,$A:$AG,VLOOKUP(CF205,BASE!$K$2:$M$13,3,0),0),"")</f>
        <v>447.75</v>
      </c>
      <c r="CI205" s="124" t="s">
        <v>66</v>
      </c>
      <c r="CJ205" s="125">
        <f>VLOOKUP(CI205,BASE!$P$3:$T$29,5,0)</f>
        <v>0.17</v>
      </c>
      <c r="CK205" s="126">
        <f>IFERROR(VLOOKUP($A205,$A:$AG,VLOOKUP(CJ205,BASE!$K$2:$M$13,2,0),0),"")</f>
        <v>343.39</v>
      </c>
      <c r="CL205" s="116">
        <f>IFERROR(VLOOKUP($A205,$A:$AG,VLOOKUP(CJ205,BASE!$K$2:$M$13,3,0),0),"")</f>
        <v>474.72</v>
      </c>
      <c r="CM205" s="124" t="s">
        <v>67</v>
      </c>
      <c r="CN205" s="125">
        <f>VLOOKUP(CM205,BASE!$P$3:$T$29,5,0)</f>
        <v>0.18</v>
      </c>
      <c r="CO205" s="126">
        <f>IFERROR(VLOOKUP($A205,$A:$AG,VLOOKUP(CN205,BASE!$K$2:$M$13,2,0),0),"")</f>
        <v>347.58</v>
      </c>
      <c r="CP205" s="116">
        <f>IFERROR(VLOOKUP($A205,$A:$AG,VLOOKUP(CN205,BASE!$K$2:$M$13,3,0),0),"")</f>
        <v>480.51</v>
      </c>
      <c r="CQ205" s="124" t="s">
        <v>68</v>
      </c>
      <c r="CR205" s="125">
        <f>VLOOKUP(CQ205,BASE!$P$3:$T$29,5,0)</f>
        <v>0.18</v>
      </c>
      <c r="CS205" s="126">
        <f>IFERROR(VLOOKUP($A205,$A:$AG,VLOOKUP(CR205,BASE!$K$2:$M$13,2,0),0),"")</f>
        <v>347.58</v>
      </c>
      <c r="CT205" s="116">
        <f>IFERROR(VLOOKUP($A205,$A:$AG,VLOOKUP(CR205,BASE!$K$2:$M$13,3,0),0),"")</f>
        <v>480.51</v>
      </c>
      <c r="CU205" s="124" t="s">
        <v>69</v>
      </c>
      <c r="CV205" s="125">
        <f>VLOOKUP(CU205,BASE!$P$3:$T$29,5,0)</f>
        <v>0.18</v>
      </c>
      <c r="CW205" s="126">
        <f>IFERROR(VLOOKUP($A205,$A:$AG,VLOOKUP(CV205,BASE!$K$2:$M$13,2,0),0),"")</f>
        <v>347.58</v>
      </c>
      <c r="CX205" s="116">
        <f>IFERROR(VLOOKUP($A205,$A:$AG,VLOOKUP(CV205,BASE!$K$2:$M$13,3,0),0),"")</f>
        <v>480.51</v>
      </c>
      <c r="CY205" s="124" t="s">
        <v>70</v>
      </c>
      <c r="CZ205" s="125">
        <f>VLOOKUP(CY205,BASE!$P$3:$T$29,5,0)</f>
        <v>0.18</v>
      </c>
      <c r="DA205" s="126">
        <f>IFERROR(VLOOKUP($A205,$A:$AG,VLOOKUP(CZ205,BASE!$K$2:$M$13,2,0),0),"")</f>
        <v>347.58</v>
      </c>
      <c r="DB205" s="116">
        <f>IFERROR(VLOOKUP($A205,$A:$AG,VLOOKUP(CZ205,BASE!$K$2:$M$13,3,0),0),"")</f>
        <v>480.51</v>
      </c>
      <c r="DC205" s="124" t="s">
        <v>71</v>
      </c>
      <c r="DD205" s="125">
        <f>VLOOKUP(DC205,BASE!$P$3:$T$29,5,0)</f>
        <v>0.2</v>
      </c>
      <c r="DE205" s="126">
        <f>IFERROR(VLOOKUP($A205,$A:$AG,VLOOKUP(DD205,BASE!$K$2:$M$13,2,0),0),"")</f>
        <v>356.27</v>
      </c>
      <c r="DF205" s="116">
        <f>IFERROR(VLOOKUP($A205,$A:$AG,VLOOKUP(DD205,BASE!$K$2:$M$13,3,0),0),"")</f>
        <v>492.52</v>
      </c>
      <c r="DG205" s="124" t="s">
        <v>72</v>
      </c>
      <c r="DH205" s="125">
        <f>VLOOKUP(DG205,BASE!$P$3:$T$29,5,0)</f>
        <v>0.18</v>
      </c>
      <c r="DI205" s="126">
        <f>IFERROR(VLOOKUP($A205,$A:$AG,VLOOKUP(DH205,BASE!$K$2:$M$13,2,0),0),"")</f>
        <v>347.58</v>
      </c>
      <c r="DJ205" s="116">
        <f>IFERROR(VLOOKUP($A205,$A:$AG,VLOOKUP(DH205,BASE!$K$2:$M$13,3,0),0),"")</f>
        <v>480.51</v>
      </c>
      <c r="DK205" s="83" t="s">
        <v>73</v>
      </c>
      <c r="DL205" s="84">
        <f>VLOOKUP(DK205,BASE!$P$3:$T$29,5,0)</f>
        <v>0.18</v>
      </c>
      <c r="DM205" s="81">
        <f>IFERROR(VLOOKUP($A205,$A:$AG,VLOOKUP(DL205,BASE!$K$2:$M$13,2,0),0),"")</f>
        <v>347.58</v>
      </c>
      <c r="DN205" s="82">
        <f>IFERROR(VLOOKUP($A205,$A:$AG,VLOOKUP(DL205,BASE!$K$2:$M$13,3,0),0),"")</f>
        <v>480.51</v>
      </c>
      <c r="DO205" s="124" t="s">
        <v>74</v>
      </c>
      <c r="DP205" s="134">
        <f>VLOOKUP(DO205,BASE!$P$3:$T$29,5,0)</f>
        <v>0.17499999999999999</v>
      </c>
      <c r="DQ205" s="126">
        <f>IFERROR(VLOOKUP($A205,$A:$AG,VLOOKUP(DP205,BASE!$K$2:$M$13,2,0),0),"")</f>
        <v>345.48</v>
      </c>
      <c r="DR205" s="116">
        <f>IFERROR(VLOOKUP($A205,$A:$AG,VLOOKUP(DP205,BASE!$K$2:$M$13,3,0),0),"")</f>
        <v>477.61</v>
      </c>
      <c r="DS205" s="124" t="s">
        <v>75</v>
      </c>
      <c r="DT205" s="135">
        <f>VLOOKUP(DS205,BASE!$P$3:$T$29,5,0)</f>
        <v>0.17</v>
      </c>
      <c r="DU205" s="126">
        <f>IFERROR(VLOOKUP($A205,$A:$AG,VLOOKUP(DT205,BASE!$K$2:$M$13,2,0),0),"")</f>
        <v>343.39</v>
      </c>
      <c r="DV205" s="116">
        <f>IFERROR(VLOOKUP($A205,$A:$AG,VLOOKUP(DT205,BASE!$K$2:$M$13,3,0),0),"")</f>
        <v>474.72</v>
      </c>
      <c r="DW205" s="124" t="s">
        <v>76</v>
      </c>
      <c r="DX205" s="135">
        <f>VLOOKUP(DW205,BASE!$P$3:$T$29,5,0)</f>
        <v>0.17</v>
      </c>
      <c r="DY205" s="126">
        <f>IFERROR(VLOOKUP($A205,$A:$AG,VLOOKUP(DX205,BASE!$K$2:$M$13,2,0),0),"")</f>
        <v>343.39</v>
      </c>
      <c r="DZ205" s="116">
        <f>IFERROR(VLOOKUP($A205,$A:$AG,VLOOKUP(DX205,BASE!$K$2:$M$13,3,0),0),"")</f>
        <v>474.72</v>
      </c>
      <c r="EA205" s="124" t="s">
        <v>77</v>
      </c>
      <c r="EB205" s="135">
        <f>VLOOKUP(EA205,BASE!$P$3:$T$29,5,0)</f>
        <v>0.12</v>
      </c>
      <c r="EC205" s="126">
        <f>IFERROR(VLOOKUP($A205,$A:$AG,VLOOKUP(EB205,BASE!$K$2:$M$13,2,0),0),"")</f>
        <v>323.88</v>
      </c>
      <c r="ED205" s="116">
        <f>IFERROR(VLOOKUP($A205,$A:$AG,VLOOKUP(EB205,BASE!$K$2:$M$13,3,0),0),"")</f>
        <v>447.75</v>
      </c>
      <c r="EE205" s="124" t="s">
        <v>78</v>
      </c>
      <c r="EF205" s="135">
        <f>VLOOKUP(EE205,BASE!$P$3:$T$29,5,0)</f>
        <v>0.18</v>
      </c>
      <c r="EG205" s="126">
        <f>IFERROR(VLOOKUP($A205,$A:$AG,VLOOKUP(EF205,BASE!$K$2:$M$13,2,0),0),"")</f>
        <v>347.58</v>
      </c>
      <c r="EH205" s="116">
        <f>IFERROR(VLOOKUP($A205,$A:$AG,VLOOKUP(EF205,BASE!$K$2:$M$13,3,0),0),"")</f>
        <v>480.51</v>
      </c>
      <c r="EI205" s="124" t="s">
        <v>79</v>
      </c>
      <c r="EJ205" s="135">
        <f>VLOOKUP(EI205,BASE!$P$3:$T$29,5,0)</f>
        <v>0.18</v>
      </c>
      <c r="EK205" s="126">
        <f>IFERROR(VLOOKUP($A205,$A:$AG,VLOOKUP(EJ205,BASE!$K$2:$M$13,2,0),0),"")</f>
        <v>347.58</v>
      </c>
      <c r="EL205" s="116">
        <f>IFERROR(VLOOKUP($A205,$A:$AG,VLOOKUP(EJ205,BASE!$K$2:$M$13,3,0),0),"")</f>
        <v>480.51</v>
      </c>
    </row>
    <row r="206" spans="1:142" s="27" customFormat="1" ht="14.1" customHeight="1" x14ac:dyDescent="0.2">
      <c r="A206" s="66">
        <v>2128</v>
      </c>
      <c r="B206" s="66"/>
      <c r="C206" s="68">
        <v>7896112121282</v>
      </c>
      <c r="D206" s="68">
        <v>1037005960414</v>
      </c>
      <c r="E206" s="69" t="s">
        <v>436</v>
      </c>
      <c r="F206" s="69" t="s">
        <v>566</v>
      </c>
      <c r="G206" s="69" t="s">
        <v>436</v>
      </c>
      <c r="H206" s="70" t="s">
        <v>86</v>
      </c>
      <c r="I206" s="68" t="s">
        <v>687</v>
      </c>
      <c r="J206" s="71" t="s">
        <v>720</v>
      </c>
      <c r="K206" s="120" t="s">
        <v>777</v>
      </c>
      <c r="L206" s="71" t="s">
        <v>388</v>
      </c>
      <c r="M206" s="71" t="s">
        <v>3</v>
      </c>
      <c r="N206" s="62">
        <f>IFERROR(IF(M206="*",BASE!$E$9,VLOOKUP(M206,BASE!$B$3:$E$16,4,0)),"")</f>
        <v>0</v>
      </c>
      <c r="O206" s="62">
        <v>0</v>
      </c>
      <c r="P206" s="71" t="s">
        <v>808</v>
      </c>
      <c r="Q206" s="42">
        <v>54.11</v>
      </c>
      <c r="R206" s="42">
        <v>74.8</v>
      </c>
      <c r="S206" s="42">
        <v>57.37</v>
      </c>
      <c r="T206" s="42">
        <v>79.31</v>
      </c>
      <c r="U206" s="42">
        <v>57.72</v>
      </c>
      <c r="V206" s="42">
        <v>79.790000000000006</v>
      </c>
      <c r="W206" s="42">
        <v>58.07</v>
      </c>
      <c r="X206" s="42">
        <v>80.28</v>
      </c>
      <c r="Y206" s="42">
        <v>58.79</v>
      </c>
      <c r="Z206" s="42">
        <v>81.27</v>
      </c>
      <c r="AA206" s="42">
        <v>59.52</v>
      </c>
      <c r="AB206" s="42">
        <v>82.28</v>
      </c>
      <c r="AC206" s="42"/>
      <c r="AD206" s="42"/>
      <c r="AE206" s="42"/>
      <c r="AF206" s="42"/>
      <c r="AG206" s="42"/>
      <c r="AH206"/>
      <c r="AI206" s="124" t="s">
        <v>53</v>
      </c>
      <c r="AJ206" s="125">
        <f>VLOOKUP(AI206,BASE!$P$3:$T$29,5,0)</f>
        <v>0.17</v>
      </c>
      <c r="AK206" s="126">
        <f>IFERROR(VLOOKUP($A206,$A:$AG,VLOOKUP(AJ206,BASE!$K$2:$M$13,2,0),0),"")</f>
        <v>57.37</v>
      </c>
      <c r="AL206" s="116">
        <f>IFERROR(VLOOKUP($A206,$A:$AG,VLOOKUP(AJ206,BASE!$K$2:$M$13,3,0),0),"")</f>
        <v>79.31</v>
      </c>
      <c r="AM206" s="130" t="s">
        <v>54</v>
      </c>
      <c r="AN206" s="125">
        <f>VLOOKUP(AM206,BASE!$P$3:$T$29,5,0)</f>
        <v>0.17</v>
      </c>
      <c r="AO206" s="126">
        <f>IFERROR(VLOOKUP($A206,$A:$AG,VLOOKUP(AN206,BASE!$K$2:$M$13,2,0),0),"")</f>
        <v>57.37</v>
      </c>
      <c r="AP206" s="116">
        <f>IFERROR(VLOOKUP($A206,$A:$AG,VLOOKUP(AN206,BASE!$K$2:$M$13,3,0),0),"")</f>
        <v>79.31</v>
      </c>
      <c r="AQ206" s="130" t="s">
        <v>55</v>
      </c>
      <c r="AR206" s="125">
        <f>VLOOKUP(AQ206,BASE!$P$3:$T$29,5,0)</f>
        <v>0.18</v>
      </c>
      <c r="AS206" s="126">
        <f>IFERROR(VLOOKUP($A206,$A:$AG,VLOOKUP(AR206,BASE!$K$2:$M$13,2,0),0),"")</f>
        <v>58.07</v>
      </c>
      <c r="AT206" s="116">
        <f>IFERROR(VLOOKUP($A206,$A:$AG,VLOOKUP(AR206,BASE!$K$2:$M$13,3,0),0),"")</f>
        <v>80.28</v>
      </c>
      <c r="AU206" s="130" t="s">
        <v>56</v>
      </c>
      <c r="AV206" s="125">
        <f>VLOOKUP(AU206,BASE!$P$3:$T$29,5,0)</f>
        <v>0.18</v>
      </c>
      <c r="AW206" s="126">
        <f>IFERROR(VLOOKUP($A206,$A:$AG,VLOOKUP(AV206,BASE!$K$2:$M$13,2,0),0),"")</f>
        <v>58.07</v>
      </c>
      <c r="AX206" s="116">
        <f>IFERROR(VLOOKUP($A206,$A:$AG,VLOOKUP(AV206,BASE!$K$2:$M$13,3,0),0),"")</f>
        <v>80.28</v>
      </c>
      <c r="AY206" s="127" t="s">
        <v>57</v>
      </c>
      <c r="AZ206" s="129">
        <f>VLOOKUP(AY206,BASE!$P$3:$T$29,5,0)</f>
        <v>0.18</v>
      </c>
      <c r="BA206" s="126">
        <f>IFERROR(VLOOKUP($A206,$A:$AG,VLOOKUP(AZ206,BASE!$K$2:$M$13,2,0),0),"")</f>
        <v>58.07</v>
      </c>
      <c r="BB206" s="116">
        <f>IFERROR(VLOOKUP($A206,$A:$AG,VLOOKUP(AZ206,BASE!$K$2:$M$13,3,0),0),"")</f>
        <v>80.28</v>
      </c>
      <c r="BC206" s="124" t="s">
        <v>58</v>
      </c>
      <c r="BD206" s="125">
        <f>VLOOKUP(BC206,BASE!$P$3:$T$29,5,0)</f>
        <v>0.17</v>
      </c>
      <c r="BE206" s="126">
        <f>IFERROR(VLOOKUP($A206,$A:$AG,VLOOKUP(BD206,BASE!$K$2:$M$13,2,0),0),"")</f>
        <v>57.37</v>
      </c>
      <c r="BF206" s="116">
        <f>IFERROR(VLOOKUP($A206,$A:$AG,VLOOKUP(BD206,BASE!$K$2:$M$13,3,0),0),"")</f>
        <v>79.31</v>
      </c>
      <c r="BG206" s="124" t="s">
        <v>59</v>
      </c>
      <c r="BH206" s="125">
        <f>VLOOKUP(BG206,BASE!$P$3:$T$29,5,0)</f>
        <v>0.17</v>
      </c>
      <c r="BI206" s="126">
        <f>IFERROR(VLOOKUP($A206,$A:$AG,VLOOKUP(BH206,BASE!$K$2:$M$13,2,0),0),"")</f>
        <v>57.37</v>
      </c>
      <c r="BJ206" s="116">
        <f>IFERROR(VLOOKUP($A206,$A:$AG,VLOOKUP(BH206,BASE!$K$2:$M$13,3,0),0),"")</f>
        <v>79.31</v>
      </c>
      <c r="BK206" s="124" t="s">
        <v>60</v>
      </c>
      <c r="BL206" s="125">
        <f>VLOOKUP(BK206,BASE!$P$3:$T$29,5,0)</f>
        <v>0.17</v>
      </c>
      <c r="BM206" s="126">
        <f>IFERROR(VLOOKUP($A206,$A:$AG,VLOOKUP(BL206,BASE!$K$2:$M$13,2,0),0),"")</f>
        <v>57.37</v>
      </c>
      <c r="BN206" s="116">
        <f>IFERROR(VLOOKUP($A206,$A:$AG,VLOOKUP(BL206,BASE!$K$2:$M$13,3,0),0),"")</f>
        <v>79.31</v>
      </c>
      <c r="BO206" s="124" t="s">
        <v>61</v>
      </c>
      <c r="BP206" s="125">
        <f>VLOOKUP(BO206,BASE!$P$3:$T$29,5,0)</f>
        <v>0.17</v>
      </c>
      <c r="BQ206" s="126">
        <f>IFERROR(VLOOKUP($A206,$A:$AG,VLOOKUP(BP206,BASE!$K$2:$M$13,2,0),0),"")</f>
        <v>57.37</v>
      </c>
      <c r="BR206" s="116">
        <f>IFERROR(VLOOKUP($A206,$A:$AG,VLOOKUP(BP206,BASE!$K$2:$M$13,3,0),0),"")</f>
        <v>79.31</v>
      </c>
      <c r="BS206" s="124" t="s">
        <v>62</v>
      </c>
      <c r="BT206" s="125">
        <f>VLOOKUP(BS206,BASE!$P$3:$T$29,5,0)</f>
        <v>0.18</v>
      </c>
      <c r="BU206" s="126">
        <f>IFERROR(VLOOKUP($A206,$A:$AG,VLOOKUP(BT206,BASE!$K$2:$M$13,2,0),0),"")</f>
        <v>58.07</v>
      </c>
      <c r="BV206" s="116">
        <f>IFERROR(VLOOKUP($A206,$A:$AG,VLOOKUP(BT206,BASE!$K$2:$M$13,3,0),0),"")</f>
        <v>80.28</v>
      </c>
      <c r="BW206" s="124" t="s">
        <v>63</v>
      </c>
      <c r="BX206" s="125">
        <f>VLOOKUP(BW206,BASE!$P$3:$T$29,5,0)</f>
        <v>0.17</v>
      </c>
      <c r="BY206" s="126">
        <f>IFERROR(VLOOKUP($A206,$A:$AG,VLOOKUP(BX206,BASE!$K$2:$M$13,2,0),0),"")</f>
        <v>57.37</v>
      </c>
      <c r="BZ206" s="116">
        <f>IFERROR(VLOOKUP($A206,$A:$AG,VLOOKUP(BX206,BASE!$K$2:$M$13,3,0),0),"")</f>
        <v>79.31</v>
      </c>
      <c r="CA206" s="124" t="s">
        <v>64</v>
      </c>
      <c r="CB206" s="125">
        <f>VLOOKUP(CA206,BASE!$P$3:$T$29,5,0)</f>
        <v>0.17</v>
      </c>
      <c r="CC206" s="126">
        <f>IFERROR(VLOOKUP($A206,$A:$AG,VLOOKUP(CB206,BASE!$K$2:$M$13,2,0),0),"")</f>
        <v>57.37</v>
      </c>
      <c r="CD206" s="116">
        <f>IFERROR(VLOOKUP($A206,$A:$AG,VLOOKUP(CB206,BASE!$K$2:$M$13,3,0),0),"")</f>
        <v>79.31</v>
      </c>
      <c r="CE206" s="124" t="s">
        <v>65</v>
      </c>
      <c r="CF206" s="125">
        <f>VLOOKUP(CE206,BASE!$P$3:$T$29,5,0)</f>
        <v>0.12</v>
      </c>
      <c r="CG206" s="126">
        <f>IFERROR(VLOOKUP($A206,$A:$AG,VLOOKUP(CF206,BASE!$K$2:$M$13,2,0),0),"")</f>
        <v>54.11</v>
      </c>
      <c r="CH206" s="116">
        <f>IFERROR(VLOOKUP($A206,$A:$AG,VLOOKUP(CF206,BASE!$K$2:$M$13,3,0),0),"")</f>
        <v>74.8</v>
      </c>
      <c r="CI206" s="124" t="s">
        <v>66</v>
      </c>
      <c r="CJ206" s="125">
        <f>VLOOKUP(CI206,BASE!$P$3:$T$29,5,0)</f>
        <v>0.17</v>
      </c>
      <c r="CK206" s="126">
        <f>IFERROR(VLOOKUP($A206,$A:$AG,VLOOKUP(CJ206,BASE!$K$2:$M$13,2,0),0),"")</f>
        <v>57.37</v>
      </c>
      <c r="CL206" s="116">
        <f>IFERROR(VLOOKUP($A206,$A:$AG,VLOOKUP(CJ206,BASE!$K$2:$M$13,3,0),0),"")</f>
        <v>79.31</v>
      </c>
      <c r="CM206" s="124" t="s">
        <v>67</v>
      </c>
      <c r="CN206" s="125">
        <f>VLOOKUP(CM206,BASE!$P$3:$T$29,5,0)</f>
        <v>0.18</v>
      </c>
      <c r="CO206" s="126">
        <f>IFERROR(VLOOKUP($A206,$A:$AG,VLOOKUP(CN206,BASE!$K$2:$M$13,2,0),0),"")</f>
        <v>58.07</v>
      </c>
      <c r="CP206" s="116">
        <f>IFERROR(VLOOKUP($A206,$A:$AG,VLOOKUP(CN206,BASE!$K$2:$M$13,3,0),0),"")</f>
        <v>80.28</v>
      </c>
      <c r="CQ206" s="124" t="s">
        <v>68</v>
      </c>
      <c r="CR206" s="125">
        <f>VLOOKUP(CQ206,BASE!$P$3:$T$29,5,0)</f>
        <v>0.18</v>
      </c>
      <c r="CS206" s="126">
        <f>IFERROR(VLOOKUP($A206,$A:$AG,VLOOKUP(CR206,BASE!$K$2:$M$13,2,0),0),"")</f>
        <v>58.07</v>
      </c>
      <c r="CT206" s="116">
        <f>IFERROR(VLOOKUP($A206,$A:$AG,VLOOKUP(CR206,BASE!$K$2:$M$13,3,0),0),"")</f>
        <v>80.28</v>
      </c>
      <c r="CU206" s="124" t="s">
        <v>69</v>
      </c>
      <c r="CV206" s="125">
        <f>VLOOKUP(CU206,BASE!$P$3:$T$29,5,0)</f>
        <v>0.18</v>
      </c>
      <c r="CW206" s="126">
        <f>IFERROR(VLOOKUP($A206,$A:$AG,VLOOKUP(CV206,BASE!$K$2:$M$13,2,0),0),"")</f>
        <v>58.07</v>
      </c>
      <c r="CX206" s="116">
        <f>IFERROR(VLOOKUP($A206,$A:$AG,VLOOKUP(CV206,BASE!$K$2:$M$13,3,0),0),"")</f>
        <v>80.28</v>
      </c>
      <c r="CY206" s="124" t="s">
        <v>70</v>
      </c>
      <c r="CZ206" s="125">
        <f>VLOOKUP(CY206,BASE!$P$3:$T$29,5,0)</f>
        <v>0.18</v>
      </c>
      <c r="DA206" s="126">
        <f>IFERROR(VLOOKUP($A206,$A:$AG,VLOOKUP(CZ206,BASE!$K$2:$M$13,2,0),0),"")</f>
        <v>58.07</v>
      </c>
      <c r="DB206" s="116">
        <f>IFERROR(VLOOKUP($A206,$A:$AG,VLOOKUP(CZ206,BASE!$K$2:$M$13,3,0),0),"")</f>
        <v>80.28</v>
      </c>
      <c r="DC206" s="124" t="s">
        <v>71</v>
      </c>
      <c r="DD206" s="125">
        <f>VLOOKUP(DC206,BASE!$P$3:$T$29,5,0)</f>
        <v>0.2</v>
      </c>
      <c r="DE206" s="126">
        <f>IFERROR(VLOOKUP($A206,$A:$AG,VLOOKUP(DD206,BASE!$K$2:$M$13,2,0),0),"")</f>
        <v>59.52</v>
      </c>
      <c r="DF206" s="116">
        <f>IFERROR(VLOOKUP($A206,$A:$AG,VLOOKUP(DD206,BASE!$K$2:$M$13,3,0),0),"")</f>
        <v>82.28</v>
      </c>
      <c r="DG206" s="124" t="s">
        <v>72</v>
      </c>
      <c r="DH206" s="125">
        <f>VLOOKUP(DG206,BASE!$P$3:$T$29,5,0)</f>
        <v>0.18</v>
      </c>
      <c r="DI206" s="126">
        <f>IFERROR(VLOOKUP($A206,$A:$AG,VLOOKUP(DH206,BASE!$K$2:$M$13,2,0),0),"")</f>
        <v>58.07</v>
      </c>
      <c r="DJ206" s="116">
        <f>IFERROR(VLOOKUP($A206,$A:$AG,VLOOKUP(DH206,BASE!$K$2:$M$13,3,0),0),"")</f>
        <v>80.28</v>
      </c>
      <c r="DK206" s="83" t="s">
        <v>73</v>
      </c>
      <c r="DL206" s="84">
        <f>VLOOKUP(DK206,BASE!$P$3:$T$29,5,0)</f>
        <v>0.18</v>
      </c>
      <c r="DM206" s="81">
        <f>IFERROR(VLOOKUP($A206,$A:$AG,VLOOKUP(DL206,BASE!$K$2:$M$13,2,0),0),"")</f>
        <v>58.07</v>
      </c>
      <c r="DN206" s="82">
        <f>IFERROR(VLOOKUP($A206,$A:$AG,VLOOKUP(DL206,BASE!$K$2:$M$13,3,0),0),"")</f>
        <v>80.28</v>
      </c>
      <c r="DO206" s="124" t="s">
        <v>74</v>
      </c>
      <c r="DP206" s="134">
        <f>VLOOKUP(DO206,BASE!$P$3:$T$29,5,0)</f>
        <v>0.17499999999999999</v>
      </c>
      <c r="DQ206" s="126">
        <f>IFERROR(VLOOKUP($A206,$A:$AG,VLOOKUP(DP206,BASE!$K$2:$M$13,2,0),0),"")</f>
        <v>57.72</v>
      </c>
      <c r="DR206" s="116">
        <f>IFERROR(VLOOKUP($A206,$A:$AG,VLOOKUP(DP206,BASE!$K$2:$M$13,3,0),0),"")</f>
        <v>79.790000000000006</v>
      </c>
      <c r="DS206" s="124" t="s">
        <v>75</v>
      </c>
      <c r="DT206" s="135">
        <f>VLOOKUP(DS206,BASE!$P$3:$T$29,5,0)</f>
        <v>0.17</v>
      </c>
      <c r="DU206" s="126">
        <f>IFERROR(VLOOKUP($A206,$A:$AG,VLOOKUP(DT206,BASE!$K$2:$M$13,2,0),0),"")</f>
        <v>57.37</v>
      </c>
      <c r="DV206" s="116">
        <f>IFERROR(VLOOKUP($A206,$A:$AG,VLOOKUP(DT206,BASE!$K$2:$M$13,3,0),0),"")</f>
        <v>79.31</v>
      </c>
      <c r="DW206" s="124" t="s">
        <v>76</v>
      </c>
      <c r="DX206" s="135">
        <f>VLOOKUP(DW206,BASE!$P$3:$T$29,5,0)</f>
        <v>0.17</v>
      </c>
      <c r="DY206" s="126">
        <f>IFERROR(VLOOKUP($A206,$A:$AG,VLOOKUP(DX206,BASE!$K$2:$M$13,2,0),0),"")</f>
        <v>57.37</v>
      </c>
      <c r="DZ206" s="116">
        <f>IFERROR(VLOOKUP($A206,$A:$AG,VLOOKUP(DX206,BASE!$K$2:$M$13,3,0),0),"")</f>
        <v>79.31</v>
      </c>
      <c r="EA206" s="124" t="s">
        <v>77</v>
      </c>
      <c r="EB206" s="135">
        <f>VLOOKUP(EA206,BASE!$P$3:$T$29,5,0)</f>
        <v>0.12</v>
      </c>
      <c r="EC206" s="126">
        <f>IFERROR(VLOOKUP($A206,$A:$AG,VLOOKUP(EB206,BASE!$K$2:$M$13,2,0),0),"")</f>
        <v>54.11</v>
      </c>
      <c r="ED206" s="116">
        <f>IFERROR(VLOOKUP($A206,$A:$AG,VLOOKUP(EB206,BASE!$K$2:$M$13,3,0),0),"")</f>
        <v>74.8</v>
      </c>
      <c r="EE206" s="124" t="s">
        <v>78</v>
      </c>
      <c r="EF206" s="135">
        <f>VLOOKUP(EE206,BASE!$P$3:$T$29,5,0)</f>
        <v>0.18</v>
      </c>
      <c r="EG206" s="126">
        <f>IFERROR(VLOOKUP($A206,$A:$AG,VLOOKUP(EF206,BASE!$K$2:$M$13,2,0),0),"")</f>
        <v>58.07</v>
      </c>
      <c r="EH206" s="116">
        <f>IFERROR(VLOOKUP($A206,$A:$AG,VLOOKUP(EF206,BASE!$K$2:$M$13,3,0),0),"")</f>
        <v>80.28</v>
      </c>
      <c r="EI206" s="124" t="s">
        <v>79</v>
      </c>
      <c r="EJ206" s="135">
        <f>VLOOKUP(EI206,BASE!$P$3:$T$29,5,0)</f>
        <v>0.18</v>
      </c>
      <c r="EK206" s="126">
        <f>IFERROR(VLOOKUP($A206,$A:$AG,VLOOKUP(EJ206,BASE!$K$2:$M$13,2,0),0),"")</f>
        <v>58.07</v>
      </c>
      <c r="EL206" s="116">
        <f>IFERROR(VLOOKUP($A206,$A:$AG,VLOOKUP(EJ206,BASE!$K$2:$M$13,3,0),0),"")</f>
        <v>80.28</v>
      </c>
    </row>
    <row r="207" spans="1:142" s="27" customFormat="1" ht="14.1" customHeight="1" x14ac:dyDescent="0.2">
      <c r="A207" s="66">
        <v>2111</v>
      </c>
      <c r="B207" s="66"/>
      <c r="C207" s="68">
        <v>7896112121114</v>
      </c>
      <c r="D207" s="68">
        <v>1037005960511</v>
      </c>
      <c r="E207" s="69" t="s">
        <v>436</v>
      </c>
      <c r="F207" s="69" t="s">
        <v>567</v>
      </c>
      <c r="G207" s="69" t="s">
        <v>436</v>
      </c>
      <c r="H207" s="70" t="s">
        <v>87</v>
      </c>
      <c r="I207" s="68" t="s">
        <v>687</v>
      </c>
      <c r="J207" s="71" t="s">
        <v>720</v>
      </c>
      <c r="K207" s="120" t="s">
        <v>777</v>
      </c>
      <c r="L207" s="71" t="s">
        <v>388</v>
      </c>
      <c r="M207" s="71" t="s">
        <v>3</v>
      </c>
      <c r="N207" s="62">
        <f>IFERROR(IF(M207="*",BASE!$E$9,VLOOKUP(M207,BASE!$B$3:$E$16,4,0)),"")</f>
        <v>0</v>
      </c>
      <c r="O207" s="62">
        <v>0</v>
      </c>
      <c r="P207" s="71" t="s">
        <v>808</v>
      </c>
      <c r="Q207" s="42">
        <v>189.38</v>
      </c>
      <c r="R207" s="42">
        <v>261.81</v>
      </c>
      <c r="S207" s="42">
        <v>200.79</v>
      </c>
      <c r="T207" s="42">
        <v>277.58</v>
      </c>
      <c r="U207" s="42">
        <v>202</v>
      </c>
      <c r="V207" s="42">
        <v>279.25</v>
      </c>
      <c r="W207" s="42">
        <v>203.23</v>
      </c>
      <c r="X207" s="42">
        <v>280.95</v>
      </c>
      <c r="Y207" s="42">
        <v>205.74</v>
      </c>
      <c r="Z207" s="42">
        <v>284.42</v>
      </c>
      <c r="AA207" s="42">
        <v>208.31</v>
      </c>
      <c r="AB207" s="42">
        <v>287.98</v>
      </c>
      <c r="AC207" s="42"/>
      <c r="AD207" s="42"/>
      <c r="AE207" s="42"/>
      <c r="AF207" s="42"/>
      <c r="AG207" s="42"/>
      <c r="AH207"/>
      <c r="AI207" s="124" t="s">
        <v>53</v>
      </c>
      <c r="AJ207" s="125">
        <f>VLOOKUP(AI207,BASE!$P$3:$T$29,5,0)</f>
        <v>0.17</v>
      </c>
      <c r="AK207" s="126">
        <f>IFERROR(VLOOKUP($A207,$A:$AG,VLOOKUP(AJ207,BASE!$K$2:$M$13,2,0),0),"")</f>
        <v>200.79</v>
      </c>
      <c r="AL207" s="116">
        <f>IFERROR(VLOOKUP($A207,$A:$AG,VLOOKUP(AJ207,BASE!$K$2:$M$13,3,0),0),"")</f>
        <v>277.58</v>
      </c>
      <c r="AM207" s="130" t="s">
        <v>54</v>
      </c>
      <c r="AN207" s="125">
        <f>VLOOKUP(AM207,BASE!$P$3:$T$29,5,0)</f>
        <v>0.17</v>
      </c>
      <c r="AO207" s="126">
        <f>IFERROR(VLOOKUP($A207,$A:$AG,VLOOKUP(AN207,BASE!$K$2:$M$13,2,0),0),"")</f>
        <v>200.79</v>
      </c>
      <c r="AP207" s="116">
        <f>IFERROR(VLOOKUP($A207,$A:$AG,VLOOKUP(AN207,BASE!$K$2:$M$13,3,0),0),"")</f>
        <v>277.58</v>
      </c>
      <c r="AQ207" s="130" t="s">
        <v>55</v>
      </c>
      <c r="AR207" s="125">
        <f>VLOOKUP(AQ207,BASE!$P$3:$T$29,5,0)</f>
        <v>0.18</v>
      </c>
      <c r="AS207" s="126">
        <f>IFERROR(VLOOKUP($A207,$A:$AG,VLOOKUP(AR207,BASE!$K$2:$M$13,2,0),0),"")</f>
        <v>203.23</v>
      </c>
      <c r="AT207" s="116">
        <f>IFERROR(VLOOKUP($A207,$A:$AG,VLOOKUP(AR207,BASE!$K$2:$M$13,3,0),0),"")</f>
        <v>280.95</v>
      </c>
      <c r="AU207" s="130" t="s">
        <v>56</v>
      </c>
      <c r="AV207" s="125">
        <f>VLOOKUP(AU207,BASE!$P$3:$T$29,5,0)</f>
        <v>0.18</v>
      </c>
      <c r="AW207" s="126">
        <f>IFERROR(VLOOKUP($A207,$A:$AG,VLOOKUP(AV207,BASE!$K$2:$M$13,2,0),0),"")</f>
        <v>203.23</v>
      </c>
      <c r="AX207" s="116">
        <f>IFERROR(VLOOKUP($A207,$A:$AG,VLOOKUP(AV207,BASE!$K$2:$M$13,3,0),0),"")</f>
        <v>280.95</v>
      </c>
      <c r="AY207" s="127" t="s">
        <v>57</v>
      </c>
      <c r="AZ207" s="129">
        <f>VLOOKUP(AY207,BASE!$P$3:$T$29,5,0)</f>
        <v>0.18</v>
      </c>
      <c r="BA207" s="126">
        <f>IFERROR(VLOOKUP($A207,$A:$AG,VLOOKUP(AZ207,BASE!$K$2:$M$13,2,0),0),"")</f>
        <v>203.23</v>
      </c>
      <c r="BB207" s="116">
        <f>IFERROR(VLOOKUP($A207,$A:$AG,VLOOKUP(AZ207,BASE!$K$2:$M$13,3,0),0),"")</f>
        <v>280.95</v>
      </c>
      <c r="BC207" s="124" t="s">
        <v>58</v>
      </c>
      <c r="BD207" s="125">
        <f>VLOOKUP(BC207,BASE!$P$3:$T$29,5,0)</f>
        <v>0.17</v>
      </c>
      <c r="BE207" s="126">
        <f>IFERROR(VLOOKUP($A207,$A:$AG,VLOOKUP(BD207,BASE!$K$2:$M$13,2,0),0),"")</f>
        <v>200.79</v>
      </c>
      <c r="BF207" s="116">
        <f>IFERROR(VLOOKUP($A207,$A:$AG,VLOOKUP(BD207,BASE!$K$2:$M$13,3,0),0),"")</f>
        <v>277.58</v>
      </c>
      <c r="BG207" s="124" t="s">
        <v>59</v>
      </c>
      <c r="BH207" s="125">
        <f>VLOOKUP(BG207,BASE!$P$3:$T$29,5,0)</f>
        <v>0.17</v>
      </c>
      <c r="BI207" s="126">
        <f>IFERROR(VLOOKUP($A207,$A:$AG,VLOOKUP(BH207,BASE!$K$2:$M$13,2,0),0),"")</f>
        <v>200.79</v>
      </c>
      <c r="BJ207" s="116">
        <f>IFERROR(VLOOKUP($A207,$A:$AG,VLOOKUP(BH207,BASE!$K$2:$M$13,3,0),0),"")</f>
        <v>277.58</v>
      </c>
      <c r="BK207" s="124" t="s">
        <v>60</v>
      </c>
      <c r="BL207" s="125">
        <f>VLOOKUP(BK207,BASE!$P$3:$T$29,5,0)</f>
        <v>0.17</v>
      </c>
      <c r="BM207" s="126">
        <f>IFERROR(VLOOKUP($A207,$A:$AG,VLOOKUP(BL207,BASE!$K$2:$M$13,2,0),0),"")</f>
        <v>200.79</v>
      </c>
      <c r="BN207" s="116">
        <f>IFERROR(VLOOKUP($A207,$A:$AG,VLOOKUP(BL207,BASE!$K$2:$M$13,3,0),0),"")</f>
        <v>277.58</v>
      </c>
      <c r="BO207" s="124" t="s">
        <v>61</v>
      </c>
      <c r="BP207" s="125">
        <f>VLOOKUP(BO207,BASE!$P$3:$T$29,5,0)</f>
        <v>0.17</v>
      </c>
      <c r="BQ207" s="126">
        <f>IFERROR(VLOOKUP($A207,$A:$AG,VLOOKUP(BP207,BASE!$K$2:$M$13,2,0),0),"")</f>
        <v>200.79</v>
      </c>
      <c r="BR207" s="116">
        <f>IFERROR(VLOOKUP($A207,$A:$AG,VLOOKUP(BP207,BASE!$K$2:$M$13,3,0),0),"")</f>
        <v>277.58</v>
      </c>
      <c r="BS207" s="124" t="s">
        <v>62</v>
      </c>
      <c r="BT207" s="125">
        <f>VLOOKUP(BS207,BASE!$P$3:$T$29,5,0)</f>
        <v>0.18</v>
      </c>
      <c r="BU207" s="126">
        <f>IFERROR(VLOOKUP($A207,$A:$AG,VLOOKUP(BT207,BASE!$K$2:$M$13,2,0),0),"")</f>
        <v>203.23</v>
      </c>
      <c r="BV207" s="116">
        <f>IFERROR(VLOOKUP($A207,$A:$AG,VLOOKUP(BT207,BASE!$K$2:$M$13,3,0),0),"")</f>
        <v>280.95</v>
      </c>
      <c r="BW207" s="124" t="s">
        <v>63</v>
      </c>
      <c r="BX207" s="125">
        <f>VLOOKUP(BW207,BASE!$P$3:$T$29,5,0)</f>
        <v>0.17</v>
      </c>
      <c r="BY207" s="126">
        <f>IFERROR(VLOOKUP($A207,$A:$AG,VLOOKUP(BX207,BASE!$K$2:$M$13,2,0),0),"")</f>
        <v>200.79</v>
      </c>
      <c r="BZ207" s="116">
        <f>IFERROR(VLOOKUP($A207,$A:$AG,VLOOKUP(BX207,BASE!$K$2:$M$13,3,0),0),"")</f>
        <v>277.58</v>
      </c>
      <c r="CA207" s="124" t="s">
        <v>64</v>
      </c>
      <c r="CB207" s="125">
        <f>VLOOKUP(CA207,BASE!$P$3:$T$29,5,0)</f>
        <v>0.17</v>
      </c>
      <c r="CC207" s="126">
        <f>IFERROR(VLOOKUP($A207,$A:$AG,VLOOKUP(CB207,BASE!$K$2:$M$13,2,0),0),"")</f>
        <v>200.79</v>
      </c>
      <c r="CD207" s="116">
        <f>IFERROR(VLOOKUP($A207,$A:$AG,VLOOKUP(CB207,BASE!$K$2:$M$13,3,0),0),"")</f>
        <v>277.58</v>
      </c>
      <c r="CE207" s="124" t="s">
        <v>65</v>
      </c>
      <c r="CF207" s="125">
        <f>VLOOKUP(CE207,BASE!$P$3:$T$29,5,0)</f>
        <v>0.12</v>
      </c>
      <c r="CG207" s="126">
        <f>IFERROR(VLOOKUP($A207,$A:$AG,VLOOKUP(CF207,BASE!$K$2:$M$13,2,0),0),"")</f>
        <v>189.38</v>
      </c>
      <c r="CH207" s="116">
        <f>IFERROR(VLOOKUP($A207,$A:$AG,VLOOKUP(CF207,BASE!$K$2:$M$13,3,0),0),"")</f>
        <v>261.81</v>
      </c>
      <c r="CI207" s="124" t="s">
        <v>66</v>
      </c>
      <c r="CJ207" s="125">
        <f>VLOOKUP(CI207,BASE!$P$3:$T$29,5,0)</f>
        <v>0.17</v>
      </c>
      <c r="CK207" s="126">
        <f>IFERROR(VLOOKUP($A207,$A:$AG,VLOOKUP(CJ207,BASE!$K$2:$M$13,2,0),0),"")</f>
        <v>200.79</v>
      </c>
      <c r="CL207" s="116">
        <f>IFERROR(VLOOKUP($A207,$A:$AG,VLOOKUP(CJ207,BASE!$K$2:$M$13,3,0),0),"")</f>
        <v>277.58</v>
      </c>
      <c r="CM207" s="124" t="s">
        <v>67</v>
      </c>
      <c r="CN207" s="125">
        <f>VLOOKUP(CM207,BASE!$P$3:$T$29,5,0)</f>
        <v>0.18</v>
      </c>
      <c r="CO207" s="126">
        <f>IFERROR(VLOOKUP($A207,$A:$AG,VLOOKUP(CN207,BASE!$K$2:$M$13,2,0),0),"")</f>
        <v>203.23</v>
      </c>
      <c r="CP207" s="116">
        <f>IFERROR(VLOOKUP($A207,$A:$AG,VLOOKUP(CN207,BASE!$K$2:$M$13,3,0),0),"")</f>
        <v>280.95</v>
      </c>
      <c r="CQ207" s="124" t="s">
        <v>68</v>
      </c>
      <c r="CR207" s="125">
        <f>VLOOKUP(CQ207,BASE!$P$3:$T$29,5,0)</f>
        <v>0.18</v>
      </c>
      <c r="CS207" s="126">
        <f>IFERROR(VLOOKUP($A207,$A:$AG,VLOOKUP(CR207,BASE!$K$2:$M$13,2,0),0),"")</f>
        <v>203.23</v>
      </c>
      <c r="CT207" s="116">
        <f>IFERROR(VLOOKUP($A207,$A:$AG,VLOOKUP(CR207,BASE!$K$2:$M$13,3,0),0),"")</f>
        <v>280.95</v>
      </c>
      <c r="CU207" s="124" t="s">
        <v>69</v>
      </c>
      <c r="CV207" s="125">
        <f>VLOOKUP(CU207,BASE!$P$3:$T$29,5,0)</f>
        <v>0.18</v>
      </c>
      <c r="CW207" s="126">
        <f>IFERROR(VLOOKUP($A207,$A:$AG,VLOOKUP(CV207,BASE!$K$2:$M$13,2,0),0),"")</f>
        <v>203.23</v>
      </c>
      <c r="CX207" s="116">
        <f>IFERROR(VLOOKUP($A207,$A:$AG,VLOOKUP(CV207,BASE!$K$2:$M$13,3,0),0),"")</f>
        <v>280.95</v>
      </c>
      <c r="CY207" s="124" t="s">
        <v>70</v>
      </c>
      <c r="CZ207" s="125">
        <f>VLOOKUP(CY207,BASE!$P$3:$T$29,5,0)</f>
        <v>0.18</v>
      </c>
      <c r="DA207" s="126">
        <f>IFERROR(VLOOKUP($A207,$A:$AG,VLOOKUP(CZ207,BASE!$K$2:$M$13,2,0),0),"")</f>
        <v>203.23</v>
      </c>
      <c r="DB207" s="116">
        <f>IFERROR(VLOOKUP($A207,$A:$AG,VLOOKUP(CZ207,BASE!$K$2:$M$13,3,0),0),"")</f>
        <v>280.95</v>
      </c>
      <c r="DC207" s="124" t="s">
        <v>71</v>
      </c>
      <c r="DD207" s="125">
        <f>VLOOKUP(DC207,BASE!$P$3:$T$29,5,0)</f>
        <v>0.2</v>
      </c>
      <c r="DE207" s="126">
        <f>IFERROR(VLOOKUP($A207,$A:$AG,VLOOKUP(DD207,BASE!$K$2:$M$13,2,0),0),"")</f>
        <v>208.31</v>
      </c>
      <c r="DF207" s="116">
        <f>IFERROR(VLOOKUP($A207,$A:$AG,VLOOKUP(DD207,BASE!$K$2:$M$13,3,0),0),"")</f>
        <v>287.98</v>
      </c>
      <c r="DG207" s="124" t="s">
        <v>72</v>
      </c>
      <c r="DH207" s="125">
        <f>VLOOKUP(DG207,BASE!$P$3:$T$29,5,0)</f>
        <v>0.18</v>
      </c>
      <c r="DI207" s="126">
        <f>IFERROR(VLOOKUP($A207,$A:$AG,VLOOKUP(DH207,BASE!$K$2:$M$13,2,0),0),"")</f>
        <v>203.23</v>
      </c>
      <c r="DJ207" s="116">
        <f>IFERROR(VLOOKUP($A207,$A:$AG,VLOOKUP(DH207,BASE!$K$2:$M$13,3,0),0),"")</f>
        <v>280.95</v>
      </c>
      <c r="DK207" s="83" t="s">
        <v>73</v>
      </c>
      <c r="DL207" s="84">
        <f>VLOOKUP(DK207,BASE!$P$3:$T$29,5,0)</f>
        <v>0.18</v>
      </c>
      <c r="DM207" s="81">
        <f>IFERROR(VLOOKUP($A207,$A:$AG,VLOOKUP(DL207,BASE!$K$2:$M$13,2,0),0),"")</f>
        <v>203.23</v>
      </c>
      <c r="DN207" s="82">
        <f>IFERROR(VLOOKUP($A207,$A:$AG,VLOOKUP(DL207,BASE!$K$2:$M$13,3,0),0),"")</f>
        <v>280.95</v>
      </c>
      <c r="DO207" s="124" t="s">
        <v>74</v>
      </c>
      <c r="DP207" s="134">
        <f>VLOOKUP(DO207,BASE!$P$3:$T$29,5,0)</f>
        <v>0.17499999999999999</v>
      </c>
      <c r="DQ207" s="126">
        <f>IFERROR(VLOOKUP($A207,$A:$AG,VLOOKUP(DP207,BASE!$K$2:$M$13,2,0),0),"")</f>
        <v>202</v>
      </c>
      <c r="DR207" s="116">
        <f>IFERROR(VLOOKUP($A207,$A:$AG,VLOOKUP(DP207,BASE!$K$2:$M$13,3,0),0),"")</f>
        <v>279.25</v>
      </c>
      <c r="DS207" s="124" t="s">
        <v>75</v>
      </c>
      <c r="DT207" s="135">
        <f>VLOOKUP(DS207,BASE!$P$3:$T$29,5,0)</f>
        <v>0.17</v>
      </c>
      <c r="DU207" s="126">
        <f>IFERROR(VLOOKUP($A207,$A:$AG,VLOOKUP(DT207,BASE!$K$2:$M$13,2,0),0),"")</f>
        <v>200.79</v>
      </c>
      <c r="DV207" s="116">
        <f>IFERROR(VLOOKUP($A207,$A:$AG,VLOOKUP(DT207,BASE!$K$2:$M$13,3,0),0),"")</f>
        <v>277.58</v>
      </c>
      <c r="DW207" s="124" t="s">
        <v>76</v>
      </c>
      <c r="DX207" s="135">
        <f>VLOOKUP(DW207,BASE!$P$3:$T$29,5,0)</f>
        <v>0.17</v>
      </c>
      <c r="DY207" s="126">
        <f>IFERROR(VLOOKUP($A207,$A:$AG,VLOOKUP(DX207,BASE!$K$2:$M$13,2,0),0),"")</f>
        <v>200.79</v>
      </c>
      <c r="DZ207" s="116">
        <f>IFERROR(VLOOKUP($A207,$A:$AG,VLOOKUP(DX207,BASE!$K$2:$M$13,3,0),0),"")</f>
        <v>277.58</v>
      </c>
      <c r="EA207" s="124" t="s">
        <v>77</v>
      </c>
      <c r="EB207" s="135">
        <f>VLOOKUP(EA207,BASE!$P$3:$T$29,5,0)</f>
        <v>0.12</v>
      </c>
      <c r="EC207" s="126">
        <f>IFERROR(VLOOKUP($A207,$A:$AG,VLOOKUP(EB207,BASE!$K$2:$M$13,2,0),0),"")</f>
        <v>189.38</v>
      </c>
      <c r="ED207" s="116">
        <f>IFERROR(VLOOKUP($A207,$A:$AG,VLOOKUP(EB207,BASE!$K$2:$M$13,3,0),0),"")</f>
        <v>261.81</v>
      </c>
      <c r="EE207" s="124" t="s">
        <v>78</v>
      </c>
      <c r="EF207" s="135">
        <f>VLOOKUP(EE207,BASE!$P$3:$T$29,5,0)</f>
        <v>0.18</v>
      </c>
      <c r="EG207" s="126">
        <f>IFERROR(VLOOKUP($A207,$A:$AG,VLOOKUP(EF207,BASE!$K$2:$M$13,2,0),0),"")</f>
        <v>203.23</v>
      </c>
      <c r="EH207" s="116">
        <f>IFERROR(VLOOKUP($A207,$A:$AG,VLOOKUP(EF207,BASE!$K$2:$M$13,3,0),0),"")</f>
        <v>280.95</v>
      </c>
      <c r="EI207" s="124" t="s">
        <v>79</v>
      </c>
      <c r="EJ207" s="135">
        <f>VLOOKUP(EI207,BASE!$P$3:$T$29,5,0)</f>
        <v>0.18</v>
      </c>
      <c r="EK207" s="126">
        <f>IFERROR(VLOOKUP($A207,$A:$AG,VLOOKUP(EJ207,BASE!$K$2:$M$13,2,0),0),"")</f>
        <v>203.23</v>
      </c>
      <c r="EL207" s="116">
        <f>IFERROR(VLOOKUP($A207,$A:$AG,VLOOKUP(EJ207,BASE!$K$2:$M$13,3,0),0),"")</f>
        <v>280.95</v>
      </c>
    </row>
    <row r="208" spans="1:142" s="27" customFormat="1" ht="14.1" customHeight="1" x14ac:dyDescent="0.2">
      <c r="A208" s="66">
        <v>2103</v>
      </c>
      <c r="B208" s="66"/>
      <c r="C208" s="68">
        <v>7896112121039</v>
      </c>
      <c r="D208" s="68">
        <v>1037005960619</v>
      </c>
      <c r="E208" s="69" t="s">
        <v>436</v>
      </c>
      <c r="F208" s="69" t="s">
        <v>568</v>
      </c>
      <c r="G208" s="69" t="s">
        <v>436</v>
      </c>
      <c r="H208" s="70" t="s">
        <v>88</v>
      </c>
      <c r="I208" s="68" t="s">
        <v>687</v>
      </c>
      <c r="J208" s="71" t="s">
        <v>720</v>
      </c>
      <c r="K208" s="120" t="s">
        <v>777</v>
      </c>
      <c r="L208" s="71" t="s">
        <v>388</v>
      </c>
      <c r="M208" s="71" t="s">
        <v>3</v>
      </c>
      <c r="N208" s="62">
        <f>IFERROR(IF(M208="*",BASE!$E$9,VLOOKUP(M208,BASE!$B$3:$E$16,4,0)),"")</f>
        <v>0</v>
      </c>
      <c r="O208" s="62">
        <v>0</v>
      </c>
      <c r="P208" s="71" t="s">
        <v>808</v>
      </c>
      <c r="Q208" s="42">
        <v>340.68</v>
      </c>
      <c r="R208" s="42">
        <v>470.97</v>
      </c>
      <c r="S208" s="42">
        <v>361.21</v>
      </c>
      <c r="T208" s="42">
        <v>499.35</v>
      </c>
      <c r="U208" s="42">
        <v>363.4</v>
      </c>
      <c r="V208" s="42">
        <v>502.38</v>
      </c>
      <c r="W208" s="42">
        <v>365.61</v>
      </c>
      <c r="X208" s="42">
        <v>505.43</v>
      </c>
      <c r="Y208" s="42">
        <v>370.13</v>
      </c>
      <c r="Z208" s="42">
        <v>511.68</v>
      </c>
      <c r="AA208" s="42">
        <v>374.75</v>
      </c>
      <c r="AB208" s="42">
        <v>518.07000000000005</v>
      </c>
      <c r="AC208" s="42"/>
      <c r="AD208" s="42"/>
      <c r="AE208" s="42"/>
      <c r="AF208" s="42"/>
      <c r="AG208" s="42"/>
      <c r="AH208"/>
      <c r="AI208" s="124" t="s">
        <v>53</v>
      </c>
      <c r="AJ208" s="125">
        <f>VLOOKUP(AI208,BASE!$P$3:$T$29,5,0)</f>
        <v>0.17</v>
      </c>
      <c r="AK208" s="126">
        <f>IFERROR(VLOOKUP($A208,$A:$AG,VLOOKUP(AJ208,BASE!$K$2:$M$13,2,0),0),"")</f>
        <v>361.21</v>
      </c>
      <c r="AL208" s="116">
        <f>IFERROR(VLOOKUP($A208,$A:$AG,VLOOKUP(AJ208,BASE!$K$2:$M$13,3,0),0),"")</f>
        <v>499.35</v>
      </c>
      <c r="AM208" s="130" t="s">
        <v>54</v>
      </c>
      <c r="AN208" s="125">
        <f>VLOOKUP(AM208,BASE!$P$3:$T$29,5,0)</f>
        <v>0.17</v>
      </c>
      <c r="AO208" s="126">
        <f>IFERROR(VLOOKUP($A208,$A:$AG,VLOOKUP(AN208,BASE!$K$2:$M$13,2,0),0),"")</f>
        <v>361.21</v>
      </c>
      <c r="AP208" s="116">
        <f>IFERROR(VLOOKUP($A208,$A:$AG,VLOOKUP(AN208,BASE!$K$2:$M$13,3,0),0),"")</f>
        <v>499.35</v>
      </c>
      <c r="AQ208" s="130" t="s">
        <v>55</v>
      </c>
      <c r="AR208" s="125">
        <f>VLOOKUP(AQ208,BASE!$P$3:$T$29,5,0)</f>
        <v>0.18</v>
      </c>
      <c r="AS208" s="126">
        <f>IFERROR(VLOOKUP($A208,$A:$AG,VLOOKUP(AR208,BASE!$K$2:$M$13,2,0),0),"")</f>
        <v>365.61</v>
      </c>
      <c r="AT208" s="116">
        <f>IFERROR(VLOOKUP($A208,$A:$AG,VLOOKUP(AR208,BASE!$K$2:$M$13,3,0),0),"")</f>
        <v>505.43</v>
      </c>
      <c r="AU208" s="130" t="s">
        <v>56</v>
      </c>
      <c r="AV208" s="125">
        <f>VLOOKUP(AU208,BASE!$P$3:$T$29,5,0)</f>
        <v>0.18</v>
      </c>
      <c r="AW208" s="126">
        <f>IFERROR(VLOOKUP($A208,$A:$AG,VLOOKUP(AV208,BASE!$K$2:$M$13,2,0),0),"")</f>
        <v>365.61</v>
      </c>
      <c r="AX208" s="116">
        <f>IFERROR(VLOOKUP($A208,$A:$AG,VLOOKUP(AV208,BASE!$K$2:$M$13,3,0),0),"")</f>
        <v>505.43</v>
      </c>
      <c r="AY208" s="127" t="s">
        <v>57</v>
      </c>
      <c r="AZ208" s="129">
        <f>VLOOKUP(AY208,BASE!$P$3:$T$29,5,0)</f>
        <v>0.18</v>
      </c>
      <c r="BA208" s="126">
        <f>IFERROR(VLOOKUP($A208,$A:$AG,VLOOKUP(AZ208,BASE!$K$2:$M$13,2,0),0),"")</f>
        <v>365.61</v>
      </c>
      <c r="BB208" s="116">
        <f>IFERROR(VLOOKUP($A208,$A:$AG,VLOOKUP(AZ208,BASE!$K$2:$M$13,3,0),0),"")</f>
        <v>505.43</v>
      </c>
      <c r="BC208" s="124" t="s">
        <v>58</v>
      </c>
      <c r="BD208" s="125">
        <f>VLOOKUP(BC208,BASE!$P$3:$T$29,5,0)</f>
        <v>0.17</v>
      </c>
      <c r="BE208" s="126">
        <f>IFERROR(VLOOKUP($A208,$A:$AG,VLOOKUP(BD208,BASE!$K$2:$M$13,2,0),0),"")</f>
        <v>361.21</v>
      </c>
      <c r="BF208" s="116">
        <f>IFERROR(VLOOKUP($A208,$A:$AG,VLOOKUP(BD208,BASE!$K$2:$M$13,3,0),0),"")</f>
        <v>499.35</v>
      </c>
      <c r="BG208" s="124" t="s">
        <v>59</v>
      </c>
      <c r="BH208" s="125">
        <f>VLOOKUP(BG208,BASE!$P$3:$T$29,5,0)</f>
        <v>0.17</v>
      </c>
      <c r="BI208" s="126">
        <f>IFERROR(VLOOKUP($A208,$A:$AG,VLOOKUP(BH208,BASE!$K$2:$M$13,2,0),0),"")</f>
        <v>361.21</v>
      </c>
      <c r="BJ208" s="116">
        <f>IFERROR(VLOOKUP($A208,$A:$AG,VLOOKUP(BH208,BASE!$K$2:$M$13,3,0),0),"")</f>
        <v>499.35</v>
      </c>
      <c r="BK208" s="124" t="s">
        <v>60</v>
      </c>
      <c r="BL208" s="125">
        <f>VLOOKUP(BK208,BASE!$P$3:$T$29,5,0)</f>
        <v>0.17</v>
      </c>
      <c r="BM208" s="126">
        <f>IFERROR(VLOOKUP($A208,$A:$AG,VLOOKUP(BL208,BASE!$K$2:$M$13,2,0),0),"")</f>
        <v>361.21</v>
      </c>
      <c r="BN208" s="116">
        <f>IFERROR(VLOOKUP($A208,$A:$AG,VLOOKUP(BL208,BASE!$K$2:$M$13,3,0),0),"")</f>
        <v>499.35</v>
      </c>
      <c r="BO208" s="124" t="s">
        <v>61</v>
      </c>
      <c r="BP208" s="125">
        <f>VLOOKUP(BO208,BASE!$P$3:$T$29,5,0)</f>
        <v>0.17</v>
      </c>
      <c r="BQ208" s="126">
        <f>IFERROR(VLOOKUP($A208,$A:$AG,VLOOKUP(BP208,BASE!$K$2:$M$13,2,0),0),"")</f>
        <v>361.21</v>
      </c>
      <c r="BR208" s="116">
        <f>IFERROR(VLOOKUP($A208,$A:$AG,VLOOKUP(BP208,BASE!$K$2:$M$13,3,0),0),"")</f>
        <v>499.35</v>
      </c>
      <c r="BS208" s="124" t="s">
        <v>62</v>
      </c>
      <c r="BT208" s="125">
        <f>VLOOKUP(BS208,BASE!$P$3:$T$29,5,0)</f>
        <v>0.18</v>
      </c>
      <c r="BU208" s="126">
        <f>IFERROR(VLOOKUP($A208,$A:$AG,VLOOKUP(BT208,BASE!$K$2:$M$13,2,0),0),"")</f>
        <v>365.61</v>
      </c>
      <c r="BV208" s="116">
        <f>IFERROR(VLOOKUP($A208,$A:$AG,VLOOKUP(BT208,BASE!$K$2:$M$13,3,0),0),"")</f>
        <v>505.43</v>
      </c>
      <c r="BW208" s="124" t="s">
        <v>63</v>
      </c>
      <c r="BX208" s="125">
        <f>VLOOKUP(BW208,BASE!$P$3:$T$29,5,0)</f>
        <v>0.17</v>
      </c>
      <c r="BY208" s="126">
        <f>IFERROR(VLOOKUP($A208,$A:$AG,VLOOKUP(BX208,BASE!$K$2:$M$13,2,0),0),"")</f>
        <v>361.21</v>
      </c>
      <c r="BZ208" s="116">
        <f>IFERROR(VLOOKUP($A208,$A:$AG,VLOOKUP(BX208,BASE!$K$2:$M$13,3,0),0),"")</f>
        <v>499.35</v>
      </c>
      <c r="CA208" s="124" t="s">
        <v>64</v>
      </c>
      <c r="CB208" s="125">
        <f>VLOOKUP(CA208,BASE!$P$3:$T$29,5,0)</f>
        <v>0.17</v>
      </c>
      <c r="CC208" s="126">
        <f>IFERROR(VLOOKUP($A208,$A:$AG,VLOOKUP(CB208,BASE!$K$2:$M$13,2,0),0),"")</f>
        <v>361.21</v>
      </c>
      <c r="CD208" s="116">
        <f>IFERROR(VLOOKUP($A208,$A:$AG,VLOOKUP(CB208,BASE!$K$2:$M$13,3,0),0),"")</f>
        <v>499.35</v>
      </c>
      <c r="CE208" s="124" t="s">
        <v>65</v>
      </c>
      <c r="CF208" s="125">
        <f>VLOOKUP(CE208,BASE!$P$3:$T$29,5,0)</f>
        <v>0.12</v>
      </c>
      <c r="CG208" s="126">
        <f>IFERROR(VLOOKUP($A208,$A:$AG,VLOOKUP(CF208,BASE!$K$2:$M$13,2,0),0),"")</f>
        <v>340.68</v>
      </c>
      <c r="CH208" s="116">
        <f>IFERROR(VLOOKUP($A208,$A:$AG,VLOOKUP(CF208,BASE!$K$2:$M$13,3,0),0),"")</f>
        <v>470.97</v>
      </c>
      <c r="CI208" s="124" t="s">
        <v>66</v>
      </c>
      <c r="CJ208" s="125">
        <f>VLOOKUP(CI208,BASE!$P$3:$T$29,5,0)</f>
        <v>0.17</v>
      </c>
      <c r="CK208" s="126">
        <f>IFERROR(VLOOKUP($A208,$A:$AG,VLOOKUP(CJ208,BASE!$K$2:$M$13,2,0),0),"")</f>
        <v>361.21</v>
      </c>
      <c r="CL208" s="116">
        <f>IFERROR(VLOOKUP($A208,$A:$AG,VLOOKUP(CJ208,BASE!$K$2:$M$13,3,0),0),"")</f>
        <v>499.35</v>
      </c>
      <c r="CM208" s="124" t="s">
        <v>67</v>
      </c>
      <c r="CN208" s="125">
        <f>VLOOKUP(CM208,BASE!$P$3:$T$29,5,0)</f>
        <v>0.18</v>
      </c>
      <c r="CO208" s="126">
        <f>IFERROR(VLOOKUP($A208,$A:$AG,VLOOKUP(CN208,BASE!$K$2:$M$13,2,0),0),"")</f>
        <v>365.61</v>
      </c>
      <c r="CP208" s="116">
        <f>IFERROR(VLOOKUP($A208,$A:$AG,VLOOKUP(CN208,BASE!$K$2:$M$13,3,0),0),"")</f>
        <v>505.43</v>
      </c>
      <c r="CQ208" s="124" t="s">
        <v>68</v>
      </c>
      <c r="CR208" s="125">
        <f>VLOOKUP(CQ208,BASE!$P$3:$T$29,5,0)</f>
        <v>0.18</v>
      </c>
      <c r="CS208" s="126">
        <f>IFERROR(VLOOKUP($A208,$A:$AG,VLOOKUP(CR208,BASE!$K$2:$M$13,2,0),0),"")</f>
        <v>365.61</v>
      </c>
      <c r="CT208" s="116">
        <f>IFERROR(VLOOKUP($A208,$A:$AG,VLOOKUP(CR208,BASE!$K$2:$M$13,3,0),0),"")</f>
        <v>505.43</v>
      </c>
      <c r="CU208" s="124" t="s">
        <v>69</v>
      </c>
      <c r="CV208" s="125">
        <f>VLOOKUP(CU208,BASE!$P$3:$T$29,5,0)</f>
        <v>0.18</v>
      </c>
      <c r="CW208" s="126">
        <f>IFERROR(VLOOKUP($A208,$A:$AG,VLOOKUP(CV208,BASE!$K$2:$M$13,2,0),0),"")</f>
        <v>365.61</v>
      </c>
      <c r="CX208" s="116">
        <f>IFERROR(VLOOKUP($A208,$A:$AG,VLOOKUP(CV208,BASE!$K$2:$M$13,3,0),0),"")</f>
        <v>505.43</v>
      </c>
      <c r="CY208" s="124" t="s">
        <v>70</v>
      </c>
      <c r="CZ208" s="125">
        <f>VLOOKUP(CY208,BASE!$P$3:$T$29,5,0)</f>
        <v>0.18</v>
      </c>
      <c r="DA208" s="126">
        <f>IFERROR(VLOOKUP($A208,$A:$AG,VLOOKUP(CZ208,BASE!$K$2:$M$13,2,0),0),"")</f>
        <v>365.61</v>
      </c>
      <c r="DB208" s="116">
        <f>IFERROR(VLOOKUP($A208,$A:$AG,VLOOKUP(CZ208,BASE!$K$2:$M$13,3,0),0),"")</f>
        <v>505.43</v>
      </c>
      <c r="DC208" s="124" t="s">
        <v>71</v>
      </c>
      <c r="DD208" s="125">
        <f>VLOOKUP(DC208,BASE!$P$3:$T$29,5,0)</f>
        <v>0.2</v>
      </c>
      <c r="DE208" s="126">
        <f>IFERROR(VLOOKUP($A208,$A:$AG,VLOOKUP(DD208,BASE!$K$2:$M$13,2,0),0),"")</f>
        <v>374.75</v>
      </c>
      <c r="DF208" s="116">
        <f>IFERROR(VLOOKUP($A208,$A:$AG,VLOOKUP(DD208,BASE!$K$2:$M$13,3,0),0),"")</f>
        <v>518.07000000000005</v>
      </c>
      <c r="DG208" s="124" t="s">
        <v>72</v>
      </c>
      <c r="DH208" s="125">
        <f>VLOOKUP(DG208,BASE!$P$3:$T$29,5,0)</f>
        <v>0.18</v>
      </c>
      <c r="DI208" s="126">
        <f>IFERROR(VLOOKUP($A208,$A:$AG,VLOOKUP(DH208,BASE!$K$2:$M$13,2,0),0),"")</f>
        <v>365.61</v>
      </c>
      <c r="DJ208" s="116">
        <f>IFERROR(VLOOKUP($A208,$A:$AG,VLOOKUP(DH208,BASE!$K$2:$M$13,3,0),0),"")</f>
        <v>505.43</v>
      </c>
      <c r="DK208" s="83" t="s">
        <v>73</v>
      </c>
      <c r="DL208" s="84">
        <f>VLOOKUP(DK208,BASE!$P$3:$T$29,5,0)</f>
        <v>0.18</v>
      </c>
      <c r="DM208" s="81">
        <f>IFERROR(VLOOKUP($A208,$A:$AG,VLOOKUP(DL208,BASE!$K$2:$M$13,2,0),0),"")</f>
        <v>365.61</v>
      </c>
      <c r="DN208" s="82">
        <f>IFERROR(VLOOKUP($A208,$A:$AG,VLOOKUP(DL208,BASE!$K$2:$M$13,3,0),0),"")</f>
        <v>505.43</v>
      </c>
      <c r="DO208" s="124" t="s">
        <v>74</v>
      </c>
      <c r="DP208" s="134">
        <f>VLOOKUP(DO208,BASE!$P$3:$T$29,5,0)</f>
        <v>0.17499999999999999</v>
      </c>
      <c r="DQ208" s="126">
        <f>IFERROR(VLOOKUP($A208,$A:$AG,VLOOKUP(DP208,BASE!$K$2:$M$13,2,0),0),"")</f>
        <v>363.4</v>
      </c>
      <c r="DR208" s="116">
        <f>IFERROR(VLOOKUP($A208,$A:$AG,VLOOKUP(DP208,BASE!$K$2:$M$13,3,0),0),"")</f>
        <v>502.38</v>
      </c>
      <c r="DS208" s="124" t="s">
        <v>75</v>
      </c>
      <c r="DT208" s="135">
        <f>VLOOKUP(DS208,BASE!$P$3:$T$29,5,0)</f>
        <v>0.17</v>
      </c>
      <c r="DU208" s="126">
        <f>IFERROR(VLOOKUP($A208,$A:$AG,VLOOKUP(DT208,BASE!$K$2:$M$13,2,0),0),"")</f>
        <v>361.21</v>
      </c>
      <c r="DV208" s="116">
        <f>IFERROR(VLOOKUP($A208,$A:$AG,VLOOKUP(DT208,BASE!$K$2:$M$13,3,0),0),"")</f>
        <v>499.35</v>
      </c>
      <c r="DW208" s="124" t="s">
        <v>76</v>
      </c>
      <c r="DX208" s="135">
        <f>VLOOKUP(DW208,BASE!$P$3:$T$29,5,0)</f>
        <v>0.17</v>
      </c>
      <c r="DY208" s="126">
        <f>IFERROR(VLOOKUP($A208,$A:$AG,VLOOKUP(DX208,BASE!$K$2:$M$13,2,0),0),"")</f>
        <v>361.21</v>
      </c>
      <c r="DZ208" s="116">
        <f>IFERROR(VLOOKUP($A208,$A:$AG,VLOOKUP(DX208,BASE!$K$2:$M$13,3,0),0),"")</f>
        <v>499.35</v>
      </c>
      <c r="EA208" s="124" t="s">
        <v>77</v>
      </c>
      <c r="EB208" s="135">
        <f>VLOOKUP(EA208,BASE!$P$3:$T$29,5,0)</f>
        <v>0.12</v>
      </c>
      <c r="EC208" s="126">
        <f>IFERROR(VLOOKUP($A208,$A:$AG,VLOOKUP(EB208,BASE!$K$2:$M$13,2,0),0),"")</f>
        <v>340.68</v>
      </c>
      <c r="ED208" s="116">
        <f>IFERROR(VLOOKUP($A208,$A:$AG,VLOOKUP(EB208,BASE!$K$2:$M$13,3,0),0),"")</f>
        <v>470.97</v>
      </c>
      <c r="EE208" s="124" t="s">
        <v>78</v>
      </c>
      <c r="EF208" s="135">
        <f>VLOOKUP(EE208,BASE!$P$3:$T$29,5,0)</f>
        <v>0.18</v>
      </c>
      <c r="EG208" s="126">
        <f>IFERROR(VLOOKUP($A208,$A:$AG,VLOOKUP(EF208,BASE!$K$2:$M$13,2,0),0),"")</f>
        <v>365.61</v>
      </c>
      <c r="EH208" s="116">
        <f>IFERROR(VLOOKUP($A208,$A:$AG,VLOOKUP(EF208,BASE!$K$2:$M$13,3,0),0),"")</f>
        <v>505.43</v>
      </c>
      <c r="EI208" s="124" t="s">
        <v>79</v>
      </c>
      <c r="EJ208" s="135">
        <f>VLOOKUP(EI208,BASE!$P$3:$T$29,5,0)</f>
        <v>0.18</v>
      </c>
      <c r="EK208" s="126">
        <f>IFERROR(VLOOKUP($A208,$A:$AG,VLOOKUP(EJ208,BASE!$K$2:$M$13,2,0),0),"")</f>
        <v>365.61</v>
      </c>
      <c r="EL208" s="116">
        <f>IFERROR(VLOOKUP($A208,$A:$AG,VLOOKUP(EJ208,BASE!$K$2:$M$13,3,0),0),"")</f>
        <v>505.43</v>
      </c>
    </row>
    <row r="209" spans="1:142" s="27" customFormat="1" ht="14.1" customHeight="1" x14ac:dyDescent="0.2">
      <c r="A209" s="63">
        <v>588</v>
      </c>
      <c r="B209" s="63"/>
      <c r="C209" s="68">
        <v>7896112145882</v>
      </c>
      <c r="D209" s="68">
        <v>1037002770010</v>
      </c>
      <c r="E209" s="69" t="s">
        <v>437</v>
      </c>
      <c r="F209" s="69" t="s">
        <v>569</v>
      </c>
      <c r="G209" s="69" t="s">
        <v>437</v>
      </c>
      <c r="H209" s="70" t="s">
        <v>169</v>
      </c>
      <c r="I209" s="68" t="s">
        <v>687</v>
      </c>
      <c r="J209" s="71" t="s">
        <v>721</v>
      </c>
      <c r="K209" s="120" t="s">
        <v>778</v>
      </c>
      <c r="L209" s="71" t="s">
        <v>387</v>
      </c>
      <c r="M209" s="71" t="s">
        <v>5</v>
      </c>
      <c r="N209" s="62">
        <f>IFERROR(IF(M209="*",BASE!$E$9,VLOOKUP(M209,BASE!$B$3:$E$16,4,0)),"")</f>
        <v>0</v>
      </c>
      <c r="O209" s="62">
        <f>IFERROR(IF(M209="*",BASE!$F$9,VLOOKUP(M209,BASE!$B$3:$F$16,5,0)),"")</f>
        <v>0</v>
      </c>
      <c r="P209" s="71" t="s">
        <v>808</v>
      </c>
      <c r="Q209" s="42">
        <v>5.85</v>
      </c>
      <c r="R209" s="42">
        <v>8.09</v>
      </c>
      <c r="S209" s="42">
        <v>6.2</v>
      </c>
      <c r="T209" s="42">
        <v>8.57</v>
      </c>
      <c r="U209" s="42">
        <v>6.24</v>
      </c>
      <c r="V209" s="42">
        <v>8.6300000000000008</v>
      </c>
      <c r="W209" s="42">
        <v>6.28</v>
      </c>
      <c r="X209" s="42">
        <v>8.68</v>
      </c>
      <c r="Y209" s="42">
        <v>6.35</v>
      </c>
      <c r="Z209" s="42">
        <v>8.7799999999999994</v>
      </c>
      <c r="AA209" s="42">
        <v>6.43</v>
      </c>
      <c r="AB209" s="42">
        <v>8.89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/>
      <c r="AI209" s="124" t="s">
        <v>53</v>
      </c>
      <c r="AJ209" s="125">
        <f>VLOOKUP(AI209,BASE!$P$3:$T$29,5,0)</f>
        <v>0.17</v>
      </c>
      <c r="AK209" s="126">
        <f>IFERROR(VLOOKUP($A209,$A:$AG,VLOOKUP(AJ209,BASE!$K$2:$M$13,2,0),0),"")</f>
        <v>6.2</v>
      </c>
      <c r="AL209" s="116">
        <f>IFERROR(VLOOKUP($A209,$A:$AG,VLOOKUP(AJ209,BASE!$K$2:$M$13,3,0),0),"")</f>
        <v>8.57</v>
      </c>
      <c r="AM209" s="130" t="s">
        <v>54</v>
      </c>
      <c r="AN209" s="125">
        <f>VLOOKUP(AM209,BASE!$P$3:$T$29,5,0)</f>
        <v>0.17</v>
      </c>
      <c r="AO209" s="126">
        <f>IFERROR(VLOOKUP($A209,$A:$AG,VLOOKUP(AN209,BASE!$K$2:$M$13,2,0),0),"")</f>
        <v>6.2</v>
      </c>
      <c r="AP209" s="116">
        <f>IFERROR(VLOOKUP($A209,$A:$AG,VLOOKUP(AN209,BASE!$K$2:$M$13,3,0),0),"")</f>
        <v>8.57</v>
      </c>
      <c r="AQ209" s="130" t="s">
        <v>55</v>
      </c>
      <c r="AR209" s="125">
        <f>VLOOKUP(AQ209,BASE!$P$3:$T$29,5,0)</f>
        <v>0.18</v>
      </c>
      <c r="AS209" s="126">
        <f>IFERROR(VLOOKUP($A209,$A:$AG,VLOOKUP(AR209,BASE!$K$2:$M$13,2,0),0),"")</f>
        <v>6.28</v>
      </c>
      <c r="AT209" s="116">
        <f>IFERROR(VLOOKUP($A209,$A:$AG,VLOOKUP(AR209,BASE!$K$2:$M$13,3,0),0),"")</f>
        <v>8.68</v>
      </c>
      <c r="AU209" s="130" t="s">
        <v>56</v>
      </c>
      <c r="AV209" s="125">
        <f>VLOOKUP(AU209,BASE!$P$3:$T$29,5,0)</f>
        <v>0.18</v>
      </c>
      <c r="AW209" s="126">
        <f>IFERROR(VLOOKUP($A209,$A:$AG,VLOOKUP(AV209,BASE!$K$2:$M$13,2,0),0),"")</f>
        <v>6.28</v>
      </c>
      <c r="AX209" s="116">
        <f>IFERROR(VLOOKUP($A209,$A:$AG,VLOOKUP(AV209,BASE!$K$2:$M$13,3,0),0),"")</f>
        <v>8.68</v>
      </c>
      <c r="AY209" s="127" t="s">
        <v>57</v>
      </c>
      <c r="AZ209" s="129">
        <f>VLOOKUP(AY209,BASE!$P$3:$T$29,5,0)</f>
        <v>0.18</v>
      </c>
      <c r="BA209" s="126">
        <f>IFERROR(VLOOKUP($A209,$A:$AG,VLOOKUP(AZ209,BASE!$K$2:$M$13,2,0),0),"")</f>
        <v>6.28</v>
      </c>
      <c r="BB209" s="116">
        <f>IFERROR(VLOOKUP($A209,$A:$AG,VLOOKUP(AZ209,BASE!$K$2:$M$13,3,0),0),"")</f>
        <v>8.68</v>
      </c>
      <c r="BC209" s="124" t="s">
        <v>58</v>
      </c>
      <c r="BD209" s="125">
        <f>VLOOKUP(BC209,BASE!$P$3:$T$29,5,0)</f>
        <v>0.17</v>
      </c>
      <c r="BE209" s="126">
        <f>IFERROR(VLOOKUP($A209,$A:$AG,VLOOKUP(BD209,BASE!$K$2:$M$13,2,0),0),"")</f>
        <v>6.2</v>
      </c>
      <c r="BF209" s="116">
        <f>IFERROR(VLOOKUP($A209,$A:$AG,VLOOKUP(BD209,BASE!$K$2:$M$13,3,0),0),"")</f>
        <v>8.57</v>
      </c>
      <c r="BG209" s="124" t="s">
        <v>59</v>
      </c>
      <c r="BH209" s="125">
        <f>VLOOKUP(BG209,BASE!$P$3:$T$29,5,0)</f>
        <v>0.17</v>
      </c>
      <c r="BI209" s="126">
        <f>IFERROR(VLOOKUP($A209,$A:$AG,VLOOKUP(BH209,BASE!$K$2:$M$13,2,0),0),"")</f>
        <v>6.2</v>
      </c>
      <c r="BJ209" s="116">
        <f>IFERROR(VLOOKUP($A209,$A:$AG,VLOOKUP(BH209,BASE!$K$2:$M$13,3,0),0),"")</f>
        <v>8.57</v>
      </c>
      <c r="BK209" s="124" t="s">
        <v>60</v>
      </c>
      <c r="BL209" s="125">
        <f>VLOOKUP(BK209,BASE!$P$3:$T$29,5,0)</f>
        <v>0.17</v>
      </c>
      <c r="BM209" s="126">
        <f>IFERROR(VLOOKUP($A209,$A:$AG,VLOOKUP(BL209,BASE!$K$2:$M$13,2,0),0),"")</f>
        <v>6.2</v>
      </c>
      <c r="BN209" s="116">
        <f>IFERROR(VLOOKUP($A209,$A:$AG,VLOOKUP(BL209,BASE!$K$2:$M$13,3,0),0),"")</f>
        <v>8.57</v>
      </c>
      <c r="BO209" s="124" t="s">
        <v>61</v>
      </c>
      <c r="BP209" s="125">
        <f>VLOOKUP(BO209,BASE!$P$3:$T$29,5,0)</f>
        <v>0.17</v>
      </c>
      <c r="BQ209" s="126">
        <f>IFERROR(VLOOKUP($A209,$A:$AG,VLOOKUP(BP209,BASE!$K$2:$M$13,2,0),0),"")</f>
        <v>6.2</v>
      </c>
      <c r="BR209" s="116">
        <f>IFERROR(VLOOKUP($A209,$A:$AG,VLOOKUP(BP209,BASE!$K$2:$M$13,3,0),0),"")</f>
        <v>8.57</v>
      </c>
      <c r="BS209" s="124" t="s">
        <v>62</v>
      </c>
      <c r="BT209" s="125">
        <f>VLOOKUP(BS209,BASE!$P$3:$T$29,5,0)</f>
        <v>0.18</v>
      </c>
      <c r="BU209" s="126">
        <f>IFERROR(VLOOKUP($A209,$A:$AG,VLOOKUP(BT209,BASE!$K$2:$M$13,2,0),0),"")</f>
        <v>6.28</v>
      </c>
      <c r="BV209" s="116">
        <f>IFERROR(VLOOKUP($A209,$A:$AG,VLOOKUP(BT209,BASE!$K$2:$M$13,3,0),0),"")</f>
        <v>8.68</v>
      </c>
      <c r="BW209" s="124" t="s">
        <v>63</v>
      </c>
      <c r="BX209" s="125">
        <f>VLOOKUP(BW209,BASE!$P$3:$T$29,5,0)</f>
        <v>0.17</v>
      </c>
      <c r="BY209" s="126">
        <f>IFERROR(VLOOKUP($A209,$A:$AG,VLOOKUP(BX209,BASE!$K$2:$M$13,2,0),0),"")</f>
        <v>6.2</v>
      </c>
      <c r="BZ209" s="116">
        <f>IFERROR(VLOOKUP($A209,$A:$AG,VLOOKUP(BX209,BASE!$K$2:$M$13,3,0),0),"")</f>
        <v>8.57</v>
      </c>
      <c r="CA209" s="124" t="s">
        <v>64</v>
      </c>
      <c r="CB209" s="125">
        <f>VLOOKUP(CA209,BASE!$P$3:$T$29,5,0)</f>
        <v>0.17</v>
      </c>
      <c r="CC209" s="126">
        <f>IFERROR(VLOOKUP($A209,$A:$AG,VLOOKUP(CB209,BASE!$K$2:$M$13,2,0),0),"")</f>
        <v>6.2</v>
      </c>
      <c r="CD209" s="116">
        <f>IFERROR(VLOOKUP($A209,$A:$AG,VLOOKUP(CB209,BASE!$K$2:$M$13,3,0),0),"")</f>
        <v>8.57</v>
      </c>
      <c r="CE209" s="124" t="s">
        <v>65</v>
      </c>
      <c r="CF209" s="125">
        <f>VLOOKUP(CE209,BASE!$P$3:$T$29,5,0)</f>
        <v>0.12</v>
      </c>
      <c r="CG209" s="126">
        <f>IFERROR(VLOOKUP($A209,$A:$AG,VLOOKUP(CF209,BASE!$K$2:$M$13,2,0),0),"")</f>
        <v>5.85</v>
      </c>
      <c r="CH209" s="116">
        <f>IFERROR(VLOOKUP($A209,$A:$AG,VLOOKUP(CF209,BASE!$K$2:$M$13,3,0),0),"")</f>
        <v>8.09</v>
      </c>
      <c r="CI209" s="124" t="s">
        <v>66</v>
      </c>
      <c r="CJ209" s="125">
        <f>VLOOKUP(CI209,BASE!$P$3:$T$29,5,0)</f>
        <v>0.17</v>
      </c>
      <c r="CK209" s="126">
        <f>IFERROR(VLOOKUP($A209,$A:$AG,VLOOKUP(CJ209,BASE!$K$2:$M$13,2,0),0),"")</f>
        <v>6.2</v>
      </c>
      <c r="CL209" s="116">
        <f>IFERROR(VLOOKUP($A209,$A:$AG,VLOOKUP(CJ209,BASE!$K$2:$M$13,3,0),0),"")</f>
        <v>8.57</v>
      </c>
      <c r="CM209" s="124" t="s">
        <v>67</v>
      </c>
      <c r="CN209" s="125">
        <f>VLOOKUP(CM209,BASE!$P$3:$T$29,5,0)</f>
        <v>0.18</v>
      </c>
      <c r="CO209" s="126">
        <f>IFERROR(VLOOKUP($A209,$A:$AG,VLOOKUP(CN209,BASE!$K$2:$M$13,2,0),0),"")</f>
        <v>6.28</v>
      </c>
      <c r="CP209" s="116">
        <f>IFERROR(VLOOKUP($A209,$A:$AG,VLOOKUP(CN209,BASE!$K$2:$M$13,3,0),0),"")</f>
        <v>8.68</v>
      </c>
      <c r="CQ209" s="124" t="s">
        <v>68</v>
      </c>
      <c r="CR209" s="125">
        <f>VLOOKUP(CQ209,BASE!$P$3:$T$29,5,0)</f>
        <v>0.18</v>
      </c>
      <c r="CS209" s="126">
        <f>IFERROR(VLOOKUP($A209,$A:$AG,VLOOKUP(CR209,BASE!$K$2:$M$13,2,0),0),"")</f>
        <v>6.28</v>
      </c>
      <c r="CT209" s="116">
        <f>IFERROR(VLOOKUP($A209,$A:$AG,VLOOKUP(CR209,BASE!$K$2:$M$13,3,0),0),"")</f>
        <v>8.68</v>
      </c>
      <c r="CU209" s="124" t="s">
        <v>69</v>
      </c>
      <c r="CV209" s="125">
        <f>VLOOKUP(CU209,BASE!$P$3:$T$29,5,0)</f>
        <v>0.18</v>
      </c>
      <c r="CW209" s="126">
        <f>IFERROR(VLOOKUP($A209,$A:$AG,VLOOKUP(CV209,BASE!$K$2:$M$13,2,0),0),"")</f>
        <v>6.28</v>
      </c>
      <c r="CX209" s="116">
        <f>IFERROR(VLOOKUP($A209,$A:$AG,VLOOKUP(CV209,BASE!$K$2:$M$13,3,0),0),"")</f>
        <v>8.68</v>
      </c>
      <c r="CY209" s="124" t="s">
        <v>70</v>
      </c>
      <c r="CZ209" s="125">
        <f>VLOOKUP(CY209,BASE!$P$3:$T$29,5,0)</f>
        <v>0.18</v>
      </c>
      <c r="DA209" s="126">
        <f>IFERROR(VLOOKUP($A209,$A:$AG,VLOOKUP(CZ209,BASE!$K$2:$M$13,2,0),0),"")</f>
        <v>6.28</v>
      </c>
      <c r="DB209" s="116">
        <f>IFERROR(VLOOKUP($A209,$A:$AG,VLOOKUP(CZ209,BASE!$K$2:$M$13,3,0),0),"")</f>
        <v>8.68</v>
      </c>
      <c r="DC209" s="124" t="s">
        <v>71</v>
      </c>
      <c r="DD209" s="125">
        <f>VLOOKUP(DC209,BASE!$P$3:$T$29,5,0)</f>
        <v>0.2</v>
      </c>
      <c r="DE209" s="126">
        <f>IFERROR(VLOOKUP($A209,$A:$AG,VLOOKUP(DD209,BASE!$K$2:$M$13,2,0),0),"")</f>
        <v>6.43</v>
      </c>
      <c r="DF209" s="116">
        <f>IFERROR(VLOOKUP($A209,$A:$AG,VLOOKUP(DD209,BASE!$K$2:$M$13,3,0),0),"")</f>
        <v>8.89</v>
      </c>
      <c r="DG209" s="124" t="s">
        <v>72</v>
      </c>
      <c r="DH209" s="125">
        <f>VLOOKUP(DG209,BASE!$P$3:$T$29,5,0)</f>
        <v>0.18</v>
      </c>
      <c r="DI209" s="126">
        <f>IFERROR(VLOOKUP($A209,$A:$AG,VLOOKUP(DH209,BASE!$K$2:$M$13,2,0),0),"")</f>
        <v>6.28</v>
      </c>
      <c r="DJ209" s="116">
        <f>IFERROR(VLOOKUP($A209,$A:$AG,VLOOKUP(DH209,BASE!$K$2:$M$13,3,0),0),"")</f>
        <v>8.68</v>
      </c>
      <c r="DK209" s="83" t="s">
        <v>73</v>
      </c>
      <c r="DL209" s="84">
        <f>VLOOKUP(DK209,BASE!$P$3:$T$29,5,0)</f>
        <v>0.18</v>
      </c>
      <c r="DM209" s="81">
        <f>IFERROR(VLOOKUP($A209,$A:$AG,VLOOKUP(DL209,BASE!$K$2:$M$13,2,0),0),"")</f>
        <v>6.28</v>
      </c>
      <c r="DN209" s="82">
        <f>IFERROR(VLOOKUP($A209,$A:$AG,VLOOKUP(DL209,BASE!$K$2:$M$13,3,0),0),"")</f>
        <v>8.68</v>
      </c>
      <c r="DO209" s="124" t="s">
        <v>74</v>
      </c>
      <c r="DP209" s="134">
        <f>VLOOKUP(DO209,BASE!$P$3:$T$29,5,0)</f>
        <v>0.17499999999999999</v>
      </c>
      <c r="DQ209" s="126">
        <f>IFERROR(VLOOKUP($A209,$A:$AG,VLOOKUP(DP209,BASE!$K$2:$M$13,2,0),0),"")</f>
        <v>6.24</v>
      </c>
      <c r="DR209" s="116">
        <f>IFERROR(VLOOKUP($A209,$A:$AG,VLOOKUP(DP209,BASE!$K$2:$M$13,3,0),0),"")</f>
        <v>8.6300000000000008</v>
      </c>
      <c r="DS209" s="124" t="s">
        <v>75</v>
      </c>
      <c r="DT209" s="135">
        <f>VLOOKUP(DS209,BASE!$P$3:$T$29,5,0)</f>
        <v>0.17</v>
      </c>
      <c r="DU209" s="126">
        <f>IFERROR(VLOOKUP($A209,$A:$AG,VLOOKUP(DT209,BASE!$K$2:$M$13,2,0),0),"")</f>
        <v>6.2</v>
      </c>
      <c r="DV209" s="116">
        <f>IFERROR(VLOOKUP($A209,$A:$AG,VLOOKUP(DT209,BASE!$K$2:$M$13,3,0),0),"")</f>
        <v>8.57</v>
      </c>
      <c r="DW209" s="124" t="s">
        <v>76</v>
      </c>
      <c r="DX209" s="135">
        <f>VLOOKUP(DW209,BASE!$P$3:$T$29,5,0)</f>
        <v>0.17</v>
      </c>
      <c r="DY209" s="126">
        <f>IFERROR(VLOOKUP($A209,$A:$AG,VLOOKUP(DX209,BASE!$K$2:$M$13,2,0),0),"")</f>
        <v>6.2</v>
      </c>
      <c r="DZ209" s="116">
        <f>IFERROR(VLOOKUP($A209,$A:$AG,VLOOKUP(DX209,BASE!$K$2:$M$13,3,0),0),"")</f>
        <v>8.57</v>
      </c>
      <c r="EA209" s="124" t="s">
        <v>77</v>
      </c>
      <c r="EB209" s="135">
        <f>VLOOKUP(EA209,BASE!$P$3:$T$29,5,0)</f>
        <v>0.12</v>
      </c>
      <c r="EC209" s="126">
        <f>IFERROR(VLOOKUP($A209,$A:$AG,VLOOKUP(EB209,BASE!$K$2:$M$13,2,0),0),"")</f>
        <v>5.85</v>
      </c>
      <c r="ED209" s="116">
        <f>IFERROR(VLOOKUP($A209,$A:$AG,VLOOKUP(EB209,BASE!$K$2:$M$13,3,0),0),"")</f>
        <v>8.09</v>
      </c>
      <c r="EE209" s="124" t="s">
        <v>78</v>
      </c>
      <c r="EF209" s="135">
        <f>VLOOKUP(EE209,BASE!$P$3:$T$29,5,0)</f>
        <v>0.18</v>
      </c>
      <c r="EG209" s="126">
        <f>IFERROR(VLOOKUP($A209,$A:$AG,VLOOKUP(EF209,BASE!$K$2:$M$13,2,0),0),"")</f>
        <v>6.28</v>
      </c>
      <c r="EH209" s="116">
        <f>IFERROR(VLOOKUP($A209,$A:$AG,VLOOKUP(EF209,BASE!$K$2:$M$13,3,0),0),"")</f>
        <v>8.68</v>
      </c>
      <c r="EI209" s="124" t="s">
        <v>79</v>
      </c>
      <c r="EJ209" s="135">
        <f>VLOOKUP(EI209,BASE!$P$3:$T$29,5,0)</f>
        <v>0.18</v>
      </c>
      <c r="EK209" s="126">
        <f>IFERROR(VLOOKUP($A209,$A:$AG,VLOOKUP(EJ209,BASE!$K$2:$M$13,2,0),0),"")</f>
        <v>6.28</v>
      </c>
      <c r="EL209" s="116">
        <f>IFERROR(VLOOKUP($A209,$A:$AG,VLOOKUP(EJ209,BASE!$K$2:$M$13,3,0),0),"")</f>
        <v>8.68</v>
      </c>
    </row>
    <row r="210" spans="1:142" s="27" customFormat="1" ht="14.1" customHeight="1" x14ac:dyDescent="0.2">
      <c r="A210" s="63">
        <v>903</v>
      </c>
      <c r="B210" s="63"/>
      <c r="C210" s="68">
        <v>7896112149033</v>
      </c>
      <c r="D210" s="68">
        <v>1037003430043</v>
      </c>
      <c r="E210" s="69" t="s">
        <v>437</v>
      </c>
      <c r="F210" s="69" t="s">
        <v>570</v>
      </c>
      <c r="G210" s="69" t="s">
        <v>437</v>
      </c>
      <c r="H210" s="70" t="s">
        <v>170</v>
      </c>
      <c r="I210" s="68" t="s">
        <v>687</v>
      </c>
      <c r="J210" s="71" t="s">
        <v>721</v>
      </c>
      <c r="K210" s="120" t="s">
        <v>778</v>
      </c>
      <c r="L210" s="71" t="s">
        <v>387</v>
      </c>
      <c r="M210" s="71" t="s">
        <v>5</v>
      </c>
      <c r="N210" s="62">
        <f>IFERROR(IF(M210="*",BASE!$E$9,VLOOKUP(M210,BASE!$B$3:$E$16,4,0)),"")</f>
        <v>0</v>
      </c>
      <c r="O210" s="62">
        <f>IFERROR(IF(M210="*",BASE!$F$9,VLOOKUP(M210,BASE!$B$3:$F$16,5,0)),"")</f>
        <v>0</v>
      </c>
      <c r="P210" s="71" t="s">
        <v>808</v>
      </c>
      <c r="Q210" s="42">
        <v>5.32</v>
      </c>
      <c r="R210" s="42">
        <v>7.35</v>
      </c>
      <c r="S210" s="42">
        <v>5.64</v>
      </c>
      <c r="T210" s="42">
        <v>7.8</v>
      </c>
      <c r="U210" s="42">
        <v>5.67</v>
      </c>
      <c r="V210" s="42">
        <v>7.84</v>
      </c>
      <c r="W210" s="42">
        <v>5.71</v>
      </c>
      <c r="X210" s="42">
        <v>7.89</v>
      </c>
      <c r="Y210" s="42">
        <v>5.78</v>
      </c>
      <c r="Z210" s="42">
        <v>7.99</v>
      </c>
      <c r="AA210" s="42">
        <v>5.85</v>
      </c>
      <c r="AB210" s="42">
        <v>8.09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/>
      <c r="AI210" s="124" t="s">
        <v>53</v>
      </c>
      <c r="AJ210" s="125">
        <f>VLOOKUP(AI210,BASE!$P$3:$T$29,5,0)</f>
        <v>0.17</v>
      </c>
      <c r="AK210" s="126">
        <f>IFERROR(VLOOKUP($A210,$A:$AG,VLOOKUP(AJ210,BASE!$K$2:$M$13,2,0),0),"")</f>
        <v>5.64</v>
      </c>
      <c r="AL210" s="116">
        <f>IFERROR(VLOOKUP($A210,$A:$AG,VLOOKUP(AJ210,BASE!$K$2:$M$13,3,0),0),"")</f>
        <v>7.8</v>
      </c>
      <c r="AM210" s="130" t="s">
        <v>54</v>
      </c>
      <c r="AN210" s="125">
        <f>VLOOKUP(AM210,BASE!$P$3:$T$29,5,0)</f>
        <v>0.17</v>
      </c>
      <c r="AO210" s="126">
        <f>IFERROR(VLOOKUP($A210,$A:$AG,VLOOKUP(AN210,BASE!$K$2:$M$13,2,0),0),"")</f>
        <v>5.64</v>
      </c>
      <c r="AP210" s="116">
        <f>IFERROR(VLOOKUP($A210,$A:$AG,VLOOKUP(AN210,BASE!$K$2:$M$13,3,0),0),"")</f>
        <v>7.8</v>
      </c>
      <c r="AQ210" s="130" t="s">
        <v>55</v>
      </c>
      <c r="AR210" s="125">
        <f>VLOOKUP(AQ210,BASE!$P$3:$T$29,5,0)</f>
        <v>0.18</v>
      </c>
      <c r="AS210" s="126">
        <f>IFERROR(VLOOKUP($A210,$A:$AG,VLOOKUP(AR210,BASE!$K$2:$M$13,2,0),0),"")</f>
        <v>5.71</v>
      </c>
      <c r="AT210" s="116">
        <f>IFERROR(VLOOKUP($A210,$A:$AG,VLOOKUP(AR210,BASE!$K$2:$M$13,3,0),0),"")</f>
        <v>7.89</v>
      </c>
      <c r="AU210" s="130" t="s">
        <v>56</v>
      </c>
      <c r="AV210" s="125">
        <f>VLOOKUP(AU210,BASE!$P$3:$T$29,5,0)</f>
        <v>0.18</v>
      </c>
      <c r="AW210" s="126">
        <f>IFERROR(VLOOKUP($A210,$A:$AG,VLOOKUP(AV210,BASE!$K$2:$M$13,2,0),0),"")</f>
        <v>5.71</v>
      </c>
      <c r="AX210" s="116">
        <f>IFERROR(VLOOKUP($A210,$A:$AG,VLOOKUP(AV210,BASE!$K$2:$M$13,3,0),0),"")</f>
        <v>7.89</v>
      </c>
      <c r="AY210" s="127" t="s">
        <v>57</v>
      </c>
      <c r="AZ210" s="129">
        <f>VLOOKUP(AY210,BASE!$P$3:$T$29,5,0)</f>
        <v>0.18</v>
      </c>
      <c r="BA210" s="126">
        <f>IFERROR(VLOOKUP($A210,$A:$AG,VLOOKUP(AZ210,BASE!$K$2:$M$13,2,0),0),"")</f>
        <v>5.71</v>
      </c>
      <c r="BB210" s="116">
        <f>IFERROR(VLOOKUP($A210,$A:$AG,VLOOKUP(AZ210,BASE!$K$2:$M$13,3,0),0),"")</f>
        <v>7.89</v>
      </c>
      <c r="BC210" s="124" t="s">
        <v>58</v>
      </c>
      <c r="BD210" s="125">
        <f>VLOOKUP(BC210,BASE!$P$3:$T$29,5,0)</f>
        <v>0.17</v>
      </c>
      <c r="BE210" s="126">
        <f>IFERROR(VLOOKUP($A210,$A:$AG,VLOOKUP(BD210,BASE!$K$2:$M$13,2,0),0),"")</f>
        <v>5.64</v>
      </c>
      <c r="BF210" s="116">
        <f>IFERROR(VLOOKUP($A210,$A:$AG,VLOOKUP(BD210,BASE!$K$2:$M$13,3,0),0),"")</f>
        <v>7.8</v>
      </c>
      <c r="BG210" s="124" t="s">
        <v>59</v>
      </c>
      <c r="BH210" s="125">
        <f>VLOOKUP(BG210,BASE!$P$3:$T$29,5,0)</f>
        <v>0.17</v>
      </c>
      <c r="BI210" s="126">
        <f>IFERROR(VLOOKUP($A210,$A:$AG,VLOOKUP(BH210,BASE!$K$2:$M$13,2,0),0),"")</f>
        <v>5.64</v>
      </c>
      <c r="BJ210" s="116">
        <f>IFERROR(VLOOKUP($A210,$A:$AG,VLOOKUP(BH210,BASE!$K$2:$M$13,3,0),0),"")</f>
        <v>7.8</v>
      </c>
      <c r="BK210" s="124" t="s">
        <v>60</v>
      </c>
      <c r="BL210" s="125">
        <f>VLOOKUP(BK210,BASE!$P$3:$T$29,5,0)</f>
        <v>0.17</v>
      </c>
      <c r="BM210" s="126">
        <f>IFERROR(VLOOKUP($A210,$A:$AG,VLOOKUP(BL210,BASE!$K$2:$M$13,2,0),0),"")</f>
        <v>5.64</v>
      </c>
      <c r="BN210" s="116">
        <f>IFERROR(VLOOKUP($A210,$A:$AG,VLOOKUP(BL210,BASE!$K$2:$M$13,3,0),0),"")</f>
        <v>7.8</v>
      </c>
      <c r="BO210" s="124" t="s">
        <v>61</v>
      </c>
      <c r="BP210" s="125">
        <f>VLOOKUP(BO210,BASE!$P$3:$T$29,5,0)</f>
        <v>0.17</v>
      </c>
      <c r="BQ210" s="126">
        <f>IFERROR(VLOOKUP($A210,$A:$AG,VLOOKUP(BP210,BASE!$K$2:$M$13,2,0),0),"")</f>
        <v>5.64</v>
      </c>
      <c r="BR210" s="116">
        <f>IFERROR(VLOOKUP($A210,$A:$AG,VLOOKUP(BP210,BASE!$K$2:$M$13,3,0),0),"")</f>
        <v>7.8</v>
      </c>
      <c r="BS210" s="124" t="s">
        <v>62</v>
      </c>
      <c r="BT210" s="125">
        <f>VLOOKUP(BS210,BASE!$P$3:$T$29,5,0)</f>
        <v>0.18</v>
      </c>
      <c r="BU210" s="126">
        <f>IFERROR(VLOOKUP($A210,$A:$AG,VLOOKUP(BT210,BASE!$K$2:$M$13,2,0),0),"")</f>
        <v>5.71</v>
      </c>
      <c r="BV210" s="116">
        <f>IFERROR(VLOOKUP($A210,$A:$AG,VLOOKUP(BT210,BASE!$K$2:$M$13,3,0),0),"")</f>
        <v>7.89</v>
      </c>
      <c r="BW210" s="124" t="s">
        <v>63</v>
      </c>
      <c r="BX210" s="125">
        <f>VLOOKUP(BW210,BASE!$P$3:$T$29,5,0)</f>
        <v>0.17</v>
      </c>
      <c r="BY210" s="126">
        <f>IFERROR(VLOOKUP($A210,$A:$AG,VLOOKUP(BX210,BASE!$K$2:$M$13,2,0),0),"")</f>
        <v>5.64</v>
      </c>
      <c r="BZ210" s="116">
        <f>IFERROR(VLOOKUP($A210,$A:$AG,VLOOKUP(BX210,BASE!$K$2:$M$13,3,0),0),"")</f>
        <v>7.8</v>
      </c>
      <c r="CA210" s="124" t="s">
        <v>64</v>
      </c>
      <c r="CB210" s="125">
        <f>VLOOKUP(CA210,BASE!$P$3:$T$29,5,0)</f>
        <v>0.17</v>
      </c>
      <c r="CC210" s="126">
        <f>IFERROR(VLOOKUP($A210,$A:$AG,VLOOKUP(CB210,BASE!$K$2:$M$13,2,0),0),"")</f>
        <v>5.64</v>
      </c>
      <c r="CD210" s="116">
        <f>IFERROR(VLOOKUP($A210,$A:$AG,VLOOKUP(CB210,BASE!$K$2:$M$13,3,0),0),"")</f>
        <v>7.8</v>
      </c>
      <c r="CE210" s="124" t="s">
        <v>65</v>
      </c>
      <c r="CF210" s="125">
        <f>VLOOKUP(CE210,BASE!$P$3:$T$29,5,0)</f>
        <v>0.12</v>
      </c>
      <c r="CG210" s="126">
        <f>IFERROR(VLOOKUP($A210,$A:$AG,VLOOKUP(CF210,BASE!$K$2:$M$13,2,0),0),"")</f>
        <v>5.32</v>
      </c>
      <c r="CH210" s="116">
        <f>IFERROR(VLOOKUP($A210,$A:$AG,VLOOKUP(CF210,BASE!$K$2:$M$13,3,0),0),"")</f>
        <v>7.35</v>
      </c>
      <c r="CI210" s="124" t="s">
        <v>66</v>
      </c>
      <c r="CJ210" s="125">
        <f>VLOOKUP(CI210,BASE!$P$3:$T$29,5,0)</f>
        <v>0.17</v>
      </c>
      <c r="CK210" s="126">
        <f>IFERROR(VLOOKUP($A210,$A:$AG,VLOOKUP(CJ210,BASE!$K$2:$M$13,2,0),0),"")</f>
        <v>5.64</v>
      </c>
      <c r="CL210" s="116">
        <f>IFERROR(VLOOKUP($A210,$A:$AG,VLOOKUP(CJ210,BASE!$K$2:$M$13,3,0),0),"")</f>
        <v>7.8</v>
      </c>
      <c r="CM210" s="124" t="s">
        <v>67</v>
      </c>
      <c r="CN210" s="125">
        <f>VLOOKUP(CM210,BASE!$P$3:$T$29,5,0)</f>
        <v>0.18</v>
      </c>
      <c r="CO210" s="126">
        <f>IFERROR(VLOOKUP($A210,$A:$AG,VLOOKUP(CN210,BASE!$K$2:$M$13,2,0),0),"")</f>
        <v>5.71</v>
      </c>
      <c r="CP210" s="116">
        <f>IFERROR(VLOOKUP($A210,$A:$AG,VLOOKUP(CN210,BASE!$K$2:$M$13,3,0),0),"")</f>
        <v>7.89</v>
      </c>
      <c r="CQ210" s="124" t="s">
        <v>68</v>
      </c>
      <c r="CR210" s="125">
        <f>VLOOKUP(CQ210,BASE!$P$3:$T$29,5,0)</f>
        <v>0.18</v>
      </c>
      <c r="CS210" s="126">
        <f>IFERROR(VLOOKUP($A210,$A:$AG,VLOOKUP(CR210,BASE!$K$2:$M$13,2,0),0),"")</f>
        <v>5.71</v>
      </c>
      <c r="CT210" s="116">
        <f>IFERROR(VLOOKUP($A210,$A:$AG,VLOOKUP(CR210,BASE!$K$2:$M$13,3,0),0),"")</f>
        <v>7.89</v>
      </c>
      <c r="CU210" s="124" t="s">
        <v>69</v>
      </c>
      <c r="CV210" s="125">
        <f>VLOOKUP(CU210,BASE!$P$3:$T$29,5,0)</f>
        <v>0.18</v>
      </c>
      <c r="CW210" s="126">
        <f>IFERROR(VLOOKUP($A210,$A:$AG,VLOOKUP(CV210,BASE!$K$2:$M$13,2,0),0),"")</f>
        <v>5.71</v>
      </c>
      <c r="CX210" s="116">
        <f>IFERROR(VLOOKUP($A210,$A:$AG,VLOOKUP(CV210,BASE!$K$2:$M$13,3,0),0),"")</f>
        <v>7.89</v>
      </c>
      <c r="CY210" s="124" t="s">
        <v>70</v>
      </c>
      <c r="CZ210" s="125">
        <f>VLOOKUP(CY210,BASE!$P$3:$T$29,5,0)</f>
        <v>0.18</v>
      </c>
      <c r="DA210" s="126">
        <f>IFERROR(VLOOKUP($A210,$A:$AG,VLOOKUP(CZ210,BASE!$K$2:$M$13,2,0),0),"")</f>
        <v>5.71</v>
      </c>
      <c r="DB210" s="116">
        <f>IFERROR(VLOOKUP($A210,$A:$AG,VLOOKUP(CZ210,BASE!$K$2:$M$13,3,0),0),"")</f>
        <v>7.89</v>
      </c>
      <c r="DC210" s="124" t="s">
        <v>71</v>
      </c>
      <c r="DD210" s="125">
        <f>VLOOKUP(DC210,BASE!$P$3:$T$29,5,0)</f>
        <v>0.2</v>
      </c>
      <c r="DE210" s="126">
        <f>IFERROR(VLOOKUP($A210,$A:$AG,VLOOKUP(DD210,BASE!$K$2:$M$13,2,0),0),"")</f>
        <v>5.85</v>
      </c>
      <c r="DF210" s="116">
        <f>IFERROR(VLOOKUP($A210,$A:$AG,VLOOKUP(DD210,BASE!$K$2:$M$13,3,0),0),"")</f>
        <v>8.09</v>
      </c>
      <c r="DG210" s="124" t="s">
        <v>72</v>
      </c>
      <c r="DH210" s="125">
        <f>VLOOKUP(DG210,BASE!$P$3:$T$29,5,0)</f>
        <v>0.18</v>
      </c>
      <c r="DI210" s="126">
        <f>IFERROR(VLOOKUP($A210,$A:$AG,VLOOKUP(DH210,BASE!$K$2:$M$13,2,0),0),"")</f>
        <v>5.71</v>
      </c>
      <c r="DJ210" s="116">
        <f>IFERROR(VLOOKUP($A210,$A:$AG,VLOOKUP(DH210,BASE!$K$2:$M$13,3,0),0),"")</f>
        <v>7.89</v>
      </c>
      <c r="DK210" s="83" t="s">
        <v>73</v>
      </c>
      <c r="DL210" s="84">
        <f>VLOOKUP(DK210,BASE!$P$3:$T$29,5,0)</f>
        <v>0.18</v>
      </c>
      <c r="DM210" s="81">
        <f>IFERROR(VLOOKUP($A210,$A:$AG,VLOOKUP(DL210,BASE!$K$2:$M$13,2,0),0),"")</f>
        <v>5.71</v>
      </c>
      <c r="DN210" s="82">
        <f>IFERROR(VLOOKUP($A210,$A:$AG,VLOOKUP(DL210,BASE!$K$2:$M$13,3,0),0),"")</f>
        <v>7.89</v>
      </c>
      <c r="DO210" s="124" t="s">
        <v>74</v>
      </c>
      <c r="DP210" s="134">
        <f>VLOOKUP(DO210,BASE!$P$3:$T$29,5,0)</f>
        <v>0.17499999999999999</v>
      </c>
      <c r="DQ210" s="126">
        <f>IFERROR(VLOOKUP($A210,$A:$AG,VLOOKUP(DP210,BASE!$K$2:$M$13,2,0),0),"")</f>
        <v>5.67</v>
      </c>
      <c r="DR210" s="116">
        <f>IFERROR(VLOOKUP($A210,$A:$AG,VLOOKUP(DP210,BASE!$K$2:$M$13,3,0),0),"")</f>
        <v>7.84</v>
      </c>
      <c r="DS210" s="124" t="s">
        <v>75</v>
      </c>
      <c r="DT210" s="135">
        <f>VLOOKUP(DS210,BASE!$P$3:$T$29,5,0)</f>
        <v>0.17</v>
      </c>
      <c r="DU210" s="126">
        <f>IFERROR(VLOOKUP($A210,$A:$AG,VLOOKUP(DT210,BASE!$K$2:$M$13,2,0),0),"")</f>
        <v>5.64</v>
      </c>
      <c r="DV210" s="116">
        <f>IFERROR(VLOOKUP($A210,$A:$AG,VLOOKUP(DT210,BASE!$K$2:$M$13,3,0),0),"")</f>
        <v>7.8</v>
      </c>
      <c r="DW210" s="124" t="s">
        <v>76</v>
      </c>
      <c r="DX210" s="135">
        <f>VLOOKUP(DW210,BASE!$P$3:$T$29,5,0)</f>
        <v>0.17</v>
      </c>
      <c r="DY210" s="126">
        <f>IFERROR(VLOOKUP($A210,$A:$AG,VLOOKUP(DX210,BASE!$K$2:$M$13,2,0),0),"")</f>
        <v>5.64</v>
      </c>
      <c r="DZ210" s="116">
        <f>IFERROR(VLOOKUP($A210,$A:$AG,VLOOKUP(DX210,BASE!$K$2:$M$13,3,0),0),"")</f>
        <v>7.8</v>
      </c>
      <c r="EA210" s="124" t="s">
        <v>77</v>
      </c>
      <c r="EB210" s="135">
        <f>VLOOKUP(EA210,BASE!$P$3:$T$29,5,0)</f>
        <v>0.12</v>
      </c>
      <c r="EC210" s="126">
        <f>IFERROR(VLOOKUP($A210,$A:$AG,VLOOKUP(EB210,BASE!$K$2:$M$13,2,0),0),"")</f>
        <v>5.32</v>
      </c>
      <c r="ED210" s="116">
        <f>IFERROR(VLOOKUP($A210,$A:$AG,VLOOKUP(EB210,BASE!$K$2:$M$13,3,0),0),"")</f>
        <v>7.35</v>
      </c>
      <c r="EE210" s="124" t="s">
        <v>78</v>
      </c>
      <c r="EF210" s="135">
        <f>VLOOKUP(EE210,BASE!$P$3:$T$29,5,0)</f>
        <v>0.18</v>
      </c>
      <c r="EG210" s="126">
        <f>IFERROR(VLOOKUP($A210,$A:$AG,VLOOKUP(EF210,BASE!$K$2:$M$13,2,0),0),"")</f>
        <v>5.71</v>
      </c>
      <c r="EH210" s="116">
        <f>IFERROR(VLOOKUP($A210,$A:$AG,VLOOKUP(EF210,BASE!$K$2:$M$13,3,0),0),"")</f>
        <v>7.89</v>
      </c>
      <c r="EI210" s="124" t="s">
        <v>79</v>
      </c>
      <c r="EJ210" s="135">
        <f>VLOOKUP(EI210,BASE!$P$3:$T$29,5,0)</f>
        <v>0.18</v>
      </c>
      <c r="EK210" s="126">
        <f>IFERROR(VLOOKUP($A210,$A:$AG,VLOOKUP(EJ210,BASE!$K$2:$M$13,2,0),0),"")</f>
        <v>5.71</v>
      </c>
      <c r="EL210" s="116">
        <f>IFERROR(VLOOKUP($A210,$A:$AG,VLOOKUP(EJ210,BASE!$K$2:$M$13,3,0),0),"")</f>
        <v>7.89</v>
      </c>
    </row>
    <row r="211" spans="1:142" s="27" customFormat="1" ht="14.1" customHeight="1" x14ac:dyDescent="0.2">
      <c r="A211" s="63">
        <v>7031</v>
      </c>
      <c r="B211" s="63"/>
      <c r="C211" s="68">
        <v>7896112170310</v>
      </c>
      <c r="D211" s="68">
        <v>1037003430078</v>
      </c>
      <c r="E211" s="69" t="s">
        <v>437</v>
      </c>
      <c r="F211" s="69" t="s">
        <v>571</v>
      </c>
      <c r="G211" s="69" t="s">
        <v>437</v>
      </c>
      <c r="H211" s="70" t="s">
        <v>171</v>
      </c>
      <c r="I211" s="68" t="s">
        <v>687</v>
      </c>
      <c r="J211" s="71" t="s">
        <v>721</v>
      </c>
      <c r="K211" s="120" t="s">
        <v>778</v>
      </c>
      <c r="L211" s="71" t="s">
        <v>387</v>
      </c>
      <c r="M211" s="71" t="s">
        <v>5</v>
      </c>
      <c r="N211" s="62">
        <f>IFERROR(IF(M211="*",BASE!$E$9,VLOOKUP(M211,BASE!$B$3:$E$16,4,0)),"")</f>
        <v>0</v>
      </c>
      <c r="O211" s="62">
        <f>IFERROR(IF(M211="*",BASE!$F$9,VLOOKUP(M211,BASE!$B$3:$F$16,5,0)),"")</f>
        <v>0</v>
      </c>
      <c r="P211" s="71" t="s">
        <v>808</v>
      </c>
      <c r="Q211" s="42">
        <v>5.32</v>
      </c>
      <c r="R211" s="42">
        <v>7.35</v>
      </c>
      <c r="S211" s="42">
        <v>5.64</v>
      </c>
      <c r="T211" s="42">
        <v>7.8</v>
      </c>
      <c r="U211" s="42">
        <v>5.67</v>
      </c>
      <c r="V211" s="42">
        <v>7.84</v>
      </c>
      <c r="W211" s="42">
        <v>5.71</v>
      </c>
      <c r="X211" s="42">
        <v>7.89</v>
      </c>
      <c r="Y211" s="42">
        <v>5.78</v>
      </c>
      <c r="Z211" s="42">
        <v>7.99</v>
      </c>
      <c r="AA211" s="42">
        <v>5.85</v>
      </c>
      <c r="AB211" s="42">
        <v>8.09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/>
      <c r="AI211" s="124" t="s">
        <v>53</v>
      </c>
      <c r="AJ211" s="125">
        <f>VLOOKUP(AI211,BASE!$P$3:$T$29,5,0)</f>
        <v>0.17</v>
      </c>
      <c r="AK211" s="126">
        <f>IFERROR(VLOOKUP($A211,$A:$AG,VLOOKUP(AJ211,BASE!$K$2:$M$13,2,0),0),"")</f>
        <v>5.64</v>
      </c>
      <c r="AL211" s="116">
        <f>IFERROR(VLOOKUP($A211,$A:$AG,VLOOKUP(AJ211,BASE!$K$2:$M$13,3,0),0),"")</f>
        <v>7.8</v>
      </c>
      <c r="AM211" s="130" t="s">
        <v>54</v>
      </c>
      <c r="AN211" s="125">
        <f>VLOOKUP(AM211,BASE!$P$3:$T$29,5,0)</f>
        <v>0.17</v>
      </c>
      <c r="AO211" s="126">
        <f>IFERROR(VLOOKUP($A211,$A:$AG,VLOOKUP(AN211,BASE!$K$2:$M$13,2,0),0),"")</f>
        <v>5.64</v>
      </c>
      <c r="AP211" s="116">
        <f>IFERROR(VLOOKUP($A211,$A:$AG,VLOOKUP(AN211,BASE!$K$2:$M$13,3,0),0),"")</f>
        <v>7.8</v>
      </c>
      <c r="AQ211" s="130" t="s">
        <v>55</v>
      </c>
      <c r="AR211" s="125">
        <f>VLOOKUP(AQ211,BASE!$P$3:$T$29,5,0)</f>
        <v>0.18</v>
      </c>
      <c r="AS211" s="126">
        <f>IFERROR(VLOOKUP($A211,$A:$AG,VLOOKUP(AR211,BASE!$K$2:$M$13,2,0),0),"")</f>
        <v>5.71</v>
      </c>
      <c r="AT211" s="116">
        <f>IFERROR(VLOOKUP($A211,$A:$AG,VLOOKUP(AR211,BASE!$K$2:$M$13,3,0),0),"")</f>
        <v>7.89</v>
      </c>
      <c r="AU211" s="130" t="s">
        <v>56</v>
      </c>
      <c r="AV211" s="125">
        <f>VLOOKUP(AU211,BASE!$P$3:$T$29,5,0)</f>
        <v>0.18</v>
      </c>
      <c r="AW211" s="126">
        <f>IFERROR(VLOOKUP($A211,$A:$AG,VLOOKUP(AV211,BASE!$K$2:$M$13,2,0),0),"")</f>
        <v>5.71</v>
      </c>
      <c r="AX211" s="116">
        <f>IFERROR(VLOOKUP($A211,$A:$AG,VLOOKUP(AV211,BASE!$K$2:$M$13,3,0),0),"")</f>
        <v>7.89</v>
      </c>
      <c r="AY211" s="127" t="s">
        <v>57</v>
      </c>
      <c r="AZ211" s="129">
        <f>VLOOKUP(AY211,BASE!$P$3:$T$29,5,0)</f>
        <v>0.18</v>
      </c>
      <c r="BA211" s="126">
        <f>IFERROR(VLOOKUP($A211,$A:$AG,VLOOKUP(AZ211,BASE!$K$2:$M$13,2,0),0),"")</f>
        <v>5.71</v>
      </c>
      <c r="BB211" s="116">
        <f>IFERROR(VLOOKUP($A211,$A:$AG,VLOOKUP(AZ211,BASE!$K$2:$M$13,3,0),0),"")</f>
        <v>7.89</v>
      </c>
      <c r="BC211" s="124" t="s">
        <v>58</v>
      </c>
      <c r="BD211" s="125">
        <f>VLOOKUP(BC211,BASE!$P$3:$T$29,5,0)</f>
        <v>0.17</v>
      </c>
      <c r="BE211" s="126">
        <f>IFERROR(VLOOKUP($A211,$A:$AG,VLOOKUP(BD211,BASE!$K$2:$M$13,2,0),0),"")</f>
        <v>5.64</v>
      </c>
      <c r="BF211" s="116">
        <f>IFERROR(VLOOKUP($A211,$A:$AG,VLOOKUP(BD211,BASE!$K$2:$M$13,3,0),0),"")</f>
        <v>7.8</v>
      </c>
      <c r="BG211" s="124" t="s">
        <v>59</v>
      </c>
      <c r="BH211" s="125">
        <f>VLOOKUP(BG211,BASE!$P$3:$T$29,5,0)</f>
        <v>0.17</v>
      </c>
      <c r="BI211" s="126">
        <f>IFERROR(VLOOKUP($A211,$A:$AG,VLOOKUP(BH211,BASE!$K$2:$M$13,2,0),0),"")</f>
        <v>5.64</v>
      </c>
      <c r="BJ211" s="116">
        <f>IFERROR(VLOOKUP($A211,$A:$AG,VLOOKUP(BH211,BASE!$K$2:$M$13,3,0),0),"")</f>
        <v>7.8</v>
      </c>
      <c r="BK211" s="124" t="s">
        <v>60</v>
      </c>
      <c r="BL211" s="125">
        <f>VLOOKUP(BK211,BASE!$P$3:$T$29,5,0)</f>
        <v>0.17</v>
      </c>
      <c r="BM211" s="126">
        <f>IFERROR(VLOOKUP($A211,$A:$AG,VLOOKUP(BL211,BASE!$K$2:$M$13,2,0),0),"")</f>
        <v>5.64</v>
      </c>
      <c r="BN211" s="116">
        <f>IFERROR(VLOOKUP($A211,$A:$AG,VLOOKUP(BL211,BASE!$K$2:$M$13,3,0),0),"")</f>
        <v>7.8</v>
      </c>
      <c r="BO211" s="124" t="s">
        <v>61</v>
      </c>
      <c r="BP211" s="125">
        <f>VLOOKUP(BO211,BASE!$P$3:$T$29,5,0)</f>
        <v>0.17</v>
      </c>
      <c r="BQ211" s="126">
        <f>IFERROR(VLOOKUP($A211,$A:$AG,VLOOKUP(BP211,BASE!$K$2:$M$13,2,0),0),"")</f>
        <v>5.64</v>
      </c>
      <c r="BR211" s="116">
        <f>IFERROR(VLOOKUP($A211,$A:$AG,VLOOKUP(BP211,BASE!$K$2:$M$13,3,0),0),"")</f>
        <v>7.8</v>
      </c>
      <c r="BS211" s="124" t="s">
        <v>62</v>
      </c>
      <c r="BT211" s="125">
        <f>VLOOKUP(BS211,BASE!$P$3:$T$29,5,0)</f>
        <v>0.18</v>
      </c>
      <c r="BU211" s="126">
        <f>IFERROR(VLOOKUP($A211,$A:$AG,VLOOKUP(BT211,BASE!$K$2:$M$13,2,0),0),"")</f>
        <v>5.71</v>
      </c>
      <c r="BV211" s="116">
        <f>IFERROR(VLOOKUP($A211,$A:$AG,VLOOKUP(BT211,BASE!$K$2:$M$13,3,0),0),"")</f>
        <v>7.89</v>
      </c>
      <c r="BW211" s="124" t="s">
        <v>63</v>
      </c>
      <c r="BX211" s="125">
        <f>VLOOKUP(BW211,BASE!$P$3:$T$29,5,0)</f>
        <v>0.17</v>
      </c>
      <c r="BY211" s="126">
        <f>IFERROR(VLOOKUP($A211,$A:$AG,VLOOKUP(BX211,BASE!$K$2:$M$13,2,0),0),"")</f>
        <v>5.64</v>
      </c>
      <c r="BZ211" s="116">
        <f>IFERROR(VLOOKUP($A211,$A:$AG,VLOOKUP(BX211,BASE!$K$2:$M$13,3,0),0),"")</f>
        <v>7.8</v>
      </c>
      <c r="CA211" s="124" t="s">
        <v>64</v>
      </c>
      <c r="CB211" s="125">
        <f>VLOOKUP(CA211,BASE!$P$3:$T$29,5,0)</f>
        <v>0.17</v>
      </c>
      <c r="CC211" s="126">
        <f>IFERROR(VLOOKUP($A211,$A:$AG,VLOOKUP(CB211,BASE!$K$2:$M$13,2,0),0),"")</f>
        <v>5.64</v>
      </c>
      <c r="CD211" s="116">
        <f>IFERROR(VLOOKUP($A211,$A:$AG,VLOOKUP(CB211,BASE!$K$2:$M$13,3,0),0),"")</f>
        <v>7.8</v>
      </c>
      <c r="CE211" s="124" t="s">
        <v>65</v>
      </c>
      <c r="CF211" s="125">
        <f>VLOOKUP(CE211,BASE!$P$3:$T$29,5,0)</f>
        <v>0.12</v>
      </c>
      <c r="CG211" s="126">
        <f>IFERROR(VLOOKUP($A211,$A:$AG,VLOOKUP(CF211,BASE!$K$2:$M$13,2,0),0),"")</f>
        <v>5.32</v>
      </c>
      <c r="CH211" s="116">
        <f>IFERROR(VLOOKUP($A211,$A:$AG,VLOOKUP(CF211,BASE!$K$2:$M$13,3,0),0),"")</f>
        <v>7.35</v>
      </c>
      <c r="CI211" s="124" t="s">
        <v>66</v>
      </c>
      <c r="CJ211" s="125">
        <f>VLOOKUP(CI211,BASE!$P$3:$T$29,5,0)</f>
        <v>0.17</v>
      </c>
      <c r="CK211" s="126">
        <f>IFERROR(VLOOKUP($A211,$A:$AG,VLOOKUP(CJ211,BASE!$K$2:$M$13,2,0),0),"")</f>
        <v>5.64</v>
      </c>
      <c r="CL211" s="116">
        <f>IFERROR(VLOOKUP($A211,$A:$AG,VLOOKUP(CJ211,BASE!$K$2:$M$13,3,0),0),"")</f>
        <v>7.8</v>
      </c>
      <c r="CM211" s="124" t="s">
        <v>67</v>
      </c>
      <c r="CN211" s="125">
        <f>VLOOKUP(CM211,BASE!$P$3:$T$29,5,0)</f>
        <v>0.18</v>
      </c>
      <c r="CO211" s="126">
        <f>IFERROR(VLOOKUP($A211,$A:$AG,VLOOKUP(CN211,BASE!$K$2:$M$13,2,0),0),"")</f>
        <v>5.71</v>
      </c>
      <c r="CP211" s="116">
        <f>IFERROR(VLOOKUP($A211,$A:$AG,VLOOKUP(CN211,BASE!$K$2:$M$13,3,0),0),"")</f>
        <v>7.89</v>
      </c>
      <c r="CQ211" s="124" t="s">
        <v>68</v>
      </c>
      <c r="CR211" s="125">
        <f>VLOOKUP(CQ211,BASE!$P$3:$T$29,5,0)</f>
        <v>0.18</v>
      </c>
      <c r="CS211" s="126">
        <f>IFERROR(VLOOKUP($A211,$A:$AG,VLOOKUP(CR211,BASE!$K$2:$M$13,2,0),0),"")</f>
        <v>5.71</v>
      </c>
      <c r="CT211" s="116">
        <f>IFERROR(VLOOKUP($A211,$A:$AG,VLOOKUP(CR211,BASE!$K$2:$M$13,3,0),0),"")</f>
        <v>7.89</v>
      </c>
      <c r="CU211" s="124" t="s">
        <v>69</v>
      </c>
      <c r="CV211" s="125">
        <f>VLOOKUP(CU211,BASE!$P$3:$T$29,5,0)</f>
        <v>0.18</v>
      </c>
      <c r="CW211" s="126">
        <f>IFERROR(VLOOKUP($A211,$A:$AG,VLOOKUP(CV211,BASE!$K$2:$M$13,2,0),0),"")</f>
        <v>5.71</v>
      </c>
      <c r="CX211" s="116">
        <f>IFERROR(VLOOKUP($A211,$A:$AG,VLOOKUP(CV211,BASE!$K$2:$M$13,3,0),0),"")</f>
        <v>7.89</v>
      </c>
      <c r="CY211" s="124" t="s">
        <v>70</v>
      </c>
      <c r="CZ211" s="125">
        <f>VLOOKUP(CY211,BASE!$P$3:$T$29,5,0)</f>
        <v>0.18</v>
      </c>
      <c r="DA211" s="126">
        <f>IFERROR(VLOOKUP($A211,$A:$AG,VLOOKUP(CZ211,BASE!$K$2:$M$13,2,0),0),"")</f>
        <v>5.71</v>
      </c>
      <c r="DB211" s="116">
        <f>IFERROR(VLOOKUP($A211,$A:$AG,VLOOKUP(CZ211,BASE!$K$2:$M$13,3,0),0),"")</f>
        <v>7.89</v>
      </c>
      <c r="DC211" s="124" t="s">
        <v>71</v>
      </c>
      <c r="DD211" s="125">
        <f>VLOOKUP(DC211,BASE!$P$3:$T$29,5,0)</f>
        <v>0.2</v>
      </c>
      <c r="DE211" s="126">
        <f>IFERROR(VLOOKUP($A211,$A:$AG,VLOOKUP(DD211,BASE!$K$2:$M$13,2,0),0),"")</f>
        <v>5.85</v>
      </c>
      <c r="DF211" s="116">
        <f>IFERROR(VLOOKUP($A211,$A:$AG,VLOOKUP(DD211,BASE!$K$2:$M$13,3,0),0),"")</f>
        <v>8.09</v>
      </c>
      <c r="DG211" s="124" t="s">
        <v>72</v>
      </c>
      <c r="DH211" s="125">
        <f>VLOOKUP(DG211,BASE!$P$3:$T$29,5,0)</f>
        <v>0.18</v>
      </c>
      <c r="DI211" s="126">
        <f>IFERROR(VLOOKUP($A211,$A:$AG,VLOOKUP(DH211,BASE!$K$2:$M$13,2,0),0),"")</f>
        <v>5.71</v>
      </c>
      <c r="DJ211" s="116">
        <f>IFERROR(VLOOKUP($A211,$A:$AG,VLOOKUP(DH211,BASE!$K$2:$M$13,3,0),0),"")</f>
        <v>7.89</v>
      </c>
      <c r="DK211" s="83" t="s">
        <v>73</v>
      </c>
      <c r="DL211" s="84">
        <f>VLOOKUP(DK211,BASE!$P$3:$T$29,5,0)</f>
        <v>0.18</v>
      </c>
      <c r="DM211" s="81">
        <f>IFERROR(VLOOKUP($A211,$A:$AG,VLOOKUP(DL211,BASE!$K$2:$M$13,2,0),0),"")</f>
        <v>5.71</v>
      </c>
      <c r="DN211" s="82">
        <f>IFERROR(VLOOKUP($A211,$A:$AG,VLOOKUP(DL211,BASE!$K$2:$M$13,3,0),0),"")</f>
        <v>7.89</v>
      </c>
      <c r="DO211" s="124" t="s">
        <v>74</v>
      </c>
      <c r="DP211" s="134">
        <f>VLOOKUP(DO211,BASE!$P$3:$T$29,5,0)</f>
        <v>0.17499999999999999</v>
      </c>
      <c r="DQ211" s="126">
        <f>IFERROR(VLOOKUP($A211,$A:$AG,VLOOKUP(DP211,BASE!$K$2:$M$13,2,0),0),"")</f>
        <v>5.67</v>
      </c>
      <c r="DR211" s="116">
        <f>IFERROR(VLOOKUP($A211,$A:$AG,VLOOKUP(DP211,BASE!$K$2:$M$13,3,0),0),"")</f>
        <v>7.84</v>
      </c>
      <c r="DS211" s="124" t="s">
        <v>75</v>
      </c>
      <c r="DT211" s="135">
        <f>VLOOKUP(DS211,BASE!$P$3:$T$29,5,0)</f>
        <v>0.17</v>
      </c>
      <c r="DU211" s="126">
        <f>IFERROR(VLOOKUP($A211,$A:$AG,VLOOKUP(DT211,BASE!$K$2:$M$13,2,0),0),"")</f>
        <v>5.64</v>
      </c>
      <c r="DV211" s="116">
        <f>IFERROR(VLOOKUP($A211,$A:$AG,VLOOKUP(DT211,BASE!$K$2:$M$13,3,0),0),"")</f>
        <v>7.8</v>
      </c>
      <c r="DW211" s="124" t="s">
        <v>76</v>
      </c>
      <c r="DX211" s="135">
        <f>VLOOKUP(DW211,BASE!$P$3:$T$29,5,0)</f>
        <v>0.17</v>
      </c>
      <c r="DY211" s="126">
        <f>IFERROR(VLOOKUP($A211,$A:$AG,VLOOKUP(DX211,BASE!$K$2:$M$13,2,0),0),"")</f>
        <v>5.64</v>
      </c>
      <c r="DZ211" s="116">
        <f>IFERROR(VLOOKUP($A211,$A:$AG,VLOOKUP(DX211,BASE!$K$2:$M$13,3,0),0),"")</f>
        <v>7.8</v>
      </c>
      <c r="EA211" s="124" t="s">
        <v>77</v>
      </c>
      <c r="EB211" s="135">
        <f>VLOOKUP(EA211,BASE!$P$3:$T$29,5,0)</f>
        <v>0.12</v>
      </c>
      <c r="EC211" s="126">
        <f>IFERROR(VLOOKUP($A211,$A:$AG,VLOOKUP(EB211,BASE!$K$2:$M$13,2,0),0),"")</f>
        <v>5.32</v>
      </c>
      <c r="ED211" s="116">
        <f>IFERROR(VLOOKUP($A211,$A:$AG,VLOOKUP(EB211,BASE!$K$2:$M$13,3,0),0),"")</f>
        <v>7.35</v>
      </c>
      <c r="EE211" s="124" t="s">
        <v>78</v>
      </c>
      <c r="EF211" s="135">
        <f>VLOOKUP(EE211,BASE!$P$3:$T$29,5,0)</f>
        <v>0.18</v>
      </c>
      <c r="EG211" s="126">
        <f>IFERROR(VLOOKUP($A211,$A:$AG,VLOOKUP(EF211,BASE!$K$2:$M$13,2,0),0),"")</f>
        <v>5.71</v>
      </c>
      <c r="EH211" s="116">
        <f>IFERROR(VLOOKUP($A211,$A:$AG,VLOOKUP(EF211,BASE!$K$2:$M$13,3,0),0),"")</f>
        <v>7.89</v>
      </c>
      <c r="EI211" s="124" t="s">
        <v>79</v>
      </c>
      <c r="EJ211" s="135">
        <f>VLOOKUP(EI211,BASE!$P$3:$T$29,5,0)</f>
        <v>0.18</v>
      </c>
      <c r="EK211" s="126">
        <f>IFERROR(VLOOKUP($A211,$A:$AG,VLOOKUP(EJ211,BASE!$K$2:$M$13,2,0),0),"")</f>
        <v>5.71</v>
      </c>
      <c r="EL211" s="116">
        <f>IFERROR(VLOOKUP($A211,$A:$AG,VLOOKUP(EJ211,BASE!$K$2:$M$13,3,0),0),"")</f>
        <v>7.89</v>
      </c>
    </row>
    <row r="212" spans="1:142" s="27" customFormat="1" ht="14.1" customHeight="1" x14ac:dyDescent="0.2">
      <c r="A212" s="61">
        <v>6164</v>
      </c>
      <c r="B212" s="80"/>
      <c r="C212" s="68">
        <v>7892112161646</v>
      </c>
      <c r="D212" s="68">
        <v>1037005990178</v>
      </c>
      <c r="E212" s="69" t="s">
        <v>438</v>
      </c>
      <c r="F212" s="69" t="s">
        <v>572</v>
      </c>
      <c r="G212" s="69" t="s">
        <v>438</v>
      </c>
      <c r="H212" s="70" t="s">
        <v>172</v>
      </c>
      <c r="I212" s="68" t="s">
        <v>687</v>
      </c>
      <c r="J212" s="71">
        <v>0</v>
      </c>
      <c r="K212" s="120" t="s">
        <v>770</v>
      </c>
      <c r="L212" s="71" t="s">
        <v>388</v>
      </c>
      <c r="M212" s="71" t="s">
        <v>3</v>
      </c>
      <c r="N212" s="62">
        <f>IFERROR(IF(M212="*",BASE!$E$9,VLOOKUP(M212,BASE!$B$3:$E$16,4,0)),"")</f>
        <v>0</v>
      </c>
      <c r="O212" s="62">
        <f>IFERROR(IF(M212="*",BASE!$F$9,VLOOKUP(M212,BASE!$B$3:$F$16,5,0)),"")</f>
        <v>0</v>
      </c>
      <c r="P212" s="71" t="s">
        <v>808</v>
      </c>
      <c r="Q212" s="42">
        <v>68.25</v>
      </c>
      <c r="R212" s="42">
        <v>94.35</v>
      </c>
      <c r="S212" s="42">
        <v>72.37</v>
      </c>
      <c r="T212" s="42">
        <v>100.05</v>
      </c>
      <c r="U212" s="42">
        <v>72.8</v>
      </c>
      <c r="V212" s="42">
        <v>100.64</v>
      </c>
      <c r="W212" s="42">
        <v>73.25</v>
      </c>
      <c r="X212" s="42">
        <v>101.26</v>
      </c>
      <c r="Y212" s="42">
        <v>74.150000000000006</v>
      </c>
      <c r="Z212" s="42">
        <v>102.51</v>
      </c>
      <c r="AA212" s="42">
        <v>75.08</v>
      </c>
      <c r="AB212" s="42">
        <v>103.79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/>
      <c r="AI212" s="124" t="s">
        <v>53</v>
      </c>
      <c r="AJ212" s="125">
        <f>VLOOKUP(AI212,BASE!$P$3:$T$29,5,0)</f>
        <v>0.17</v>
      </c>
      <c r="AK212" s="126">
        <f>IFERROR(VLOOKUP($A212,$A:$AG,VLOOKUP(AJ212,BASE!$K$2:$M$13,2,0),0),"")</f>
        <v>72.37</v>
      </c>
      <c r="AL212" s="116">
        <f>IFERROR(VLOOKUP($A212,$A:$AG,VLOOKUP(AJ212,BASE!$K$2:$M$13,3,0),0),"")</f>
        <v>100.05</v>
      </c>
      <c r="AM212" s="130" t="s">
        <v>54</v>
      </c>
      <c r="AN212" s="125">
        <f>VLOOKUP(AM212,BASE!$P$3:$T$29,5,0)</f>
        <v>0.17</v>
      </c>
      <c r="AO212" s="126">
        <f>IFERROR(VLOOKUP($A212,$A:$AG,VLOOKUP(AN212,BASE!$K$2:$M$13,2,0),0),"")</f>
        <v>72.37</v>
      </c>
      <c r="AP212" s="116">
        <f>IFERROR(VLOOKUP($A212,$A:$AG,VLOOKUP(AN212,BASE!$K$2:$M$13,3,0),0),"")</f>
        <v>100.05</v>
      </c>
      <c r="AQ212" s="130" t="s">
        <v>55</v>
      </c>
      <c r="AR212" s="125">
        <f>VLOOKUP(AQ212,BASE!$P$3:$T$29,5,0)</f>
        <v>0.18</v>
      </c>
      <c r="AS212" s="126">
        <f>IFERROR(VLOOKUP($A212,$A:$AG,VLOOKUP(AR212,BASE!$K$2:$M$13,2,0),0),"")</f>
        <v>73.25</v>
      </c>
      <c r="AT212" s="116">
        <f>IFERROR(VLOOKUP($A212,$A:$AG,VLOOKUP(AR212,BASE!$K$2:$M$13,3,0),0),"")</f>
        <v>101.26</v>
      </c>
      <c r="AU212" s="130" t="s">
        <v>56</v>
      </c>
      <c r="AV212" s="125">
        <f>VLOOKUP(AU212,BASE!$P$3:$T$29,5,0)</f>
        <v>0.18</v>
      </c>
      <c r="AW212" s="126">
        <f>IFERROR(VLOOKUP($A212,$A:$AG,VLOOKUP(AV212,BASE!$K$2:$M$13,2,0),0),"")</f>
        <v>73.25</v>
      </c>
      <c r="AX212" s="116">
        <f>IFERROR(VLOOKUP($A212,$A:$AG,VLOOKUP(AV212,BASE!$K$2:$M$13,3,0),0),"")</f>
        <v>101.26</v>
      </c>
      <c r="AY212" s="127" t="s">
        <v>57</v>
      </c>
      <c r="AZ212" s="129">
        <f>VLOOKUP(AY212,BASE!$P$3:$T$29,5,0)</f>
        <v>0.18</v>
      </c>
      <c r="BA212" s="126">
        <f>IFERROR(VLOOKUP($A212,$A:$AG,VLOOKUP(AZ212,BASE!$K$2:$M$13,2,0),0),"")</f>
        <v>73.25</v>
      </c>
      <c r="BB212" s="116">
        <f>IFERROR(VLOOKUP($A212,$A:$AG,VLOOKUP(AZ212,BASE!$K$2:$M$13,3,0),0),"")</f>
        <v>101.26</v>
      </c>
      <c r="BC212" s="124" t="s">
        <v>58</v>
      </c>
      <c r="BD212" s="125">
        <f>VLOOKUP(BC212,BASE!$P$3:$T$29,5,0)</f>
        <v>0.17</v>
      </c>
      <c r="BE212" s="126">
        <f>IFERROR(VLOOKUP($A212,$A:$AG,VLOOKUP(BD212,BASE!$K$2:$M$13,2,0),0),"")</f>
        <v>72.37</v>
      </c>
      <c r="BF212" s="116">
        <f>IFERROR(VLOOKUP($A212,$A:$AG,VLOOKUP(BD212,BASE!$K$2:$M$13,3,0),0),"")</f>
        <v>100.05</v>
      </c>
      <c r="BG212" s="124" t="s">
        <v>59</v>
      </c>
      <c r="BH212" s="125">
        <f>VLOOKUP(BG212,BASE!$P$3:$T$29,5,0)</f>
        <v>0.17</v>
      </c>
      <c r="BI212" s="126">
        <f>IFERROR(VLOOKUP($A212,$A:$AG,VLOOKUP(BH212,BASE!$K$2:$M$13,2,0),0),"")</f>
        <v>72.37</v>
      </c>
      <c r="BJ212" s="116">
        <f>IFERROR(VLOOKUP($A212,$A:$AG,VLOOKUP(BH212,BASE!$K$2:$M$13,3,0),0),"")</f>
        <v>100.05</v>
      </c>
      <c r="BK212" s="124" t="s">
        <v>60</v>
      </c>
      <c r="BL212" s="125">
        <f>VLOOKUP(BK212,BASE!$P$3:$T$29,5,0)</f>
        <v>0.17</v>
      </c>
      <c r="BM212" s="126">
        <f>IFERROR(VLOOKUP($A212,$A:$AG,VLOOKUP(BL212,BASE!$K$2:$M$13,2,0),0),"")</f>
        <v>72.37</v>
      </c>
      <c r="BN212" s="116">
        <f>IFERROR(VLOOKUP($A212,$A:$AG,VLOOKUP(BL212,BASE!$K$2:$M$13,3,0),0),"")</f>
        <v>100.05</v>
      </c>
      <c r="BO212" s="124" t="s">
        <v>61</v>
      </c>
      <c r="BP212" s="125">
        <f>VLOOKUP(BO212,BASE!$P$3:$T$29,5,0)</f>
        <v>0.17</v>
      </c>
      <c r="BQ212" s="126">
        <f>IFERROR(VLOOKUP($A212,$A:$AG,VLOOKUP(BP212,BASE!$K$2:$M$13,2,0),0),"")</f>
        <v>72.37</v>
      </c>
      <c r="BR212" s="116">
        <f>IFERROR(VLOOKUP($A212,$A:$AG,VLOOKUP(BP212,BASE!$K$2:$M$13,3,0),0),"")</f>
        <v>100.05</v>
      </c>
      <c r="BS212" s="124" t="s">
        <v>62</v>
      </c>
      <c r="BT212" s="125">
        <f>VLOOKUP(BS212,BASE!$P$3:$T$29,5,0)</f>
        <v>0.18</v>
      </c>
      <c r="BU212" s="126">
        <f>IFERROR(VLOOKUP($A212,$A:$AG,VLOOKUP(BT212,BASE!$K$2:$M$13,2,0),0),"")</f>
        <v>73.25</v>
      </c>
      <c r="BV212" s="116">
        <f>IFERROR(VLOOKUP($A212,$A:$AG,VLOOKUP(BT212,BASE!$K$2:$M$13,3,0),0),"")</f>
        <v>101.26</v>
      </c>
      <c r="BW212" s="124" t="s">
        <v>63</v>
      </c>
      <c r="BX212" s="125">
        <f>VLOOKUP(BW212,BASE!$P$3:$T$29,5,0)</f>
        <v>0.17</v>
      </c>
      <c r="BY212" s="126">
        <f>IFERROR(VLOOKUP($A212,$A:$AG,VLOOKUP(BX212,BASE!$K$2:$M$13,2,0),0),"")</f>
        <v>72.37</v>
      </c>
      <c r="BZ212" s="116">
        <f>IFERROR(VLOOKUP($A212,$A:$AG,VLOOKUP(BX212,BASE!$K$2:$M$13,3,0),0),"")</f>
        <v>100.05</v>
      </c>
      <c r="CA212" s="124" t="s">
        <v>64</v>
      </c>
      <c r="CB212" s="125">
        <f>VLOOKUP(CA212,BASE!$P$3:$T$29,5,0)</f>
        <v>0.17</v>
      </c>
      <c r="CC212" s="126">
        <f>IFERROR(VLOOKUP($A212,$A:$AG,VLOOKUP(CB212,BASE!$K$2:$M$13,2,0),0),"")</f>
        <v>72.37</v>
      </c>
      <c r="CD212" s="116">
        <f>IFERROR(VLOOKUP($A212,$A:$AG,VLOOKUP(CB212,BASE!$K$2:$M$13,3,0),0),"")</f>
        <v>100.05</v>
      </c>
      <c r="CE212" s="124" t="s">
        <v>65</v>
      </c>
      <c r="CF212" s="125">
        <f>VLOOKUP(CE212,BASE!$P$3:$T$29,5,0)</f>
        <v>0.12</v>
      </c>
      <c r="CG212" s="126">
        <f>IFERROR(VLOOKUP($A212,$A:$AG,VLOOKUP(CF212,BASE!$K$2:$M$13,2,0),0),"")</f>
        <v>68.25</v>
      </c>
      <c r="CH212" s="116">
        <f>IFERROR(VLOOKUP($A212,$A:$AG,VLOOKUP(CF212,BASE!$K$2:$M$13,3,0),0),"")</f>
        <v>94.35</v>
      </c>
      <c r="CI212" s="124" t="s">
        <v>66</v>
      </c>
      <c r="CJ212" s="125">
        <f>VLOOKUP(CI212,BASE!$P$3:$T$29,5,0)</f>
        <v>0.17</v>
      </c>
      <c r="CK212" s="126">
        <f>IFERROR(VLOOKUP($A212,$A:$AG,VLOOKUP(CJ212,BASE!$K$2:$M$13,2,0),0),"")</f>
        <v>72.37</v>
      </c>
      <c r="CL212" s="116">
        <f>IFERROR(VLOOKUP($A212,$A:$AG,VLOOKUP(CJ212,BASE!$K$2:$M$13,3,0),0),"")</f>
        <v>100.05</v>
      </c>
      <c r="CM212" s="124" t="s">
        <v>67</v>
      </c>
      <c r="CN212" s="125">
        <f>VLOOKUP(CM212,BASE!$P$3:$T$29,5,0)</f>
        <v>0.18</v>
      </c>
      <c r="CO212" s="126">
        <f>IFERROR(VLOOKUP($A212,$A:$AG,VLOOKUP(CN212,BASE!$K$2:$M$13,2,0),0),"")</f>
        <v>73.25</v>
      </c>
      <c r="CP212" s="116">
        <f>IFERROR(VLOOKUP($A212,$A:$AG,VLOOKUP(CN212,BASE!$K$2:$M$13,3,0),0),"")</f>
        <v>101.26</v>
      </c>
      <c r="CQ212" s="124" t="s">
        <v>68</v>
      </c>
      <c r="CR212" s="125">
        <f>VLOOKUP(CQ212,BASE!$P$3:$T$29,5,0)</f>
        <v>0.18</v>
      </c>
      <c r="CS212" s="126">
        <f>IFERROR(VLOOKUP($A212,$A:$AG,VLOOKUP(CR212,BASE!$K$2:$M$13,2,0),0),"")</f>
        <v>73.25</v>
      </c>
      <c r="CT212" s="116">
        <f>IFERROR(VLOOKUP($A212,$A:$AG,VLOOKUP(CR212,BASE!$K$2:$M$13,3,0),0),"")</f>
        <v>101.26</v>
      </c>
      <c r="CU212" s="124" t="s">
        <v>69</v>
      </c>
      <c r="CV212" s="125">
        <f>VLOOKUP(CU212,BASE!$P$3:$T$29,5,0)</f>
        <v>0.18</v>
      </c>
      <c r="CW212" s="126">
        <f>IFERROR(VLOOKUP($A212,$A:$AG,VLOOKUP(CV212,BASE!$K$2:$M$13,2,0),0),"")</f>
        <v>73.25</v>
      </c>
      <c r="CX212" s="116">
        <f>IFERROR(VLOOKUP($A212,$A:$AG,VLOOKUP(CV212,BASE!$K$2:$M$13,3,0),0),"")</f>
        <v>101.26</v>
      </c>
      <c r="CY212" s="124" t="s">
        <v>70</v>
      </c>
      <c r="CZ212" s="125">
        <f>VLOOKUP(CY212,BASE!$P$3:$T$29,5,0)</f>
        <v>0.18</v>
      </c>
      <c r="DA212" s="126">
        <f>IFERROR(VLOOKUP($A212,$A:$AG,VLOOKUP(CZ212,BASE!$K$2:$M$13,2,0),0),"")</f>
        <v>73.25</v>
      </c>
      <c r="DB212" s="116">
        <f>IFERROR(VLOOKUP($A212,$A:$AG,VLOOKUP(CZ212,BASE!$K$2:$M$13,3,0),0),"")</f>
        <v>101.26</v>
      </c>
      <c r="DC212" s="124" t="s">
        <v>71</v>
      </c>
      <c r="DD212" s="125">
        <f>VLOOKUP(DC212,BASE!$P$3:$T$29,5,0)</f>
        <v>0.2</v>
      </c>
      <c r="DE212" s="126">
        <f>IFERROR(VLOOKUP($A212,$A:$AG,VLOOKUP(DD212,BASE!$K$2:$M$13,2,0),0),"")</f>
        <v>75.08</v>
      </c>
      <c r="DF212" s="116">
        <f>IFERROR(VLOOKUP($A212,$A:$AG,VLOOKUP(DD212,BASE!$K$2:$M$13,3,0),0),"")</f>
        <v>103.79</v>
      </c>
      <c r="DG212" s="124" t="s">
        <v>72</v>
      </c>
      <c r="DH212" s="125">
        <f>VLOOKUP(DG212,BASE!$P$3:$T$29,5,0)</f>
        <v>0.18</v>
      </c>
      <c r="DI212" s="126">
        <f>IFERROR(VLOOKUP($A212,$A:$AG,VLOOKUP(DH212,BASE!$K$2:$M$13,2,0),0),"")</f>
        <v>73.25</v>
      </c>
      <c r="DJ212" s="116">
        <f>IFERROR(VLOOKUP($A212,$A:$AG,VLOOKUP(DH212,BASE!$K$2:$M$13,3,0),0),"")</f>
        <v>101.26</v>
      </c>
      <c r="DK212" s="83" t="s">
        <v>73</v>
      </c>
      <c r="DL212" s="84">
        <f>VLOOKUP(DK212,BASE!$P$3:$T$29,5,0)</f>
        <v>0.18</v>
      </c>
      <c r="DM212" s="81">
        <f>IFERROR(VLOOKUP($A212,$A:$AG,VLOOKUP(DL212,BASE!$K$2:$M$13,2,0),0),"")</f>
        <v>73.25</v>
      </c>
      <c r="DN212" s="82">
        <f>IFERROR(VLOOKUP($A212,$A:$AG,VLOOKUP(DL212,BASE!$K$2:$M$13,3,0),0),"")</f>
        <v>101.26</v>
      </c>
      <c r="DO212" s="124" t="s">
        <v>74</v>
      </c>
      <c r="DP212" s="134">
        <f>VLOOKUP(DO212,BASE!$P$3:$T$29,5,0)</f>
        <v>0.17499999999999999</v>
      </c>
      <c r="DQ212" s="126">
        <f>IFERROR(VLOOKUP($A212,$A:$AG,VLOOKUP(DP212,BASE!$K$2:$M$13,2,0),0),"")</f>
        <v>72.8</v>
      </c>
      <c r="DR212" s="116">
        <f>IFERROR(VLOOKUP($A212,$A:$AG,VLOOKUP(DP212,BASE!$K$2:$M$13,3,0),0),"")</f>
        <v>100.64</v>
      </c>
      <c r="DS212" s="124" t="s">
        <v>75</v>
      </c>
      <c r="DT212" s="135">
        <f>VLOOKUP(DS212,BASE!$P$3:$T$29,5,0)</f>
        <v>0.17</v>
      </c>
      <c r="DU212" s="126">
        <f>IFERROR(VLOOKUP($A212,$A:$AG,VLOOKUP(DT212,BASE!$K$2:$M$13,2,0),0),"")</f>
        <v>72.37</v>
      </c>
      <c r="DV212" s="116">
        <f>IFERROR(VLOOKUP($A212,$A:$AG,VLOOKUP(DT212,BASE!$K$2:$M$13,3,0),0),"")</f>
        <v>100.05</v>
      </c>
      <c r="DW212" s="124" t="s">
        <v>76</v>
      </c>
      <c r="DX212" s="135">
        <f>VLOOKUP(DW212,BASE!$P$3:$T$29,5,0)</f>
        <v>0.17</v>
      </c>
      <c r="DY212" s="126">
        <f>IFERROR(VLOOKUP($A212,$A:$AG,VLOOKUP(DX212,BASE!$K$2:$M$13,2,0),0),"")</f>
        <v>72.37</v>
      </c>
      <c r="DZ212" s="116">
        <f>IFERROR(VLOOKUP($A212,$A:$AG,VLOOKUP(DX212,BASE!$K$2:$M$13,3,0),0),"")</f>
        <v>100.05</v>
      </c>
      <c r="EA212" s="124" t="s">
        <v>77</v>
      </c>
      <c r="EB212" s="135">
        <f>VLOOKUP(EA212,BASE!$P$3:$T$29,5,0)</f>
        <v>0.12</v>
      </c>
      <c r="EC212" s="126">
        <f>IFERROR(VLOOKUP($A212,$A:$AG,VLOOKUP(EB212,BASE!$K$2:$M$13,2,0),0),"")</f>
        <v>68.25</v>
      </c>
      <c r="ED212" s="116">
        <f>IFERROR(VLOOKUP($A212,$A:$AG,VLOOKUP(EB212,BASE!$K$2:$M$13,3,0),0),"")</f>
        <v>94.35</v>
      </c>
      <c r="EE212" s="124" t="s">
        <v>78</v>
      </c>
      <c r="EF212" s="135">
        <f>VLOOKUP(EE212,BASE!$P$3:$T$29,5,0)</f>
        <v>0.18</v>
      </c>
      <c r="EG212" s="126">
        <f>IFERROR(VLOOKUP($A212,$A:$AG,VLOOKUP(EF212,BASE!$K$2:$M$13,2,0),0),"")</f>
        <v>73.25</v>
      </c>
      <c r="EH212" s="116">
        <f>IFERROR(VLOOKUP($A212,$A:$AG,VLOOKUP(EF212,BASE!$K$2:$M$13,3,0),0),"")</f>
        <v>101.26</v>
      </c>
      <c r="EI212" s="124" t="s">
        <v>79</v>
      </c>
      <c r="EJ212" s="135">
        <f>VLOOKUP(EI212,BASE!$P$3:$T$29,5,0)</f>
        <v>0.18</v>
      </c>
      <c r="EK212" s="126">
        <f>IFERROR(VLOOKUP($A212,$A:$AG,VLOOKUP(EJ212,BASE!$K$2:$M$13,2,0),0),"")</f>
        <v>73.25</v>
      </c>
      <c r="EL212" s="116">
        <f>IFERROR(VLOOKUP($A212,$A:$AG,VLOOKUP(EJ212,BASE!$K$2:$M$13,3,0),0),"")</f>
        <v>101.26</v>
      </c>
    </row>
    <row r="213" spans="1:142" s="27" customFormat="1" ht="14.1" customHeight="1" x14ac:dyDescent="0.2">
      <c r="A213" s="77">
        <v>3342</v>
      </c>
      <c r="B213" s="77"/>
      <c r="C213" s="68">
        <v>7892112133421</v>
      </c>
      <c r="D213" s="68">
        <v>1037005990070</v>
      </c>
      <c r="E213" s="69" t="s">
        <v>438</v>
      </c>
      <c r="F213" s="69" t="s">
        <v>573</v>
      </c>
      <c r="G213" s="69" t="s">
        <v>438</v>
      </c>
      <c r="H213" s="70" t="s">
        <v>173</v>
      </c>
      <c r="I213" s="68" t="s">
        <v>687</v>
      </c>
      <c r="J213" s="71">
        <v>0</v>
      </c>
      <c r="K213" s="120" t="s">
        <v>770</v>
      </c>
      <c r="L213" s="71" t="s">
        <v>388</v>
      </c>
      <c r="M213" s="71" t="s">
        <v>3</v>
      </c>
      <c r="N213" s="62">
        <f>IFERROR(IF(M213="*",BASE!$E$9,VLOOKUP(M213,BASE!$B$3:$E$16,4,0)),"")</f>
        <v>0</v>
      </c>
      <c r="O213" s="62">
        <f>IFERROR(IF(M213="*",BASE!$F$9,VLOOKUP(M213,BASE!$B$3:$F$16,5,0)),"")</f>
        <v>0</v>
      </c>
      <c r="P213" s="71" t="s">
        <v>808</v>
      </c>
      <c r="Q213" s="42">
        <v>62.69</v>
      </c>
      <c r="R213" s="42">
        <v>86.67</v>
      </c>
      <c r="S213" s="42">
        <v>66.47</v>
      </c>
      <c r="T213" s="42">
        <v>91.89</v>
      </c>
      <c r="U213" s="42">
        <v>66.87</v>
      </c>
      <c r="V213" s="42">
        <v>92.44</v>
      </c>
      <c r="W213" s="42">
        <v>67.28</v>
      </c>
      <c r="X213" s="42">
        <v>93.01</v>
      </c>
      <c r="Y213" s="42">
        <v>68.11</v>
      </c>
      <c r="Z213" s="42">
        <v>94.16</v>
      </c>
      <c r="AA213" s="42">
        <v>68.959999999999994</v>
      </c>
      <c r="AB213" s="42">
        <v>95.33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/>
      <c r="AI213" s="124" t="s">
        <v>53</v>
      </c>
      <c r="AJ213" s="125">
        <f>VLOOKUP(AI213,BASE!$P$3:$T$29,5,0)</f>
        <v>0.17</v>
      </c>
      <c r="AK213" s="126">
        <f>IFERROR(VLOOKUP($A213,$A:$AG,VLOOKUP(AJ213,BASE!$K$2:$M$13,2,0),0),"")</f>
        <v>66.47</v>
      </c>
      <c r="AL213" s="116">
        <f>IFERROR(VLOOKUP($A213,$A:$AG,VLOOKUP(AJ213,BASE!$K$2:$M$13,3,0),0),"")</f>
        <v>91.89</v>
      </c>
      <c r="AM213" s="130" t="s">
        <v>54</v>
      </c>
      <c r="AN213" s="125">
        <f>VLOOKUP(AM213,BASE!$P$3:$T$29,5,0)</f>
        <v>0.17</v>
      </c>
      <c r="AO213" s="126">
        <f>IFERROR(VLOOKUP($A213,$A:$AG,VLOOKUP(AN213,BASE!$K$2:$M$13,2,0),0),"")</f>
        <v>66.47</v>
      </c>
      <c r="AP213" s="116">
        <f>IFERROR(VLOOKUP($A213,$A:$AG,VLOOKUP(AN213,BASE!$K$2:$M$13,3,0),0),"")</f>
        <v>91.89</v>
      </c>
      <c r="AQ213" s="130" t="s">
        <v>55</v>
      </c>
      <c r="AR213" s="125">
        <f>VLOOKUP(AQ213,BASE!$P$3:$T$29,5,0)</f>
        <v>0.18</v>
      </c>
      <c r="AS213" s="126">
        <f>IFERROR(VLOOKUP($A213,$A:$AG,VLOOKUP(AR213,BASE!$K$2:$M$13,2,0),0),"")</f>
        <v>67.28</v>
      </c>
      <c r="AT213" s="116">
        <f>IFERROR(VLOOKUP($A213,$A:$AG,VLOOKUP(AR213,BASE!$K$2:$M$13,3,0),0),"")</f>
        <v>93.01</v>
      </c>
      <c r="AU213" s="130" t="s">
        <v>56</v>
      </c>
      <c r="AV213" s="125">
        <f>VLOOKUP(AU213,BASE!$P$3:$T$29,5,0)</f>
        <v>0.18</v>
      </c>
      <c r="AW213" s="126">
        <f>IFERROR(VLOOKUP($A213,$A:$AG,VLOOKUP(AV213,BASE!$K$2:$M$13,2,0),0),"")</f>
        <v>67.28</v>
      </c>
      <c r="AX213" s="116">
        <f>IFERROR(VLOOKUP($A213,$A:$AG,VLOOKUP(AV213,BASE!$K$2:$M$13,3,0),0),"")</f>
        <v>93.01</v>
      </c>
      <c r="AY213" s="127" t="s">
        <v>57</v>
      </c>
      <c r="AZ213" s="129">
        <f>VLOOKUP(AY213,BASE!$P$3:$T$29,5,0)</f>
        <v>0.18</v>
      </c>
      <c r="BA213" s="126">
        <f>IFERROR(VLOOKUP($A213,$A:$AG,VLOOKUP(AZ213,BASE!$K$2:$M$13,2,0),0),"")</f>
        <v>67.28</v>
      </c>
      <c r="BB213" s="116">
        <f>IFERROR(VLOOKUP($A213,$A:$AG,VLOOKUP(AZ213,BASE!$K$2:$M$13,3,0),0),"")</f>
        <v>93.01</v>
      </c>
      <c r="BC213" s="124" t="s">
        <v>58</v>
      </c>
      <c r="BD213" s="125">
        <f>VLOOKUP(BC213,BASE!$P$3:$T$29,5,0)</f>
        <v>0.17</v>
      </c>
      <c r="BE213" s="126">
        <f>IFERROR(VLOOKUP($A213,$A:$AG,VLOOKUP(BD213,BASE!$K$2:$M$13,2,0),0),"")</f>
        <v>66.47</v>
      </c>
      <c r="BF213" s="116">
        <f>IFERROR(VLOOKUP($A213,$A:$AG,VLOOKUP(BD213,BASE!$K$2:$M$13,3,0),0),"")</f>
        <v>91.89</v>
      </c>
      <c r="BG213" s="124" t="s">
        <v>59</v>
      </c>
      <c r="BH213" s="125">
        <f>VLOOKUP(BG213,BASE!$P$3:$T$29,5,0)</f>
        <v>0.17</v>
      </c>
      <c r="BI213" s="126">
        <f>IFERROR(VLOOKUP($A213,$A:$AG,VLOOKUP(BH213,BASE!$K$2:$M$13,2,0),0),"")</f>
        <v>66.47</v>
      </c>
      <c r="BJ213" s="116">
        <f>IFERROR(VLOOKUP($A213,$A:$AG,VLOOKUP(BH213,BASE!$K$2:$M$13,3,0),0),"")</f>
        <v>91.89</v>
      </c>
      <c r="BK213" s="124" t="s">
        <v>60</v>
      </c>
      <c r="BL213" s="125">
        <f>VLOOKUP(BK213,BASE!$P$3:$T$29,5,0)</f>
        <v>0.17</v>
      </c>
      <c r="BM213" s="126">
        <f>IFERROR(VLOOKUP($A213,$A:$AG,VLOOKUP(BL213,BASE!$K$2:$M$13,2,0),0),"")</f>
        <v>66.47</v>
      </c>
      <c r="BN213" s="116">
        <f>IFERROR(VLOOKUP($A213,$A:$AG,VLOOKUP(BL213,BASE!$K$2:$M$13,3,0),0),"")</f>
        <v>91.89</v>
      </c>
      <c r="BO213" s="124" t="s">
        <v>61</v>
      </c>
      <c r="BP213" s="125">
        <f>VLOOKUP(BO213,BASE!$P$3:$T$29,5,0)</f>
        <v>0.17</v>
      </c>
      <c r="BQ213" s="126">
        <f>IFERROR(VLOOKUP($A213,$A:$AG,VLOOKUP(BP213,BASE!$K$2:$M$13,2,0),0),"")</f>
        <v>66.47</v>
      </c>
      <c r="BR213" s="116">
        <f>IFERROR(VLOOKUP($A213,$A:$AG,VLOOKUP(BP213,BASE!$K$2:$M$13,3,0),0),"")</f>
        <v>91.89</v>
      </c>
      <c r="BS213" s="124" t="s">
        <v>62</v>
      </c>
      <c r="BT213" s="125">
        <f>VLOOKUP(BS213,BASE!$P$3:$T$29,5,0)</f>
        <v>0.18</v>
      </c>
      <c r="BU213" s="126">
        <f>IFERROR(VLOOKUP($A213,$A:$AG,VLOOKUP(BT213,BASE!$K$2:$M$13,2,0),0),"")</f>
        <v>67.28</v>
      </c>
      <c r="BV213" s="116">
        <f>IFERROR(VLOOKUP($A213,$A:$AG,VLOOKUP(BT213,BASE!$K$2:$M$13,3,0),0),"")</f>
        <v>93.01</v>
      </c>
      <c r="BW213" s="124" t="s">
        <v>63</v>
      </c>
      <c r="BX213" s="125">
        <f>VLOOKUP(BW213,BASE!$P$3:$T$29,5,0)</f>
        <v>0.17</v>
      </c>
      <c r="BY213" s="126">
        <f>IFERROR(VLOOKUP($A213,$A:$AG,VLOOKUP(BX213,BASE!$K$2:$M$13,2,0),0),"")</f>
        <v>66.47</v>
      </c>
      <c r="BZ213" s="116">
        <f>IFERROR(VLOOKUP($A213,$A:$AG,VLOOKUP(BX213,BASE!$K$2:$M$13,3,0),0),"")</f>
        <v>91.89</v>
      </c>
      <c r="CA213" s="124" t="s">
        <v>64</v>
      </c>
      <c r="CB213" s="125">
        <f>VLOOKUP(CA213,BASE!$P$3:$T$29,5,0)</f>
        <v>0.17</v>
      </c>
      <c r="CC213" s="126">
        <f>IFERROR(VLOOKUP($A213,$A:$AG,VLOOKUP(CB213,BASE!$K$2:$M$13,2,0),0),"")</f>
        <v>66.47</v>
      </c>
      <c r="CD213" s="116">
        <f>IFERROR(VLOOKUP($A213,$A:$AG,VLOOKUP(CB213,BASE!$K$2:$M$13,3,0),0),"")</f>
        <v>91.89</v>
      </c>
      <c r="CE213" s="124" t="s">
        <v>65</v>
      </c>
      <c r="CF213" s="125">
        <f>VLOOKUP(CE213,BASE!$P$3:$T$29,5,0)</f>
        <v>0.12</v>
      </c>
      <c r="CG213" s="126">
        <f>IFERROR(VLOOKUP($A213,$A:$AG,VLOOKUP(CF213,BASE!$K$2:$M$13,2,0),0),"")</f>
        <v>62.69</v>
      </c>
      <c r="CH213" s="116">
        <f>IFERROR(VLOOKUP($A213,$A:$AG,VLOOKUP(CF213,BASE!$K$2:$M$13,3,0),0),"")</f>
        <v>86.67</v>
      </c>
      <c r="CI213" s="124" t="s">
        <v>66</v>
      </c>
      <c r="CJ213" s="125">
        <f>VLOOKUP(CI213,BASE!$P$3:$T$29,5,0)</f>
        <v>0.17</v>
      </c>
      <c r="CK213" s="126">
        <f>IFERROR(VLOOKUP($A213,$A:$AG,VLOOKUP(CJ213,BASE!$K$2:$M$13,2,0),0),"")</f>
        <v>66.47</v>
      </c>
      <c r="CL213" s="116">
        <f>IFERROR(VLOOKUP($A213,$A:$AG,VLOOKUP(CJ213,BASE!$K$2:$M$13,3,0),0),"")</f>
        <v>91.89</v>
      </c>
      <c r="CM213" s="124" t="s">
        <v>67</v>
      </c>
      <c r="CN213" s="125">
        <f>VLOOKUP(CM213,BASE!$P$3:$T$29,5,0)</f>
        <v>0.18</v>
      </c>
      <c r="CO213" s="126">
        <f>IFERROR(VLOOKUP($A213,$A:$AG,VLOOKUP(CN213,BASE!$K$2:$M$13,2,0),0),"")</f>
        <v>67.28</v>
      </c>
      <c r="CP213" s="116">
        <f>IFERROR(VLOOKUP($A213,$A:$AG,VLOOKUP(CN213,BASE!$K$2:$M$13,3,0),0),"")</f>
        <v>93.01</v>
      </c>
      <c r="CQ213" s="124" t="s">
        <v>68</v>
      </c>
      <c r="CR213" s="125">
        <f>VLOOKUP(CQ213,BASE!$P$3:$T$29,5,0)</f>
        <v>0.18</v>
      </c>
      <c r="CS213" s="126">
        <f>IFERROR(VLOOKUP($A213,$A:$AG,VLOOKUP(CR213,BASE!$K$2:$M$13,2,0),0),"")</f>
        <v>67.28</v>
      </c>
      <c r="CT213" s="116">
        <f>IFERROR(VLOOKUP($A213,$A:$AG,VLOOKUP(CR213,BASE!$K$2:$M$13,3,0),0),"")</f>
        <v>93.01</v>
      </c>
      <c r="CU213" s="124" t="s">
        <v>69</v>
      </c>
      <c r="CV213" s="125">
        <f>VLOOKUP(CU213,BASE!$P$3:$T$29,5,0)</f>
        <v>0.18</v>
      </c>
      <c r="CW213" s="126">
        <f>IFERROR(VLOOKUP($A213,$A:$AG,VLOOKUP(CV213,BASE!$K$2:$M$13,2,0),0),"")</f>
        <v>67.28</v>
      </c>
      <c r="CX213" s="116">
        <f>IFERROR(VLOOKUP($A213,$A:$AG,VLOOKUP(CV213,BASE!$K$2:$M$13,3,0),0),"")</f>
        <v>93.01</v>
      </c>
      <c r="CY213" s="124" t="s">
        <v>70</v>
      </c>
      <c r="CZ213" s="125">
        <f>VLOOKUP(CY213,BASE!$P$3:$T$29,5,0)</f>
        <v>0.18</v>
      </c>
      <c r="DA213" s="126">
        <f>IFERROR(VLOOKUP($A213,$A:$AG,VLOOKUP(CZ213,BASE!$K$2:$M$13,2,0),0),"")</f>
        <v>67.28</v>
      </c>
      <c r="DB213" s="116">
        <f>IFERROR(VLOOKUP($A213,$A:$AG,VLOOKUP(CZ213,BASE!$K$2:$M$13,3,0),0),"")</f>
        <v>93.01</v>
      </c>
      <c r="DC213" s="124" t="s">
        <v>71</v>
      </c>
      <c r="DD213" s="125">
        <f>VLOOKUP(DC213,BASE!$P$3:$T$29,5,0)</f>
        <v>0.2</v>
      </c>
      <c r="DE213" s="126">
        <f>IFERROR(VLOOKUP($A213,$A:$AG,VLOOKUP(DD213,BASE!$K$2:$M$13,2,0),0),"")</f>
        <v>68.959999999999994</v>
      </c>
      <c r="DF213" s="116">
        <f>IFERROR(VLOOKUP($A213,$A:$AG,VLOOKUP(DD213,BASE!$K$2:$M$13,3,0),0),"")</f>
        <v>95.33</v>
      </c>
      <c r="DG213" s="124" t="s">
        <v>72</v>
      </c>
      <c r="DH213" s="125">
        <f>VLOOKUP(DG213,BASE!$P$3:$T$29,5,0)</f>
        <v>0.18</v>
      </c>
      <c r="DI213" s="126">
        <f>IFERROR(VLOOKUP($A213,$A:$AG,VLOOKUP(DH213,BASE!$K$2:$M$13,2,0),0),"")</f>
        <v>67.28</v>
      </c>
      <c r="DJ213" s="116">
        <f>IFERROR(VLOOKUP($A213,$A:$AG,VLOOKUP(DH213,BASE!$K$2:$M$13,3,0),0),"")</f>
        <v>93.01</v>
      </c>
      <c r="DK213" s="83" t="s">
        <v>73</v>
      </c>
      <c r="DL213" s="84">
        <f>VLOOKUP(DK213,BASE!$P$3:$T$29,5,0)</f>
        <v>0.18</v>
      </c>
      <c r="DM213" s="81">
        <f>IFERROR(VLOOKUP($A213,$A:$AG,VLOOKUP(DL213,BASE!$K$2:$M$13,2,0),0),"")</f>
        <v>67.28</v>
      </c>
      <c r="DN213" s="82">
        <f>IFERROR(VLOOKUP($A213,$A:$AG,VLOOKUP(DL213,BASE!$K$2:$M$13,3,0),0),"")</f>
        <v>93.01</v>
      </c>
      <c r="DO213" s="124" t="s">
        <v>74</v>
      </c>
      <c r="DP213" s="134">
        <f>VLOOKUP(DO213,BASE!$P$3:$T$29,5,0)</f>
        <v>0.17499999999999999</v>
      </c>
      <c r="DQ213" s="126">
        <f>IFERROR(VLOOKUP($A213,$A:$AG,VLOOKUP(DP213,BASE!$K$2:$M$13,2,0),0),"")</f>
        <v>66.87</v>
      </c>
      <c r="DR213" s="116">
        <f>IFERROR(VLOOKUP($A213,$A:$AG,VLOOKUP(DP213,BASE!$K$2:$M$13,3,0),0),"")</f>
        <v>92.44</v>
      </c>
      <c r="DS213" s="124" t="s">
        <v>75</v>
      </c>
      <c r="DT213" s="135">
        <f>VLOOKUP(DS213,BASE!$P$3:$T$29,5,0)</f>
        <v>0.17</v>
      </c>
      <c r="DU213" s="126">
        <f>IFERROR(VLOOKUP($A213,$A:$AG,VLOOKUP(DT213,BASE!$K$2:$M$13,2,0),0),"")</f>
        <v>66.47</v>
      </c>
      <c r="DV213" s="116">
        <f>IFERROR(VLOOKUP($A213,$A:$AG,VLOOKUP(DT213,BASE!$K$2:$M$13,3,0),0),"")</f>
        <v>91.89</v>
      </c>
      <c r="DW213" s="124" t="s">
        <v>76</v>
      </c>
      <c r="DX213" s="135">
        <f>VLOOKUP(DW213,BASE!$P$3:$T$29,5,0)</f>
        <v>0.17</v>
      </c>
      <c r="DY213" s="126">
        <f>IFERROR(VLOOKUP($A213,$A:$AG,VLOOKUP(DX213,BASE!$K$2:$M$13,2,0),0),"")</f>
        <v>66.47</v>
      </c>
      <c r="DZ213" s="116">
        <f>IFERROR(VLOOKUP($A213,$A:$AG,VLOOKUP(DX213,BASE!$K$2:$M$13,3,0),0),"")</f>
        <v>91.89</v>
      </c>
      <c r="EA213" s="124" t="s">
        <v>77</v>
      </c>
      <c r="EB213" s="135">
        <f>VLOOKUP(EA213,BASE!$P$3:$T$29,5,0)</f>
        <v>0.12</v>
      </c>
      <c r="EC213" s="126">
        <f>IFERROR(VLOOKUP($A213,$A:$AG,VLOOKUP(EB213,BASE!$K$2:$M$13,2,0),0),"")</f>
        <v>62.69</v>
      </c>
      <c r="ED213" s="116">
        <f>IFERROR(VLOOKUP($A213,$A:$AG,VLOOKUP(EB213,BASE!$K$2:$M$13,3,0),0),"")</f>
        <v>86.67</v>
      </c>
      <c r="EE213" s="124" t="s">
        <v>78</v>
      </c>
      <c r="EF213" s="135">
        <f>VLOOKUP(EE213,BASE!$P$3:$T$29,5,0)</f>
        <v>0.18</v>
      </c>
      <c r="EG213" s="126">
        <f>IFERROR(VLOOKUP($A213,$A:$AG,VLOOKUP(EF213,BASE!$K$2:$M$13,2,0),0),"")</f>
        <v>67.28</v>
      </c>
      <c r="EH213" s="116">
        <f>IFERROR(VLOOKUP($A213,$A:$AG,VLOOKUP(EF213,BASE!$K$2:$M$13,3,0),0),"")</f>
        <v>93.01</v>
      </c>
      <c r="EI213" s="124" t="s">
        <v>79</v>
      </c>
      <c r="EJ213" s="135">
        <f>VLOOKUP(EI213,BASE!$P$3:$T$29,5,0)</f>
        <v>0.18</v>
      </c>
      <c r="EK213" s="126">
        <f>IFERROR(VLOOKUP($A213,$A:$AG,VLOOKUP(EJ213,BASE!$K$2:$M$13,2,0),0),"")</f>
        <v>67.28</v>
      </c>
      <c r="EL213" s="116">
        <f>IFERROR(VLOOKUP($A213,$A:$AG,VLOOKUP(EJ213,BASE!$K$2:$M$13,3,0),0),"")</f>
        <v>93.01</v>
      </c>
    </row>
    <row r="214" spans="1:142" s="27" customFormat="1" ht="14.1" customHeight="1" x14ac:dyDescent="0.2">
      <c r="A214" s="66">
        <v>7055</v>
      </c>
      <c r="B214" s="66"/>
      <c r="C214" s="68">
        <v>7896112170556</v>
      </c>
      <c r="D214" s="68">
        <v>1037006170026</v>
      </c>
      <c r="E214" s="69" t="s">
        <v>439</v>
      </c>
      <c r="F214" s="69" t="s">
        <v>576</v>
      </c>
      <c r="G214" s="69" t="s">
        <v>439</v>
      </c>
      <c r="H214" s="70" t="s">
        <v>174</v>
      </c>
      <c r="I214" s="68" t="s">
        <v>687</v>
      </c>
      <c r="J214" s="71">
        <v>0</v>
      </c>
      <c r="K214" s="120">
        <v>0</v>
      </c>
      <c r="L214" s="71" t="s">
        <v>389</v>
      </c>
      <c r="M214" s="71" t="s">
        <v>5</v>
      </c>
      <c r="N214" s="62">
        <f>IFERROR(IF(M214="*",BASE!$E$9,VLOOKUP(M214,BASE!$B$3:$E$16,4,0)),"")</f>
        <v>0</v>
      </c>
      <c r="O214" s="62">
        <f>IFERROR(IF(M214="*",BASE!$F$9,VLOOKUP(M214,BASE!$B$3:$F$16,5,0)),"")</f>
        <v>0</v>
      </c>
      <c r="P214" s="71" t="s">
        <v>808</v>
      </c>
      <c r="Q214" s="42">
        <v>10.65</v>
      </c>
      <c r="R214" s="42">
        <v>14.72</v>
      </c>
      <c r="S214" s="42">
        <v>11.29</v>
      </c>
      <c r="T214" s="42">
        <v>15.61</v>
      </c>
      <c r="U214" s="42">
        <v>11.36</v>
      </c>
      <c r="V214" s="42">
        <v>15.7</v>
      </c>
      <c r="W214" s="42">
        <v>11.43</v>
      </c>
      <c r="X214" s="42">
        <v>15.8</v>
      </c>
      <c r="Y214" s="42">
        <v>11.57</v>
      </c>
      <c r="Z214" s="42">
        <v>15.99</v>
      </c>
      <c r="AA214" s="42">
        <v>11.71</v>
      </c>
      <c r="AB214" s="42">
        <v>16.190000000000001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/>
      <c r="AI214" s="124" t="s">
        <v>53</v>
      </c>
      <c r="AJ214" s="125">
        <f>VLOOKUP(AI214,BASE!$P$3:$T$29,5,0)</f>
        <v>0.17</v>
      </c>
      <c r="AK214" s="126">
        <f>IFERROR(VLOOKUP($A214,$A:$AG,VLOOKUP(AJ214,BASE!$K$2:$M$13,2,0),0),"")</f>
        <v>11.29</v>
      </c>
      <c r="AL214" s="116">
        <f>IFERROR(VLOOKUP($A214,$A:$AG,VLOOKUP(AJ214,BASE!$K$2:$M$13,3,0),0),"")</f>
        <v>15.61</v>
      </c>
      <c r="AM214" s="130" t="s">
        <v>54</v>
      </c>
      <c r="AN214" s="125">
        <f>VLOOKUP(AM214,BASE!$P$3:$T$29,5,0)</f>
        <v>0.17</v>
      </c>
      <c r="AO214" s="126">
        <f>IFERROR(VLOOKUP($A214,$A:$AG,VLOOKUP(AN214,BASE!$K$2:$M$13,2,0),0),"")</f>
        <v>11.29</v>
      </c>
      <c r="AP214" s="116">
        <f>IFERROR(VLOOKUP($A214,$A:$AG,VLOOKUP(AN214,BASE!$K$2:$M$13,3,0),0),"")</f>
        <v>15.61</v>
      </c>
      <c r="AQ214" s="130" t="s">
        <v>55</v>
      </c>
      <c r="AR214" s="125">
        <f>VLOOKUP(AQ214,BASE!$P$3:$T$29,5,0)</f>
        <v>0.18</v>
      </c>
      <c r="AS214" s="126">
        <f>IFERROR(VLOOKUP($A214,$A:$AG,VLOOKUP(AR214,BASE!$K$2:$M$13,2,0),0),"")</f>
        <v>11.43</v>
      </c>
      <c r="AT214" s="116">
        <f>IFERROR(VLOOKUP($A214,$A:$AG,VLOOKUP(AR214,BASE!$K$2:$M$13,3,0),0),"")</f>
        <v>15.8</v>
      </c>
      <c r="AU214" s="130" t="s">
        <v>56</v>
      </c>
      <c r="AV214" s="125">
        <f>VLOOKUP(AU214,BASE!$P$3:$T$29,5,0)</f>
        <v>0.18</v>
      </c>
      <c r="AW214" s="126">
        <f>IFERROR(VLOOKUP($A214,$A:$AG,VLOOKUP(AV214,BASE!$K$2:$M$13,2,0),0),"")</f>
        <v>11.43</v>
      </c>
      <c r="AX214" s="116">
        <f>IFERROR(VLOOKUP($A214,$A:$AG,VLOOKUP(AV214,BASE!$K$2:$M$13,3,0),0),"")</f>
        <v>15.8</v>
      </c>
      <c r="AY214" s="127" t="s">
        <v>57</v>
      </c>
      <c r="AZ214" s="129">
        <f>VLOOKUP(AY214,BASE!$P$3:$T$29,5,0)</f>
        <v>0.18</v>
      </c>
      <c r="BA214" s="126">
        <f>IFERROR(VLOOKUP($A214,$A:$AG,VLOOKUP(AZ214,BASE!$K$2:$M$13,2,0),0),"")</f>
        <v>11.43</v>
      </c>
      <c r="BB214" s="116">
        <f>IFERROR(VLOOKUP($A214,$A:$AG,VLOOKUP(AZ214,BASE!$K$2:$M$13,3,0),0),"")</f>
        <v>15.8</v>
      </c>
      <c r="BC214" s="124" t="s">
        <v>58</v>
      </c>
      <c r="BD214" s="125">
        <f>VLOOKUP(BC214,BASE!$P$3:$T$29,5,0)</f>
        <v>0.17</v>
      </c>
      <c r="BE214" s="126">
        <f>IFERROR(VLOOKUP($A214,$A:$AG,VLOOKUP(BD214,BASE!$K$2:$M$13,2,0),0),"")</f>
        <v>11.29</v>
      </c>
      <c r="BF214" s="116">
        <f>IFERROR(VLOOKUP($A214,$A:$AG,VLOOKUP(BD214,BASE!$K$2:$M$13,3,0),0),"")</f>
        <v>15.61</v>
      </c>
      <c r="BG214" s="124" t="s">
        <v>59</v>
      </c>
      <c r="BH214" s="125">
        <f>VLOOKUP(BG214,BASE!$P$3:$T$29,5,0)</f>
        <v>0.17</v>
      </c>
      <c r="BI214" s="126">
        <f>IFERROR(VLOOKUP($A214,$A:$AG,VLOOKUP(BH214,BASE!$K$2:$M$13,2,0),0),"")</f>
        <v>11.29</v>
      </c>
      <c r="BJ214" s="116">
        <f>IFERROR(VLOOKUP($A214,$A:$AG,VLOOKUP(BH214,BASE!$K$2:$M$13,3,0),0),"")</f>
        <v>15.61</v>
      </c>
      <c r="BK214" s="124" t="s">
        <v>60</v>
      </c>
      <c r="BL214" s="125">
        <f>VLOOKUP(BK214,BASE!$P$3:$T$29,5,0)</f>
        <v>0.17</v>
      </c>
      <c r="BM214" s="126">
        <f>IFERROR(VLOOKUP($A214,$A:$AG,VLOOKUP(BL214,BASE!$K$2:$M$13,2,0),0),"")</f>
        <v>11.29</v>
      </c>
      <c r="BN214" s="116">
        <f>IFERROR(VLOOKUP($A214,$A:$AG,VLOOKUP(BL214,BASE!$K$2:$M$13,3,0),0),"")</f>
        <v>15.61</v>
      </c>
      <c r="BO214" s="124" t="s">
        <v>61</v>
      </c>
      <c r="BP214" s="125">
        <f>VLOOKUP(BO214,BASE!$P$3:$T$29,5,0)</f>
        <v>0.17</v>
      </c>
      <c r="BQ214" s="126">
        <f>IFERROR(VLOOKUP($A214,$A:$AG,VLOOKUP(BP214,BASE!$K$2:$M$13,2,0),0),"")</f>
        <v>11.29</v>
      </c>
      <c r="BR214" s="116">
        <f>IFERROR(VLOOKUP($A214,$A:$AG,VLOOKUP(BP214,BASE!$K$2:$M$13,3,0),0),"")</f>
        <v>15.61</v>
      </c>
      <c r="BS214" s="124" t="s">
        <v>62</v>
      </c>
      <c r="BT214" s="125">
        <f>VLOOKUP(BS214,BASE!$P$3:$T$29,5,0)</f>
        <v>0.18</v>
      </c>
      <c r="BU214" s="126">
        <f>IFERROR(VLOOKUP($A214,$A:$AG,VLOOKUP(BT214,BASE!$K$2:$M$13,2,0),0),"")</f>
        <v>11.43</v>
      </c>
      <c r="BV214" s="116">
        <f>IFERROR(VLOOKUP($A214,$A:$AG,VLOOKUP(BT214,BASE!$K$2:$M$13,3,0),0),"")</f>
        <v>15.8</v>
      </c>
      <c r="BW214" s="124" t="s">
        <v>63</v>
      </c>
      <c r="BX214" s="125">
        <f>VLOOKUP(BW214,BASE!$P$3:$T$29,5,0)</f>
        <v>0.17</v>
      </c>
      <c r="BY214" s="126">
        <f>IFERROR(VLOOKUP($A214,$A:$AG,VLOOKUP(BX214,BASE!$K$2:$M$13,2,0),0),"")</f>
        <v>11.29</v>
      </c>
      <c r="BZ214" s="116">
        <f>IFERROR(VLOOKUP($A214,$A:$AG,VLOOKUP(BX214,BASE!$K$2:$M$13,3,0),0),"")</f>
        <v>15.61</v>
      </c>
      <c r="CA214" s="124" t="s">
        <v>64</v>
      </c>
      <c r="CB214" s="125">
        <f>VLOOKUP(CA214,BASE!$P$3:$T$29,5,0)</f>
        <v>0.17</v>
      </c>
      <c r="CC214" s="126">
        <f>IFERROR(VLOOKUP($A214,$A:$AG,VLOOKUP(CB214,BASE!$K$2:$M$13,2,0),0),"")</f>
        <v>11.29</v>
      </c>
      <c r="CD214" s="116">
        <f>IFERROR(VLOOKUP($A214,$A:$AG,VLOOKUP(CB214,BASE!$K$2:$M$13,3,0),0),"")</f>
        <v>15.61</v>
      </c>
      <c r="CE214" s="124" t="s">
        <v>65</v>
      </c>
      <c r="CF214" s="125">
        <f>VLOOKUP(CE214,BASE!$P$3:$T$29,5,0)</f>
        <v>0.12</v>
      </c>
      <c r="CG214" s="126">
        <f>IFERROR(VLOOKUP($A214,$A:$AG,VLOOKUP(CF214,BASE!$K$2:$M$13,2,0),0),"")</f>
        <v>10.65</v>
      </c>
      <c r="CH214" s="116">
        <f>IFERROR(VLOOKUP($A214,$A:$AG,VLOOKUP(CF214,BASE!$K$2:$M$13,3,0),0),"")</f>
        <v>14.72</v>
      </c>
      <c r="CI214" s="124" t="s">
        <v>66</v>
      </c>
      <c r="CJ214" s="125">
        <f>VLOOKUP(CI214,BASE!$P$3:$T$29,5,0)</f>
        <v>0.17</v>
      </c>
      <c r="CK214" s="126">
        <f>IFERROR(VLOOKUP($A214,$A:$AG,VLOOKUP(CJ214,BASE!$K$2:$M$13,2,0),0),"")</f>
        <v>11.29</v>
      </c>
      <c r="CL214" s="116">
        <f>IFERROR(VLOOKUP($A214,$A:$AG,VLOOKUP(CJ214,BASE!$K$2:$M$13,3,0),0),"")</f>
        <v>15.61</v>
      </c>
      <c r="CM214" s="124" t="s">
        <v>67</v>
      </c>
      <c r="CN214" s="125">
        <f>VLOOKUP(CM214,BASE!$P$3:$T$29,5,0)</f>
        <v>0.18</v>
      </c>
      <c r="CO214" s="126">
        <f>IFERROR(VLOOKUP($A214,$A:$AG,VLOOKUP(CN214,BASE!$K$2:$M$13,2,0),0),"")</f>
        <v>11.43</v>
      </c>
      <c r="CP214" s="116">
        <f>IFERROR(VLOOKUP($A214,$A:$AG,VLOOKUP(CN214,BASE!$K$2:$M$13,3,0),0),"")</f>
        <v>15.8</v>
      </c>
      <c r="CQ214" s="124" t="s">
        <v>68</v>
      </c>
      <c r="CR214" s="125">
        <f>VLOOKUP(CQ214,BASE!$P$3:$T$29,5,0)</f>
        <v>0.18</v>
      </c>
      <c r="CS214" s="126">
        <f>IFERROR(VLOOKUP($A214,$A:$AG,VLOOKUP(CR214,BASE!$K$2:$M$13,2,0),0),"")</f>
        <v>11.43</v>
      </c>
      <c r="CT214" s="116">
        <f>IFERROR(VLOOKUP($A214,$A:$AG,VLOOKUP(CR214,BASE!$K$2:$M$13,3,0),0),"")</f>
        <v>15.8</v>
      </c>
      <c r="CU214" s="124" t="s">
        <v>69</v>
      </c>
      <c r="CV214" s="125">
        <f>VLOOKUP(CU214,BASE!$P$3:$T$29,5,0)</f>
        <v>0.18</v>
      </c>
      <c r="CW214" s="126">
        <f>IFERROR(VLOOKUP($A214,$A:$AG,VLOOKUP(CV214,BASE!$K$2:$M$13,2,0),0),"")</f>
        <v>11.43</v>
      </c>
      <c r="CX214" s="116">
        <f>IFERROR(VLOOKUP($A214,$A:$AG,VLOOKUP(CV214,BASE!$K$2:$M$13,3,0),0),"")</f>
        <v>15.8</v>
      </c>
      <c r="CY214" s="124" t="s">
        <v>70</v>
      </c>
      <c r="CZ214" s="125">
        <f>VLOOKUP(CY214,BASE!$P$3:$T$29,5,0)</f>
        <v>0.18</v>
      </c>
      <c r="DA214" s="126">
        <f>IFERROR(VLOOKUP($A214,$A:$AG,VLOOKUP(CZ214,BASE!$K$2:$M$13,2,0),0),"")</f>
        <v>11.43</v>
      </c>
      <c r="DB214" s="116">
        <f>IFERROR(VLOOKUP($A214,$A:$AG,VLOOKUP(CZ214,BASE!$K$2:$M$13,3,0),0),"")</f>
        <v>15.8</v>
      </c>
      <c r="DC214" s="124" t="s">
        <v>71</v>
      </c>
      <c r="DD214" s="125">
        <f>VLOOKUP(DC214,BASE!$P$3:$T$29,5,0)</f>
        <v>0.2</v>
      </c>
      <c r="DE214" s="126">
        <f>IFERROR(VLOOKUP($A214,$A:$AG,VLOOKUP(DD214,BASE!$K$2:$M$13,2,0),0),"")</f>
        <v>11.71</v>
      </c>
      <c r="DF214" s="116">
        <f>IFERROR(VLOOKUP($A214,$A:$AG,VLOOKUP(DD214,BASE!$K$2:$M$13,3,0),0),"")</f>
        <v>16.190000000000001</v>
      </c>
      <c r="DG214" s="124" t="s">
        <v>72</v>
      </c>
      <c r="DH214" s="125">
        <f>VLOOKUP(DG214,BASE!$P$3:$T$29,5,0)</f>
        <v>0.18</v>
      </c>
      <c r="DI214" s="126">
        <f>IFERROR(VLOOKUP($A214,$A:$AG,VLOOKUP(DH214,BASE!$K$2:$M$13,2,0),0),"")</f>
        <v>11.43</v>
      </c>
      <c r="DJ214" s="116">
        <f>IFERROR(VLOOKUP($A214,$A:$AG,VLOOKUP(DH214,BASE!$K$2:$M$13,3,0),0),"")</f>
        <v>15.8</v>
      </c>
      <c r="DK214" s="83" t="s">
        <v>73</v>
      </c>
      <c r="DL214" s="84">
        <f>VLOOKUP(DK214,BASE!$P$3:$T$29,5,0)</f>
        <v>0.18</v>
      </c>
      <c r="DM214" s="81">
        <f>IFERROR(VLOOKUP($A214,$A:$AG,VLOOKUP(DL214,BASE!$K$2:$M$13,2,0),0),"")</f>
        <v>11.43</v>
      </c>
      <c r="DN214" s="82">
        <f>IFERROR(VLOOKUP($A214,$A:$AG,VLOOKUP(DL214,BASE!$K$2:$M$13,3,0),0),"")</f>
        <v>15.8</v>
      </c>
      <c r="DO214" s="124" t="s">
        <v>74</v>
      </c>
      <c r="DP214" s="134">
        <f>VLOOKUP(DO214,BASE!$P$3:$T$29,5,0)</f>
        <v>0.17499999999999999</v>
      </c>
      <c r="DQ214" s="126">
        <f>IFERROR(VLOOKUP($A214,$A:$AG,VLOOKUP(DP214,BASE!$K$2:$M$13,2,0),0),"")</f>
        <v>11.36</v>
      </c>
      <c r="DR214" s="116">
        <f>IFERROR(VLOOKUP($A214,$A:$AG,VLOOKUP(DP214,BASE!$K$2:$M$13,3,0),0),"")</f>
        <v>15.7</v>
      </c>
      <c r="DS214" s="124" t="s">
        <v>75</v>
      </c>
      <c r="DT214" s="135">
        <f>VLOOKUP(DS214,BASE!$P$3:$T$29,5,0)</f>
        <v>0.17</v>
      </c>
      <c r="DU214" s="126">
        <f>IFERROR(VLOOKUP($A214,$A:$AG,VLOOKUP(DT214,BASE!$K$2:$M$13,2,0),0),"")</f>
        <v>11.29</v>
      </c>
      <c r="DV214" s="116">
        <f>IFERROR(VLOOKUP($A214,$A:$AG,VLOOKUP(DT214,BASE!$K$2:$M$13,3,0),0),"")</f>
        <v>15.61</v>
      </c>
      <c r="DW214" s="124" t="s">
        <v>76</v>
      </c>
      <c r="DX214" s="135">
        <f>VLOOKUP(DW214,BASE!$P$3:$T$29,5,0)</f>
        <v>0.17</v>
      </c>
      <c r="DY214" s="126">
        <f>IFERROR(VLOOKUP($A214,$A:$AG,VLOOKUP(DX214,BASE!$K$2:$M$13,2,0),0),"")</f>
        <v>11.29</v>
      </c>
      <c r="DZ214" s="116">
        <f>IFERROR(VLOOKUP($A214,$A:$AG,VLOOKUP(DX214,BASE!$K$2:$M$13,3,0),0),"")</f>
        <v>15.61</v>
      </c>
      <c r="EA214" s="124" t="s">
        <v>77</v>
      </c>
      <c r="EB214" s="135">
        <f>VLOOKUP(EA214,BASE!$P$3:$T$29,5,0)</f>
        <v>0.12</v>
      </c>
      <c r="EC214" s="126">
        <f>IFERROR(VLOOKUP($A214,$A:$AG,VLOOKUP(EB214,BASE!$K$2:$M$13,2,0),0),"")</f>
        <v>10.65</v>
      </c>
      <c r="ED214" s="116">
        <f>IFERROR(VLOOKUP($A214,$A:$AG,VLOOKUP(EB214,BASE!$K$2:$M$13,3,0),0),"")</f>
        <v>14.72</v>
      </c>
      <c r="EE214" s="124" t="s">
        <v>78</v>
      </c>
      <c r="EF214" s="135">
        <f>VLOOKUP(EE214,BASE!$P$3:$T$29,5,0)</f>
        <v>0.18</v>
      </c>
      <c r="EG214" s="126">
        <f>IFERROR(VLOOKUP($A214,$A:$AG,VLOOKUP(EF214,BASE!$K$2:$M$13,2,0),0),"")</f>
        <v>11.43</v>
      </c>
      <c r="EH214" s="116">
        <f>IFERROR(VLOOKUP($A214,$A:$AG,VLOOKUP(EF214,BASE!$K$2:$M$13,3,0),0),"")</f>
        <v>15.8</v>
      </c>
      <c r="EI214" s="124" t="s">
        <v>79</v>
      </c>
      <c r="EJ214" s="135">
        <f>VLOOKUP(EI214,BASE!$P$3:$T$29,5,0)</f>
        <v>0.18</v>
      </c>
      <c r="EK214" s="126">
        <f>IFERROR(VLOOKUP($A214,$A:$AG,VLOOKUP(EJ214,BASE!$K$2:$M$13,2,0),0),"")</f>
        <v>11.43</v>
      </c>
      <c r="EL214" s="116">
        <f>IFERROR(VLOOKUP($A214,$A:$AG,VLOOKUP(EJ214,BASE!$K$2:$M$13,3,0),0),"")</f>
        <v>15.8</v>
      </c>
    </row>
    <row r="215" spans="1:142" s="27" customFormat="1" ht="14.1" customHeight="1" x14ac:dyDescent="0.2">
      <c r="A215" s="66">
        <v>2941</v>
      </c>
      <c r="B215" s="66"/>
      <c r="C215" s="68">
        <v>7896112129417</v>
      </c>
      <c r="D215" s="68">
        <v>1037006170050</v>
      </c>
      <c r="E215" s="69" t="s">
        <v>439</v>
      </c>
      <c r="F215" s="69" t="s">
        <v>574</v>
      </c>
      <c r="G215" s="69" t="s">
        <v>439</v>
      </c>
      <c r="H215" s="70" t="s">
        <v>175</v>
      </c>
      <c r="I215" s="68" t="s">
        <v>687</v>
      </c>
      <c r="J215" s="71">
        <v>0</v>
      </c>
      <c r="K215" s="120">
        <v>0</v>
      </c>
      <c r="L215" s="71" t="s">
        <v>389</v>
      </c>
      <c r="M215" s="71" t="s">
        <v>5</v>
      </c>
      <c r="N215" s="62">
        <f>IFERROR(IF(M215="*",BASE!$E$9,VLOOKUP(M215,BASE!$B$3:$E$16,4,0)),"")</f>
        <v>0</v>
      </c>
      <c r="O215" s="62">
        <f>IFERROR(IF(M215="*",BASE!$F$9,VLOOKUP(M215,BASE!$B$3:$F$16,5,0)),"")</f>
        <v>0</v>
      </c>
      <c r="P215" s="71" t="s">
        <v>808</v>
      </c>
      <c r="Q215" s="42">
        <v>20.3</v>
      </c>
      <c r="R215" s="42">
        <v>28.06</v>
      </c>
      <c r="S215" s="42">
        <v>21.52</v>
      </c>
      <c r="T215" s="42">
        <v>29.75</v>
      </c>
      <c r="U215" s="42">
        <v>21.65</v>
      </c>
      <c r="V215" s="42">
        <v>29.93</v>
      </c>
      <c r="W215" s="42">
        <v>21.79</v>
      </c>
      <c r="X215" s="42">
        <v>30.12</v>
      </c>
      <c r="Y215" s="42">
        <v>22.06</v>
      </c>
      <c r="Z215" s="42">
        <v>30.5</v>
      </c>
      <c r="AA215" s="42">
        <v>22.33</v>
      </c>
      <c r="AB215" s="42">
        <v>30.87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/>
      <c r="AI215" s="124" t="s">
        <v>53</v>
      </c>
      <c r="AJ215" s="125">
        <f>VLOOKUP(AI215,BASE!$P$3:$T$29,5,0)</f>
        <v>0.17</v>
      </c>
      <c r="AK215" s="126">
        <f>IFERROR(VLOOKUP($A215,$A:$AG,VLOOKUP(AJ215,BASE!$K$2:$M$13,2,0),0),"")</f>
        <v>21.52</v>
      </c>
      <c r="AL215" s="116">
        <f>IFERROR(VLOOKUP($A215,$A:$AG,VLOOKUP(AJ215,BASE!$K$2:$M$13,3,0),0),"")</f>
        <v>29.75</v>
      </c>
      <c r="AM215" s="130" t="s">
        <v>54</v>
      </c>
      <c r="AN215" s="125">
        <f>VLOOKUP(AM215,BASE!$P$3:$T$29,5,0)</f>
        <v>0.17</v>
      </c>
      <c r="AO215" s="126">
        <f>IFERROR(VLOOKUP($A215,$A:$AG,VLOOKUP(AN215,BASE!$K$2:$M$13,2,0),0),"")</f>
        <v>21.52</v>
      </c>
      <c r="AP215" s="116">
        <f>IFERROR(VLOOKUP($A215,$A:$AG,VLOOKUP(AN215,BASE!$K$2:$M$13,3,0),0),"")</f>
        <v>29.75</v>
      </c>
      <c r="AQ215" s="130" t="s">
        <v>55</v>
      </c>
      <c r="AR215" s="125">
        <f>VLOOKUP(AQ215,BASE!$P$3:$T$29,5,0)</f>
        <v>0.18</v>
      </c>
      <c r="AS215" s="126">
        <f>IFERROR(VLOOKUP($A215,$A:$AG,VLOOKUP(AR215,BASE!$K$2:$M$13,2,0),0),"")</f>
        <v>21.79</v>
      </c>
      <c r="AT215" s="116">
        <f>IFERROR(VLOOKUP($A215,$A:$AG,VLOOKUP(AR215,BASE!$K$2:$M$13,3,0),0),"")</f>
        <v>30.12</v>
      </c>
      <c r="AU215" s="130" t="s">
        <v>56</v>
      </c>
      <c r="AV215" s="125">
        <f>VLOOKUP(AU215,BASE!$P$3:$T$29,5,0)</f>
        <v>0.18</v>
      </c>
      <c r="AW215" s="126">
        <f>IFERROR(VLOOKUP($A215,$A:$AG,VLOOKUP(AV215,BASE!$K$2:$M$13,2,0),0),"")</f>
        <v>21.79</v>
      </c>
      <c r="AX215" s="116">
        <f>IFERROR(VLOOKUP($A215,$A:$AG,VLOOKUP(AV215,BASE!$K$2:$M$13,3,0),0),"")</f>
        <v>30.12</v>
      </c>
      <c r="AY215" s="127" t="s">
        <v>57</v>
      </c>
      <c r="AZ215" s="129">
        <f>VLOOKUP(AY215,BASE!$P$3:$T$29,5,0)</f>
        <v>0.18</v>
      </c>
      <c r="BA215" s="126">
        <f>IFERROR(VLOOKUP($A215,$A:$AG,VLOOKUP(AZ215,BASE!$K$2:$M$13,2,0),0),"")</f>
        <v>21.79</v>
      </c>
      <c r="BB215" s="116">
        <f>IFERROR(VLOOKUP($A215,$A:$AG,VLOOKUP(AZ215,BASE!$K$2:$M$13,3,0),0),"")</f>
        <v>30.12</v>
      </c>
      <c r="BC215" s="124" t="s">
        <v>58</v>
      </c>
      <c r="BD215" s="125">
        <f>VLOOKUP(BC215,BASE!$P$3:$T$29,5,0)</f>
        <v>0.17</v>
      </c>
      <c r="BE215" s="126">
        <f>IFERROR(VLOOKUP($A215,$A:$AG,VLOOKUP(BD215,BASE!$K$2:$M$13,2,0),0),"")</f>
        <v>21.52</v>
      </c>
      <c r="BF215" s="116">
        <f>IFERROR(VLOOKUP($A215,$A:$AG,VLOOKUP(BD215,BASE!$K$2:$M$13,3,0),0),"")</f>
        <v>29.75</v>
      </c>
      <c r="BG215" s="124" t="s">
        <v>59</v>
      </c>
      <c r="BH215" s="125">
        <f>VLOOKUP(BG215,BASE!$P$3:$T$29,5,0)</f>
        <v>0.17</v>
      </c>
      <c r="BI215" s="126">
        <f>IFERROR(VLOOKUP($A215,$A:$AG,VLOOKUP(BH215,BASE!$K$2:$M$13,2,0),0),"")</f>
        <v>21.52</v>
      </c>
      <c r="BJ215" s="116">
        <f>IFERROR(VLOOKUP($A215,$A:$AG,VLOOKUP(BH215,BASE!$K$2:$M$13,3,0),0),"")</f>
        <v>29.75</v>
      </c>
      <c r="BK215" s="124" t="s">
        <v>60</v>
      </c>
      <c r="BL215" s="125">
        <f>VLOOKUP(BK215,BASE!$P$3:$T$29,5,0)</f>
        <v>0.17</v>
      </c>
      <c r="BM215" s="126">
        <f>IFERROR(VLOOKUP($A215,$A:$AG,VLOOKUP(BL215,BASE!$K$2:$M$13,2,0),0),"")</f>
        <v>21.52</v>
      </c>
      <c r="BN215" s="116">
        <f>IFERROR(VLOOKUP($A215,$A:$AG,VLOOKUP(BL215,BASE!$K$2:$M$13,3,0),0),"")</f>
        <v>29.75</v>
      </c>
      <c r="BO215" s="124" t="s">
        <v>61</v>
      </c>
      <c r="BP215" s="125">
        <f>VLOOKUP(BO215,BASE!$P$3:$T$29,5,0)</f>
        <v>0.17</v>
      </c>
      <c r="BQ215" s="126">
        <f>IFERROR(VLOOKUP($A215,$A:$AG,VLOOKUP(BP215,BASE!$K$2:$M$13,2,0),0),"")</f>
        <v>21.52</v>
      </c>
      <c r="BR215" s="116">
        <f>IFERROR(VLOOKUP($A215,$A:$AG,VLOOKUP(BP215,BASE!$K$2:$M$13,3,0),0),"")</f>
        <v>29.75</v>
      </c>
      <c r="BS215" s="124" t="s">
        <v>62</v>
      </c>
      <c r="BT215" s="125">
        <f>VLOOKUP(BS215,BASE!$P$3:$T$29,5,0)</f>
        <v>0.18</v>
      </c>
      <c r="BU215" s="126">
        <f>IFERROR(VLOOKUP($A215,$A:$AG,VLOOKUP(BT215,BASE!$K$2:$M$13,2,0),0),"")</f>
        <v>21.79</v>
      </c>
      <c r="BV215" s="116">
        <f>IFERROR(VLOOKUP($A215,$A:$AG,VLOOKUP(BT215,BASE!$K$2:$M$13,3,0),0),"")</f>
        <v>30.12</v>
      </c>
      <c r="BW215" s="124" t="s">
        <v>63</v>
      </c>
      <c r="BX215" s="125">
        <f>VLOOKUP(BW215,BASE!$P$3:$T$29,5,0)</f>
        <v>0.17</v>
      </c>
      <c r="BY215" s="126">
        <f>IFERROR(VLOOKUP($A215,$A:$AG,VLOOKUP(BX215,BASE!$K$2:$M$13,2,0),0),"")</f>
        <v>21.52</v>
      </c>
      <c r="BZ215" s="116">
        <f>IFERROR(VLOOKUP($A215,$A:$AG,VLOOKUP(BX215,BASE!$K$2:$M$13,3,0),0),"")</f>
        <v>29.75</v>
      </c>
      <c r="CA215" s="124" t="s">
        <v>64</v>
      </c>
      <c r="CB215" s="125">
        <f>VLOOKUP(CA215,BASE!$P$3:$T$29,5,0)</f>
        <v>0.17</v>
      </c>
      <c r="CC215" s="126">
        <f>IFERROR(VLOOKUP($A215,$A:$AG,VLOOKUP(CB215,BASE!$K$2:$M$13,2,0),0),"")</f>
        <v>21.52</v>
      </c>
      <c r="CD215" s="116">
        <f>IFERROR(VLOOKUP($A215,$A:$AG,VLOOKUP(CB215,BASE!$K$2:$M$13,3,0),0),"")</f>
        <v>29.75</v>
      </c>
      <c r="CE215" s="124" t="s">
        <v>65</v>
      </c>
      <c r="CF215" s="125">
        <f>VLOOKUP(CE215,BASE!$P$3:$T$29,5,0)</f>
        <v>0.12</v>
      </c>
      <c r="CG215" s="126">
        <f>IFERROR(VLOOKUP($A215,$A:$AG,VLOOKUP(CF215,BASE!$K$2:$M$13,2,0),0),"")</f>
        <v>20.3</v>
      </c>
      <c r="CH215" s="116">
        <f>IFERROR(VLOOKUP($A215,$A:$AG,VLOOKUP(CF215,BASE!$K$2:$M$13,3,0),0),"")</f>
        <v>28.06</v>
      </c>
      <c r="CI215" s="124" t="s">
        <v>66</v>
      </c>
      <c r="CJ215" s="125">
        <f>VLOOKUP(CI215,BASE!$P$3:$T$29,5,0)</f>
        <v>0.17</v>
      </c>
      <c r="CK215" s="126">
        <f>IFERROR(VLOOKUP($A215,$A:$AG,VLOOKUP(CJ215,BASE!$K$2:$M$13,2,0),0),"")</f>
        <v>21.52</v>
      </c>
      <c r="CL215" s="116">
        <f>IFERROR(VLOOKUP($A215,$A:$AG,VLOOKUP(CJ215,BASE!$K$2:$M$13,3,0),0),"")</f>
        <v>29.75</v>
      </c>
      <c r="CM215" s="124" t="s">
        <v>67</v>
      </c>
      <c r="CN215" s="125">
        <f>VLOOKUP(CM215,BASE!$P$3:$T$29,5,0)</f>
        <v>0.18</v>
      </c>
      <c r="CO215" s="126">
        <f>IFERROR(VLOOKUP($A215,$A:$AG,VLOOKUP(CN215,BASE!$K$2:$M$13,2,0),0),"")</f>
        <v>21.79</v>
      </c>
      <c r="CP215" s="116">
        <f>IFERROR(VLOOKUP($A215,$A:$AG,VLOOKUP(CN215,BASE!$K$2:$M$13,3,0),0),"")</f>
        <v>30.12</v>
      </c>
      <c r="CQ215" s="124" t="s">
        <v>68</v>
      </c>
      <c r="CR215" s="125">
        <f>VLOOKUP(CQ215,BASE!$P$3:$T$29,5,0)</f>
        <v>0.18</v>
      </c>
      <c r="CS215" s="126">
        <f>IFERROR(VLOOKUP($A215,$A:$AG,VLOOKUP(CR215,BASE!$K$2:$M$13,2,0),0),"")</f>
        <v>21.79</v>
      </c>
      <c r="CT215" s="116">
        <f>IFERROR(VLOOKUP($A215,$A:$AG,VLOOKUP(CR215,BASE!$K$2:$M$13,3,0),0),"")</f>
        <v>30.12</v>
      </c>
      <c r="CU215" s="124" t="s">
        <v>69</v>
      </c>
      <c r="CV215" s="125">
        <f>VLOOKUP(CU215,BASE!$P$3:$T$29,5,0)</f>
        <v>0.18</v>
      </c>
      <c r="CW215" s="126">
        <f>IFERROR(VLOOKUP($A215,$A:$AG,VLOOKUP(CV215,BASE!$K$2:$M$13,2,0),0),"")</f>
        <v>21.79</v>
      </c>
      <c r="CX215" s="116">
        <f>IFERROR(VLOOKUP($A215,$A:$AG,VLOOKUP(CV215,BASE!$K$2:$M$13,3,0),0),"")</f>
        <v>30.12</v>
      </c>
      <c r="CY215" s="124" t="s">
        <v>70</v>
      </c>
      <c r="CZ215" s="125">
        <f>VLOOKUP(CY215,BASE!$P$3:$T$29,5,0)</f>
        <v>0.18</v>
      </c>
      <c r="DA215" s="126">
        <f>IFERROR(VLOOKUP($A215,$A:$AG,VLOOKUP(CZ215,BASE!$K$2:$M$13,2,0),0),"")</f>
        <v>21.79</v>
      </c>
      <c r="DB215" s="116">
        <f>IFERROR(VLOOKUP($A215,$A:$AG,VLOOKUP(CZ215,BASE!$K$2:$M$13,3,0),0),"")</f>
        <v>30.12</v>
      </c>
      <c r="DC215" s="124" t="s">
        <v>71</v>
      </c>
      <c r="DD215" s="125">
        <f>VLOOKUP(DC215,BASE!$P$3:$T$29,5,0)</f>
        <v>0.2</v>
      </c>
      <c r="DE215" s="126">
        <f>IFERROR(VLOOKUP($A215,$A:$AG,VLOOKUP(DD215,BASE!$K$2:$M$13,2,0),0),"")</f>
        <v>22.33</v>
      </c>
      <c r="DF215" s="116">
        <f>IFERROR(VLOOKUP($A215,$A:$AG,VLOOKUP(DD215,BASE!$K$2:$M$13,3,0),0),"")</f>
        <v>30.87</v>
      </c>
      <c r="DG215" s="124" t="s">
        <v>72</v>
      </c>
      <c r="DH215" s="125">
        <f>VLOOKUP(DG215,BASE!$P$3:$T$29,5,0)</f>
        <v>0.18</v>
      </c>
      <c r="DI215" s="126">
        <f>IFERROR(VLOOKUP($A215,$A:$AG,VLOOKUP(DH215,BASE!$K$2:$M$13,2,0),0),"")</f>
        <v>21.79</v>
      </c>
      <c r="DJ215" s="116">
        <f>IFERROR(VLOOKUP($A215,$A:$AG,VLOOKUP(DH215,BASE!$K$2:$M$13,3,0),0),"")</f>
        <v>30.12</v>
      </c>
      <c r="DK215" s="83" t="s">
        <v>73</v>
      </c>
      <c r="DL215" s="84">
        <f>VLOOKUP(DK215,BASE!$P$3:$T$29,5,0)</f>
        <v>0.18</v>
      </c>
      <c r="DM215" s="81">
        <f>IFERROR(VLOOKUP($A215,$A:$AG,VLOOKUP(DL215,BASE!$K$2:$M$13,2,0),0),"")</f>
        <v>21.79</v>
      </c>
      <c r="DN215" s="82">
        <f>IFERROR(VLOOKUP($A215,$A:$AG,VLOOKUP(DL215,BASE!$K$2:$M$13,3,0),0),"")</f>
        <v>30.12</v>
      </c>
      <c r="DO215" s="124" t="s">
        <v>74</v>
      </c>
      <c r="DP215" s="134">
        <f>VLOOKUP(DO215,BASE!$P$3:$T$29,5,0)</f>
        <v>0.17499999999999999</v>
      </c>
      <c r="DQ215" s="126">
        <f>IFERROR(VLOOKUP($A215,$A:$AG,VLOOKUP(DP215,BASE!$K$2:$M$13,2,0),0),"")</f>
        <v>21.65</v>
      </c>
      <c r="DR215" s="116">
        <f>IFERROR(VLOOKUP($A215,$A:$AG,VLOOKUP(DP215,BASE!$K$2:$M$13,3,0),0),"")</f>
        <v>29.93</v>
      </c>
      <c r="DS215" s="124" t="s">
        <v>75</v>
      </c>
      <c r="DT215" s="135">
        <f>VLOOKUP(DS215,BASE!$P$3:$T$29,5,0)</f>
        <v>0.17</v>
      </c>
      <c r="DU215" s="126">
        <f>IFERROR(VLOOKUP($A215,$A:$AG,VLOOKUP(DT215,BASE!$K$2:$M$13,2,0),0),"")</f>
        <v>21.52</v>
      </c>
      <c r="DV215" s="116">
        <f>IFERROR(VLOOKUP($A215,$A:$AG,VLOOKUP(DT215,BASE!$K$2:$M$13,3,0),0),"")</f>
        <v>29.75</v>
      </c>
      <c r="DW215" s="124" t="s">
        <v>76</v>
      </c>
      <c r="DX215" s="135">
        <f>VLOOKUP(DW215,BASE!$P$3:$T$29,5,0)</f>
        <v>0.17</v>
      </c>
      <c r="DY215" s="126">
        <f>IFERROR(VLOOKUP($A215,$A:$AG,VLOOKUP(DX215,BASE!$K$2:$M$13,2,0),0),"")</f>
        <v>21.52</v>
      </c>
      <c r="DZ215" s="116">
        <f>IFERROR(VLOOKUP($A215,$A:$AG,VLOOKUP(DX215,BASE!$K$2:$M$13,3,0),0),"")</f>
        <v>29.75</v>
      </c>
      <c r="EA215" s="124" t="s">
        <v>77</v>
      </c>
      <c r="EB215" s="135">
        <f>VLOOKUP(EA215,BASE!$P$3:$T$29,5,0)</f>
        <v>0.12</v>
      </c>
      <c r="EC215" s="126">
        <f>IFERROR(VLOOKUP($A215,$A:$AG,VLOOKUP(EB215,BASE!$K$2:$M$13,2,0),0),"")</f>
        <v>20.3</v>
      </c>
      <c r="ED215" s="116">
        <f>IFERROR(VLOOKUP($A215,$A:$AG,VLOOKUP(EB215,BASE!$K$2:$M$13,3,0),0),"")</f>
        <v>28.06</v>
      </c>
      <c r="EE215" s="124" t="s">
        <v>78</v>
      </c>
      <c r="EF215" s="135">
        <f>VLOOKUP(EE215,BASE!$P$3:$T$29,5,0)</f>
        <v>0.18</v>
      </c>
      <c r="EG215" s="126">
        <f>IFERROR(VLOOKUP($A215,$A:$AG,VLOOKUP(EF215,BASE!$K$2:$M$13,2,0),0),"")</f>
        <v>21.79</v>
      </c>
      <c r="EH215" s="116">
        <f>IFERROR(VLOOKUP($A215,$A:$AG,VLOOKUP(EF215,BASE!$K$2:$M$13,3,0),0),"")</f>
        <v>30.12</v>
      </c>
      <c r="EI215" s="124" t="s">
        <v>79</v>
      </c>
      <c r="EJ215" s="135">
        <f>VLOOKUP(EI215,BASE!$P$3:$T$29,5,0)</f>
        <v>0.18</v>
      </c>
      <c r="EK215" s="126">
        <f>IFERROR(VLOOKUP($A215,$A:$AG,VLOOKUP(EJ215,BASE!$K$2:$M$13,2,0),0),"")</f>
        <v>21.79</v>
      </c>
      <c r="EL215" s="116">
        <f>IFERROR(VLOOKUP($A215,$A:$AG,VLOOKUP(EJ215,BASE!$K$2:$M$13,3,0),0),"")</f>
        <v>30.12</v>
      </c>
    </row>
    <row r="216" spans="1:142" s="27" customFormat="1" ht="14.1" customHeight="1" x14ac:dyDescent="0.2">
      <c r="A216" s="66">
        <v>2940</v>
      </c>
      <c r="B216" s="66"/>
      <c r="C216" s="68">
        <v>7896112129400</v>
      </c>
      <c r="D216" s="68">
        <v>1037006170085</v>
      </c>
      <c r="E216" s="69" t="s">
        <v>439</v>
      </c>
      <c r="F216" s="69" t="s">
        <v>575</v>
      </c>
      <c r="G216" s="69" t="s">
        <v>439</v>
      </c>
      <c r="H216" s="70" t="s">
        <v>176</v>
      </c>
      <c r="I216" s="68" t="s">
        <v>687</v>
      </c>
      <c r="J216" s="71">
        <v>0</v>
      </c>
      <c r="K216" s="120">
        <v>0</v>
      </c>
      <c r="L216" s="71" t="s">
        <v>389</v>
      </c>
      <c r="M216" s="71" t="s">
        <v>5</v>
      </c>
      <c r="N216" s="62">
        <f>IFERROR(IF(M216="*",BASE!$E$9,VLOOKUP(M216,BASE!$B$3:$E$16,4,0)),"")</f>
        <v>0</v>
      </c>
      <c r="O216" s="62">
        <f>IFERROR(IF(M216="*",BASE!$F$9,VLOOKUP(M216,BASE!$B$3:$F$16,5,0)),"")</f>
        <v>0</v>
      </c>
      <c r="P216" s="71" t="s">
        <v>808</v>
      </c>
      <c r="Q216" s="42">
        <v>39.31</v>
      </c>
      <c r="R216" s="42">
        <v>54.34</v>
      </c>
      <c r="S216" s="42">
        <v>41.67</v>
      </c>
      <c r="T216" s="42">
        <v>57.61</v>
      </c>
      <c r="U216" s="42">
        <v>41.93</v>
      </c>
      <c r="V216" s="42">
        <v>57.97</v>
      </c>
      <c r="W216" s="42">
        <v>42.18</v>
      </c>
      <c r="X216" s="42">
        <v>58.31</v>
      </c>
      <c r="Y216" s="42">
        <v>42.7</v>
      </c>
      <c r="Z216" s="42">
        <v>59.03</v>
      </c>
      <c r="AA216" s="42">
        <v>43.24</v>
      </c>
      <c r="AB216" s="42">
        <v>59.78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/>
      <c r="AI216" s="124" t="s">
        <v>53</v>
      </c>
      <c r="AJ216" s="125">
        <f>VLOOKUP(AI216,BASE!$P$3:$T$29,5,0)</f>
        <v>0.17</v>
      </c>
      <c r="AK216" s="126">
        <f>IFERROR(VLOOKUP($A216,$A:$AG,VLOOKUP(AJ216,BASE!$K$2:$M$13,2,0),0),"")</f>
        <v>41.67</v>
      </c>
      <c r="AL216" s="116">
        <f>IFERROR(VLOOKUP($A216,$A:$AG,VLOOKUP(AJ216,BASE!$K$2:$M$13,3,0),0),"")</f>
        <v>57.61</v>
      </c>
      <c r="AM216" s="130" t="s">
        <v>54</v>
      </c>
      <c r="AN216" s="125">
        <f>VLOOKUP(AM216,BASE!$P$3:$T$29,5,0)</f>
        <v>0.17</v>
      </c>
      <c r="AO216" s="126">
        <f>IFERROR(VLOOKUP($A216,$A:$AG,VLOOKUP(AN216,BASE!$K$2:$M$13,2,0),0),"")</f>
        <v>41.67</v>
      </c>
      <c r="AP216" s="116">
        <f>IFERROR(VLOOKUP($A216,$A:$AG,VLOOKUP(AN216,BASE!$K$2:$M$13,3,0),0),"")</f>
        <v>57.61</v>
      </c>
      <c r="AQ216" s="130" t="s">
        <v>55</v>
      </c>
      <c r="AR216" s="125">
        <f>VLOOKUP(AQ216,BASE!$P$3:$T$29,5,0)</f>
        <v>0.18</v>
      </c>
      <c r="AS216" s="126">
        <f>IFERROR(VLOOKUP($A216,$A:$AG,VLOOKUP(AR216,BASE!$K$2:$M$13,2,0),0),"")</f>
        <v>42.18</v>
      </c>
      <c r="AT216" s="116">
        <f>IFERROR(VLOOKUP($A216,$A:$AG,VLOOKUP(AR216,BASE!$K$2:$M$13,3,0),0),"")</f>
        <v>58.31</v>
      </c>
      <c r="AU216" s="130" t="s">
        <v>56</v>
      </c>
      <c r="AV216" s="125">
        <f>VLOOKUP(AU216,BASE!$P$3:$T$29,5,0)</f>
        <v>0.18</v>
      </c>
      <c r="AW216" s="126">
        <f>IFERROR(VLOOKUP($A216,$A:$AG,VLOOKUP(AV216,BASE!$K$2:$M$13,2,0),0),"")</f>
        <v>42.18</v>
      </c>
      <c r="AX216" s="116">
        <f>IFERROR(VLOOKUP($A216,$A:$AG,VLOOKUP(AV216,BASE!$K$2:$M$13,3,0),0),"")</f>
        <v>58.31</v>
      </c>
      <c r="AY216" s="127" t="s">
        <v>57</v>
      </c>
      <c r="AZ216" s="129">
        <f>VLOOKUP(AY216,BASE!$P$3:$T$29,5,0)</f>
        <v>0.18</v>
      </c>
      <c r="BA216" s="126">
        <f>IFERROR(VLOOKUP($A216,$A:$AG,VLOOKUP(AZ216,BASE!$K$2:$M$13,2,0),0),"")</f>
        <v>42.18</v>
      </c>
      <c r="BB216" s="116">
        <f>IFERROR(VLOOKUP($A216,$A:$AG,VLOOKUP(AZ216,BASE!$K$2:$M$13,3,0),0),"")</f>
        <v>58.31</v>
      </c>
      <c r="BC216" s="124" t="s">
        <v>58</v>
      </c>
      <c r="BD216" s="125">
        <f>VLOOKUP(BC216,BASE!$P$3:$T$29,5,0)</f>
        <v>0.17</v>
      </c>
      <c r="BE216" s="126">
        <f>IFERROR(VLOOKUP($A216,$A:$AG,VLOOKUP(BD216,BASE!$K$2:$M$13,2,0),0),"")</f>
        <v>41.67</v>
      </c>
      <c r="BF216" s="116">
        <f>IFERROR(VLOOKUP($A216,$A:$AG,VLOOKUP(BD216,BASE!$K$2:$M$13,3,0),0),"")</f>
        <v>57.61</v>
      </c>
      <c r="BG216" s="124" t="s">
        <v>59</v>
      </c>
      <c r="BH216" s="125">
        <f>VLOOKUP(BG216,BASE!$P$3:$T$29,5,0)</f>
        <v>0.17</v>
      </c>
      <c r="BI216" s="126">
        <f>IFERROR(VLOOKUP($A216,$A:$AG,VLOOKUP(BH216,BASE!$K$2:$M$13,2,0),0),"")</f>
        <v>41.67</v>
      </c>
      <c r="BJ216" s="116">
        <f>IFERROR(VLOOKUP($A216,$A:$AG,VLOOKUP(BH216,BASE!$K$2:$M$13,3,0),0),"")</f>
        <v>57.61</v>
      </c>
      <c r="BK216" s="124" t="s">
        <v>60</v>
      </c>
      <c r="BL216" s="125">
        <f>VLOOKUP(BK216,BASE!$P$3:$T$29,5,0)</f>
        <v>0.17</v>
      </c>
      <c r="BM216" s="126">
        <f>IFERROR(VLOOKUP($A216,$A:$AG,VLOOKUP(BL216,BASE!$K$2:$M$13,2,0),0),"")</f>
        <v>41.67</v>
      </c>
      <c r="BN216" s="116">
        <f>IFERROR(VLOOKUP($A216,$A:$AG,VLOOKUP(BL216,BASE!$K$2:$M$13,3,0),0),"")</f>
        <v>57.61</v>
      </c>
      <c r="BO216" s="124" t="s">
        <v>61</v>
      </c>
      <c r="BP216" s="125">
        <f>VLOOKUP(BO216,BASE!$P$3:$T$29,5,0)</f>
        <v>0.17</v>
      </c>
      <c r="BQ216" s="126">
        <f>IFERROR(VLOOKUP($A216,$A:$AG,VLOOKUP(BP216,BASE!$K$2:$M$13,2,0),0),"")</f>
        <v>41.67</v>
      </c>
      <c r="BR216" s="116">
        <f>IFERROR(VLOOKUP($A216,$A:$AG,VLOOKUP(BP216,BASE!$K$2:$M$13,3,0),0),"")</f>
        <v>57.61</v>
      </c>
      <c r="BS216" s="124" t="s">
        <v>62</v>
      </c>
      <c r="BT216" s="125">
        <f>VLOOKUP(BS216,BASE!$P$3:$T$29,5,0)</f>
        <v>0.18</v>
      </c>
      <c r="BU216" s="126">
        <f>IFERROR(VLOOKUP($A216,$A:$AG,VLOOKUP(BT216,BASE!$K$2:$M$13,2,0),0),"")</f>
        <v>42.18</v>
      </c>
      <c r="BV216" s="116">
        <f>IFERROR(VLOOKUP($A216,$A:$AG,VLOOKUP(BT216,BASE!$K$2:$M$13,3,0),0),"")</f>
        <v>58.31</v>
      </c>
      <c r="BW216" s="124" t="s">
        <v>63</v>
      </c>
      <c r="BX216" s="125">
        <f>VLOOKUP(BW216,BASE!$P$3:$T$29,5,0)</f>
        <v>0.17</v>
      </c>
      <c r="BY216" s="126">
        <f>IFERROR(VLOOKUP($A216,$A:$AG,VLOOKUP(BX216,BASE!$K$2:$M$13,2,0),0),"")</f>
        <v>41.67</v>
      </c>
      <c r="BZ216" s="116">
        <f>IFERROR(VLOOKUP($A216,$A:$AG,VLOOKUP(BX216,BASE!$K$2:$M$13,3,0),0),"")</f>
        <v>57.61</v>
      </c>
      <c r="CA216" s="124" t="s">
        <v>64</v>
      </c>
      <c r="CB216" s="125">
        <f>VLOOKUP(CA216,BASE!$P$3:$T$29,5,0)</f>
        <v>0.17</v>
      </c>
      <c r="CC216" s="126">
        <f>IFERROR(VLOOKUP($A216,$A:$AG,VLOOKUP(CB216,BASE!$K$2:$M$13,2,0),0),"")</f>
        <v>41.67</v>
      </c>
      <c r="CD216" s="116">
        <f>IFERROR(VLOOKUP($A216,$A:$AG,VLOOKUP(CB216,BASE!$K$2:$M$13,3,0),0),"")</f>
        <v>57.61</v>
      </c>
      <c r="CE216" s="124" t="s">
        <v>65</v>
      </c>
      <c r="CF216" s="125">
        <f>VLOOKUP(CE216,BASE!$P$3:$T$29,5,0)</f>
        <v>0.12</v>
      </c>
      <c r="CG216" s="126">
        <f>IFERROR(VLOOKUP($A216,$A:$AG,VLOOKUP(CF216,BASE!$K$2:$M$13,2,0),0),"")</f>
        <v>39.31</v>
      </c>
      <c r="CH216" s="116">
        <f>IFERROR(VLOOKUP($A216,$A:$AG,VLOOKUP(CF216,BASE!$K$2:$M$13,3,0),0),"")</f>
        <v>54.34</v>
      </c>
      <c r="CI216" s="124" t="s">
        <v>66</v>
      </c>
      <c r="CJ216" s="125">
        <f>VLOOKUP(CI216,BASE!$P$3:$T$29,5,0)</f>
        <v>0.17</v>
      </c>
      <c r="CK216" s="126">
        <f>IFERROR(VLOOKUP($A216,$A:$AG,VLOOKUP(CJ216,BASE!$K$2:$M$13,2,0),0),"")</f>
        <v>41.67</v>
      </c>
      <c r="CL216" s="116">
        <f>IFERROR(VLOOKUP($A216,$A:$AG,VLOOKUP(CJ216,BASE!$K$2:$M$13,3,0),0),"")</f>
        <v>57.61</v>
      </c>
      <c r="CM216" s="124" t="s">
        <v>67</v>
      </c>
      <c r="CN216" s="125">
        <f>VLOOKUP(CM216,BASE!$P$3:$T$29,5,0)</f>
        <v>0.18</v>
      </c>
      <c r="CO216" s="126">
        <f>IFERROR(VLOOKUP($A216,$A:$AG,VLOOKUP(CN216,BASE!$K$2:$M$13,2,0),0),"")</f>
        <v>42.18</v>
      </c>
      <c r="CP216" s="116">
        <f>IFERROR(VLOOKUP($A216,$A:$AG,VLOOKUP(CN216,BASE!$K$2:$M$13,3,0),0),"")</f>
        <v>58.31</v>
      </c>
      <c r="CQ216" s="124" t="s">
        <v>68</v>
      </c>
      <c r="CR216" s="125">
        <f>VLOOKUP(CQ216,BASE!$P$3:$T$29,5,0)</f>
        <v>0.18</v>
      </c>
      <c r="CS216" s="126">
        <f>IFERROR(VLOOKUP($A216,$A:$AG,VLOOKUP(CR216,BASE!$K$2:$M$13,2,0),0),"")</f>
        <v>42.18</v>
      </c>
      <c r="CT216" s="116">
        <f>IFERROR(VLOOKUP($A216,$A:$AG,VLOOKUP(CR216,BASE!$K$2:$M$13,3,0),0),"")</f>
        <v>58.31</v>
      </c>
      <c r="CU216" s="124" t="s">
        <v>69</v>
      </c>
      <c r="CV216" s="125">
        <f>VLOOKUP(CU216,BASE!$P$3:$T$29,5,0)</f>
        <v>0.18</v>
      </c>
      <c r="CW216" s="126">
        <f>IFERROR(VLOOKUP($A216,$A:$AG,VLOOKUP(CV216,BASE!$K$2:$M$13,2,0),0),"")</f>
        <v>42.18</v>
      </c>
      <c r="CX216" s="116">
        <f>IFERROR(VLOOKUP($A216,$A:$AG,VLOOKUP(CV216,BASE!$K$2:$M$13,3,0),0),"")</f>
        <v>58.31</v>
      </c>
      <c r="CY216" s="124" t="s">
        <v>70</v>
      </c>
      <c r="CZ216" s="125">
        <f>VLOOKUP(CY216,BASE!$P$3:$T$29,5,0)</f>
        <v>0.18</v>
      </c>
      <c r="DA216" s="126">
        <f>IFERROR(VLOOKUP($A216,$A:$AG,VLOOKUP(CZ216,BASE!$K$2:$M$13,2,0),0),"")</f>
        <v>42.18</v>
      </c>
      <c r="DB216" s="116">
        <f>IFERROR(VLOOKUP($A216,$A:$AG,VLOOKUP(CZ216,BASE!$K$2:$M$13,3,0),0),"")</f>
        <v>58.31</v>
      </c>
      <c r="DC216" s="124" t="s">
        <v>71</v>
      </c>
      <c r="DD216" s="125">
        <f>VLOOKUP(DC216,BASE!$P$3:$T$29,5,0)</f>
        <v>0.2</v>
      </c>
      <c r="DE216" s="126">
        <f>IFERROR(VLOOKUP($A216,$A:$AG,VLOOKUP(DD216,BASE!$K$2:$M$13,2,0),0),"")</f>
        <v>43.24</v>
      </c>
      <c r="DF216" s="116">
        <f>IFERROR(VLOOKUP($A216,$A:$AG,VLOOKUP(DD216,BASE!$K$2:$M$13,3,0),0),"")</f>
        <v>59.78</v>
      </c>
      <c r="DG216" s="124" t="s">
        <v>72</v>
      </c>
      <c r="DH216" s="125">
        <f>VLOOKUP(DG216,BASE!$P$3:$T$29,5,0)</f>
        <v>0.18</v>
      </c>
      <c r="DI216" s="126">
        <f>IFERROR(VLOOKUP($A216,$A:$AG,VLOOKUP(DH216,BASE!$K$2:$M$13,2,0),0),"")</f>
        <v>42.18</v>
      </c>
      <c r="DJ216" s="116">
        <f>IFERROR(VLOOKUP($A216,$A:$AG,VLOOKUP(DH216,BASE!$K$2:$M$13,3,0),0),"")</f>
        <v>58.31</v>
      </c>
      <c r="DK216" s="83" t="s">
        <v>73</v>
      </c>
      <c r="DL216" s="84">
        <f>VLOOKUP(DK216,BASE!$P$3:$T$29,5,0)</f>
        <v>0.18</v>
      </c>
      <c r="DM216" s="81">
        <f>IFERROR(VLOOKUP($A216,$A:$AG,VLOOKUP(DL216,BASE!$K$2:$M$13,2,0),0),"")</f>
        <v>42.18</v>
      </c>
      <c r="DN216" s="82">
        <f>IFERROR(VLOOKUP($A216,$A:$AG,VLOOKUP(DL216,BASE!$K$2:$M$13,3,0),0),"")</f>
        <v>58.31</v>
      </c>
      <c r="DO216" s="124" t="s">
        <v>74</v>
      </c>
      <c r="DP216" s="134">
        <f>VLOOKUP(DO216,BASE!$P$3:$T$29,5,0)</f>
        <v>0.17499999999999999</v>
      </c>
      <c r="DQ216" s="126">
        <f>IFERROR(VLOOKUP($A216,$A:$AG,VLOOKUP(DP216,BASE!$K$2:$M$13,2,0),0),"")</f>
        <v>41.93</v>
      </c>
      <c r="DR216" s="116">
        <f>IFERROR(VLOOKUP($A216,$A:$AG,VLOOKUP(DP216,BASE!$K$2:$M$13,3,0),0),"")</f>
        <v>57.97</v>
      </c>
      <c r="DS216" s="124" t="s">
        <v>75</v>
      </c>
      <c r="DT216" s="135">
        <f>VLOOKUP(DS216,BASE!$P$3:$T$29,5,0)</f>
        <v>0.17</v>
      </c>
      <c r="DU216" s="126">
        <f>IFERROR(VLOOKUP($A216,$A:$AG,VLOOKUP(DT216,BASE!$K$2:$M$13,2,0),0),"")</f>
        <v>41.67</v>
      </c>
      <c r="DV216" s="116">
        <f>IFERROR(VLOOKUP($A216,$A:$AG,VLOOKUP(DT216,BASE!$K$2:$M$13,3,0),0),"")</f>
        <v>57.61</v>
      </c>
      <c r="DW216" s="124" t="s">
        <v>76</v>
      </c>
      <c r="DX216" s="135">
        <f>VLOOKUP(DW216,BASE!$P$3:$T$29,5,0)</f>
        <v>0.17</v>
      </c>
      <c r="DY216" s="126">
        <f>IFERROR(VLOOKUP($A216,$A:$AG,VLOOKUP(DX216,BASE!$K$2:$M$13,2,0),0),"")</f>
        <v>41.67</v>
      </c>
      <c r="DZ216" s="116">
        <f>IFERROR(VLOOKUP($A216,$A:$AG,VLOOKUP(DX216,BASE!$K$2:$M$13,3,0),0),"")</f>
        <v>57.61</v>
      </c>
      <c r="EA216" s="124" t="s">
        <v>77</v>
      </c>
      <c r="EB216" s="135">
        <f>VLOOKUP(EA216,BASE!$P$3:$T$29,5,0)</f>
        <v>0.12</v>
      </c>
      <c r="EC216" s="126">
        <f>IFERROR(VLOOKUP($A216,$A:$AG,VLOOKUP(EB216,BASE!$K$2:$M$13,2,0),0),"")</f>
        <v>39.31</v>
      </c>
      <c r="ED216" s="116">
        <f>IFERROR(VLOOKUP($A216,$A:$AG,VLOOKUP(EB216,BASE!$K$2:$M$13,3,0),0),"")</f>
        <v>54.34</v>
      </c>
      <c r="EE216" s="124" t="s">
        <v>78</v>
      </c>
      <c r="EF216" s="135">
        <f>VLOOKUP(EE216,BASE!$P$3:$T$29,5,0)</f>
        <v>0.18</v>
      </c>
      <c r="EG216" s="126">
        <f>IFERROR(VLOOKUP($A216,$A:$AG,VLOOKUP(EF216,BASE!$K$2:$M$13,2,0),0),"")</f>
        <v>42.18</v>
      </c>
      <c r="EH216" s="116">
        <f>IFERROR(VLOOKUP($A216,$A:$AG,VLOOKUP(EF216,BASE!$K$2:$M$13,3,0),0),"")</f>
        <v>58.31</v>
      </c>
      <c r="EI216" s="124" t="s">
        <v>79</v>
      </c>
      <c r="EJ216" s="135">
        <f>VLOOKUP(EI216,BASE!$P$3:$T$29,5,0)</f>
        <v>0.18</v>
      </c>
      <c r="EK216" s="126">
        <f>IFERROR(VLOOKUP($A216,$A:$AG,VLOOKUP(EJ216,BASE!$K$2:$M$13,2,0),0),"")</f>
        <v>42.18</v>
      </c>
      <c r="EL216" s="116">
        <f>IFERROR(VLOOKUP($A216,$A:$AG,VLOOKUP(EJ216,BASE!$K$2:$M$13,3,0),0),"")</f>
        <v>58.31</v>
      </c>
    </row>
    <row r="217" spans="1:142" s="27" customFormat="1" ht="14.1" customHeight="1" x14ac:dyDescent="0.2">
      <c r="A217" s="60">
        <v>6035</v>
      </c>
      <c r="B217" s="60"/>
      <c r="C217" s="68">
        <v>7896112160359</v>
      </c>
      <c r="D217" s="68">
        <v>1037005730011</v>
      </c>
      <c r="E217" s="69" t="s">
        <v>440</v>
      </c>
      <c r="F217" s="69" t="s">
        <v>577</v>
      </c>
      <c r="G217" s="69" t="s">
        <v>440</v>
      </c>
      <c r="H217" s="70" t="s">
        <v>177</v>
      </c>
      <c r="I217" s="68" t="s">
        <v>687</v>
      </c>
      <c r="J217" s="71">
        <v>0</v>
      </c>
      <c r="K217" s="120" t="s">
        <v>779</v>
      </c>
      <c r="L217" s="71" t="s">
        <v>388</v>
      </c>
      <c r="M217" s="71" t="s">
        <v>5</v>
      </c>
      <c r="N217" s="62">
        <f>IFERROR(IF(M217="*",BASE!$E$9,VLOOKUP(M217,BASE!$B$3:$E$16,4,0)),"")</f>
        <v>0</v>
      </c>
      <c r="O217" s="62">
        <f>IFERROR(IF(M217="*",BASE!$F$9,VLOOKUP(M217,BASE!$B$3:$F$16,5,0)),"")</f>
        <v>0</v>
      </c>
      <c r="P217" s="71" t="s">
        <v>808</v>
      </c>
      <c r="Q217" s="42">
        <v>17.22</v>
      </c>
      <c r="R217" s="42">
        <v>23.81</v>
      </c>
      <c r="S217" s="42">
        <v>18.260000000000002</v>
      </c>
      <c r="T217" s="42">
        <v>25.24</v>
      </c>
      <c r="U217" s="42">
        <v>18.37</v>
      </c>
      <c r="V217" s="42">
        <v>25.4</v>
      </c>
      <c r="W217" s="42">
        <v>18.48</v>
      </c>
      <c r="X217" s="42">
        <v>25.55</v>
      </c>
      <c r="Y217" s="42">
        <v>18.71</v>
      </c>
      <c r="Z217" s="42">
        <v>25.87</v>
      </c>
      <c r="AA217" s="42">
        <v>18.940000000000001</v>
      </c>
      <c r="AB217" s="42">
        <v>26.18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/>
      <c r="AI217" s="124" t="s">
        <v>53</v>
      </c>
      <c r="AJ217" s="125">
        <f>VLOOKUP(AI217,BASE!$P$3:$T$29,5,0)</f>
        <v>0.17</v>
      </c>
      <c r="AK217" s="126">
        <f>IFERROR(VLOOKUP($A217,$A:$AG,VLOOKUP(AJ217,BASE!$K$2:$M$13,2,0),0),"")</f>
        <v>18.260000000000002</v>
      </c>
      <c r="AL217" s="116">
        <f>IFERROR(VLOOKUP($A217,$A:$AG,VLOOKUP(AJ217,BASE!$K$2:$M$13,3,0),0),"")</f>
        <v>25.24</v>
      </c>
      <c r="AM217" s="130" t="s">
        <v>54</v>
      </c>
      <c r="AN217" s="125">
        <f>VLOOKUP(AM217,BASE!$P$3:$T$29,5,0)</f>
        <v>0.17</v>
      </c>
      <c r="AO217" s="126">
        <f>IFERROR(VLOOKUP($A217,$A:$AG,VLOOKUP(AN217,BASE!$K$2:$M$13,2,0),0),"")</f>
        <v>18.260000000000002</v>
      </c>
      <c r="AP217" s="116">
        <f>IFERROR(VLOOKUP($A217,$A:$AG,VLOOKUP(AN217,BASE!$K$2:$M$13,3,0),0),"")</f>
        <v>25.24</v>
      </c>
      <c r="AQ217" s="130" t="s">
        <v>55</v>
      </c>
      <c r="AR217" s="125">
        <f>VLOOKUP(AQ217,BASE!$P$3:$T$29,5,0)</f>
        <v>0.18</v>
      </c>
      <c r="AS217" s="126">
        <f>IFERROR(VLOOKUP($A217,$A:$AG,VLOOKUP(AR217,BASE!$K$2:$M$13,2,0),0),"")</f>
        <v>18.48</v>
      </c>
      <c r="AT217" s="116">
        <f>IFERROR(VLOOKUP($A217,$A:$AG,VLOOKUP(AR217,BASE!$K$2:$M$13,3,0),0),"")</f>
        <v>25.55</v>
      </c>
      <c r="AU217" s="130" t="s">
        <v>56</v>
      </c>
      <c r="AV217" s="125">
        <f>VLOOKUP(AU217,BASE!$P$3:$T$29,5,0)</f>
        <v>0.18</v>
      </c>
      <c r="AW217" s="126">
        <f>IFERROR(VLOOKUP($A217,$A:$AG,VLOOKUP(AV217,BASE!$K$2:$M$13,2,0),0),"")</f>
        <v>18.48</v>
      </c>
      <c r="AX217" s="116">
        <f>IFERROR(VLOOKUP($A217,$A:$AG,VLOOKUP(AV217,BASE!$K$2:$M$13,3,0),0),"")</f>
        <v>25.55</v>
      </c>
      <c r="AY217" s="127" t="s">
        <v>57</v>
      </c>
      <c r="AZ217" s="129">
        <f>VLOOKUP(AY217,BASE!$P$3:$T$29,5,0)</f>
        <v>0.18</v>
      </c>
      <c r="BA217" s="126">
        <f>IFERROR(VLOOKUP($A217,$A:$AG,VLOOKUP(AZ217,BASE!$K$2:$M$13,2,0),0),"")</f>
        <v>18.48</v>
      </c>
      <c r="BB217" s="116">
        <f>IFERROR(VLOOKUP($A217,$A:$AG,VLOOKUP(AZ217,BASE!$K$2:$M$13,3,0),0),"")</f>
        <v>25.55</v>
      </c>
      <c r="BC217" s="124" t="s">
        <v>58</v>
      </c>
      <c r="BD217" s="125">
        <f>VLOOKUP(BC217,BASE!$P$3:$T$29,5,0)</f>
        <v>0.17</v>
      </c>
      <c r="BE217" s="126">
        <f>IFERROR(VLOOKUP($A217,$A:$AG,VLOOKUP(BD217,BASE!$K$2:$M$13,2,0),0),"")</f>
        <v>18.260000000000002</v>
      </c>
      <c r="BF217" s="116">
        <f>IFERROR(VLOOKUP($A217,$A:$AG,VLOOKUP(BD217,BASE!$K$2:$M$13,3,0),0),"")</f>
        <v>25.24</v>
      </c>
      <c r="BG217" s="124" t="s">
        <v>59</v>
      </c>
      <c r="BH217" s="125">
        <f>VLOOKUP(BG217,BASE!$P$3:$T$29,5,0)</f>
        <v>0.17</v>
      </c>
      <c r="BI217" s="126">
        <f>IFERROR(VLOOKUP($A217,$A:$AG,VLOOKUP(BH217,BASE!$K$2:$M$13,2,0),0),"")</f>
        <v>18.260000000000002</v>
      </c>
      <c r="BJ217" s="116">
        <f>IFERROR(VLOOKUP($A217,$A:$AG,VLOOKUP(BH217,BASE!$K$2:$M$13,3,0),0),"")</f>
        <v>25.24</v>
      </c>
      <c r="BK217" s="124" t="s">
        <v>60</v>
      </c>
      <c r="BL217" s="125">
        <f>VLOOKUP(BK217,BASE!$P$3:$T$29,5,0)</f>
        <v>0.17</v>
      </c>
      <c r="BM217" s="126">
        <f>IFERROR(VLOOKUP($A217,$A:$AG,VLOOKUP(BL217,BASE!$K$2:$M$13,2,0),0),"")</f>
        <v>18.260000000000002</v>
      </c>
      <c r="BN217" s="116">
        <f>IFERROR(VLOOKUP($A217,$A:$AG,VLOOKUP(BL217,BASE!$K$2:$M$13,3,0),0),"")</f>
        <v>25.24</v>
      </c>
      <c r="BO217" s="124" t="s">
        <v>61</v>
      </c>
      <c r="BP217" s="125">
        <f>VLOOKUP(BO217,BASE!$P$3:$T$29,5,0)</f>
        <v>0.17</v>
      </c>
      <c r="BQ217" s="126">
        <f>IFERROR(VLOOKUP($A217,$A:$AG,VLOOKUP(BP217,BASE!$K$2:$M$13,2,0),0),"")</f>
        <v>18.260000000000002</v>
      </c>
      <c r="BR217" s="116">
        <f>IFERROR(VLOOKUP($A217,$A:$AG,VLOOKUP(BP217,BASE!$K$2:$M$13,3,0),0),"")</f>
        <v>25.24</v>
      </c>
      <c r="BS217" s="124" t="s">
        <v>62</v>
      </c>
      <c r="BT217" s="125">
        <f>VLOOKUP(BS217,BASE!$P$3:$T$29,5,0)</f>
        <v>0.18</v>
      </c>
      <c r="BU217" s="126">
        <f>IFERROR(VLOOKUP($A217,$A:$AG,VLOOKUP(BT217,BASE!$K$2:$M$13,2,0),0),"")</f>
        <v>18.48</v>
      </c>
      <c r="BV217" s="116">
        <f>IFERROR(VLOOKUP($A217,$A:$AG,VLOOKUP(BT217,BASE!$K$2:$M$13,3,0),0),"")</f>
        <v>25.55</v>
      </c>
      <c r="BW217" s="124" t="s">
        <v>63</v>
      </c>
      <c r="BX217" s="125">
        <f>VLOOKUP(BW217,BASE!$P$3:$T$29,5,0)</f>
        <v>0.17</v>
      </c>
      <c r="BY217" s="126">
        <f>IFERROR(VLOOKUP($A217,$A:$AG,VLOOKUP(BX217,BASE!$K$2:$M$13,2,0),0),"")</f>
        <v>18.260000000000002</v>
      </c>
      <c r="BZ217" s="116">
        <f>IFERROR(VLOOKUP($A217,$A:$AG,VLOOKUP(BX217,BASE!$K$2:$M$13,3,0),0),"")</f>
        <v>25.24</v>
      </c>
      <c r="CA217" s="124" t="s">
        <v>64</v>
      </c>
      <c r="CB217" s="125">
        <f>VLOOKUP(CA217,BASE!$P$3:$T$29,5,0)</f>
        <v>0.17</v>
      </c>
      <c r="CC217" s="126">
        <f>IFERROR(VLOOKUP($A217,$A:$AG,VLOOKUP(CB217,BASE!$K$2:$M$13,2,0),0),"")</f>
        <v>18.260000000000002</v>
      </c>
      <c r="CD217" s="116">
        <f>IFERROR(VLOOKUP($A217,$A:$AG,VLOOKUP(CB217,BASE!$K$2:$M$13,3,0),0),"")</f>
        <v>25.24</v>
      </c>
      <c r="CE217" s="124" t="s">
        <v>65</v>
      </c>
      <c r="CF217" s="125">
        <f>VLOOKUP(CE217,BASE!$P$3:$T$29,5,0)</f>
        <v>0.12</v>
      </c>
      <c r="CG217" s="126">
        <f>IFERROR(VLOOKUP($A217,$A:$AG,VLOOKUP(CF217,BASE!$K$2:$M$13,2,0),0),"")</f>
        <v>17.22</v>
      </c>
      <c r="CH217" s="116">
        <f>IFERROR(VLOOKUP($A217,$A:$AG,VLOOKUP(CF217,BASE!$K$2:$M$13,3,0),0),"")</f>
        <v>23.81</v>
      </c>
      <c r="CI217" s="124" t="s">
        <v>66</v>
      </c>
      <c r="CJ217" s="125">
        <f>VLOOKUP(CI217,BASE!$P$3:$T$29,5,0)</f>
        <v>0.17</v>
      </c>
      <c r="CK217" s="126">
        <f>IFERROR(VLOOKUP($A217,$A:$AG,VLOOKUP(CJ217,BASE!$K$2:$M$13,2,0),0),"")</f>
        <v>18.260000000000002</v>
      </c>
      <c r="CL217" s="116">
        <f>IFERROR(VLOOKUP($A217,$A:$AG,VLOOKUP(CJ217,BASE!$K$2:$M$13,3,0),0),"")</f>
        <v>25.24</v>
      </c>
      <c r="CM217" s="124" t="s">
        <v>67</v>
      </c>
      <c r="CN217" s="125">
        <f>VLOOKUP(CM217,BASE!$P$3:$T$29,5,0)</f>
        <v>0.18</v>
      </c>
      <c r="CO217" s="126">
        <f>IFERROR(VLOOKUP($A217,$A:$AG,VLOOKUP(CN217,BASE!$K$2:$M$13,2,0),0),"")</f>
        <v>18.48</v>
      </c>
      <c r="CP217" s="116">
        <f>IFERROR(VLOOKUP($A217,$A:$AG,VLOOKUP(CN217,BASE!$K$2:$M$13,3,0),0),"")</f>
        <v>25.55</v>
      </c>
      <c r="CQ217" s="124" t="s">
        <v>68</v>
      </c>
      <c r="CR217" s="125">
        <f>VLOOKUP(CQ217,BASE!$P$3:$T$29,5,0)</f>
        <v>0.18</v>
      </c>
      <c r="CS217" s="126">
        <f>IFERROR(VLOOKUP($A217,$A:$AG,VLOOKUP(CR217,BASE!$K$2:$M$13,2,0),0),"")</f>
        <v>18.48</v>
      </c>
      <c r="CT217" s="116">
        <f>IFERROR(VLOOKUP($A217,$A:$AG,VLOOKUP(CR217,BASE!$K$2:$M$13,3,0),0),"")</f>
        <v>25.55</v>
      </c>
      <c r="CU217" s="124" t="s">
        <v>69</v>
      </c>
      <c r="CV217" s="125">
        <f>VLOOKUP(CU217,BASE!$P$3:$T$29,5,0)</f>
        <v>0.18</v>
      </c>
      <c r="CW217" s="126">
        <f>IFERROR(VLOOKUP($A217,$A:$AG,VLOOKUP(CV217,BASE!$K$2:$M$13,2,0),0),"")</f>
        <v>18.48</v>
      </c>
      <c r="CX217" s="116">
        <f>IFERROR(VLOOKUP($A217,$A:$AG,VLOOKUP(CV217,BASE!$K$2:$M$13,3,0),0),"")</f>
        <v>25.55</v>
      </c>
      <c r="CY217" s="124" t="s">
        <v>70</v>
      </c>
      <c r="CZ217" s="125">
        <f>VLOOKUP(CY217,BASE!$P$3:$T$29,5,0)</f>
        <v>0.18</v>
      </c>
      <c r="DA217" s="126">
        <f>IFERROR(VLOOKUP($A217,$A:$AG,VLOOKUP(CZ217,BASE!$K$2:$M$13,2,0),0),"")</f>
        <v>18.48</v>
      </c>
      <c r="DB217" s="116">
        <f>IFERROR(VLOOKUP($A217,$A:$AG,VLOOKUP(CZ217,BASE!$K$2:$M$13,3,0),0),"")</f>
        <v>25.55</v>
      </c>
      <c r="DC217" s="124" t="s">
        <v>71</v>
      </c>
      <c r="DD217" s="125">
        <f>VLOOKUP(DC217,BASE!$P$3:$T$29,5,0)</f>
        <v>0.2</v>
      </c>
      <c r="DE217" s="126">
        <f>IFERROR(VLOOKUP($A217,$A:$AG,VLOOKUP(DD217,BASE!$K$2:$M$13,2,0),0),"")</f>
        <v>18.940000000000001</v>
      </c>
      <c r="DF217" s="116">
        <f>IFERROR(VLOOKUP($A217,$A:$AG,VLOOKUP(DD217,BASE!$K$2:$M$13,3,0),0),"")</f>
        <v>26.18</v>
      </c>
      <c r="DG217" s="124" t="s">
        <v>72</v>
      </c>
      <c r="DH217" s="125">
        <f>VLOOKUP(DG217,BASE!$P$3:$T$29,5,0)</f>
        <v>0.18</v>
      </c>
      <c r="DI217" s="126">
        <f>IFERROR(VLOOKUP($A217,$A:$AG,VLOOKUP(DH217,BASE!$K$2:$M$13,2,0),0),"")</f>
        <v>18.48</v>
      </c>
      <c r="DJ217" s="116">
        <f>IFERROR(VLOOKUP($A217,$A:$AG,VLOOKUP(DH217,BASE!$K$2:$M$13,3,0),0),"")</f>
        <v>25.55</v>
      </c>
      <c r="DK217" s="83" t="s">
        <v>73</v>
      </c>
      <c r="DL217" s="84">
        <f>VLOOKUP(DK217,BASE!$P$3:$T$29,5,0)</f>
        <v>0.18</v>
      </c>
      <c r="DM217" s="81">
        <f>IFERROR(VLOOKUP($A217,$A:$AG,VLOOKUP(DL217,BASE!$K$2:$M$13,2,0),0),"")</f>
        <v>18.48</v>
      </c>
      <c r="DN217" s="82">
        <f>IFERROR(VLOOKUP($A217,$A:$AG,VLOOKUP(DL217,BASE!$K$2:$M$13,3,0),0),"")</f>
        <v>25.55</v>
      </c>
      <c r="DO217" s="124" t="s">
        <v>74</v>
      </c>
      <c r="DP217" s="134">
        <f>VLOOKUP(DO217,BASE!$P$3:$T$29,5,0)</f>
        <v>0.17499999999999999</v>
      </c>
      <c r="DQ217" s="126">
        <f>IFERROR(VLOOKUP($A217,$A:$AG,VLOOKUP(DP217,BASE!$K$2:$M$13,2,0),0),"")</f>
        <v>18.37</v>
      </c>
      <c r="DR217" s="116">
        <f>IFERROR(VLOOKUP($A217,$A:$AG,VLOOKUP(DP217,BASE!$K$2:$M$13,3,0),0),"")</f>
        <v>25.4</v>
      </c>
      <c r="DS217" s="124" t="s">
        <v>75</v>
      </c>
      <c r="DT217" s="135">
        <f>VLOOKUP(DS217,BASE!$P$3:$T$29,5,0)</f>
        <v>0.17</v>
      </c>
      <c r="DU217" s="126">
        <f>IFERROR(VLOOKUP($A217,$A:$AG,VLOOKUP(DT217,BASE!$K$2:$M$13,2,0),0),"")</f>
        <v>18.260000000000002</v>
      </c>
      <c r="DV217" s="116">
        <f>IFERROR(VLOOKUP($A217,$A:$AG,VLOOKUP(DT217,BASE!$K$2:$M$13,3,0),0),"")</f>
        <v>25.24</v>
      </c>
      <c r="DW217" s="124" t="s">
        <v>76</v>
      </c>
      <c r="DX217" s="135">
        <f>VLOOKUP(DW217,BASE!$P$3:$T$29,5,0)</f>
        <v>0.17</v>
      </c>
      <c r="DY217" s="126">
        <f>IFERROR(VLOOKUP($A217,$A:$AG,VLOOKUP(DX217,BASE!$K$2:$M$13,2,0),0),"")</f>
        <v>18.260000000000002</v>
      </c>
      <c r="DZ217" s="116">
        <f>IFERROR(VLOOKUP($A217,$A:$AG,VLOOKUP(DX217,BASE!$K$2:$M$13,3,0),0),"")</f>
        <v>25.24</v>
      </c>
      <c r="EA217" s="124" t="s">
        <v>77</v>
      </c>
      <c r="EB217" s="135">
        <f>VLOOKUP(EA217,BASE!$P$3:$T$29,5,0)</f>
        <v>0.12</v>
      </c>
      <c r="EC217" s="126">
        <f>IFERROR(VLOOKUP($A217,$A:$AG,VLOOKUP(EB217,BASE!$K$2:$M$13,2,0),0),"")</f>
        <v>17.22</v>
      </c>
      <c r="ED217" s="116">
        <f>IFERROR(VLOOKUP($A217,$A:$AG,VLOOKUP(EB217,BASE!$K$2:$M$13,3,0),0),"")</f>
        <v>23.81</v>
      </c>
      <c r="EE217" s="124" t="s">
        <v>78</v>
      </c>
      <c r="EF217" s="135">
        <f>VLOOKUP(EE217,BASE!$P$3:$T$29,5,0)</f>
        <v>0.18</v>
      </c>
      <c r="EG217" s="126">
        <f>IFERROR(VLOOKUP($A217,$A:$AG,VLOOKUP(EF217,BASE!$K$2:$M$13,2,0),0),"")</f>
        <v>18.48</v>
      </c>
      <c r="EH217" s="116">
        <f>IFERROR(VLOOKUP($A217,$A:$AG,VLOOKUP(EF217,BASE!$K$2:$M$13,3,0),0),"")</f>
        <v>25.55</v>
      </c>
      <c r="EI217" s="124" t="s">
        <v>79</v>
      </c>
      <c r="EJ217" s="135">
        <f>VLOOKUP(EI217,BASE!$P$3:$T$29,5,0)</f>
        <v>0.18</v>
      </c>
      <c r="EK217" s="126">
        <f>IFERROR(VLOOKUP($A217,$A:$AG,VLOOKUP(EJ217,BASE!$K$2:$M$13,2,0),0),"")</f>
        <v>18.48</v>
      </c>
      <c r="EL217" s="116">
        <f>IFERROR(VLOOKUP($A217,$A:$AG,VLOOKUP(EJ217,BASE!$K$2:$M$13,3,0),0),"")</f>
        <v>25.55</v>
      </c>
    </row>
    <row r="218" spans="1:142" s="27" customFormat="1" ht="14.1" customHeight="1" x14ac:dyDescent="0.2">
      <c r="A218" s="60">
        <v>6036</v>
      </c>
      <c r="B218" s="60"/>
      <c r="C218" s="68">
        <v>7896112160366</v>
      </c>
      <c r="D218" s="68">
        <v>1037005730028</v>
      </c>
      <c r="E218" s="69" t="s">
        <v>440</v>
      </c>
      <c r="F218" s="69" t="s">
        <v>578</v>
      </c>
      <c r="G218" s="69" t="s">
        <v>440</v>
      </c>
      <c r="H218" s="70" t="s">
        <v>178</v>
      </c>
      <c r="I218" s="68" t="s">
        <v>687</v>
      </c>
      <c r="J218" s="71">
        <v>0</v>
      </c>
      <c r="K218" s="120" t="s">
        <v>779</v>
      </c>
      <c r="L218" s="71" t="s">
        <v>388</v>
      </c>
      <c r="M218" s="71" t="s">
        <v>5</v>
      </c>
      <c r="N218" s="62">
        <f>IFERROR(IF(M218="*",BASE!$E$9,VLOOKUP(M218,BASE!$B$3:$E$16,4,0)),"")</f>
        <v>0</v>
      </c>
      <c r="O218" s="62">
        <f>IFERROR(IF(M218="*",BASE!$F$9,VLOOKUP(M218,BASE!$B$3:$F$16,5,0)),"")</f>
        <v>0</v>
      </c>
      <c r="P218" s="71" t="s">
        <v>808</v>
      </c>
      <c r="Q218" s="42">
        <v>31.52</v>
      </c>
      <c r="R218" s="42">
        <v>43.57</v>
      </c>
      <c r="S218" s="42">
        <v>33.42</v>
      </c>
      <c r="T218" s="42">
        <v>46.2</v>
      </c>
      <c r="U218" s="42">
        <v>33.619999999999997</v>
      </c>
      <c r="V218" s="42">
        <v>46.48</v>
      </c>
      <c r="W218" s="42">
        <v>33.82</v>
      </c>
      <c r="X218" s="42">
        <v>46.75</v>
      </c>
      <c r="Y218" s="42">
        <v>34.24</v>
      </c>
      <c r="Z218" s="42">
        <v>47.33</v>
      </c>
      <c r="AA218" s="42">
        <v>34.67</v>
      </c>
      <c r="AB218" s="42">
        <v>47.93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/>
      <c r="AI218" s="124" t="s">
        <v>53</v>
      </c>
      <c r="AJ218" s="125">
        <f>VLOOKUP(AI218,BASE!$P$3:$T$29,5,0)</f>
        <v>0.17</v>
      </c>
      <c r="AK218" s="126">
        <f>IFERROR(VLOOKUP($A218,$A:$AG,VLOOKUP(AJ218,BASE!$K$2:$M$13,2,0),0),"")</f>
        <v>33.42</v>
      </c>
      <c r="AL218" s="116">
        <f>IFERROR(VLOOKUP($A218,$A:$AG,VLOOKUP(AJ218,BASE!$K$2:$M$13,3,0),0),"")</f>
        <v>46.2</v>
      </c>
      <c r="AM218" s="130" t="s">
        <v>54</v>
      </c>
      <c r="AN218" s="125">
        <f>VLOOKUP(AM218,BASE!$P$3:$T$29,5,0)</f>
        <v>0.17</v>
      </c>
      <c r="AO218" s="126">
        <f>IFERROR(VLOOKUP($A218,$A:$AG,VLOOKUP(AN218,BASE!$K$2:$M$13,2,0),0),"")</f>
        <v>33.42</v>
      </c>
      <c r="AP218" s="116">
        <f>IFERROR(VLOOKUP($A218,$A:$AG,VLOOKUP(AN218,BASE!$K$2:$M$13,3,0),0),"")</f>
        <v>46.2</v>
      </c>
      <c r="AQ218" s="130" t="s">
        <v>55</v>
      </c>
      <c r="AR218" s="125">
        <f>VLOOKUP(AQ218,BASE!$P$3:$T$29,5,0)</f>
        <v>0.18</v>
      </c>
      <c r="AS218" s="126">
        <f>IFERROR(VLOOKUP($A218,$A:$AG,VLOOKUP(AR218,BASE!$K$2:$M$13,2,0),0),"")</f>
        <v>33.82</v>
      </c>
      <c r="AT218" s="116">
        <f>IFERROR(VLOOKUP($A218,$A:$AG,VLOOKUP(AR218,BASE!$K$2:$M$13,3,0),0),"")</f>
        <v>46.75</v>
      </c>
      <c r="AU218" s="130" t="s">
        <v>56</v>
      </c>
      <c r="AV218" s="125">
        <f>VLOOKUP(AU218,BASE!$P$3:$T$29,5,0)</f>
        <v>0.18</v>
      </c>
      <c r="AW218" s="126">
        <f>IFERROR(VLOOKUP($A218,$A:$AG,VLOOKUP(AV218,BASE!$K$2:$M$13,2,0),0),"")</f>
        <v>33.82</v>
      </c>
      <c r="AX218" s="116">
        <f>IFERROR(VLOOKUP($A218,$A:$AG,VLOOKUP(AV218,BASE!$K$2:$M$13,3,0),0),"")</f>
        <v>46.75</v>
      </c>
      <c r="AY218" s="127" t="s">
        <v>57</v>
      </c>
      <c r="AZ218" s="129">
        <f>VLOOKUP(AY218,BASE!$P$3:$T$29,5,0)</f>
        <v>0.18</v>
      </c>
      <c r="BA218" s="126">
        <f>IFERROR(VLOOKUP($A218,$A:$AG,VLOOKUP(AZ218,BASE!$K$2:$M$13,2,0),0),"")</f>
        <v>33.82</v>
      </c>
      <c r="BB218" s="116">
        <f>IFERROR(VLOOKUP($A218,$A:$AG,VLOOKUP(AZ218,BASE!$K$2:$M$13,3,0),0),"")</f>
        <v>46.75</v>
      </c>
      <c r="BC218" s="124" t="s">
        <v>58</v>
      </c>
      <c r="BD218" s="125">
        <f>VLOOKUP(BC218,BASE!$P$3:$T$29,5,0)</f>
        <v>0.17</v>
      </c>
      <c r="BE218" s="126">
        <f>IFERROR(VLOOKUP($A218,$A:$AG,VLOOKUP(BD218,BASE!$K$2:$M$13,2,0),0),"")</f>
        <v>33.42</v>
      </c>
      <c r="BF218" s="116">
        <f>IFERROR(VLOOKUP($A218,$A:$AG,VLOOKUP(BD218,BASE!$K$2:$M$13,3,0),0),"")</f>
        <v>46.2</v>
      </c>
      <c r="BG218" s="124" t="s">
        <v>59</v>
      </c>
      <c r="BH218" s="125">
        <f>VLOOKUP(BG218,BASE!$P$3:$T$29,5,0)</f>
        <v>0.17</v>
      </c>
      <c r="BI218" s="126">
        <f>IFERROR(VLOOKUP($A218,$A:$AG,VLOOKUP(BH218,BASE!$K$2:$M$13,2,0),0),"")</f>
        <v>33.42</v>
      </c>
      <c r="BJ218" s="116">
        <f>IFERROR(VLOOKUP($A218,$A:$AG,VLOOKUP(BH218,BASE!$K$2:$M$13,3,0),0),"")</f>
        <v>46.2</v>
      </c>
      <c r="BK218" s="124" t="s">
        <v>60</v>
      </c>
      <c r="BL218" s="125">
        <f>VLOOKUP(BK218,BASE!$P$3:$T$29,5,0)</f>
        <v>0.17</v>
      </c>
      <c r="BM218" s="126">
        <f>IFERROR(VLOOKUP($A218,$A:$AG,VLOOKUP(BL218,BASE!$K$2:$M$13,2,0),0),"")</f>
        <v>33.42</v>
      </c>
      <c r="BN218" s="116">
        <f>IFERROR(VLOOKUP($A218,$A:$AG,VLOOKUP(BL218,BASE!$K$2:$M$13,3,0),0),"")</f>
        <v>46.2</v>
      </c>
      <c r="BO218" s="124" t="s">
        <v>61</v>
      </c>
      <c r="BP218" s="125">
        <f>VLOOKUP(BO218,BASE!$P$3:$T$29,5,0)</f>
        <v>0.17</v>
      </c>
      <c r="BQ218" s="126">
        <f>IFERROR(VLOOKUP($A218,$A:$AG,VLOOKUP(BP218,BASE!$K$2:$M$13,2,0),0),"")</f>
        <v>33.42</v>
      </c>
      <c r="BR218" s="116">
        <f>IFERROR(VLOOKUP($A218,$A:$AG,VLOOKUP(BP218,BASE!$K$2:$M$13,3,0),0),"")</f>
        <v>46.2</v>
      </c>
      <c r="BS218" s="124" t="s">
        <v>62</v>
      </c>
      <c r="BT218" s="125">
        <f>VLOOKUP(BS218,BASE!$P$3:$T$29,5,0)</f>
        <v>0.18</v>
      </c>
      <c r="BU218" s="126">
        <f>IFERROR(VLOOKUP($A218,$A:$AG,VLOOKUP(BT218,BASE!$K$2:$M$13,2,0),0),"")</f>
        <v>33.82</v>
      </c>
      <c r="BV218" s="116">
        <f>IFERROR(VLOOKUP($A218,$A:$AG,VLOOKUP(BT218,BASE!$K$2:$M$13,3,0),0),"")</f>
        <v>46.75</v>
      </c>
      <c r="BW218" s="124" t="s">
        <v>63</v>
      </c>
      <c r="BX218" s="125">
        <f>VLOOKUP(BW218,BASE!$P$3:$T$29,5,0)</f>
        <v>0.17</v>
      </c>
      <c r="BY218" s="126">
        <f>IFERROR(VLOOKUP($A218,$A:$AG,VLOOKUP(BX218,BASE!$K$2:$M$13,2,0),0),"")</f>
        <v>33.42</v>
      </c>
      <c r="BZ218" s="116">
        <f>IFERROR(VLOOKUP($A218,$A:$AG,VLOOKUP(BX218,BASE!$K$2:$M$13,3,0),0),"")</f>
        <v>46.2</v>
      </c>
      <c r="CA218" s="124" t="s">
        <v>64</v>
      </c>
      <c r="CB218" s="125">
        <f>VLOOKUP(CA218,BASE!$P$3:$T$29,5,0)</f>
        <v>0.17</v>
      </c>
      <c r="CC218" s="126">
        <f>IFERROR(VLOOKUP($A218,$A:$AG,VLOOKUP(CB218,BASE!$K$2:$M$13,2,0),0),"")</f>
        <v>33.42</v>
      </c>
      <c r="CD218" s="116">
        <f>IFERROR(VLOOKUP($A218,$A:$AG,VLOOKUP(CB218,BASE!$K$2:$M$13,3,0),0),"")</f>
        <v>46.2</v>
      </c>
      <c r="CE218" s="124" t="s">
        <v>65</v>
      </c>
      <c r="CF218" s="125">
        <f>VLOOKUP(CE218,BASE!$P$3:$T$29,5,0)</f>
        <v>0.12</v>
      </c>
      <c r="CG218" s="126">
        <f>IFERROR(VLOOKUP($A218,$A:$AG,VLOOKUP(CF218,BASE!$K$2:$M$13,2,0),0),"")</f>
        <v>31.52</v>
      </c>
      <c r="CH218" s="116">
        <f>IFERROR(VLOOKUP($A218,$A:$AG,VLOOKUP(CF218,BASE!$K$2:$M$13,3,0),0),"")</f>
        <v>43.57</v>
      </c>
      <c r="CI218" s="124" t="s">
        <v>66</v>
      </c>
      <c r="CJ218" s="125">
        <f>VLOOKUP(CI218,BASE!$P$3:$T$29,5,0)</f>
        <v>0.17</v>
      </c>
      <c r="CK218" s="126">
        <f>IFERROR(VLOOKUP($A218,$A:$AG,VLOOKUP(CJ218,BASE!$K$2:$M$13,2,0),0),"")</f>
        <v>33.42</v>
      </c>
      <c r="CL218" s="116">
        <f>IFERROR(VLOOKUP($A218,$A:$AG,VLOOKUP(CJ218,BASE!$K$2:$M$13,3,0),0),"")</f>
        <v>46.2</v>
      </c>
      <c r="CM218" s="124" t="s">
        <v>67</v>
      </c>
      <c r="CN218" s="125">
        <f>VLOOKUP(CM218,BASE!$P$3:$T$29,5,0)</f>
        <v>0.18</v>
      </c>
      <c r="CO218" s="126">
        <f>IFERROR(VLOOKUP($A218,$A:$AG,VLOOKUP(CN218,BASE!$K$2:$M$13,2,0),0),"")</f>
        <v>33.82</v>
      </c>
      <c r="CP218" s="116">
        <f>IFERROR(VLOOKUP($A218,$A:$AG,VLOOKUP(CN218,BASE!$K$2:$M$13,3,0),0),"")</f>
        <v>46.75</v>
      </c>
      <c r="CQ218" s="124" t="s">
        <v>68</v>
      </c>
      <c r="CR218" s="125">
        <f>VLOOKUP(CQ218,BASE!$P$3:$T$29,5,0)</f>
        <v>0.18</v>
      </c>
      <c r="CS218" s="126">
        <f>IFERROR(VLOOKUP($A218,$A:$AG,VLOOKUP(CR218,BASE!$K$2:$M$13,2,0),0),"")</f>
        <v>33.82</v>
      </c>
      <c r="CT218" s="116">
        <f>IFERROR(VLOOKUP($A218,$A:$AG,VLOOKUP(CR218,BASE!$K$2:$M$13,3,0),0),"")</f>
        <v>46.75</v>
      </c>
      <c r="CU218" s="124" t="s">
        <v>69</v>
      </c>
      <c r="CV218" s="125">
        <f>VLOOKUP(CU218,BASE!$P$3:$T$29,5,0)</f>
        <v>0.18</v>
      </c>
      <c r="CW218" s="126">
        <f>IFERROR(VLOOKUP($A218,$A:$AG,VLOOKUP(CV218,BASE!$K$2:$M$13,2,0),0),"")</f>
        <v>33.82</v>
      </c>
      <c r="CX218" s="116">
        <f>IFERROR(VLOOKUP($A218,$A:$AG,VLOOKUP(CV218,BASE!$K$2:$M$13,3,0),0),"")</f>
        <v>46.75</v>
      </c>
      <c r="CY218" s="124" t="s">
        <v>70</v>
      </c>
      <c r="CZ218" s="125">
        <f>VLOOKUP(CY218,BASE!$P$3:$T$29,5,0)</f>
        <v>0.18</v>
      </c>
      <c r="DA218" s="126">
        <f>IFERROR(VLOOKUP($A218,$A:$AG,VLOOKUP(CZ218,BASE!$K$2:$M$13,2,0),0),"")</f>
        <v>33.82</v>
      </c>
      <c r="DB218" s="116">
        <f>IFERROR(VLOOKUP($A218,$A:$AG,VLOOKUP(CZ218,BASE!$K$2:$M$13,3,0),0),"")</f>
        <v>46.75</v>
      </c>
      <c r="DC218" s="124" t="s">
        <v>71</v>
      </c>
      <c r="DD218" s="125">
        <f>VLOOKUP(DC218,BASE!$P$3:$T$29,5,0)</f>
        <v>0.2</v>
      </c>
      <c r="DE218" s="126">
        <f>IFERROR(VLOOKUP($A218,$A:$AG,VLOOKUP(DD218,BASE!$K$2:$M$13,2,0),0),"")</f>
        <v>34.67</v>
      </c>
      <c r="DF218" s="116">
        <f>IFERROR(VLOOKUP($A218,$A:$AG,VLOOKUP(DD218,BASE!$K$2:$M$13,3,0),0),"")</f>
        <v>47.93</v>
      </c>
      <c r="DG218" s="124" t="s">
        <v>72</v>
      </c>
      <c r="DH218" s="125">
        <f>VLOOKUP(DG218,BASE!$P$3:$T$29,5,0)</f>
        <v>0.18</v>
      </c>
      <c r="DI218" s="126">
        <f>IFERROR(VLOOKUP($A218,$A:$AG,VLOOKUP(DH218,BASE!$K$2:$M$13,2,0),0),"")</f>
        <v>33.82</v>
      </c>
      <c r="DJ218" s="116">
        <f>IFERROR(VLOOKUP($A218,$A:$AG,VLOOKUP(DH218,BASE!$K$2:$M$13,3,0),0),"")</f>
        <v>46.75</v>
      </c>
      <c r="DK218" s="83" t="s">
        <v>73</v>
      </c>
      <c r="DL218" s="84">
        <f>VLOOKUP(DK218,BASE!$P$3:$T$29,5,0)</f>
        <v>0.18</v>
      </c>
      <c r="DM218" s="81">
        <f>IFERROR(VLOOKUP($A218,$A:$AG,VLOOKUP(DL218,BASE!$K$2:$M$13,2,0),0),"")</f>
        <v>33.82</v>
      </c>
      <c r="DN218" s="82">
        <f>IFERROR(VLOOKUP($A218,$A:$AG,VLOOKUP(DL218,BASE!$K$2:$M$13,3,0),0),"")</f>
        <v>46.75</v>
      </c>
      <c r="DO218" s="124" t="s">
        <v>74</v>
      </c>
      <c r="DP218" s="134">
        <f>VLOOKUP(DO218,BASE!$P$3:$T$29,5,0)</f>
        <v>0.17499999999999999</v>
      </c>
      <c r="DQ218" s="126">
        <f>IFERROR(VLOOKUP($A218,$A:$AG,VLOOKUP(DP218,BASE!$K$2:$M$13,2,0),0),"")</f>
        <v>33.619999999999997</v>
      </c>
      <c r="DR218" s="116">
        <f>IFERROR(VLOOKUP($A218,$A:$AG,VLOOKUP(DP218,BASE!$K$2:$M$13,3,0),0),"")</f>
        <v>46.48</v>
      </c>
      <c r="DS218" s="124" t="s">
        <v>75</v>
      </c>
      <c r="DT218" s="135">
        <f>VLOOKUP(DS218,BASE!$P$3:$T$29,5,0)</f>
        <v>0.17</v>
      </c>
      <c r="DU218" s="126">
        <f>IFERROR(VLOOKUP($A218,$A:$AG,VLOOKUP(DT218,BASE!$K$2:$M$13,2,0),0),"")</f>
        <v>33.42</v>
      </c>
      <c r="DV218" s="116">
        <f>IFERROR(VLOOKUP($A218,$A:$AG,VLOOKUP(DT218,BASE!$K$2:$M$13,3,0),0),"")</f>
        <v>46.2</v>
      </c>
      <c r="DW218" s="124" t="s">
        <v>76</v>
      </c>
      <c r="DX218" s="135">
        <f>VLOOKUP(DW218,BASE!$P$3:$T$29,5,0)</f>
        <v>0.17</v>
      </c>
      <c r="DY218" s="126">
        <f>IFERROR(VLOOKUP($A218,$A:$AG,VLOOKUP(DX218,BASE!$K$2:$M$13,2,0),0),"")</f>
        <v>33.42</v>
      </c>
      <c r="DZ218" s="116">
        <f>IFERROR(VLOOKUP($A218,$A:$AG,VLOOKUP(DX218,BASE!$K$2:$M$13,3,0),0),"")</f>
        <v>46.2</v>
      </c>
      <c r="EA218" s="124" t="s">
        <v>77</v>
      </c>
      <c r="EB218" s="135">
        <f>VLOOKUP(EA218,BASE!$P$3:$T$29,5,0)</f>
        <v>0.12</v>
      </c>
      <c r="EC218" s="126">
        <f>IFERROR(VLOOKUP($A218,$A:$AG,VLOOKUP(EB218,BASE!$K$2:$M$13,2,0),0),"")</f>
        <v>31.52</v>
      </c>
      <c r="ED218" s="116">
        <f>IFERROR(VLOOKUP($A218,$A:$AG,VLOOKUP(EB218,BASE!$K$2:$M$13,3,0),0),"")</f>
        <v>43.57</v>
      </c>
      <c r="EE218" s="124" t="s">
        <v>78</v>
      </c>
      <c r="EF218" s="135">
        <f>VLOOKUP(EE218,BASE!$P$3:$T$29,5,0)</f>
        <v>0.18</v>
      </c>
      <c r="EG218" s="126">
        <f>IFERROR(VLOOKUP($A218,$A:$AG,VLOOKUP(EF218,BASE!$K$2:$M$13,2,0),0),"")</f>
        <v>33.82</v>
      </c>
      <c r="EH218" s="116">
        <f>IFERROR(VLOOKUP($A218,$A:$AG,VLOOKUP(EF218,BASE!$K$2:$M$13,3,0),0),"")</f>
        <v>46.75</v>
      </c>
      <c r="EI218" s="124" t="s">
        <v>79</v>
      </c>
      <c r="EJ218" s="135">
        <f>VLOOKUP(EI218,BASE!$P$3:$T$29,5,0)</f>
        <v>0.18</v>
      </c>
      <c r="EK218" s="126">
        <f>IFERROR(VLOOKUP($A218,$A:$AG,VLOOKUP(EJ218,BASE!$K$2:$M$13,2,0),0),"")</f>
        <v>33.82</v>
      </c>
      <c r="EL218" s="116">
        <f>IFERROR(VLOOKUP($A218,$A:$AG,VLOOKUP(EJ218,BASE!$K$2:$M$13,3,0),0),"")</f>
        <v>46.75</v>
      </c>
    </row>
    <row r="219" spans="1:142" s="27" customFormat="1" ht="14.1" customHeight="1" x14ac:dyDescent="0.2">
      <c r="A219" s="64">
        <v>6565</v>
      </c>
      <c r="B219" s="64"/>
      <c r="C219" s="68">
        <v>7896112165651</v>
      </c>
      <c r="D219" s="68">
        <v>1037006090057</v>
      </c>
      <c r="E219" s="69" t="s">
        <v>441</v>
      </c>
      <c r="F219" s="69" t="s">
        <v>579</v>
      </c>
      <c r="G219" s="69" t="s">
        <v>441</v>
      </c>
      <c r="H219" s="70" t="s">
        <v>179</v>
      </c>
      <c r="I219" s="68" t="s">
        <v>687</v>
      </c>
      <c r="J219" s="71" t="s">
        <v>722</v>
      </c>
      <c r="K219" s="120" t="s">
        <v>780</v>
      </c>
      <c r="L219" s="71" t="s">
        <v>387</v>
      </c>
      <c r="M219" s="71" t="s">
        <v>3</v>
      </c>
      <c r="N219" s="62">
        <f>IFERROR(IF(M219="*",BASE!$E$9,VLOOKUP(M219,BASE!$B$3:$E$16,4,0)),"")</f>
        <v>0</v>
      </c>
      <c r="O219" s="62">
        <f>IFERROR(IF(M219="*",BASE!$F$9,VLOOKUP(M219,BASE!$B$3:$F$16,5,0)),"")</f>
        <v>0</v>
      </c>
      <c r="P219" s="71" t="s">
        <v>808</v>
      </c>
      <c r="Q219" s="42">
        <v>4.1900000000000004</v>
      </c>
      <c r="R219" s="42">
        <v>5.79</v>
      </c>
      <c r="S219" s="42">
        <v>4.45</v>
      </c>
      <c r="T219" s="42">
        <v>6.15</v>
      </c>
      <c r="U219" s="42">
        <v>4.47</v>
      </c>
      <c r="V219" s="42">
        <v>6.18</v>
      </c>
      <c r="W219" s="42">
        <v>4.5</v>
      </c>
      <c r="X219" s="42">
        <v>6.22</v>
      </c>
      <c r="Y219" s="42">
        <v>4.5599999999999996</v>
      </c>
      <c r="Z219" s="42">
        <v>6.3</v>
      </c>
      <c r="AA219" s="42">
        <v>4.6100000000000003</v>
      </c>
      <c r="AB219" s="42">
        <v>6.37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/>
      <c r="AI219" s="124" t="s">
        <v>53</v>
      </c>
      <c r="AJ219" s="125">
        <f>VLOOKUP(AI219,BASE!$P$3:$T$29,5,0)</f>
        <v>0.17</v>
      </c>
      <c r="AK219" s="126">
        <f>IFERROR(VLOOKUP($A219,$A:$AG,VLOOKUP(AJ219,BASE!$K$2:$M$13,2,0),0),"")</f>
        <v>4.45</v>
      </c>
      <c r="AL219" s="116">
        <f>IFERROR(VLOOKUP($A219,$A:$AG,VLOOKUP(AJ219,BASE!$K$2:$M$13,3,0),0),"")</f>
        <v>6.15</v>
      </c>
      <c r="AM219" s="130" t="s">
        <v>54</v>
      </c>
      <c r="AN219" s="125">
        <f>VLOOKUP(AM219,BASE!$P$3:$T$29,5,0)</f>
        <v>0.17</v>
      </c>
      <c r="AO219" s="126">
        <f>IFERROR(VLOOKUP($A219,$A:$AG,VLOOKUP(AN219,BASE!$K$2:$M$13,2,0),0),"")</f>
        <v>4.45</v>
      </c>
      <c r="AP219" s="116">
        <f>IFERROR(VLOOKUP($A219,$A:$AG,VLOOKUP(AN219,BASE!$K$2:$M$13,3,0),0),"")</f>
        <v>6.15</v>
      </c>
      <c r="AQ219" s="130" t="s">
        <v>55</v>
      </c>
      <c r="AR219" s="125">
        <f>VLOOKUP(AQ219,BASE!$P$3:$T$29,5,0)</f>
        <v>0.18</v>
      </c>
      <c r="AS219" s="126">
        <f>IFERROR(VLOOKUP($A219,$A:$AG,VLOOKUP(AR219,BASE!$K$2:$M$13,2,0),0),"")</f>
        <v>4.5</v>
      </c>
      <c r="AT219" s="116">
        <f>IFERROR(VLOOKUP($A219,$A:$AG,VLOOKUP(AR219,BASE!$K$2:$M$13,3,0),0),"")</f>
        <v>6.22</v>
      </c>
      <c r="AU219" s="130" t="s">
        <v>56</v>
      </c>
      <c r="AV219" s="125">
        <f>VLOOKUP(AU219,BASE!$P$3:$T$29,5,0)</f>
        <v>0.18</v>
      </c>
      <c r="AW219" s="126">
        <f>IFERROR(VLOOKUP($A219,$A:$AG,VLOOKUP(AV219,BASE!$K$2:$M$13,2,0),0),"")</f>
        <v>4.5</v>
      </c>
      <c r="AX219" s="116">
        <f>IFERROR(VLOOKUP($A219,$A:$AG,VLOOKUP(AV219,BASE!$K$2:$M$13,3,0),0),"")</f>
        <v>6.22</v>
      </c>
      <c r="AY219" s="127" t="s">
        <v>57</v>
      </c>
      <c r="AZ219" s="129">
        <f>VLOOKUP(AY219,BASE!$P$3:$T$29,5,0)</f>
        <v>0.18</v>
      </c>
      <c r="BA219" s="126">
        <f>IFERROR(VLOOKUP($A219,$A:$AG,VLOOKUP(AZ219,BASE!$K$2:$M$13,2,0),0),"")</f>
        <v>4.5</v>
      </c>
      <c r="BB219" s="116">
        <f>IFERROR(VLOOKUP($A219,$A:$AG,VLOOKUP(AZ219,BASE!$K$2:$M$13,3,0),0),"")</f>
        <v>6.22</v>
      </c>
      <c r="BC219" s="124" t="s">
        <v>58</v>
      </c>
      <c r="BD219" s="125">
        <f>VLOOKUP(BC219,BASE!$P$3:$T$29,5,0)</f>
        <v>0.17</v>
      </c>
      <c r="BE219" s="126">
        <f>IFERROR(VLOOKUP($A219,$A:$AG,VLOOKUP(BD219,BASE!$K$2:$M$13,2,0),0),"")</f>
        <v>4.45</v>
      </c>
      <c r="BF219" s="116">
        <f>IFERROR(VLOOKUP($A219,$A:$AG,VLOOKUP(BD219,BASE!$K$2:$M$13,3,0),0),"")</f>
        <v>6.15</v>
      </c>
      <c r="BG219" s="124" t="s">
        <v>59</v>
      </c>
      <c r="BH219" s="125">
        <f>VLOOKUP(BG219,BASE!$P$3:$T$29,5,0)</f>
        <v>0.17</v>
      </c>
      <c r="BI219" s="126">
        <f>IFERROR(VLOOKUP($A219,$A:$AG,VLOOKUP(BH219,BASE!$K$2:$M$13,2,0),0),"")</f>
        <v>4.45</v>
      </c>
      <c r="BJ219" s="116">
        <f>IFERROR(VLOOKUP($A219,$A:$AG,VLOOKUP(BH219,BASE!$K$2:$M$13,3,0),0),"")</f>
        <v>6.15</v>
      </c>
      <c r="BK219" s="124" t="s">
        <v>60</v>
      </c>
      <c r="BL219" s="125">
        <f>VLOOKUP(BK219,BASE!$P$3:$T$29,5,0)</f>
        <v>0.17</v>
      </c>
      <c r="BM219" s="126">
        <f>IFERROR(VLOOKUP($A219,$A:$AG,VLOOKUP(BL219,BASE!$K$2:$M$13,2,0),0),"")</f>
        <v>4.45</v>
      </c>
      <c r="BN219" s="116">
        <f>IFERROR(VLOOKUP($A219,$A:$AG,VLOOKUP(BL219,BASE!$K$2:$M$13,3,0),0),"")</f>
        <v>6.15</v>
      </c>
      <c r="BO219" s="124" t="s">
        <v>61</v>
      </c>
      <c r="BP219" s="125">
        <f>VLOOKUP(BO219,BASE!$P$3:$T$29,5,0)</f>
        <v>0.17</v>
      </c>
      <c r="BQ219" s="126">
        <f>IFERROR(VLOOKUP($A219,$A:$AG,VLOOKUP(BP219,BASE!$K$2:$M$13,2,0),0),"")</f>
        <v>4.45</v>
      </c>
      <c r="BR219" s="116">
        <f>IFERROR(VLOOKUP($A219,$A:$AG,VLOOKUP(BP219,BASE!$K$2:$M$13,3,0),0),"")</f>
        <v>6.15</v>
      </c>
      <c r="BS219" s="124" t="s">
        <v>62</v>
      </c>
      <c r="BT219" s="125">
        <f>VLOOKUP(BS219,BASE!$P$3:$T$29,5,0)</f>
        <v>0.18</v>
      </c>
      <c r="BU219" s="126">
        <f>IFERROR(VLOOKUP($A219,$A:$AG,VLOOKUP(BT219,BASE!$K$2:$M$13,2,0),0),"")</f>
        <v>4.5</v>
      </c>
      <c r="BV219" s="116">
        <f>IFERROR(VLOOKUP($A219,$A:$AG,VLOOKUP(BT219,BASE!$K$2:$M$13,3,0),0),"")</f>
        <v>6.22</v>
      </c>
      <c r="BW219" s="124" t="s">
        <v>63</v>
      </c>
      <c r="BX219" s="125">
        <f>VLOOKUP(BW219,BASE!$P$3:$T$29,5,0)</f>
        <v>0.17</v>
      </c>
      <c r="BY219" s="126">
        <f>IFERROR(VLOOKUP($A219,$A:$AG,VLOOKUP(BX219,BASE!$K$2:$M$13,2,0),0),"")</f>
        <v>4.45</v>
      </c>
      <c r="BZ219" s="116">
        <f>IFERROR(VLOOKUP($A219,$A:$AG,VLOOKUP(BX219,BASE!$K$2:$M$13,3,0),0),"")</f>
        <v>6.15</v>
      </c>
      <c r="CA219" s="124" t="s">
        <v>64</v>
      </c>
      <c r="CB219" s="125">
        <f>VLOOKUP(CA219,BASE!$P$3:$T$29,5,0)</f>
        <v>0.17</v>
      </c>
      <c r="CC219" s="126">
        <f>IFERROR(VLOOKUP($A219,$A:$AG,VLOOKUP(CB219,BASE!$K$2:$M$13,2,0),0),"")</f>
        <v>4.45</v>
      </c>
      <c r="CD219" s="116">
        <f>IFERROR(VLOOKUP($A219,$A:$AG,VLOOKUP(CB219,BASE!$K$2:$M$13,3,0),0),"")</f>
        <v>6.15</v>
      </c>
      <c r="CE219" s="124" t="s">
        <v>65</v>
      </c>
      <c r="CF219" s="125">
        <f>VLOOKUP(CE219,BASE!$P$3:$T$29,5,0)</f>
        <v>0.12</v>
      </c>
      <c r="CG219" s="126">
        <f>IFERROR(VLOOKUP($A219,$A:$AG,VLOOKUP(CF219,BASE!$K$2:$M$13,2,0),0),"")</f>
        <v>4.1900000000000004</v>
      </c>
      <c r="CH219" s="116">
        <f>IFERROR(VLOOKUP($A219,$A:$AG,VLOOKUP(CF219,BASE!$K$2:$M$13,3,0),0),"")</f>
        <v>5.79</v>
      </c>
      <c r="CI219" s="124" t="s">
        <v>66</v>
      </c>
      <c r="CJ219" s="125">
        <f>VLOOKUP(CI219,BASE!$P$3:$T$29,5,0)</f>
        <v>0.17</v>
      </c>
      <c r="CK219" s="126">
        <f>IFERROR(VLOOKUP($A219,$A:$AG,VLOOKUP(CJ219,BASE!$K$2:$M$13,2,0),0),"")</f>
        <v>4.45</v>
      </c>
      <c r="CL219" s="116">
        <f>IFERROR(VLOOKUP($A219,$A:$AG,VLOOKUP(CJ219,BASE!$K$2:$M$13,3,0),0),"")</f>
        <v>6.15</v>
      </c>
      <c r="CM219" s="124" t="s">
        <v>67</v>
      </c>
      <c r="CN219" s="125">
        <f>VLOOKUP(CM219,BASE!$P$3:$T$29,5,0)</f>
        <v>0.18</v>
      </c>
      <c r="CO219" s="126">
        <f>IFERROR(VLOOKUP($A219,$A:$AG,VLOOKUP(CN219,BASE!$K$2:$M$13,2,0),0),"")</f>
        <v>4.5</v>
      </c>
      <c r="CP219" s="116">
        <f>IFERROR(VLOOKUP($A219,$A:$AG,VLOOKUP(CN219,BASE!$K$2:$M$13,3,0),0),"")</f>
        <v>6.22</v>
      </c>
      <c r="CQ219" s="124" t="s">
        <v>68</v>
      </c>
      <c r="CR219" s="125">
        <f>VLOOKUP(CQ219,BASE!$P$3:$T$29,5,0)</f>
        <v>0.18</v>
      </c>
      <c r="CS219" s="126">
        <f>IFERROR(VLOOKUP($A219,$A:$AG,VLOOKUP(CR219,BASE!$K$2:$M$13,2,0),0),"")</f>
        <v>4.5</v>
      </c>
      <c r="CT219" s="116">
        <f>IFERROR(VLOOKUP($A219,$A:$AG,VLOOKUP(CR219,BASE!$K$2:$M$13,3,0),0),"")</f>
        <v>6.22</v>
      </c>
      <c r="CU219" s="124" t="s">
        <v>69</v>
      </c>
      <c r="CV219" s="125">
        <f>VLOOKUP(CU219,BASE!$P$3:$T$29,5,0)</f>
        <v>0.18</v>
      </c>
      <c r="CW219" s="126">
        <f>IFERROR(VLOOKUP($A219,$A:$AG,VLOOKUP(CV219,BASE!$K$2:$M$13,2,0),0),"")</f>
        <v>4.5</v>
      </c>
      <c r="CX219" s="116">
        <f>IFERROR(VLOOKUP($A219,$A:$AG,VLOOKUP(CV219,BASE!$K$2:$M$13,3,0),0),"")</f>
        <v>6.22</v>
      </c>
      <c r="CY219" s="124" t="s">
        <v>70</v>
      </c>
      <c r="CZ219" s="125">
        <f>VLOOKUP(CY219,BASE!$P$3:$T$29,5,0)</f>
        <v>0.18</v>
      </c>
      <c r="DA219" s="126">
        <f>IFERROR(VLOOKUP($A219,$A:$AG,VLOOKUP(CZ219,BASE!$K$2:$M$13,2,0),0),"")</f>
        <v>4.5</v>
      </c>
      <c r="DB219" s="116">
        <f>IFERROR(VLOOKUP($A219,$A:$AG,VLOOKUP(CZ219,BASE!$K$2:$M$13,3,0),0),"")</f>
        <v>6.22</v>
      </c>
      <c r="DC219" s="124" t="s">
        <v>71</v>
      </c>
      <c r="DD219" s="125">
        <f>VLOOKUP(DC219,BASE!$P$3:$T$29,5,0)</f>
        <v>0.2</v>
      </c>
      <c r="DE219" s="126">
        <f>IFERROR(VLOOKUP($A219,$A:$AG,VLOOKUP(DD219,BASE!$K$2:$M$13,2,0),0),"")</f>
        <v>4.6100000000000003</v>
      </c>
      <c r="DF219" s="116">
        <f>IFERROR(VLOOKUP($A219,$A:$AG,VLOOKUP(DD219,BASE!$K$2:$M$13,3,0),0),"")</f>
        <v>6.37</v>
      </c>
      <c r="DG219" s="124" t="s">
        <v>72</v>
      </c>
      <c r="DH219" s="125">
        <f>VLOOKUP(DG219,BASE!$P$3:$T$29,5,0)</f>
        <v>0.18</v>
      </c>
      <c r="DI219" s="126">
        <f>IFERROR(VLOOKUP($A219,$A:$AG,VLOOKUP(DH219,BASE!$K$2:$M$13,2,0),0),"")</f>
        <v>4.5</v>
      </c>
      <c r="DJ219" s="116">
        <f>IFERROR(VLOOKUP($A219,$A:$AG,VLOOKUP(DH219,BASE!$K$2:$M$13,3,0),0),"")</f>
        <v>6.22</v>
      </c>
      <c r="DK219" s="83" t="s">
        <v>73</v>
      </c>
      <c r="DL219" s="84">
        <f>VLOOKUP(DK219,BASE!$P$3:$T$29,5,0)</f>
        <v>0.18</v>
      </c>
      <c r="DM219" s="81">
        <f>IFERROR(VLOOKUP($A219,$A:$AG,VLOOKUP(DL219,BASE!$K$2:$M$13,2,0),0),"")</f>
        <v>4.5</v>
      </c>
      <c r="DN219" s="82">
        <f>IFERROR(VLOOKUP($A219,$A:$AG,VLOOKUP(DL219,BASE!$K$2:$M$13,3,0),0),"")</f>
        <v>6.22</v>
      </c>
      <c r="DO219" s="124" t="s">
        <v>74</v>
      </c>
      <c r="DP219" s="134">
        <f>VLOOKUP(DO219,BASE!$P$3:$T$29,5,0)</f>
        <v>0.17499999999999999</v>
      </c>
      <c r="DQ219" s="126">
        <f>IFERROR(VLOOKUP($A219,$A:$AG,VLOOKUP(DP219,BASE!$K$2:$M$13,2,0),0),"")</f>
        <v>4.47</v>
      </c>
      <c r="DR219" s="116">
        <f>IFERROR(VLOOKUP($A219,$A:$AG,VLOOKUP(DP219,BASE!$K$2:$M$13,3,0),0),"")</f>
        <v>6.18</v>
      </c>
      <c r="DS219" s="124" t="s">
        <v>75</v>
      </c>
      <c r="DT219" s="135">
        <f>VLOOKUP(DS219,BASE!$P$3:$T$29,5,0)</f>
        <v>0.17</v>
      </c>
      <c r="DU219" s="126">
        <f>IFERROR(VLOOKUP($A219,$A:$AG,VLOOKUP(DT219,BASE!$K$2:$M$13,2,0),0),"")</f>
        <v>4.45</v>
      </c>
      <c r="DV219" s="116">
        <f>IFERROR(VLOOKUP($A219,$A:$AG,VLOOKUP(DT219,BASE!$K$2:$M$13,3,0),0),"")</f>
        <v>6.15</v>
      </c>
      <c r="DW219" s="124" t="s">
        <v>76</v>
      </c>
      <c r="DX219" s="135">
        <f>VLOOKUP(DW219,BASE!$P$3:$T$29,5,0)</f>
        <v>0.17</v>
      </c>
      <c r="DY219" s="126">
        <f>IFERROR(VLOOKUP($A219,$A:$AG,VLOOKUP(DX219,BASE!$K$2:$M$13,2,0),0),"")</f>
        <v>4.45</v>
      </c>
      <c r="DZ219" s="116">
        <f>IFERROR(VLOOKUP($A219,$A:$AG,VLOOKUP(DX219,BASE!$K$2:$M$13,3,0),0),"")</f>
        <v>6.15</v>
      </c>
      <c r="EA219" s="124" t="s">
        <v>77</v>
      </c>
      <c r="EB219" s="135">
        <f>VLOOKUP(EA219,BASE!$P$3:$T$29,5,0)</f>
        <v>0.12</v>
      </c>
      <c r="EC219" s="126">
        <f>IFERROR(VLOOKUP($A219,$A:$AG,VLOOKUP(EB219,BASE!$K$2:$M$13,2,0),0),"")</f>
        <v>4.1900000000000004</v>
      </c>
      <c r="ED219" s="116">
        <f>IFERROR(VLOOKUP($A219,$A:$AG,VLOOKUP(EB219,BASE!$K$2:$M$13,3,0),0),"")</f>
        <v>5.79</v>
      </c>
      <c r="EE219" s="124" t="s">
        <v>78</v>
      </c>
      <c r="EF219" s="135">
        <f>VLOOKUP(EE219,BASE!$P$3:$T$29,5,0)</f>
        <v>0.18</v>
      </c>
      <c r="EG219" s="126">
        <f>IFERROR(VLOOKUP($A219,$A:$AG,VLOOKUP(EF219,BASE!$K$2:$M$13,2,0),0),"")</f>
        <v>4.5</v>
      </c>
      <c r="EH219" s="116">
        <f>IFERROR(VLOOKUP($A219,$A:$AG,VLOOKUP(EF219,BASE!$K$2:$M$13,3,0),0),"")</f>
        <v>6.22</v>
      </c>
      <c r="EI219" s="124" t="s">
        <v>79</v>
      </c>
      <c r="EJ219" s="135">
        <f>VLOOKUP(EI219,BASE!$P$3:$T$29,5,0)</f>
        <v>0.18</v>
      </c>
      <c r="EK219" s="126">
        <f>IFERROR(VLOOKUP($A219,$A:$AG,VLOOKUP(EJ219,BASE!$K$2:$M$13,2,0),0),"")</f>
        <v>4.5</v>
      </c>
      <c r="EL219" s="116">
        <f>IFERROR(VLOOKUP($A219,$A:$AG,VLOOKUP(EJ219,BASE!$K$2:$M$13,3,0),0),"")</f>
        <v>6.22</v>
      </c>
    </row>
    <row r="220" spans="1:142" s="27" customFormat="1" ht="14.1" customHeight="1" x14ac:dyDescent="0.2">
      <c r="A220" s="64">
        <v>6562</v>
      </c>
      <c r="B220" s="64"/>
      <c r="C220" s="68">
        <v>7896112165620</v>
      </c>
      <c r="D220" s="68">
        <v>1037006090073</v>
      </c>
      <c r="E220" s="69" t="s">
        <v>441</v>
      </c>
      <c r="F220" s="69" t="s">
        <v>580</v>
      </c>
      <c r="G220" s="69" t="s">
        <v>441</v>
      </c>
      <c r="H220" s="70" t="s">
        <v>180</v>
      </c>
      <c r="I220" s="68" t="s">
        <v>687</v>
      </c>
      <c r="J220" s="71" t="s">
        <v>722</v>
      </c>
      <c r="K220" s="120" t="s">
        <v>780</v>
      </c>
      <c r="L220" s="71" t="s">
        <v>387</v>
      </c>
      <c r="M220" s="71" t="s">
        <v>5</v>
      </c>
      <c r="N220" s="62">
        <f>IFERROR(IF(M220="*",BASE!$E$9,VLOOKUP(M220,BASE!$B$3:$E$16,4,0)),"")</f>
        <v>0</v>
      </c>
      <c r="O220" s="62">
        <f>IFERROR(IF(M220="*",BASE!$F$9,VLOOKUP(M220,BASE!$B$3:$F$16,5,0)),"")</f>
        <v>0</v>
      </c>
      <c r="P220" s="71" t="s">
        <v>808</v>
      </c>
      <c r="Q220" s="42">
        <v>5.74</v>
      </c>
      <c r="R220" s="42">
        <v>7.93</v>
      </c>
      <c r="S220" s="42">
        <v>6.08</v>
      </c>
      <c r="T220" s="42">
        <v>8.41</v>
      </c>
      <c r="U220" s="42">
        <v>6.12</v>
      </c>
      <c r="V220" s="42">
        <v>8.4600000000000009</v>
      </c>
      <c r="W220" s="42">
        <v>6.16</v>
      </c>
      <c r="X220" s="42">
        <v>8.51</v>
      </c>
      <c r="Y220" s="42">
        <v>6.23</v>
      </c>
      <c r="Z220" s="42">
        <v>8.6199999999999992</v>
      </c>
      <c r="AA220" s="42">
        <v>6.31</v>
      </c>
      <c r="AB220" s="42">
        <v>8.7200000000000006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/>
      <c r="AI220" s="124" t="s">
        <v>53</v>
      </c>
      <c r="AJ220" s="125">
        <f>VLOOKUP(AI220,BASE!$P$3:$T$29,5,0)</f>
        <v>0.17</v>
      </c>
      <c r="AK220" s="126">
        <f>IFERROR(VLOOKUP($A220,$A:$AG,VLOOKUP(AJ220,BASE!$K$2:$M$13,2,0),0),"")</f>
        <v>6.08</v>
      </c>
      <c r="AL220" s="116">
        <f>IFERROR(VLOOKUP($A220,$A:$AG,VLOOKUP(AJ220,BASE!$K$2:$M$13,3,0),0),"")</f>
        <v>8.41</v>
      </c>
      <c r="AM220" s="130" t="s">
        <v>54</v>
      </c>
      <c r="AN220" s="125">
        <f>VLOOKUP(AM220,BASE!$P$3:$T$29,5,0)</f>
        <v>0.17</v>
      </c>
      <c r="AO220" s="126">
        <f>IFERROR(VLOOKUP($A220,$A:$AG,VLOOKUP(AN220,BASE!$K$2:$M$13,2,0),0),"")</f>
        <v>6.08</v>
      </c>
      <c r="AP220" s="116">
        <f>IFERROR(VLOOKUP($A220,$A:$AG,VLOOKUP(AN220,BASE!$K$2:$M$13,3,0),0),"")</f>
        <v>8.41</v>
      </c>
      <c r="AQ220" s="130" t="s">
        <v>55</v>
      </c>
      <c r="AR220" s="125">
        <f>VLOOKUP(AQ220,BASE!$P$3:$T$29,5,0)</f>
        <v>0.18</v>
      </c>
      <c r="AS220" s="126">
        <f>IFERROR(VLOOKUP($A220,$A:$AG,VLOOKUP(AR220,BASE!$K$2:$M$13,2,0),0),"")</f>
        <v>6.16</v>
      </c>
      <c r="AT220" s="116">
        <f>IFERROR(VLOOKUP($A220,$A:$AG,VLOOKUP(AR220,BASE!$K$2:$M$13,3,0),0),"")</f>
        <v>8.51</v>
      </c>
      <c r="AU220" s="130" t="s">
        <v>56</v>
      </c>
      <c r="AV220" s="125">
        <f>VLOOKUP(AU220,BASE!$P$3:$T$29,5,0)</f>
        <v>0.18</v>
      </c>
      <c r="AW220" s="126">
        <f>IFERROR(VLOOKUP($A220,$A:$AG,VLOOKUP(AV220,BASE!$K$2:$M$13,2,0),0),"")</f>
        <v>6.16</v>
      </c>
      <c r="AX220" s="116">
        <f>IFERROR(VLOOKUP($A220,$A:$AG,VLOOKUP(AV220,BASE!$K$2:$M$13,3,0),0),"")</f>
        <v>8.51</v>
      </c>
      <c r="AY220" s="127" t="s">
        <v>57</v>
      </c>
      <c r="AZ220" s="129">
        <f>VLOOKUP(AY220,BASE!$P$3:$T$29,5,0)</f>
        <v>0.18</v>
      </c>
      <c r="BA220" s="126">
        <f>IFERROR(VLOOKUP($A220,$A:$AG,VLOOKUP(AZ220,BASE!$K$2:$M$13,2,0),0),"")</f>
        <v>6.16</v>
      </c>
      <c r="BB220" s="116">
        <f>IFERROR(VLOOKUP($A220,$A:$AG,VLOOKUP(AZ220,BASE!$K$2:$M$13,3,0),0),"")</f>
        <v>8.51</v>
      </c>
      <c r="BC220" s="124" t="s">
        <v>58</v>
      </c>
      <c r="BD220" s="125">
        <f>VLOOKUP(BC220,BASE!$P$3:$T$29,5,0)</f>
        <v>0.17</v>
      </c>
      <c r="BE220" s="126">
        <f>IFERROR(VLOOKUP($A220,$A:$AG,VLOOKUP(BD220,BASE!$K$2:$M$13,2,0),0),"")</f>
        <v>6.08</v>
      </c>
      <c r="BF220" s="116">
        <f>IFERROR(VLOOKUP($A220,$A:$AG,VLOOKUP(BD220,BASE!$K$2:$M$13,3,0),0),"")</f>
        <v>8.41</v>
      </c>
      <c r="BG220" s="124" t="s">
        <v>59</v>
      </c>
      <c r="BH220" s="125">
        <f>VLOOKUP(BG220,BASE!$P$3:$T$29,5,0)</f>
        <v>0.17</v>
      </c>
      <c r="BI220" s="126">
        <f>IFERROR(VLOOKUP($A220,$A:$AG,VLOOKUP(BH220,BASE!$K$2:$M$13,2,0),0),"")</f>
        <v>6.08</v>
      </c>
      <c r="BJ220" s="116">
        <f>IFERROR(VLOOKUP($A220,$A:$AG,VLOOKUP(BH220,BASE!$K$2:$M$13,3,0),0),"")</f>
        <v>8.41</v>
      </c>
      <c r="BK220" s="124" t="s">
        <v>60</v>
      </c>
      <c r="BL220" s="125">
        <f>VLOOKUP(BK220,BASE!$P$3:$T$29,5,0)</f>
        <v>0.17</v>
      </c>
      <c r="BM220" s="126">
        <f>IFERROR(VLOOKUP($A220,$A:$AG,VLOOKUP(BL220,BASE!$K$2:$M$13,2,0),0),"")</f>
        <v>6.08</v>
      </c>
      <c r="BN220" s="116">
        <f>IFERROR(VLOOKUP($A220,$A:$AG,VLOOKUP(BL220,BASE!$K$2:$M$13,3,0),0),"")</f>
        <v>8.41</v>
      </c>
      <c r="BO220" s="124" t="s">
        <v>61</v>
      </c>
      <c r="BP220" s="125">
        <f>VLOOKUP(BO220,BASE!$P$3:$T$29,5,0)</f>
        <v>0.17</v>
      </c>
      <c r="BQ220" s="126">
        <f>IFERROR(VLOOKUP($A220,$A:$AG,VLOOKUP(BP220,BASE!$K$2:$M$13,2,0),0),"")</f>
        <v>6.08</v>
      </c>
      <c r="BR220" s="116">
        <f>IFERROR(VLOOKUP($A220,$A:$AG,VLOOKUP(BP220,BASE!$K$2:$M$13,3,0),0),"")</f>
        <v>8.41</v>
      </c>
      <c r="BS220" s="124" t="s">
        <v>62</v>
      </c>
      <c r="BT220" s="125">
        <f>VLOOKUP(BS220,BASE!$P$3:$T$29,5,0)</f>
        <v>0.18</v>
      </c>
      <c r="BU220" s="126">
        <f>IFERROR(VLOOKUP($A220,$A:$AG,VLOOKUP(BT220,BASE!$K$2:$M$13,2,0),0),"")</f>
        <v>6.16</v>
      </c>
      <c r="BV220" s="116">
        <f>IFERROR(VLOOKUP($A220,$A:$AG,VLOOKUP(BT220,BASE!$K$2:$M$13,3,0),0),"")</f>
        <v>8.51</v>
      </c>
      <c r="BW220" s="124" t="s">
        <v>63</v>
      </c>
      <c r="BX220" s="125">
        <f>VLOOKUP(BW220,BASE!$P$3:$T$29,5,0)</f>
        <v>0.17</v>
      </c>
      <c r="BY220" s="126">
        <f>IFERROR(VLOOKUP($A220,$A:$AG,VLOOKUP(BX220,BASE!$K$2:$M$13,2,0),0),"")</f>
        <v>6.08</v>
      </c>
      <c r="BZ220" s="116">
        <f>IFERROR(VLOOKUP($A220,$A:$AG,VLOOKUP(BX220,BASE!$K$2:$M$13,3,0),0),"")</f>
        <v>8.41</v>
      </c>
      <c r="CA220" s="124" t="s">
        <v>64</v>
      </c>
      <c r="CB220" s="125">
        <f>VLOOKUP(CA220,BASE!$P$3:$T$29,5,0)</f>
        <v>0.17</v>
      </c>
      <c r="CC220" s="126">
        <f>IFERROR(VLOOKUP($A220,$A:$AG,VLOOKUP(CB220,BASE!$K$2:$M$13,2,0),0),"")</f>
        <v>6.08</v>
      </c>
      <c r="CD220" s="116">
        <f>IFERROR(VLOOKUP($A220,$A:$AG,VLOOKUP(CB220,BASE!$K$2:$M$13,3,0),0),"")</f>
        <v>8.41</v>
      </c>
      <c r="CE220" s="124" t="s">
        <v>65</v>
      </c>
      <c r="CF220" s="125">
        <f>VLOOKUP(CE220,BASE!$P$3:$T$29,5,0)</f>
        <v>0.12</v>
      </c>
      <c r="CG220" s="126">
        <f>IFERROR(VLOOKUP($A220,$A:$AG,VLOOKUP(CF220,BASE!$K$2:$M$13,2,0),0),"")</f>
        <v>5.74</v>
      </c>
      <c r="CH220" s="116">
        <f>IFERROR(VLOOKUP($A220,$A:$AG,VLOOKUP(CF220,BASE!$K$2:$M$13,3,0),0),"")</f>
        <v>7.93</v>
      </c>
      <c r="CI220" s="124" t="s">
        <v>66</v>
      </c>
      <c r="CJ220" s="125">
        <f>VLOOKUP(CI220,BASE!$P$3:$T$29,5,0)</f>
        <v>0.17</v>
      </c>
      <c r="CK220" s="126">
        <f>IFERROR(VLOOKUP($A220,$A:$AG,VLOOKUP(CJ220,BASE!$K$2:$M$13,2,0),0),"")</f>
        <v>6.08</v>
      </c>
      <c r="CL220" s="116">
        <f>IFERROR(VLOOKUP($A220,$A:$AG,VLOOKUP(CJ220,BASE!$K$2:$M$13,3,0),0),"")</f>
        <v>8.41</v>
      </c>
      <c r="CM220" s="124" t="s">
        <v>67</v>
      </c>
      <c r="CN220" s="125">
        <f>VLOOKUP(CM220,BASE!$P$3:$T$29,5,0)</f>
        <v>0.18</v>
      </c>
      <c r="CO220" s="126">
        <f>IFERROR(VLOOKUP($A220,$A:$AG,VLOOKUP(CN220,BASE!$K$2:$M$13,2,0),0),"")</f>
        <v>6.16</v>
      </c>
      <c r="CP220" s="116">
        <f>IFERROR(VLOOKUP($A220,$A:$AG,VLOOKUP(CN220,BASE!$K$2:$M$13,3,0),0),"")</f>
        <v>8.51</v>
      </c>
      <c r="CQ220" s="124" t="s">
        <v>68</v>
      </c>
      <c r="CR220" s="125">
        <f>VLOOKUP(CQ220,BASE!$P$3:$T$29,5,0)</f>
        <v>0.18</v>
      </c>
      <c r="CS220" s="126">
        <f>IFERROR(VLOOKUP($A220,$A:$AG,VLOOKUP(CR220,BASE!$K$2:$M$13,2,0),0),"")</f>
        <v>6.16</v>
      </c>
      <c r="CT220" s="116">
        <f>IFERROR(VLOOKUP($A220,$A:$AG,VLOOKUP(CR220,BASE!$K$2:$M$13,3,0),0),"")</f>
        <v>8.51</v>
      </c>
      <c r="CU220" s="124" t="s">
        <v>69</v>
      </c>
      <c r="CV220" s="125">
        <f>VLOOKUP(CU220,BASE!$P$3:$T$29,5,0)</f>
        <v>0.18</v>
      </c>
      <c r="CW220" s="126">
        <f>IFERROR(VLOOKUP($A220,$A:$AG,VLOOKUP(CV220,BASE!$K$2:$M$13,2,0),0),"")</f>
        <v>6.16</v>
      </c>
      <c r="CX220" s="116">
        <f>IFERROR(VLOOKUP($A220,$A:$AG,VLOOKUP(CV220,BASE!$K$2:$M$13,3,0),0),"")</f>
        <v>8.51</v>
      </c>
      <c r="CY220" s="124" t="s">
        <v>70</v>
      </c>
      <c r="CZ220" s="125">
        <f>VLOOKUP(CY220,BASE!$P$3:$T$29,5,0)</f>
        <v>0.18</v>
      </c>
      <c r="DA220" s="126">
        <f>IFERROR(VLOOKUP($A220,$A:$AG,VLOOKUP(CZ220,BASE!$K$2:$M$13,2,0),0),"")</f>
        <v>6.16</v>
      </c>
      <c r="DB220" s="116">
        <f>IFERROR(VLOOKUP($A220,$A:$AG,VLOOKUP(CZ220,BASE!$K$2:$M$13,3,0),0),"")</f>
        <v>8.51</v>
      </c>
      <c r="DC220" s="124" t="s">
        <v>71</v>
      </c>
      <c r="DD220" s="125">
        <f>VLOOKUP(DC220,BASE!$P$3:$T$29,5,0)</f>
        <v>0.2</v>
      </c>
      <c r="DE220" s="126">
        <f>IFERROR(VLOOKUP($A220,$A:$AG,VLOOKUP(DD220,BASE!$K$2:$M$13,2,0),0),"")</f>
        <v>6.31</v>
      </c>
      <c r="DF220" s="116">
        <f>IFERROR(VLOOKUP($A220,$A:$AG,VLOOKUP(DD220,BASE!$K$2:$M$13,3,0),0),"")</f>
        <v>8.7200000000000006</v>
      </c>
      <c r="DG220" s="124" t="s">
        <v>72</v>
      </c>
      <c r="DH220" s="125">
        <f>VLOOKUP(DG220,BASE!$P$3:$T$29,5,0)</f>
        <v>0.18</v>
      </c>
      <c r="DI220" s="126">
        <f>IFERROR(VLOOKUP($A220,$A:$AG,VLOOKUP(DH220,BASE!$K$2:$M$13,2,0),0),"")</f>
        <v>6.16</v>
      </c>
      <c r="DJ220" s="116">
        <f>IFERROR(VLOOKUP($A220,$A:$AG,VLOOKUP(DH220,BASE!$K$2:$M$13,3,0),0),"")</f>
        <v>8.51</v>
      </c>
      <c r="DK220" s="83" t="s">
        <v>73</v>
      </c>
      <c r="DL220" s="84">
        <f>VLOOKUP(DK220,BASE!$P$3:$T$29,5,0)</f>
        <v>0.18</v>
      </c>
      <c r="DM220" s="81">
        <f>IFERROR(VLOOKUP($A220,$A:$AG,VLOOKUP(DL220,BASE!$K$2:$M$13,2,0),0),"")</f>
        <v>6.16</v>
      </c>
      <c r="DN220" s="82">
        <f>IFERROR(VLOOKUP($A220,$A:$AG,VLOOKUP(DL220,BASE!$K$2:$M$13,3,0),0),"")</f>
        <v>8.51</v>
      </c>
      <c r="DO220" s="124" t="s">
        <v>74</v>
      </c>
      <c r="DP220" s="134">
        <f>VLOOKUP(DO220,BASE!$P$3:$T$29,5,0)</f>
        <v>0.17499999999999999</v>
      </c>
      <c r="DQ220" s="126">
        <f>IFERROR(VLOOKUP($A220,$A:$AG,VLOOKUP(DP220,BASE!$K$2:$M$13,2,0),0),"")</f>
        <v>6.12</v>
      </c>
      <c r="DR220" s="116">
        <f>IFERROR(VLOOKUP($A220,$A:$AG,VLOOKUP(DP220,BASE!$K$2:$M$13,3,0),0),"")</f>
        <v>8.4600000000000009</v>
      </c>
      <c r="DS220" s="124" t="s">
        <v>75</v>
      </c>
      <c r="DT220" s="135">
        <f>VLOOKUP(DS220,BASE!$P$3:$T$29,5,0)</f>
        <v>0.17</v>
      </c>
      <c r="DU220" s="126">
        <f>IFERROR(VLOOKUP($A220,$A:$AG,VLOOKUP(DT220,BASE!$K$2:$M$13,2,0),0),"")</f>
        <v>6.08</v>
      </c>
      <c r="DV220" s="116">
        <f>IFERROR(VLOOKUP($A220,$A:$AG,VLOOKUP(DT220,BASE!$K$2:$M$13,3,0),0),"")</f>
        <v>8.41</v>
      </c>
      <c r="DW220" s="124" t="s">
        <v>76</v>
      </c>
      <c r="DX220" s="135">
        <f>VLOOKUP(DW220,BASE!$P$3:$T$29,5,0)</f>
        <v>0.17</v>
      </c>
      <c r="DY220" s="126">
        <f>IFERROR(VLOOKUP($A220,$A:$AG,VLOOKUP(DX220,BASE!$K$2:$M$13,2,0),0),"")</f>
        <v>6.08</v>
      </c>
      <c r="DZ220" s="116">
        <f>IFERROR(VLOOKUP($A220,$A:$AG,VLOOKUP(DX220,BASE!$K$2:$M$13,3,0),0),"")</f>
        <v>8.41</v>
      </c>
      <c r="EA220" s="124" t="s">
        <v>77</v>
      </c>
      <c r="EB220" s="135">
        <f>VLOOKUP(EA220,BASE!$P$3:$T$29,5,0)</f>
        <v>0.12</v>
      </c>
      <c r="EC220" s="126">
        <f>IFERROR(VLOOKUP($A220,$A:$AG,VLOOKUP(EB220,BASE!$K$2:$M$13,2,0),0),"")</f>
        <v>5.74</v>
      </c>
      <c r="ED220" s="116">
        <f>IFERROR(VLOOKUP($A220,$A:$AG,VLOOKUP(EB220,BASE!$K$2:$M$13,3,0),0),"")</f>
        <v>7.93</v>
      </c>
      <c r="EE220" s="124" t="s">
        <v>78</v>
      </c>
      <c r="EF220" s="135">
        <f>VLOOKUP(EE220,BASE!$P$3:$T$29,5,0)</f>
        <v>0.18</v>
      </c>
      <c r="EG220" s="126">
        <f>IFERROR(VLOOKUP($A220,$A:$AG,VLOOKUP(EF220,BASE!$K$2:$M$13,2,0),0),"")</f>
        <v>6.16</v>
      </c>
      <c r="EH220" s="116">
        <f>IFERROR(VLOOKUP($A220,$A:$AG,VLOOKUP(EF220,BASE!$K$2:$M$13,3,0),0),"")</f>
        <v>8.51</v>
      </c>
      <c r="EI220" s="124" t="s">
        <v>79</v>
      </c>
      <c r="EJ220" s="135">
        <f>VLOOKUP(EI220,BASE!$P$3:$T$29,5,0)</f>
        <v>0.18</v>
      </c>
      <c r="EK220" s="126">
        <f>IFERROR(VLOOKUP($A220,$A:$AG,VLOOKUP(EJ220,BASE!$K$2:$M$13,2,0),0),"")</f>
        <v>6.16</v>
      </c>
      <c r="EL220" s="116">
        <f>IFERROR(VLOOKUP($A220,$A:$AG,VLOOKUP(EJ220,BASE!$K$2:$M$13,3,0),0),"")</f>
        <v>8.51</v>
      </c>
    </row>
    <row r="221" spans="1:142" s="27" customFormat="1" ht="13.5" customHeight="1" x14ac:dyDescent="0.2">
      <c r="A221" s="63">
        <v>5487</v>
      </c>
      <c r="B221" s="63"/>
      <c r="C221" s="68">
        <v>7896112154877</v>
      </c>
      <c r="D221" s="68">
        <v>1037005510028</v>
      </c>
      <c r="E221" s="69" t="s">
        <v>442</v>
      </c>
      <c r="F221" s="69" t="s">
        <v>581</v>
      </c>
      <c r="G221" s="69" t="s">
        <v>442</v>
      </c>
      <c r="H221" s="70" t="s">
        <v>181</v>
      </c>
      <c r="I221" s="68" t="s">
        <v>686</v>
      </c>
      <c r="J221" s="71">
        <v>0</v>
      </c>
      <c r="K221" s="120" t="s">
        <v>781</v>
      </c>
      <c r="L221" s="71" t="s">
        <v>61</v>
      </c>
      <c r="M221" s="71" t="s">
        <v>6</v>
      </c>
      <c r="N221" s="62">
        <f>IFERROR(IF(M221="*",BASE!$E$9,VLOOKUP(M221,BASE!$B$3:$E$16,4,0)),"")</f>
        <v>0.12</v>
      </c>
      <c r="O221" s="62">
        <f>IFERROR(IF(M221="*",BASE!$F$9,VLOOKUP(M221,BASE!$B$3:$F$16,5,0)),"")</f>
        <v>0</v>
      </c>
      <c r="P221" s="71" t="s">
        <v>808</v>
      </c>
      <c r="Q221" s="42">
        <v>8.1199999999999992</v>
      </c>
      <c r="R221" s="42">
        <v>10.85</v>
      </c>
      <c r="S221" s="42">
        <v>8.68</v>
      </c>
      <c r="T221" s="42">
        <v>11.57</v>
      </c>
      <c r="U221" s="42">
        <v>8.74</v>
      </c>
      <c r="V221" s="42">
        <v>11.65</v>
      </c>
      <c r="W221" s="42">
        <v>8.81</v>
      </c>
      <c r="X221" s="42">
        <v>11.74</v>
      </c>
      <c r="Y221" s="42">
        <v>8.93</v>
      </c>
      <c r="Z221" s="42">
        <v>11.89</v>
      </c>
      <c r="AA221" s="42">
        <v>9.06</v>
      </c>
      <c r="AB221" s="42">
        <v>12.06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/>
      <c r="AI221" s="124" t="s">
        <v>53</v>
      </c>
      <c r="AJ221" s="125">
        <f>VLOOKUP(AI221,BASE!$P$3:$T$29,5,0)</f>
        <v>0.17</v>
      </c>
      <c r="AK221" s="126">
        <f>IFERROR(VLOOKUP($A221,$A:$AG,VLOOKUP(AJ221,BASE!$K$2:$M$13,2,0),0),"")</f>
        <v>8.68</v>
      </c>
      <c r="AL221" s="116">
        <f>IFERROR(VLOOKUP($A221,$A:$AG,VLOOKUP(AJ221,BASE!$K$2:$M$13,3,0),0),"")</f>
        <v>11.57</v>
      </c>
      <c r="AM221" s="130" t="s">
        <v>54</v>
      </c>
      <c r="AN221" s="125">
        <f>VLOOKUP(AM221,BASE!$P$3:$T$29,5,0)</f>
        <v>0.17</v>
      </c>
      <c r="AO221" s="126">
        <f>IFERROR(VLOOKUP($A221,$A:$AG,VLOOKUP(AN221,BASE!$K$2:$M$13,2,0),0),"")</f>
        <v>8.68</v>
      </c>
      <c r="AP221" s="116">
        <f>IFERROR(VLOOKUP($A221,$A:$AG,VLOOKUP(AN221,BASE!$K$2:$M$13,3,0),0),"")</f>
        <v>11.57</v>
      </c>
      <c r="AQ221" s="130" t="s">
        <v>55</v>
      </c>
      <c r="AR221" s="125">
        <f>VLOOKUP(AQ221,BASE!$P$3:$T$29,5,0)</f>
        <v>0.18</v>
      </c>
      <c r="AS221" s="126">
        <f>IFERROR(VLOOKUP($A221,$A:$AG,VLOOKUP(AR221,BASE!$K$2:$M$13,2,0),0),"")</f>
        <v>8.81</v>
      </c>
      <c r="AT221" s="116">
        <f>IFERROR(VLOOKUP($A221,$A:$AG,VLOOKUP(AR221,BASE!$K$2:$M$13,3,0),0),"")</f>
        <v>11.74</v>
      </c>
      <c r="AU221" s="130" t="s">
        <v>56</v>
      </c>
      <c r="AV221" s="125">
        <f>VLOOKUP(AU221,BASE!$P$3:$T$29,5,0)</f>
        <v>0.18</v>
      </c>
      <c r="AW221" s="126">
        <f>IFERROR(VLOOKUP($A221,$A:$AG,VLOOKUP(AV221,BASE!$K$2:$M$13,2,0),0),"")</f>
        <v>8.81</v>
      </c>
      <c r="AX221" s="116">
        <f>IFERROR(VLOOKUP($A221,$A:$AG,VLOOKUP(AV221,BASE!$K$2:$M$13,3,0),0),"")</f>
        <v>11.74</v>
      </c>
      <c r="AY221" s="127" t="s">
        <v>57</v>
      </c>
      <c r="AZ221" s="129">
        <f>VLOOKUP(AY221,BASE!$P$3:$T$29,5,0)</f>
        <v>0.18</v>
      </c>
      <c r="BA221" s="126">
        <f>IFERROR(VLOOKUP($A221,$A:$AG,VLOOKUP(AZ221,BASE!$K$2:$M$13,2,0),0),"")</f>
        <v>8.81</v>
      </c>
      <c r="BB221" s="116">
        <f>IFERROR(VLOOKUP($A221,$A:$AG,VLOOKUP(AZ221,BASE!$K$2:$M$13,3,0),0),"")</f>
        <v>11.74</v>
      </c>
      <c r="BC221" s="124" t="s">
        <v>58</v>
      </c>
      <c r="BD221" s="125">
        <f>VLOOKUP(BC221,BASE!$P$3:$T$29,5,0)</f>
        <v>0.17</v>
      </c>
      <c r="BE221" s="126">
        <f>IFERROR(VLOOKUP($A221,$A:$AG,VLOOKUP(BD221,BASE!$K$2:$M$13,2,0),0),"")</f>
        <v>8.68</v>
      </c>
      <c r="BF221" s="116">
        <f>IFERROR(VLOOKUP($A221,$A:$AG,VLOOKUP(BD221,BASE!$K$2:$M$13,3,0),0),"")</f>
        <v>11.57</v>
      </c>
      <c r="BG221" s="124" t="s">
        <v>59</v>
      </c>
      <c r="BH221" s="125">
        <f>VLOOKUP(BG221,BASE!$P$3:$T$29,5,0)</f>
        <v>0.17</v>
      </c>
      <c r="BI221" s="126">
        <f>IFERROR(VLOOKUP($A221,$A:$AG,VLOOKUP(BH221,BASE!$K$2:$M$13,2,0),0),"")</f>
        <v>8.68</v>
      </c>
      <c r="BJ221" s="116">
        <f>IFERROR(VLOOKUP($A221,$A:$AG,VLOOKUP(BH221,BASE!$K$2:$M$13,3,0),0),"")</f>
        <v>11.57</v>
      </c>
      <c r="BK221" s="124" t="s">
        <v>60</v>
      </c>
      <c r="BL221" s="125">
        <f>VLOOKUP(BK221,BASE!$P$3:$T$29,5,0)</f>
        <v>0.17</v>
      </c>
      <c r="BM221" s="126">
        <f>IFERROR(VLOOKUP($A221,$A:$AG,VLOOKUP(BL221,BASE!$K$2:$M$13,2,0),0),"")</f>
        <v>8.68</v>
      </c>
      <c r="BN221" s="116">
        <f>IFERROR(VLOOKUP($A221,$A:$AG,VLOOKUP(BL221,BASE!$K$2:$M$13,3,0),0),"")</f>
        <v>11.57</v>
      </c>
      <c r="BO221" s="124" t="s">
        <v>61</v>
      </c>
      <c r="BP221" s="125">
        <f>VLOOKUP(BO221,BASE!$P$3:$T$29,5,0)</f>
        <v>0.17</v>
      </c>
      <c r="BQ221" s="126">
        <f>IFERROR(VLOOKUP($A221,$A:$AG,VLOOKUP(BP221,BASE!$K$2:$M$13,2,0),0),"")</f>
        <v>8.68</v>
      </c>
      <c r="BR221" s="116">
        <f>IFERROR(VLOOKUP($A221,$A:$AG,VLOOKUP(BP221,BASE!$K$2:$M$13,3,0),0),"")</f>
        <v>11.57</v>
      </c>
      <c r="BS221" s="124" t="s">
        <v>62</v>
      </c>
      <c r="BT221" s="125">
        <f>VLOOKUP(BS221,BASE!$P$3:$T$29,5,0)</f>
        <v>0.18</v>
      </c>
      <c r="BU221" s="126">
        <f>IFERROR(VLOOKUP($A221,$A:$AG,VLOOKUP(BT221,BASE!$K$2:$M$13,2,0),0),"")</f>
        <v>8.81</v>
      </c>
      <c r="BV221" s="116">
        <f>IFERROR(VLOOKUP($A221,$A:$AG,VLOOKUP(BT221,BASE!$K$2:$M$13,3,0),0),"")</f>
        <v>11.74</v>
      </c>
      <c r="BW221" s="124" t="s">
        <v>63</v>
      </c>
      <c r="BX221" s="125">
        <f>VLOOKUP(BW221,BASE!$P$3:$T$29,5,0)</f>
        <v>0.17</v>
      </c>
      <c r="BY221" s="126">
        <f>IFERROR(VLOOKUP($A221,$A:$AG,VLOOKUP(BX221,BASE!$K$2:$M$13,2,0),0),"")</f>
        <v>8.68</v>
      </c>
      <c r="BZ221" s="116">
        <f>IFERROR(VLOOKUP($A221,$A:$AG,VLOOKUP(BX221,BASE!$K$2:$M$13,3,0),0),"")</f>
        <v>11.57</v>
      </c>
      <c r="CA221" s="124" t="s">
        <v>64</v>
      </c>
      <c r="CB221" s="125">
        <f>VLOOKUP(CA221,BASE!$P$3:$T$29,5,0)</f>
        <v>0.17</v>
      </c>
      <c r="CC221" s="126">
        <f>IFERROR(VLOOKUP($A221,$A:$AG,VLOOKUP(CB221,BASE!$K$2:$M$13,2,0),0),"")</f>
        <v>8.68</v>
      </c>
      <c r="CD221" s="116">
        <f>IFERROR(VLOOKUP($A221,$A:$AG,VLOOKUP(CB221,BASE!$K$2:$M$13,3,0),0),"")</f>
        <v>11.57</v>
      </c>
      <c r="CE221" s="124" t="s">
        <v>65</v>
      </c>
      <c r="CF221" s="125">
        <f>VLOOKUP(CE221,BASE!$P$3:$T$29,5,0)</f>
        <v>0.12</v>
      </c>
      <c r="CG221" s="126">
        <f>IFERROR(VLOOKUP($A221,$A:$AG,VLOOKUP(CF221,BASE!$K$2:$M$13,2,0),0),"")</f>
        <v>8.1199999999999992</v>
      </c>
      <c r="CH221" s="116">
        <f>IFERROR(VLOOKUP($A221,$A:$AG,VLOOKUP(CF221,BASE!$K$2:$M$13,3,0),0),"")</f>
        <v>10.85</v>
      </c>
      <c r="CI221" s="124" t="s">
        <v>66</v>
      </c>
      <c r="CJ221" s="125">
        <f>VLOOKUP(CI221,BASE!$P$3:$T$29,5,0)</f>
        <v>0.17</v>
      </c>
      <c r="CK221" s="126">
        <f>IFERROR(VLOOKUP($A221,$A:$AG,VLOOKUP(CJ221,BASE!$K$2:$M$13,2,0),0),"")</f>
        <v>8.68</v>
      </c>
      <c r="CL221" s="116">
        <f>IFERROR(VLOOKUP($A221,$A:$AG,VLOOKUP(CJ221,BASE!$K$2:$M$13,3,0),0),"")</f>
        <v>11.57</v>
      </c>
      <c r="CM221" s="124" t="s">
        <v>67</v>
      </c>
      <c r="CN221" s="125">
        <f>VLOOKUP(CM221,BASE!$P$3:$T$29,5,0)</f>
        <v>0.18</v>
      </c>
      <c r="CO221" s="126">
        <f>IFERROR(VLOOKUP($A221,$A:$AG,VLOOKUP(CN221,BASE!$K$2:$M$13,2,0),0),"")</f>
        <v>8.81</v>
      </c>
      <c r="CP221" s="116">
        <f>IFERROR(VLOOKUP($A221,$A:$AG,VLOOKUP(CN221,BASE!$K$2:$M$13,3,0),0),"")</f>
        <v>11.74</v>
      </c>
      <c r="CQ221" s="124" t="s">
        <v>68</v>
      </c>
      <c r="CR221" s="125">
        <f>VLOOKUP(CQ221,BASE!$P$3:$T$29,5,0)</f>
        <v>0.18</v>
      </c>
      <c r="CS221" s="126">
        <f>IFERROR(VLOOKUP($A221,$A:$AG,VLOOKUP(CR221,BASE!$K$2:$M$13,2,0),0),"")</f>
        <v>8.81</v>
      </c>
      <c r="CT221" s="116">
        <f>IFERROR(VLOOKUP($A221,$A:$AG,VLOOKUP(CR221,BASE!$K$2:$M$13,3,0),0),"")</f>
        <v>11.74</v>
      </c>
      <c r="CU221" s="124" t="s">
        <v>69</v>
      </c>
      <c r="CV221" s="125">
        <f>VLOOKUP(CU221,BASE!$P$3:$T$29,5,0)</f>
        <v>0.18</v>
      </c>
      <c r="CW221" s="126">
        <f>IFERROR(VLOOKUP($A221,$A:$AG,VLOOKUP(CV221,BASE!$K$2:$M$13,2,0),0),"")</f>
        <v>8.81</v>
      </c>
      <c r="CX221" s="116">
        <f>IFERROR(VLOOKUP($A221,$A:$AG,VLOOKUP(CV221,BASE!$K$2:$M$13,3,0),0),"")</f>
        <v>11.74</v>
      </c>
      <c r="CY221" s="124" t="s">
        <v>70</v>
      </c>
      <c r="CZ221" s="125">
        <f>VLOOKUP(CY221,BASE!$P$3:$T$29,5,0)</f>
        <v>0.18</v>
      </c>
      <c r="DA221" s="126">
        <f>IFERROR(VLOOKUP($A221,$A:$AG,VLOOKUP(CZ221,BASE!$K$2:$M$13,2,0),0),"")</f>
        <v>8.81</v>
      </c>
      <c r="DB221" s="116">
        <f>IFERROR(VLOOKUP($A221,$A:$AG,VLOOKUP(CZ221,BASE!$K$2:$M$13,3,0),0),"")</f>
        <v>11.74</v>
      </c>
      <c r="DC221" s="124" t="s">
        <v>71</v>
      </c>
      <c r="DD221" s="125">
        <f>VLOOKUP(DC221,BASE!$P$3:$T$29,5,0)</f>
        <v>0.2</v>
      </c>
      <c r="DE221" s="126">
        <f>IFERROR(VLOOKUP($A221,$A:$AG,VLOOKUP(DD221,BASE!$K$2:$M$13,2,0),0),"")</f>
        <v>9.06</v>
      </c>
      <c r="DF221" s="116">
        <f>IFERROR(VLOOKUP($A221,$A:$AG,VLOOKUP(DD221,BASE!$K$2:$M$13,3,0),0),"")</f>
        <v>12.06</v>
      </c>
      <c r="DG221" s="124" t="s">
        <v>72</v>
      </c>
      <c r="DH221" s="125">
        <f>VLOOKUP(DG221,BASE!$P$3:$T$29,5,0)</f>
        <v>0.18</v>
      </c>
      <c r="DI221" s="126">
        <f>IFERROR(VLOOKUP($A221,$A:$AG,VLOOKUP(DH221,BASE!$K$2:$M$13,2,0),0),"")</f>
        <v>8.81</v>
      </c>
      <c r="DJ221" s="116">
        <f>IFERROR(VLOOKUP($A221,$A:$AG,VLOOKUP(DH221,BASE!$K$2:$M$13,3,0),0),"")</f>
        <v>11.74</v>
      </c>
      <c r="DK221" s="83" t="s">
        <v>73</v>
      </c>
      <c r="DL221" s="84">
        <f>VLOOKUP(DK221,BASE!$P$3:$T$29,5,0)</f>
        <v>0.18</v>
      </c>
      <c r="DM221" s="81">
        <f>IFERROR(VLOOKUP($A221,$A:$AG,VLOOKUP(DL221,BASE!$K$2:$M$13,2,0),0),"")</f>
        <v>8.81</v>
      </c>
      <c r="DN221" s="82">
        <f>IFERROR(VLOOKUP($A221,$A:$AG,VLOOKUP(DL221,BASE!$K$2:$M$13,3,0),0),"")</f>
        <v>11.74</v>
      </c>
      <c r="DO221" s="124" t="s">
        <v>74</v>
      </c>
      <c r="DP221" s="134">
        <f>VLOOKUP(DO221,BASE!$P$3:$T$29,5,0)</f>
        <v>0.17499999999999999</v>
      </c>
      <c r="DQ221" s="126">
        <f>IFERROR(VLOOKUP($A221,$A:$AG,VLOOKUP(DP221,BASE!$K$2:$M$13,2,0),0),"")</f>
        <v>8.74</v>
      </c>
      <c r="DR221" s="116">
        <f>IFERROR(VLOOKUP($A221,$A:$AG,VLOOKUP(DP221,BASE!$K$2:$M$13,3,0),0),"")</f>
        <v>11.65</v>
      </c>
      <c r="DS221" s="124" t="s">
        <v>75</v>
      </c>
      <c r="DT221" s="135">
        <f>VLOOKUP(DS221,BASE!$P$3:$T$29,5,0)</f>
        <v>0.17</v>
      </c>
      <c r="DU221" s="126">
        <f>IFERROR(VLOOKUP($A221,$A:$AG,VLOOKUP(DT221,BASE!$K$2:$M$13,2,0),0),"")</f>
        <v>8.68</v>
      </c>
      <c r="DV221" s="116">
        <f>IFERROR(VLOOKUP($A221,$A:$AG,VLOOKUP(DT221,BASE!$K$2:$M$13,3,0),0),"")</f>
        <v>11.57</v>
      </c>
      <c r="DW221" s="124" t="s">
        <v>76</v>
      </c>
      <c r="DX221" s="135">
        <f>VLOOKUP(DW221,BASE!$P$3:$T$29,5,0)</f>
        <v>0.17</v>
      </c>
      <c r="DY221" s="126">
        <f>IFERROR(VLOOKUP($A221,$A:$AG,VLOOKUP(DX221,BASE!$K$2:$M$13,2,0),0),"")</f>
        <v>8.68</v>
      </c>
      <c r="DZ221" s="116">
        <f>IFERROR(VLOOKUP($A221,$A:$AG,VLOOKUP(DX221,BASE!$K$2:$M$13,3,0),0),"")</f>
        <v>11.57</v>
      </c>
      <c r="EA221" s="124" t="s">
        <v>77</v>
      </c>
      <c r="EB221" s="135">
        <f>VLOOKUP(EA221,BASE!$P$3:$T$29,5,0)</f>
        <v>0.12</v>
      </c>
      <c r="EC221" s="126">
        <f>IFERROR(VLOOKUP($A221,$A:$AG,VLOOKUP(EB221,BASE!$K$2:$M$13,2,0),0),"")</f>
        <v>8.1199999999999992</v>
      </c>
      <c r="ED221" s="116">
        <f>IFERROR(VLOOKUP($A221,$A:$AG,VLOOKUP(EB221,BASE!$K$2:$M$13,3,0),0),"")</f>
        <v>10.85</v>
      </c>
      <c r="EE221" s="124" t="s">
        <v>78</v>
      </c>
      <c r="EF221" s="135">
        <f>VLOOKUP(EE221,BASE!$P$3:$T$29,5,0)</f>
        <v>0.18</v>
      </c>
      <c r="EG221" s="126">
        <f>IFERROR(VLOOKUP($A221,$A:$AG,VLOOKUP(EF221,BASE!$K$2:$M$13,2,0),0),"")</f>
        <v>8.81</v>
      </c>
      <c r="EH221" s="116">
        <f>IFERROR(VLOOKUP($A221,$A:$AG,VLOOKUP(EF221,BASE!$K$2:$M$13,3,0),0),"")</f>
        <v>11.74</v>
      </c>
      <c r="EI221" s="124" t="s">
        <v>79</v>
      </c>
      <c r="EJ221" s="135">
        <f>VLOOKUP(EI221,BASE!$P$3:$T$29,5,0)</f>
        <v>0.18</v>
      </c>
      <c r="EK221" s="126">
        <f>IFERROR(VLOOKUP($A221,$A:$AG,VLOOKUP(EJ221,BASE!$K$2:$M$13,2,0),0),"")</f>
        <v>8.81</v>
      </c>
      <c r="EL221" s="116">
        <f>IFERROR(VLOOKUP($A221,$A:$AG,VLOOKUP(EJ221,BASE!$K$2:$M$13,3,0),0),"")</f>
        <v>11.74</v>
      </c>
    </row>
    <row r="222" spans="1:142" s="27" customFormat="1" ht="14.1" customHeight="1" x14ac:dyDescent="0.2">
      <c r="A222" s="63">
        <v>3300</v>
      </c>
      <c r="B222" s="63"/>
      <c r="C222" s="68">
        <v>7896112133001</v>
      </c>
      <c r="D222" s="68">
        <v>1037005390014</v>
      </c>
      <c r="E222" s="69" t="s">
        <v>442</v>
      </c>
      <c r="F222" s="69" t="s">
        <v>582</v>
      </c>
      <c r="G222" s="69" t="s">
        <v>442</v>
      </c>
      <c r="H222" s="70" t="s">
        <v>182</v>
      </c>
      <c r="I222" s="68" t="s">
        <v>686</v>
      </c>
      <c r="J222" s="71">
        <v>0</v>
      </c>
      <c r="K222" s="120" t="s">
        <v>781</v>
      </c>
      <c r="L222" s="71" t="s">
        <v>61</v>
      </c>
      <c r="M222" s="71" t="s">
        <v>6</v>
      </c>
      <c r="N222" s="62">
        <f>IFERROR(IF(M222="*",BASE!$E$9,VLOOKUP(M222,BASE!$B$3:$E$16,4,0)),"")</f>
        <v>0.12</v>
      </c>
      <c r="O222" s="62">
        <f>IFERROR(IF(M222="*",BASE!$F$9,VLOOKUP(M222,BASE!$B$3:$F$16,5,0)),"")</f>
        <v>0</v>
      </c>
      <c r="P222" s="71" t="s">
        <v>808</v>
      </c>
      <c r="Q222" s="42">
        <v>8.5399999999999991</v>
      </c>
      <c r="R222" s="42">
        <v>11.41</v>
      </c>
      <c r="S222" s="42">
        <v>9.1300000000000008</v>
      </c>
      <c r="T222" s="42">
        <v>12.17</v>
      </c>
      <c r="U222" s="42">
        <v>9.19</v>
      </c>
      <c r="V222" s="42">
        <v>12.25</v>
      </c>
      <c r="W222" s="42">
        <v>9.26</v>
      </c>
      <c r="X222" s="42">
        <v>12.34</v>
      </c>
      <c r="Y222" s="42">
        <v>9.39</v>
      </c>
      <c r="Z222" s="42">
        <v>12.5</v>
      </c>
      <c r="AA222" s="42">
        <v>9.52</v>
      </c>
      <c r="AB222" s="42">
        <v>12.67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/>
      <c r="AI222" s="124" t="s">
        <v>53</v>
      </c>
      <c r="AJ222" s="125">
        <f>VLOOKUP(AI222,BASE!$P$3:$T$29,5,0)</f>
        <v>0.17</v>
      </c>
      <c r="AK222" s="126">
        <f>IFERROR(VLOOKUP($A222,$A:$AG,VLOOKUP(AJ222,BASE!$K$2:$M$13,2,0),0),"")</f>
        <v>9.1300000000000008</v>
      </c>
      <c r="AL222" s="116">
        <f>IFERROR(VLOOKUP($A222,$A:$AG,VLOOKUP(AJ222,BASE!$K$2:$M$13,3,0),0),"")</f>
        <v>12.17</v>
      </c>
      <c r="AM222" s="130" t="s">
        <v>54</v>
      </c>
      <c r="AN222" s="125">
        <f>VLOOKUP(AM222,BASE!$P$3:$T$29,5,0)</f>
        <v>0.17</v>
      </c>
      <c r="AO222" s="126">
        <f>IFERROR(VLOOKUP($A222,$A:$AG,VLOOKUP(AN222,BASE!$K$2:$M$13,2,0),0),"")</f>
        <v>9.1300000000000008</v>
      </c>
      <c r="AP222" s="116">
        <f>IFERROR(VLOOKUP($A222,$A:$AG,VLOOKUP(AN222,BASE!$K$2:$M$13,3,0),0),"")</f>
        <v>12.17</v>
      </c>
      <c r="AQ222" s="130" t="s">
        <v>55</v>
      </c>
      <c r="AR222" s="125">
        <f>VLOOKUP(AQ222,BASE!$P$3:$T$29,5,0)</f>
        <v>0.18</v>
      </c>
      <c r="AS222" s="126">
        <f>IFERROR(VLOOKUP($A222,$A:$AG,VLOOKUP(AR222,BASE!$K$2:$M$13,2,0),0),"")</f>
        <v>9.26</v>
      </c>
      <c r="AT222" s="116">
        <f>IFERROR(VLOOKUP($A222,$A:$AG,VLOOKUP(AR222,BASE!$K$2:$M$13,3,0),0),"")</f>
        <v>12.34</v>
      </c>
      <c r="AU222" s="130" t="s">
        <v>56</v>
      </c>
      <c r="AV222" s="125">
        <f>VLOOKUP(AU222,BASE!$P$3:$T$29,5,0)</f>
        <v>0.18</v>
      </c>
      <c r="AW222" s="126">
        <f>IFERROR(VLOOKUP($A222,$A:$AG,VLOOKUP(AV222,BASE!$K$2:$M$13,2,0),0),"")</f>
        <v>9.26</v>
      </c>
      <c r="AX222" s="116">
        <f>IFERROR(VLOOKUP($A222,$A:$AG,VLOOKUP(AV222,BASE!$K$2:$M$13,3,0),0),"")</f>
        <v>12.34</v>
      </c>
      <c r="AY222" s="127" t="s">
        <v>57</v>
      </c>
      <c r="AZ222" s="129">
        <f>VLOOKUP(AY222,BASE!$P$3:$T$29,5,0)</f>
        <v>0.18</v>
      </c>
      <c r="BA222" s="126">
        <f>IFERROR(VLOOKUP($A222,$A:$AG,VLOOKUP(AZ222,BASE!$K$2:$M$13,2,0),0),"")</f>
        <v>9.26</v>
      </c>
      <c r="BB222" s="116">
        <f>IFERROR(VLOOKUP($A222,$A:$AG,VLOOKUP(AZ222,BASE!$K$2:$M$13,3,0),0),"")</f>
        <v>12.34</v>
      </c>
      <c r="BC222" s="124" t="s">
        <v>58</v>
      </c>
      <c r="BD222" s="125">
        <f>VLOOKUP(BC222,BASE!$P$3:$T$29,5,0)</f>
        <v>0.17</v>
      </c>
      <c r="BE222" s="126">
        <f>IFERROR(VLOOKUP($A222,$A:$AG,VLOOKUP(BD222,BASE!$K$2:$M$13,2,0),0),"")</f>
        <v>9.1300000000000008</v>
      </c>
      <c r="BF222" s="116">
        <f>IFERROR(VLOOKUP($A222,$A:$AG,VLOOKUP(BD222,BASE!$K$2:$M$13,3,0),0),"")</f>
        <v>12.17</v>
      </c>
      <c r="BG222" s="124" t="s">
        <v>59</v>
      </c>
      <c r="BH222" s="125">
        <f>VLOOKUP(BG222,BASE!$P$3:$T$29,5,0)</f>
        <v>0.17</v>
      </c>
      <c r="BI222" s="126">
        <f>IFERROR(VLOOKUP($A222,$A:$AG,VLOOKUP(BH222,BASE!$K$2:$M$13,2,0),0),"")</f>
        <v>9.1300000000000008</v>
      </c>
      <c r="BJ222" s="116">
        <f>IFERROR(VLOOKUP($A222,$A:$AG,VLOOKUP(BH222,BASE!$K$2:$M$13,3,0),0),"")</f>
        <v>12.17</v>
      </c>
      <c r="BK222" s="124" t="s">
        <v>60</v>
      </c>
      <c r="BL222" s="125">
        <f>VLOOKUP(BK222,BASE!$P$3:$T$29,5,0)</f>
        <v>0.17</v>
      </c>
      <c r="BM222" s="126">
        <f>IFERROR(VLOOKUP($A222,$A:$AG,VLOOKUP(BL222,BASE!$K$2:$M$13,2,0),0),"")</f>
        <v>9.1300000000000008</v>
      </c>
      <c r="BN222" s="116">
        <f>IFERROR(VLOOKUP($A222,$A:$AG,VLOOKUP(BL222,BASE!$K$2:$M$13,3,0),0),"")</f>
        <v>12.17</v>
      </c>
      <c r="BO222" s="124" t="s">
        <v>61</v>
      </c>
      <c r="BP222" s="125">
        <f>VLOOKUP(BO222,BASE!$P$3:$T$29,5,0)</f>
        <v>0.17</v>
      </c>
      <c r="BQ222" s="126">
        <f>IFERROR(VLOOKUP($A222,$A:$AG,VLOOKUP(BP222,BASE!$K$2:$M$13,2,0),0),"")</f>
        <v>9.1300000000000008</v>
      </c>
      <c r="BR222" s="116">
        <f>IFERROR(VLOOKUP($A222,$A:$AG,VLOOKUP(BP222,BASE!$K$2:$M$13,3,0),0),"")</f>
        <v>12.17</v>
      </c>
      <c r="BS222" s="124" t="s">
        <v>62</v>
      </c>
      <c r="BT222" s="125">
        <f>VLOOKUP(BS222,BASE!$P$3:$T$29,5,0)</f>
        <v>0.18</v>
      </c>
      <c r="BU222" s="126">
        <f>IFERROR(VLOOKUP($A222,$A:$AG,VLOOKUP(BT222,BASE!$K$2:$M$13,2,0),0),"")</f>
        <v>9.26</v>
      </c>
      <c r="BV222" s="116">
        <f>IFERROR(VLOOKUP($A222,$A:$AG,VLOOKUP(BT222,BASE!$K$2:$M$13,3,0),0),"")</f>
        <v>12.34</v>
      </c>
      <c r="BW222" s="124" t="s">
        <v>63</v>
      </c>
      <c r="BX222" s="125">
        <f>VLOOKUP(BW222,BASE!$P$3:$T$29,5,0)</f>
        <v>0.17</v>
      </c>
      <c r="BY222" s="126">
        <f>IFERROR(VLOOKUP($A222,$A:$AG,VLOOKUP(BX222,BASE!$K$2:$M$13,2,0),0),"")</f>
        <v>9.1300000000000008</v>
      </c>
      <c r="BZ222" s="116">
        <f>IFERROR(VLOOKUP($A222,$A:$AG,VLOOKUP(BX222,BASE!$K$2:$M$13,3,0),0),"")</f>
        <v>12.17</v>
      </c>
      <c r="CA222" s="124" t="s">
        <v>64</v>
      </c>
      <c r="CB222" s="125">
        <f>VLOOKUP(CA222,BASE!$P$3:$T$29,5,0)</f>
        <v>0.17</v>
      </c>
      <c r="CC222" s="126">
        <f>IFERROR(VLOOKUP($A222,$A:$AG,VLOOKUP(CB222,BASE!$K$2:$M$13,2,0),0),"")</f>
        <v>9.1300000000000008</v>
      </c>
      <c r="CD222" s="116">
        <f>IFERROR(VLOOKUP($A222,$A:$AG,VLOOKUP(CB222,BASE!$K$2:$M$13,3,0),0),"")</f>
        <v>12.17</v>
      </c>
      <c r="CE222" s="124" t="s">
        <v>65</v>
      </c>
      <c r="CF222" s="125">
        <f>VLOOKUP(CE222,BASE!$P$3:$T$29,5,0)</f>
        <v>0.12</v>
      </c>
      <c r="CG222" s="126">
        <f>IFERROR(VLOOKUP($A222,$A:$AG,VLOOKUP(CF222,BASE!$K$2:$M$13,2,0),0),"")</f>
        <v>8.5399999999999991</v>
      </c>
      <c r="CH222" s="116">
        <f>IFERROR(VLOOKUP($A222,$A:$AG,VLOOKUP(CF222,BASE!$K$2:$M$13,3,0),0),"")</f>
        <v>11.41</v>
      </c>
      <c r="CI222" s="124" t="s">
        <v>66</v>
      </c>
      <c r="CJ222" s="125">
        <f>VLOOKUP(CI222,BASE!$P$3:$T$29,5,0)</f>
        <v>0.17</v>
      </c>
      <c r="CK222" s="126">
        <f>IFERROR(VLOOKUP($A222,$A:$AG,VLOOKUP(CJ222,BASE!$K$2:$M$13,2,0),0),"")</f>
        <v>9.1300000000000008</v>
      </c>
      <c r="CL222" s="116">
        <f>IFERROR(VLOOKUP($A222,$A:$AG,VLOOKUP(CJ222,BASE!$K$2:$M$13,3,0),0),"")</f>
        <v>12.17</v>
      </c>
      <c r="CM222" s="124" t="s">
        <v>67</v>
      </c>
      <c r="CN222" s="125">
        <f>VLOOKUP(CM222,BASE!$P$3:$T$29,5,0)</f>
        <v>0.18</v>
      </c>
      <c r="CO222" s="126">
        <f>IFERROR(VLOOKUP($A222,$A:$AG,VLOOKUP(CN222,BASE!$K$2:$M$13,2,0),0),"")</f>
        <v>9.26</v>
      </c>
      <c r="CP222" s="116">
        <f>IFERROR(VLOOKUP($A222,$A:$AG,VLOOKUP(CN222,BASE!$K$2:$M$13,3,0),0),"")</f>
        <v>12.34</v>
      </c>
      <c r="CQ222" s="124" t="s">
        <v>68</v>
      </c>
      <c r="CR222" s="125">
        <f>VLOOKUP(CQ222,BASE!$P$3:$T$29,5,0)</f>
        <v>0.18</v>
      </c>
      <c r="CS222" s="126">
        <f>IFERROR(VLOOKUP($A222,$A:$AG,VLOOKUP(CR222,BASE!$K$2:$M$13,2,0),0),"")</f>
        <v>9.26</v>
      </c>
      <c r="CT222" s="116">
        <f>IFERROR(VLOOKUP($A222,$A:$AG,VLOOKUP(CR222,BASE!$K$2:$M$13,3,0),0),"")</f>
        <v>12.34</v>
      </c>
      <c r="CU222" s="124" t="s">
        <v>69</v>
      </c>
      <c r="CV222" s="125">
        <f>VLOOKUP(CU222,BASE!$P$3:$T$29,5,0)</f>
        <v>0.18</v>
      </c>
      <c r="CW222" s="126">
        <f>IFERROR(VLOOKUP($A222,$A:$AG,VLOOKUP(CV222,BASE!$K$2:$M$13,2,0),0),"")</f>
        <v>9.26</v>
      </c>
      <c r="CX222" s="116">
        <f>IFERROR(VLOOKUP($A222,$A:$AG,VLOOKUP(CV222,BASE!$K$2:$M$13,3,0),0),"")</f>
        <v>12.34</v>
      </c>
      <c r="CY222" s="124" t="s">
        <v>70</v>
      </c>
      <c r="CZ222" s="125">
        <f>VLOOKUP(CY222,BASE!$P$3:$T$29,5,0)</f>
        <v>0.18</v>
      </c>
      <c r="DA222" s="126">
        <f>IFERROR(VLOOKUP($A222,$A:$AG,VLOOKUP(CZ222,BASE!$K$2:$M$13,2,0),0),"")</f>
        <v>9.26</v>
      </c>
      <c r="DB222" s="116">
        <f>IFERROR(VLOOKUP($A222,$A:$AG,VLOOKUP(CZ222,BASE!$K$2:$M$13,3,0),0),"")</f>
        <v>12.34</v>
      </c>
      <c r="DC222" s="124" t="s">
        <v>71</v>
      </c>
      <c r="DD222" s="125">
        <f>VLOOKUP(DC222,BASE!$P$3:$T$29,5,0)</f>
        <v>0.2</v>
      </c>
      <c r="DE222" s="126">
        <f>IFERROR(VLOOKUP($A222,$A:$AG,VLOOKUP(DD222,BASE!$K$2:$M$13,2,0),0),"")</f>
        <v>9.52</v>
      </c>
      <c r="DF222" s="116">
        <f>IFERROR(VLOOKUP($A222,$A:$AG,VLOOKUP(DD222,BASE!$K$2:$M$13,3,0),0),"")</f>
        <v>12.67</v>
      </c>
      <c r="DG222" s="124" t="s">
        <v>72</v>
      </c>
      <c r="DH222" s="125">
        <f>VLOOKUP(DG222,BASE!$P$3:$T$29,5,0)</f>
        <v>0.18</v>
      </c>
      <c r="DI222" s="126">
        <f>IFERROR(VLOOKUP($A222,$A:$AG,VLOOKUP(DH222,BASE!$K$2:$M$13,2,0),0),"")</f>
        <v>9.26</v>
      </c>
      <c r="DJ222" s="116">
        <f>IFERROR(VLOOKUP($A222,$A:$AG,VLOOKUP(DH222,BASE!$K$2:$M$13,3,0),0),"")</f>
        <v>12.34</v>
      </c>
      <c r="DK222" s="83" t="s">
        <v>73</v>
      </c>
      <c r="DL222" s="84">
        <f>VLOOKUP(DK222,BASE!$P$3:$T$29,5,0)</f>
        <v>0.18</v>
      </c>
      <c r="DM222" s="81">
        <f>IFERROR(VLOOKUP($A222,$A:$AG,VLOOKUP(DL222,BASE!$K$2:$M$13,2,0),0),"")</f>
        <v>9.26</v>
      </c>
      <c r="DN222" s="82">
        <f>IFERROR(VLOOKUP($A222,$A:$AG,VLOOKUP(DL222,BASE!$K$2:$M$13,3,0),0),"")</f>
        <v>12.34</v>
      </c>
      <c r="DO222" s="124" t="s">
        <v>74</v>
      </c>
      <c r="DP222" s="134">
        <f>VLOOKUP(DO222,BASE!$P$3:$T$29,5,0)</f>
        <v>0.17499999999999999</v>
      </c>
      <c r="DQ222" s="126">
        <f>IFERROR(VLOOKUP($A222,$A:$AG,VLOOKUP(DP222,BASE!$K$2:$M$13,2,0),0),"")</f>
        <v>9.19</v>
      </c>
      <c r="DR222" s="116">
        <f>IFERROR(VLOOKUP($A222,$A:$AG,VLOOKUP(DP222,BASE!$K$2:$M$13,3,0),0),"")</f>
        <v>12.25</v>
      </c>
      <c r="DS222" s="124" t="s">
        <v>75</v>
      </c>
      <c r="DT222" s="135">
        <f>VLOOKUP(DS222,BASE!$P$3:$T$29,5,0)</f>
        <v>0.17</v>
      </c>
      <c r="DU222" s="126">
        <f>IFERROR(VLOOKUP($A222,$A:$AG,VLOOKUP(DT222,BASE!$K$2:$M$13,2,0),0),"")</f>
        <v>9.1300000000000008</v>
      </c>
      <c r="DV222" s="116">
        <f>IFERROR(VLOOKUP($A222,$A:$AG,VLOOKUP(DT222,BASE!$K$2:$M$13,3,0),0),"")</f>
        <v>12.17</v>
      </c>
      <c r="DW222" s="124" t="s">
        <v>76</v>
      </c>
      <c r="DX222" s="135">
        <f>VLOOKUP(DW222,BASE!$P$3:$T$29,5,0)</f>
        <v>0.17</v>
      </c>
      <c r="DY222" s="126">
        <f>IFERROR(VLOOKUP($A222,$A:$AG,VLOOKUP(DX222,BASE!$K$2:$M$13,2,0),0),"")</f>
        <v>9.1300000000000008</v>
      </c>
      <c r="DZ222" s="116">
        <f>IFERROR(VLOOKUP($A222,$A:$AG,VLOOKUP(DX222,BASE!$K$2:$M$13,3,0),0),"")</f>
        <v>12.17</v>
      </c>
      <c r="EA222" s="124" t="s">
        <v>77</v>
      </c>
      <c r="EB222" s="135">
        <f>VLOOKUP(EA222,BASE!$P$3:$T$29,5,0)</f>
        <v>0.12</v>
      </c>
      <c r="EC222" s="126">
        <f>IFERROR(VLOOKUP($A222,$A:$AG,VLOOKUP(EB222,BASE!$K$2:$M$13,2,0),0),"")</f>
        <v>8.5399999999999991</v>
      </c>
      <c r="ED222" s="116">
        <f>IFERROR(VLOOKUP($A222,$A:$AG,VLOOKUP(EB222,BASE!$K$2:$M$13,3,0),0),"")</f>
        <v>11.41</v>
      </c>
      <c r="EE222" s="124" t="s">
        <v>78</v>
      </c>
      <c r="EF222" s="135">
        <f>VLOOKUP(EE222,BASE!$P$3:$T$29,5,0)</f>
        <v>0.18</v>
      </c>
      <c r="EG222" s="126">
        <f>IFERROR(VLOOKUP($A222,$A:$AG,VLOOKUP(EF222,BASE!$K$2:$M$13,2,0),0),"")</f>
        <v>9.26</v>
      </c>
      <c r="EH222" s="116">
        <f>IFERROR(VLOOKUP($A222,$A:$AG,VLOOKUP(EF222,BASE!$K$2:$M$13,3,0),0),"")</f>
        <v>12.34</v>
      </c>
      <c r="EI222" s="124" t="s">
        <v>79</v>
      </c>
      <c r="EJ222" s="135">
        <f>VLOOKUP(EI222,BASE!$P$3:$T$29,5,0)</f>
        <v>0.18</v>
      </c>
      <c r="EK222" s="126">
        <f>IFERROR(VLOOKUP($A222,$A:$AG,VLOOKUP(EJ222,BASE!$K$2:$M$13,2,0),0),"")</f>
        <v>9.26</v>
      </c>
      <c r="EL222" s="116">
        <f>IFERROR(VLOOKUP($A222,$A:$AG,VLOOKUP(EJ222,BASE!$K$2:$M$13,3,0),0),"")</f>
        <v>12.34</v>
      </c>
    </row>
    <row r="223" spans="1:142" s="27" customFormat="1" ht="14.1" customHeight="1" x14ac:dyDescent="0.2">
      <c r="A223" s="78">
        <v>3105</v>
      </c>
      <c r="B223" s="60"/>
      <c r="C223" s="68">
        <v>7896112131052</v>
      </c>
      <c r="D223" s="68">
        <v>1037005470085</v>
      </c>
      <c r="E223" s="69" t="s">
        <v>443</v>
      </c>
      <c r="F223" s="69" t="s">
        <v>583</v>
      </c>
      <c r="G223" s="69" t="s">
        <v>443</v>
      </c>
      <c r="H223" s="70" t="s">
        <v>183</v>
      </c>
      <c r="I223" s="68" t="s">
        <v>687</v>
      </c>
      <c r="J223" s="71">
        <v>0</v>
      </c>
      <c r="K223" s="120" t="s">
        <v>782</v>
      </c>
      <c r="L223" s="71" t="s">
        <v>388</v>
      </c>
      <c r="M223" s="71" t="s">
        <v>3</v>
      </c>
      <c r="N223" s="62">
        <f>IFERROR(IF(M223="*",BASE!$E$9,VLOOKUP(M223,BASE!$B$3:$E$16,4,0)),"")</f>
        <v>0</v>
      </c>
      <c r="O223" s="62">
        <f>IFERROR(IF(M223="*",BASE!$F$9,VLOOKUP(M223,BASE!$B$3:$F$16,5,0)),"")</f>
        <v>0</v>
      </c>
      <c r="P223" s="71" t="s">
        <v>808</v>
      </c>
      <c r="Q223" s="42">
        <v>87.06</v>
      </c>
      <c r="R223" s="42">
        <v>120.36</v>
      </c>
      <c r="S223" s="42">
        <v>92.31</v>
      </c>
      <c r="T223" s="42">
        <v>127.61</v>
      </c>
      <c r="U223" s="42">
        <v>92.87</v>
      </c>
      <c r="V223" s="42">
        <v>128.38999999999999</v>
      </c>
      <c r="W223" s="42">
        <v>93.44</v>
      </c>
      <c r="X223" s="42">
        <v>129.18</v>
      </c>
      <c r="Y223" s="42">
        <v>94.59</v>
      </c>
      <c r="Z223" s="42">
        <v>130.77000000000001</v>
      </c>
      <c r="AA223" s="42">
        <v>95.77</v>
      </c>
      <c r="AB223" s="42">
        <v>132.4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/>
      <c r="AI223" s="124" t="s">
        <v>53</v>
      </c>
      <c r="AJ223" s="125">
        <f>VLOOKUP(AI223,BASE!$P$3:$T$29,5,0)</f>
        <v>0.17</v>
      </c>
      <c r="AK223" s="126">
        <f>IFERROR(VLOOKUP($A223,$A:$AG,VLOOKUP(AJ223,BASE!$K$2:$M$13,2,0),0),"")</f>
        <v>92.31</v>
      </c>
      <c r="AL223" s="116">
        <f>IFERROR(VLOOKUP($A223,$A:$AG,VLOOKUP(AJ223,BASE!$K$2:$M$13,3,0),0),"")</f>
        <v>127.61</v>
      </c>
      <c r="AM223" s="130" t="s">
        <v>54</v>
      </c>
      <c r="AN223" s="125">
        <f>VLOOKUP(AM223,BASE!$P$3:$T$29,5,0)</f>
        <v>0.17</v>
      </c>
      <c r="AO223" s="126">
        <f>IFERROR(VLOOKUP($A223,$A:$AG,VLOOKUP(AN223,BASE!$K$2:$M$13,2,0),0),"")</f>
        <v>92.31</v>
      </c>
      <c r="AP223" s="116">
        <f>IFERROR(VLOOKUP($A223,$A:$AG,VLOOKUP(AN223,BASE!$K$2:$M$13,3,0),0),"")</f>
        <v>127.61</v>
      </c>
      <c r="AQ223" s="130" t="s">
        <v>55</v>
      </c>
      <c r="AR223" s="125">
        <f>VLOOKUP(AQ223,BASE!$P$3:$T$29,5,0)</f>
        <v>0.18</v>
      </c>
      <c r="AS223" s="126">
        <f>IFERROR(VLOOKUP($A223,$A:$AG,VLOOKUP(AR223,BASE!$K$2:$M$13,2,0),0),"")</f>
        <v>93.44</v>
      </c>
      <c r="AT223" s="116">
        <f>IFERROR(VLOOKUP($A223,$A:$AG,VLOOKUP(AR223,BASE!$K$2:$M$13,3,0),0),"")</f>
        <v>129.18</v>
      </c>
      <c r="AU223" s="130" t="s">
        <v>56</v>
      </c>
      <c r="AV223" s="125">
        <f>VLOOKUP(AU223,BASE!$P$3:$T$29,5,0)</f>
        <v>0.18</v>
      </c>
      <c r="AW223" s="126">
        <f>IFERROR(VLOOKUP($A223,$A:$AG,VLOOKUP(AV223,BASE!$K$2:$M$13,2,0),0),"")</f>
        <v>93.44</v>
      </c>
      <c r="AX223" s="116">
        <f>IFERROR(VLOOKUP($A223,$A:$AG,VLOOKUP(AV223,BASE!$K$2:$M$13,3,0),0),"")</f>
        <v>129.18</v>
      </c>
      <c r="AY223" s="127" t="s">
        <v>57</v>
      </c>
      <c r="AZ223" s="129">
        <f>VLOOKUP(AY223,BASE!$P$3:$T$29,5,0)</f>
        <v>0.18</v>
      </c>
      <c r="BA223" s="126">
        <f>IFERROR(VLOOKUP($A223,$A:$AG,VLOOKUP(AZ223,BASE!$K$2:$M$13,2,0),0),"")</f>
        <v>93.44</v>
      </c>
      <c r="BB223" s="116">
        <f>IFERROR(VLOOKUP($A223,$A:$AG,VLOOKUP(AZ223,BASE!$K$2:$M$13,3,0),0),"")</f>
        <v>129.18</v>
      </c>
      <c r="BC223" s="124" t="s">
        <v>58</v>
      </c>
      <c r="BD223" s="125">
        <f>VLOOKUP(BC223,BASE!$P$3:$T$29,5,0)</f>
        <v>0.17</v>
      </c>
      <c r="BE223" s="126">
        <f>IFERROR(VLOOKUP($A223,$A:$AG,VLOOKUP(BD223,BASE!$K$2:$M$13,2,0),0),"")</f>
        <v>92.31</v>
      </c>
      <c r="BF223" s="116">
        <f>IFERROR(VLOOKUP($A223,$A:$AG,VLOOKUP(BD223,BASE!$K$2:$M$13,3,0),0),"")</f>
        <v>127.61</v>
      </c>
      <c r="BG223" s="124" t="s">
        <v>59</v>
      </c>
      <c r="BH223" s="125">
        <f>VLOOKUP(BG223,BASE!$P$3:$T$29,5,0)</f>
        <v>0.17</v>
      </c>
      <c r="BI223" s="126">
        <f>IFERROR(VLOOKUP($A223,$A:$AG,VLOOKUP(BH223,BASE!$K$2:$M$13,2,0),0),"")</f>
        <v>92.31</v>
      </c>
      <c r="BJ223" s="116">
        <f>IFERROR(VLOOKUP($A223,$A:$AG,VLOOKUP(BH223,BASE!$K$2:$M$13,3,0),0),"")</f>
        <v>127.61</v>
      </c>
      <c r="BK223" s="124" t="s">
        <v>60</v>
      </c>
      <c r="BL223" s="125">
        <f>VLOOKUP(BK223,BASE!$P$3:$T$29,5,0)</f>
        <v>0.17</v>
      </c>
      <c r="BM223" s="126">
        <f>IFERROR(VLOOKUP($A223,$A:$AG,VLOOKUP(BL223,BASE!$K$2:$M$13,2,0),0),"")</f>
        <v>92.31</v>
      </c>
      <c r="BN223" s="116">
        <f>IFERROR(VLOOKUP($A223,$A:$AG,VLOOKUP(BL223,BASE!$K$2:$M$13,3,0),0),"")</f>
        <v>127.61</v>
      </c>
      <c r="BO223" s="124" t="s">
        <v>61</v>
      </c>
      <c r="BP223" s="125">
        <f>VLOOKUP(BO223,BASE!$P$3:$T$29,5,0)</f>
        <v>0.17</v>
      </c>
      <c r="BQ223" s="126">
        <f>IFERROR(VLOOKUP($A223,$A:$AG,VLOOKUP(BP223,BASE!$K$2:$M$13,2,0),0),"")</f>
        <v>92.31</v>
      </c>
      <c r="BR223" s="116">
        <f>IFERROR(VLOOKUP($A223,$A:$AG,VLOOKUP(BP223,BASE!$K$2:$M$13,3,0),0),"")</f>
        <v>127.61</v>
      </c>
      <c r="BS223" s="124" t="s">
        <v>62</v>
      </c>
      <c r="BT223" s="125">
        <f>VLOOKUP(BS223,BASE!$P$3:$T$29,5,0)</f>
        <v>0.18</v>
      </c>
      <c r="BU223" s="126">
        <f>IFERROR(VLOOKUP($A223,$A:$AG,VLOOKUP(BT223,BASE!$K$2:$M$13,2,0),0),"")</f>
        <v>93.44</v>
      </c>
      <c r="BV223" s="116">
        <f>IFERROR(VLOOKUP($A223,$A:$AG,VLOOKUP(BT223,BASE!$K$2:$M$13,3,0),0),"")</f>
        <v>129.18</v>
      </c>
      <c r="BW223" s="124" t="s">
        <v>63</v>
      </c>
      <c r="BX223" s="125">
        <f>VLOOKUP(BW223,BASE!$P$3:$T$29,5,0)</f>
        <v>0.17</v>
      </c>
      <c r="BY223" s="126">
        <f>IFERROR(VLOOKUP($A223,$A:$AG,VLOOKUP(BX223,BASE!$K$2:$M$13,2,0),0),"")</f>
        <v>92.31</v>
      </c>
      <c r="BZ223" s="116">
        <f>IFERROR(VLOOKUP($A223,$A:$AG,VLOOKUP(BX223,BASE!$K$2:$M$13,3,0),0),"")</f>
        <v>127.61</v>
      </c>
      <c r="CA223" s="124" t="s">
        <v>64</v>
      </c>
      <c r="CB223" s="125">
        <f>VLOOKUP(CA223,BASE!$P$3:$T$29,5,0)</f>
        <v>0.17</v>
      </c>
      <c r="CC223" s="126">
        <f>IFERROR(VLOOKUP($A223,$A:$AG,VLOOKUP(CB223,BASE!$K$2:$M$13,2,0),0),"")</f>
        <v>92.31</v>
      </c>
      <c r="CD223" s="116">
        <f>IFERROR(VLOOKUP($A223,$A:$AG,VLOOKUP(CB223,BASE!$K$2:$M$13,3,0),0),"")</f>
        <v>127.61</v>
      </c>
      <c r="CE223" s="124" t="s">
        <v>65</v>
      </c>
      <c r="CF223" s="125">
        <f>VLOOKUP(CE223,BASE!$P$3:$T$29,5,0)</f>
        <v>0.12</v>
      </c>
      <c r="CG223" s="126">
        <f>IFERROR(VLOOKUP($A223,$A:$AG,VLOOKUP(CF223,BASE!$K$2:$M$13,2,0),0),"")</f>
        <v>87.06</v>
      </c>
      <c r="CH223" s="116">
        <f>IFERROR(VLOOKUP($A223,$A:$AG,VLOOKUP(CF223,BASE!$K$2:$M$13,3,0),0),"")</f>
        <v>120.36</v>
      </c>
      <c r="CI223" s="124" t="s">
        <v>66</v>
      </c>
      <c r="CJ223" s="125">
        <f>VLOOKUP(CI223,BASE!$P$3:$T$29,5,0)</f>
        <v>0.17</v>
      </c>
      <c r="CK223" s="126">
        <f>IFERROR(VLOOKUP($A223,$A:$AG,VLOOKUP(CJ223,BASE!$K$2:$M$13,2,0),0),"")</f>
        <v>92.31</v>
      </c>
      <c r="CL223" s="116">
        <f>IFERROR(VLOOKUP($A223,$A:$AG,VLOOKUP(CJ223,BASE!$K$2:$M$13,3,0),0),"")</f>
        <v>127.61</v>
      </c>
      <c r="CM223" s="124" t="s">
        <v>67</v>
      </c>
      <c r="CN223" s="125">
        <f>VLOOKUP(CM223,BASE!$P$3:$T$29,5,0)</f>
        <v>0.18</v>
      </c>
      <c r="CO223" s="126">
        <f>IFERROR(VLOOKUP($A223,$A:$AG,VLOOKUP(CN223,BASE!$K$2:$M$13,2,0),0),"")</f>
        <v>93.44</v>
      </c>
      <c r="CP223" s="116">
        <f>IFERROR(VLOOKUP($A223,$A:$AG,VLOOKUP(CN223,BASE!$K$2:$M$13,3,0),0),"")</f>
        <v>129.18</v>
      </c>
      <c r="CQ223" s="124" t="s">
        <v>68</v>
      </c>
      <c r="CR223" s="125">
        <f>VLOOKUP(CQ223,BASE!$P$3:$T$29,5,0)</f>
        <v>0.18</v>
      </c>
      <c r="CS223" s="126">
        <f>IFERROR(VLOOKUP($A223,$A:$AG,VLOOKUP(CR223,BASE!$K$2:$M$13,2,0),0),"")</f>
        <v>93.44</v>
      </c>
      <c r="CT223" s="116">
        <f>IFERROR(VLOOKUP($A223,$A:$AG,VLOOKUP(CR223,BASE!$K$2:$M$13,3,0),0),"")</f>
        <v>129.18</v>
      </c>
      <c r="CU223" s="124" t="s">
        <v>69</v>
      </c>
      <c r="CV223" s="125">
        <f>VLOOKUP(CU223,BASE!$P$3:$T$29,5,0)</f>
        <v>0.18</v>
      </c>
      <c r="CW223" s="126">
        <f>IFERROR(VLOOKUP($A223,$A:$AG,VLOOKUP(CV223,BASE!$K$2:$M$13,2,0),0),"")</f>
        <v>93.44</v>
      </c>
      <c r="CX223" s="116">
        <f>IFERROR(VLOOKUP($A223,$A:$AG,VLOOKUP(CV223,BASE!$K$2:$M$13,3,0),0),"")</f>
        <v>129.18</v>
      </c>
      <c r="CY223" s="124" t="s">
        <v>70</v>
      </c>
      <c r="CZ223" s="125">
        <f>VLOOKUP(CY223,BASE!$P$3:$T$29,5,0)</f>
        <v>0.18</v>
      </c>
      <c r="DA223" s="126">
        <f>IFERROR(VLOOKUP($A223,$A:$AG,VLOOKUP(CZ223,BASE!$K$2:$M$13,2,0),0),"")</f>
        <v>93.44</v>
      </c>
      <c r="DB223" s="116">
        <f>IFERROR(VLOOKUP($A223,$A:$AG,VLOOKUP(CZ223,BASE!$K$2:$M$13,3,0),0),"")</f>
        <v>129.18</v>
      </c>
      <c r="DC223" s="124" t="s">
        <v>71</v>
      </c>
      <c r="DD223" s="125">
        <f>VLOOKUP(DC223,BASE!$P$3:$T$29,5,0)</f>
        <v>0.2</v>
      </c>
      <c r="DE223" s="126">
        <f>IFERROR(VLOOKUP($A223,$A:$AG,VLOOKUP(DD223,BASE!$K$2:$M$13,2,0),0),"")</f>
        <v>95.77</v>
      </c>
      <c r="DF223" s="116">
        <f>IFERROR(VLOOKUP($A223,$A:$AG,VLOOKUP(DD223,BASE!$K$2:$M$13,3,0),0),"")</f>
        <v>132.4</v>
      </c>
      <c r="DG223" s="124" t="s">
        <v>72</v>
      </c>
      <c r="DH223" s="125">
        <f>VLOOKUP(DG223,BASE!$P$3:$T$29,5,0)</f>
        <v>0.18</v>
      </c>
      <c r="DI223" s="126">
        <f>IFERROR(VLOOKUP($A223,$A:$AG,VLOOKUP(DH223,BASE!$K$2:$M$13,2,0),0),"")</f>
        <v>93.44</v>
      </c>
      <c r="DJ223" s="116">
        <f>IFERROR(VLOOKUP($A223,$A:$AG,VLOOKUP(DH223,BASE!$K$2:$M$13,3,0),0),"")</f>
        <v>129.18</v>
      </c>
      <c r="DK223" s="83" t="s">
        <v>73</v>
      </c>
      <c r="DL223" s="84">
        <f>VLOOKUP(DK223,BASE!$P$3:$T$29,5,0)</f>
        <v>0.18</v>
      </c>
      <c r="DM223" s="81">
        <f>IFERROR(VLOOKUP($A223,$A:$AG,VLOOKUP(DL223,BASE!$K$2:$M$13,2,0),0),"")</f>
        <v>93.44</v>
      </c>
      <c r="DN223" s="82">
        <f>IFERROR(VLOOKUP($A223,$A:$AG,VLOOKUP(DL223,BASE!$K$2:$M$13,3,0),0),"")</f>
        <v>129.18</v>
      </c>
      <c r="DO223" s="124" t="s">
        <v>74</v>
      </c>
      <c r="DP223" s="134">
        <f>VLOOKUP(DO223,BASE!$P$3:$T$29,5,0)</f>
        <v>0.17499999999999999</v>
      </c>
      <c r="DQ223" s="126">
        <f>IFERROR(VLOOKUP($A223,$A:$AG,VLOOKUP(DP223,BASE!$K$2:$M$13,2,0),0),"")</f>
        <v>92.87</v>
      </c>
      <c r="DR223" s="116">
        <f>IFERROR(VLOOKUP($A223,$A:$AG,VLOOKUP(DP223,BASE!$K$2:$M$13,3,0),0),"")</f>
        <v>128.38999999999999</v>
      </c>
      <c r="DS223" s="124" t="s">
        <v>75</v>
      </c>
      <c r="DT223" s="135">
        <f>VLOOKUP(DS223,BASE!$P$3:$T$29,5,0)</f>
        <v>0.17</v>
      </c>
      <c r="DU223" s="126">
        <f>IFERROR(VLOOKUP($A223,$A:$AG,VLOOKUP(DT223,BASE!$K$2:$M$13,2,0),0),"")</f>
        <v>92.31</v>
      </c>
      <c r="DV223" s="116">
        <f>IFERROR(VLOOKUP($A223,$A:$AG,VLOOKUP(DT223,BASE!$K$2:$M$13,3,0),0),"")</f>
        <v>127.61</v>
      </c>
      <c r="DW223" s="124" t="s">
        <v>76</v>
      </c>
      <c r="DX223" s="135">
        <f>VLOOKUP(DW223,BASE!$P$3:$T$29,5,0)</f>
        <v>0.17</v>
      </c>
      <c r="DY223" s="126">
        <f>IFERROR(VLOOKUP($A223,$A:$AG,VLOOKUP(DX223,BASE!$K$2:$M$13,2,0),0),"")</f>
        <v>92.31</v>
      </c>
      <c r="DZ223" s="116">
        <f>IFERROR(VLOOKUP($A223,$A:$AG,VLOOKUP(DX223,BASE!$K$2:$M$13,3,0),0),"")</f>
        <v>127.61</v>
      </c>
      <c r="EA223" s="124" t="s">
        <v>77</v>
      </c>
      <c r="EB223" s="135">
        <f>VLOOKUP(EA223,BASE!$P$3:$T$29,5,0)</f>
        <v>0.12</v>
      </c>
      <c r="EC223" s="126">
        <f>IFERROR(VLOOKUP($A223,$A:$AG,VLOOKUP(EB223,BASE!$K$2:$M$13,2,0),0),"")</f>
        <v>87.06</v>
      </c>
      <c r="ED223" s="116">
        <f>IFERROR(VLOOKUP($A223,$A:$AG,VLOOKUP(EB223,BASE!$K$2:$M$13,3,0),0),"")</f>
        <v>120.36</v>
      </c>
      <c r="EE223" s="124" t="s">
        <v>78</v>
      </c>
      <c r="EF223" s="135">
        <f>VLOOKUP(EE223,BASE!$P$3:$T$29,5,0)</f>
        <v>0.18</v>
      </c>
      <c r="EG223" s="126">
        <f>IFERROR(VLOOKUP($A223,$A:$AG,VLOOKUP(EF223,BASE!$K$2:$M$13,2,0),0),"")</f>
        <v>93.44</v>
      </c>
      <c r="EH223" s="116">
        <f>IFERROR(VLOOKUP($A223,$A:$AG,VLOOKUP(EF223,BASE!$K$2:$M$13,3,0),0),"")</f>
        <v>129.18</v>
      </c>
      <c r="EI223" s="124" t="s">
        <v>79</v>
      </c>
      <c r="EJ223" s="135">
        <f>VLOOKUP(EI223,BASE!$P$3:$T$29,5,0)</f>
        <v>0.18</v>
      </c>
      <c r="EK223" s="126">
        <f>IFERROR(VLOOKUP($A223,$A:$AG,VLOOKUP(EJ223,BASE!$K$2:$M$13,2,0),0),"")</f>
        <v>93.44</v>
      </c>
      <c r="EL223" s="116">
        <f>IFERROR(VLOOKUP($A223,$A:$AG,VLOOKUP(EJ223,BASE!$K$2:$M$13,3,0),0),"")</f>
        <v>129.18</v>
      </c>
    </row>
    <row r="224" spans="1:142" s="27" customFormat="1" ht="14.1" customHeight="1" x14ac:dyDescent="0.2">
      <c r="A224" s="77">
        <v>3851</v>
      </c>
      <c r="B224" s="77"/>
      <c r="C224" s="68">
        <v>7896112138518</v>
      </c>
      <c r="D224" s="68">
        <v>1037005470034</v>
      </c>
      <c r="E224" s="69" t="s">
        <v>443</v>
      </c>
      <c r="F224" s="69" t="s">
        <v>584</v>
      </c>
      <c r="G224" s="69" t="s">
        <v>443</v>
      </c>
      <c r="H224" s="70" t="s">
        <v>184</v>
      </c>
      <c r="I224" s="68" t="s">
        <v>687</v>
      </c>
      <c r="J224" s="71">
        <v>0</v>
      </c>
      <c r="K224" s="120" t="s">
        <v>782</v>
      </c>
      <c r="L224" s="71" t="s">
        <v>388</v>
      </c>
      <c r="M224" s="71" t="s">
        <v>3</v>
      </c>
      <c r="N224" s="62">
        <f>IFERROR(IF(M224="*",BASE!$E$9,VLOOKUP(M224,BASE!$B$3:$E$16,4,0)),"")</f>
        <v>0</v>
      </c>
      <c r="O224" s="62">
        <f>IFERROR(IF(M224="*",BASE!$F$9,VLOOKUP(M224,BASE!$B$3:$F$16,5,0)),"")</f>
        <v>0</v>
      </c>
      <c r="P224" s="71" t="s">
        <v>808</v>
      </c>
      <c r="Q224" s="42">
        <v>165.42</v>
      </c>
      <c r="R224" s="42">
        <v>228.68</v>
      </c>
      <c r="S224" s="42">
        <v>175.39</v>
      </c>
      <c r="T224" s="42">
        <v>242.47</v>
      </c>
      <c r="U224" s="42">
        <v>176.45</v>
      </c>
      <c r="V224" s="42">
        <v>243.93</v>
      </c>
      <c r="W224" s="42">
        <v>177.53</v>
      </c>
      <c r="X224" s="42">
        <v>245.42</v>
      </c>
      <c r="Y224" s="42">
        <v>179.72</v>
      </c>
      <c r="Z224" s="42">
        <v>248.45</v>
      </c>
      <c r="AA224" s="42">
        <v>181.96</v>
      </c>
      <c r="AB224" s="42">
        <v>251.55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/>
      <c r="AI224" s="124" t="s">
        <v>53</v>
      </c>
      <c r="AJ224" s="125">
        <f>VLOOKUP(AI224,BASE!$P$3:$T$29,5,0)</f>
        <v>0.17</v>
      </c>
      <c r="AK224" s="126">
        <f>IFERROR(VLOOKUP($A224,$A:$AG,VLOOKUP(AJ224,BASE!$K$2:$M$13,2,0),0),"")</f>
        <v>175.39</v>
      </c>
      <c r="AL224" s="116">
        <f>IFERROR(VLOOKUP($A224,$A:$AG,VLOOKUP(AJ224,BASE!$K$2:$M$13,3,0),0),"")</f>
        <v>242.47</v>
      </c>
      <c r="AM224" s="130" t="s">
        <v>54</v>
      </c>
      <c r="AN224" s="125">
        <f>VLOOKUP(AM224,BASE!$P$3:$T$29,5,0)</f>
        <v>0.17</v>
      </c>
      <c r="AO224" s="126">
        <f>IFERROR(VLOOKUP($A224,$A:$AG,VLOOKUP(AN224,BASE!$K$2:$M$13,2,0),0),"")</f>
        <v>175.39</v>
      </c>
      <c r="AP224" s="116">
        <f>IFERROR(VLOOKUP($A224,$A:$AG,VLOOKUP(AN224,BASE!$K$2:$M$13,3,0),0),"")</f>
        <v>242.47</v>
      </c>
      <c r="AQ224" s="130" t="s">
        <v>55</v>
      </c>
      <c r="AR224" s="125">
        <f>VLOOKUP(AQ224,BASE!$P$3:$T$29,5,0)</f>
        <v>0.18</v>
      </c>
      <c r="AS224" s="126">
        <f>IFERROR(VLOOKUP($A224,$A:$AG,VLOOKUP(AR224,BASE!$K$2:$M$13,2,0),0),"")</f>
        <v>177.53</v>
      </c>
      <c r="AT224" s="116">
        <f>IFERROR(VLOOKUP($A224,$A:$AG,VLOOKUP(AR224,BASE!$K$2:$M$13,3,0),0),"")</f>
        <v>245.42</v>
      </c>
      <c r="AU224" s="130" t="s">
        <v>56</v>
      </c>
      <c r="AV224" s="125">
        <f>VLOOKUP(AU224,BASE!$P$3:$T$29,5,0)</f>
        <v>0.18</v>
      </c>
      <c r="AW224" s="126">
        <f>IFERROR(VLOOKUP($A224,$A:$AG,VLOOKUP(AV224,BASE!$K$2:$M$13,2,0),0),"")</f>
        <v>177.53</v>
      </c>
      <c r="AX224" s="116">
        <f>IFERROR(VLOOKUP($A224,$A:$AG,VLOOKUP(AV224,BASE!$K$2:$M$13,3,0),0),"")</f>
        <v>245.42</v>
      </c>
      <c r="AY224" s="127" t="s">
        <v>57</v>
      </c>
      <c r="AZ224" s="129">
        <f>VLOOKUP(AY224,BASE!$P$3:$T$29,5,0)</f>
        <v>0.18</v>
      </c>
      <c r="BA224" s="126">
        <f>IFERROR(VLOOKUP($A224,$A:$AG,VLOOKUP(AZ224,BASE!$K$2:$M$13,2,0),0),"")</f>
        <v>177.53</v>
      </c>
      <c r="BB224" s="116">
        <f>IFERROR(VLOOKUP($A224,$A:$AG,VLOOKUP(AZ224,BASE!$K$2:$M$13,3,0),0),"")</f>
        <v>245.42</v>
      </c>
      <c r="BC224" s="124" t="s">
        <v>58</v>
      </c>
      <c r="BD224" s="125">
        <f>VLOOKUP(BC224,BASE!$P$3:$T$29,5,0)</f>
        <v>0.17</v>
      </c>
      <c r="BE224" s="126">
        <f>IFERROR(VLOOKUP($A224,$A:$AG,VLOOKUP(BD224,BASE!$K$2:$M$13,2,0),0),"")</f>
        <v>175.39</v>
      </c>
      <c r="BF224" s="116">
        <f>IFERROR(VLOOKUP($A224,$A:$AG,VLOOKUP(BD224,BASE!$K$2:$M$13,3,0),0),"")</f>
        <v>242.47</v>
      </c>
      <c r="BG224" s="124" t="s">
        <v>59</v>
      </c>
      <c r="BH224" s="125">
        <f>VLOOKUP(BG224,BASE!$P$3:$T$29,5,0)</f>
        <v>0.17</v>
      </c>
      <c r="BI224" s="126">
        <f>IFERROR(VLOOKUP($A224,$A:$AG,VLOOKUP(BH224,BASE!$K$2:$M$13,2,0),0),"")</f>
        <v>175.39</v>
      </c>
      <c r="BJ224" s="116">
        <f>IFERROR(VLOOKUP($A224,$A:$AG,VLOOKUP(BH224,BASE!$K$2:$M$13,3,0),0),"")</f>
        <v>242.47</v>
      </c>
      <c r="BK224" s="124" t="s">
        <v>60</v>
      </c>
      <c r="BL224" s="125">
        <f>VLOOKUP(BK224,BASE!$P$3:$T$29,5,0)</f>
        <v>0.17</v>
      </c>
      <c r="BM224" s="126">
        <f>IFERROR(VLOOKUP($A224,$A:$AG,VLOOKUP(BL224,BASE!$K$2:$M$13,2,0),0),"")</f>
        <v>175.39</v>
      </c>
      <c r="BN224" s="116">
        <f>IFERROR(VLOOKUP($A224,$A:$AG,VLOOKUP(BL224,BASE!$K$2:$M$13,3,0),0),"")</f>
        <v>242.47</v>
      </c>
      <c r="BO224" s="124" t="s">
        <v>61</v>
      </c>
      <c r="BP224" s="125">
        <f>VLOOKUP(BO224,BASE!$P$3:$T$29,5,0)</f>
        <v>0.17</v>
      </c>
      <c r="BQ224" s="126">
        <f>IFERROR(VLOOKUP($A224,$A:$AG,VLOOKUP(BP224,BASE!$K$2:$M$13,2,0),0),"")</f>
        <v>175.39</v>
      </c>
      <c r="BR224" s="116">
        <f>IFERROR(VLOOKUP($A224,$A:$AG,VLOOKUP(BP224,BASE!$K$2:$M$13,3,0),0),"")</f>
        <v>242.47</v>
      </c>
      <c r="BS224" s="124" t="s">
        <v>62</v>
      </c>
      <c r="BT224" s="125">
        <f>VLOOKUP(BS224,BASE!$P$3:$T$29,5,0)</f>
        <v>0.18</v>
      </c>
      <c r="BU224" s="126">
        <f>IFERROR(VLOOKUP($A224,$A:$AG,VLOOKUP(BT224,BASE!$K$2:$M$13,2,0),0),"")</f>
        <v>177.53</v>
      </c>
      <c r="BV224" s="116">
        <f>IFERROR(VLOOKUP($A224,$A:$AG,VLOOKUP(BT224,BASE!$K$2:$M$13,3,0),0),"")</f>
        <v>245.42</v>
      </c>
      <c r="BW224" s="124" t="s">
        <v>63</v>
      </c>
      <c r="BX224" s="125">
        <f>VLOOKUP(BW224,BASE!$P$3:$T$29,5,0)</f>
        <v>0.17</v>
      </c>
      <c r="BY224" s="126">
        <f>IFERROR(VLOOKUP($A224,$A:$AG,VLOOKUP(BX224,BASE!$K$2:$M$13,2,0),0),"")</f>
        <v>175.39</v>
      </c>
      <c r="BZ224" s="116">
        <f>IFERROR(VLOOKUP($A224,$A:$AG,VLOOKUP(BX224,BASE!$K$2:$M$13,3,0),0),"")</f>
        <v>242.47</v>
      </c>
      <c r="CA224" s="124" t="s">
        <v>64</v>
      </c>
      <c r="CB224" s="125">
        <f>VLOOKUP(CA224,BASE!$P$3:$T$29,5,0)</f>
        <v>0.17</v>
      </c>
      <c r="CC224" s="126">
        <f>IFERROR(VLOOKUP($A224,$A:$AG,VLOOKUP(CB224,BASE!$K$2:$M$13,2,0),0),"")</f>
        <v>175.39</v>
      </c>
      <c r="CD224" s="116">
        <f>IFERROR(VLOOKUP($A224,$A:$AG,VLOOKUP(CB224,BASE!$K$2:$M$13,3,0),0),"")</f>
        <v>242.47</v>
      </c>
      <c r="CE224" s="124" t="s">
        <v>65</v>
      </c>
      <c r="CF224" s="125">
        <f>VLOOKUP(CE224,BASE!$P$3:$T$29,5,0)</f>
        <v>0.12</v>
      </c>
      <c r="CG224" s="126">
        <f>IFERROR(VLOOKUP($A224,$A:$AG,VLOOKUP(CF224,BASE!$K$2:$M$13,2,0),0),"")</f>
        <v>165.42</v>
      </c>
      <c r="CH224" s="116">
        <f>IFERROR(VLOOKUP($A224,$A:$AG,VLOOKUP(CF224,BASE!$K$2:$M$13,3,0),0),"")</f>
        <v>228.68</v>
      </c>
      <c r="CI224" s="124" t="s">
        <v>66</v>
      </c>
      <c r="CJ224" s="125">
        <f>VLOOKUP(CI224,BASE!$P$3:$T$29,5,0)</f>
        <v>0.17</v>
      </c>
      <c r="CK224" s="126">
        <f>IFERROR(VLOOKUP($A224,$A:$AG,VLOOKUP(CJ224,BASE!$K$2:$M$13,2,0),0),"")</f>
        <v>175.39</v>
      </c>
      <c r="CL224" s="116">
        <f>IFERROR(VLOOKUP($A224,$A:$AG,VLOOKUP(CJ224,BASE!$K$2:$M$13,3,0),0),"")</f>
        <v>242.47</v>
      </c>
      <c r="CM224" s="124" t="s">
        <v>67</v>
      </c>
      <c r="CN224" s="125">
        <f>VLOOKUP(CM224,BASE!$P$3:$T$29,5,0)</f>
        <v>0.18</v>
      </c>
      <c r="CO224" s="126">
        <f>IFERROR(VLOOKUP($A224,$A:$AG,VLOOKUP(CN224,BASE!$K$2:$M$13,2,0),0),"")</f>
        <v>177.53</v>
      </c>
      <c r="CP224" s="116">
        <f>IFERROR(VLOOKUP($A224,$A:$AG,VLOOKUP(CN224,BASE!$K$2:$M$13,3,0),0),"")</f>
        <v>245.42</v>
      </c>
      <c r="CQ224" s="124" t="s">
        <v>68</v>
      </c>
      <c r="CR224" s="125">
        <f>VLOOKUP(CQ224,BASE!$P$3:$T$29,5,0)</f>
        <v>0.18</v>
      </c>
      <c r="CS224" s="126">
        <f>IFERROR(VLOOKUP($A224,$A:$AG,VLOOKUP(CR224,BASE!$K$2:$M$13,2,0),0),"")</f>
        <v>177.53</v>
      </c>
      <c r="CT224" s="116">
        <f>IFERROR(VLOOKUP($A224,$A:$AG,VLOOKUP(CR224,BASE!$K$2:$M$13,3,0),0),"")</f>
        <v>245.42</v>
      </c>
      <c r="CU224" s="124" t="s">
        <v>69</v>
      </c>
      <c r="CV224" s="125">
        <f>VLOOKUP(CU224,BASE!$P$3:$T$29,5,0)</f>
        <v>0.18</v>
      </c>
      <c r="CW224" s="126">
        <f>IFERROR(VLOOKUP($A224,$A:$AG,VLOOKUP(CV224,BASE!$K$2:$M$13,2,0),0),"")</f>
        <v>177.53</v>
      </c>
      <c r="CX224" s="116">
        <f>IFERROR(VLOOKUP($A224,$A:$AG,VLOOKUP(CV224,BASE!$K$2:$M$13,3,0),0),"")</f>
        <v>245.42</v>
      </c>
      <c r="CY224" s="124" t="s">
        <v>70</v>
      </c>
      <c r="CZ224" s="125">
        <f>VLOOKUP(CY224,BASE!$P$3:$T$29,5,0)</f>
        <v>0.18</v>
      </c>
      <c r="DA224" s="126">
        <f>IFERROR(VLOOKUP($A224,$A:$AG,VLOOKUP(CZ224,BASE!$K$2:$M$13,2,0),0),"")</f>
        <v>177.53</v>
      </c>
      <c r="DB224" s="116">
        <f>IFERROR(VLOOKUP($A224,$A:$AG,VLOOKUP(CZ224,BASE!$K$2:$M$13,3,0),0),"")</f>
        <v>245.42</v>
      </c>
      <c r="DC224" s="124" t="s">
        <v>71</v>
      </c>
      <c r="DD224" s="125">
        <f>VLOOKUP(DC224,BASE!$P$3:$T$29,5,0)</f>
        <v>0.2</v>
      </c>
      <c r="DE224" s="126">
        <f>IFERROR(VLOOKUP($A224,$A:$AG,VLOOKUP(DD224,BASE!$K$2:$M$13,2,0),0),"")</f>
        <v>181.96</v>
      </c>
      <c r="DF224" s="116">
        <f>IFERROR(VLOOKUP($A224,$A:$AG,VLOOKUP(DD224,BASE!$K$2:$M$13,3,0),0),"")</f>
        <v>251.55</v>
      </c>
      <c r="DG224" s="124" t="s">
        <v>72</v>
      </c>
      <c r="DH224" s="125">
        <f>VLOOKUP(DG224,BASE!$P$3:$T$29,5,0)</f>
        <v>0.18</v>
      </c>
      <c r="DI224" s="126">
        <f>IFERROR(VLOOKUP($A224,$A:$AG,VLOOKUP(DH224,BASE!$K$2:$M$13,2,0),0),"")</f>
        <v>177.53</v>
      </c>
      <c r="DJ224" s="116">
        <f>IFERROR(VLOOKUP($A224,$A:$AG,VLOOKUP(DH224,BASE!$K$2:$M$13,3,0),0),"")</f>
        <v>245.42</v>
      </c>
      <c r="DK224" s="83" t="s">
        <v>73</v>
      </c>
      <c r="DL224" s="84">
        <f>VLOOKUP(DK224,BASE!$P$3:$T$29,5,0)</f>
        <v>0.18</v>
      </c>
      <c r="DM224" s="81">
        <f>IFERROR(VLOOKUP($A224,$A:$AG,VLOOKUP(DL224,BASE!$K$2:$M$13,2,0),0),"")</f>
        <v>177.53</v>
      </c>
      <c r="DN224" s="82">
        <f>IFERROR(VLOOKUP($A224,$A:$AG,VLOOKUP(DL224,BASE!$K$2:$M$13,3,0),0),"")</f>
        <v>245.42</v>
      </c>
      <c r="DO224" s="124" t="s">
        <v>74</v>
      </c>
      <c r="DP224" s="134">
        <f>VLOOKUP(DO224,BASE!$P$3:$T$29,5,0)</f>
        <v>0.17499999999999999</v>
      </c>
      <c r="DQ224" s="126">
        <f>IFERROR(VLOOKUP($A224,$A:$AG,VLOOKUP(DP224,BASE!$K$2:$M$13,2,0),0),"")</f>
        <v>176.45</v>
      </c>
      <c r="DR224" s="116">
        <f>IFERROR(VLOOKUP($A224,$A:$AG,VLOOKUP(DP224,BASE!$K$2:$M$13,3,0),0),"")</f>
        <v>243.93</v>
      </c>
      <c r="DS224" s="124" t="s">
        <v>75</v>
      </c>
      <c r="DT224" s="135">
        <f>VLOOKUP(DS224,BASE!$P$3:$T$29,5,0)</f>
        <v>0.17</v>
      </c>
      <c r="DU224" s="126">
        <f>IFERROR(VLOOKUP($A224,$A:$AG,VLOOKUP(DT224,BASE!$K$2:$M$13,2,0),0),"")</f>
        <v>175.39</v>
      </c>
      <c r="DV224" s="116">
        <f>IFERROR(VLOOKUP($A224,$A:$AG,VLOOKUP(DT224,BASE!$K$2:$M$13,3,0),0),"")</f>
        <v>242.47</v>
      </c>
      <c r="DW224" s="124" t="s">
        <v>76</v>
      </c>
      <c r="DX224" s="135">
        <f>VLOOKUP(DW224,BASE!$P$3:$T$29,5,0)</f>
        <v>0.17</v>
      </c>
      <c r="DY224" s="126">
        <f>IFERROR(VLOOKUP($A224,$A:$AG,VLOOKUP(DX224,BASE!$K$2:$M$13,2,0),0),"")</f>
        <v>175.39</v>
      </c>
      <c r="DZ224" s="116">
        <f>IFERROR(VLOOKUP($A224,$A:$AG,VLOOKUP(DX224,BASE!$K$2:$M$13,3,0),0),"")</f>
        <v>242.47</v>
      </c>
      <c r="EA224" s="124" t="s">
        <v>77</v>
      </c>
      <c r="EB224" s="135">
        <f>VLOOKUP(EA224,BASE!$P$3:$T$29,5,0)</f>
        <v>0.12</v>
      </c>
      <c r="EC224" s="126">
        <f>IFERROR(VLOOKUP($A224,$A:$AG,VLOOKUP(EB224,BASE!$K$2:$M$13,2,0),0),"")</f>
        <v>165.42</v>
      </c>
      <c r="ED224" s="116">
        <f>IFERROR(VLOOKUP($A224,$A:$AG,VLOOKUP(EB224,BASE!$K$2:$M$13,3,0),0),"")</f>
        <v>228.68</v>
      </c>
      <c r="EE224" s="124" t="s">
        <v>78</v>
      </c>
      <c r="EF224" s="135">
        <f>VLOOKUP(EE224,BASE!$P$3:$T$29,5,0)</f>
        <v>0.18</v>
      </c>
      <c r="EG224" s="126">
        <f>IFERROR(VLOOKUP($A224,$A:$AG,VLOOKUP(EF224,BASE!$K$2:$M$13,2,0),0),"")</f>
        <v>177.53</v>
      </c>
      <c r="EH224" s="116">
        <f>IFERROR(VLOOKUP($A224,$A:$AG,VLOOKUP(EF224,BASE!$K$2:$M$13,3,0),0),"")</f>
        <v>245.42</v>
      </c>
      <c r="EI224" s="124" t="s">
        <v>79</v>
      </c>
      <c r="EJ224" s="135">
        <f>VLOOKUP(EI224,BASE!$P$3:$T$29,5,0)</f>
        <v>0.18</v>
      </c>
      <c r="EK224" s="126">
        <f>IFERROR(VLOOKUP($A224,$A:$AG,VLOOKUP(EJ224,BASE!$K$2:$M$13,2,0),0),"")</f>
        <v>177.53</v>
      </c>
      <c r="EL224" s="116">
        <f>IFERROR(VLOOKUP($A224,$A:$AG,VLOOKUP(EJ224,BASE!$K$2:$M$13,3,0),0),"")</f>
        <v>245.42</v>
      </c>
    </row>
    <row r="225" spans="1:142" s="27" customFormat="1" ht="14.1" customHeight="1" x14ac:dyDescent="0.2">
      <c r="A225" s="61">
        <v>3850</v>
      </c>
      <c r="B225" s="80"/>
      <c r="C225" s="68">
        <v>7896112138501</v>
      </c>
      <c r="D225" s="68">
        <v>1037005470026</v>
      </c>
      <c r="E225" s="69" t="s">
        <v>443</v>
      </c>
      <c r="F225" s="69" t="s">
        <v>585</v>
      </c>
      <c r="G225" s="69" t="s">
        <v>443</v>
      </c>
      <c r="H225" s="70" t="s">
        <v>185</v>
      </c>
      <c r="I225" s="68" t="s">
        <v>687</v>
      </c>
      <c r="J225" s="71">
        <v>0</v>
      </c>
      <c r="K225" s="120" t="s">
        <v>782</v>
      </c>
      <c r="L225" s="71" t="s">
        <v>388</v>
      </c>
      <c r="M225" s="71" t="s">
        <v>3</v>
      </c>
      <c r="N225" s="62">
        <f>IFERROR(IF(M225="*",BASE!$E$9,VLOOKUP(M225,BASE!$B$3:$E$16,4,0)),"")</f>
        <v>0</v>
      </c>
      <c r="O225" s="62">
        <f>IFERROR(IF(M225="*",BASE!$F$9,VLOOKUP(M225,BASE!$B$3:$F$16,5,0)),"")</f>
        <v>0</v>
      </c>
      <c r="P225" s="71" t="s">
        <v>808</v>
      </c>
      <c r="Q225" s="42">
        <v>87.06</v>
      </c>
      <c r="R225" s="42">
        <v>120.36</v>
      </c>
      <c r="S225" s="42">
        <v>92.31</v>
      </c>
      <c r="T225" s="42">
        <v>127.61</v>
      </c>
      <c r="U225" s="42">
        <v>92.87</v>
      </c>
      <c r="V225" s="42">
        <v>128.38999999999999</v>
      </c>
      <c r="W225" s="42">
        <v>93.44</v>
      </c>
      <c r="X225" s="42">
        <v>129.18</v>
      </c>
      <c r="Y225" s="42">
        <v>94.59</v>
      </c>
      <c r="Z225" s="42">
        <v>130.77000000000001</v>
      </c>
      <c r="AA225" s="42">
        <v>95.77</v>
      </c>
      <c r="AB225" s="42">
        <v>132.4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/>
      <c r="AI225" s="124" t="s">
        <v>53</v>
      </c>
      <c r="AJ225" s="125">
        <f>VLOOKUP(AI225,BASE!$P$3:$T$29,5,0)</f>
        <v>0.17</v>
      </c>
      <c r="AK225" s="126">
        <f>IFERROR(VLOOKUP($A225,$A:$AG,VLOOKUP(AJ225,BASE!$K$2:$M$13,2,0),0),"")</f>
        <v>92.31</v>
      </c>
      <c r="AL225" s="116">
        <f>IFERROR(VLOOKUP($A225,$A:$AG,VLOOKUP(AJ225,BASE!$K$2:$M$13,3,0),0),"")</f>
        <v>127.61</v>
      </c>
      <c r="AM225" s="130" t="s">
        <v>54</v>
      </c>
      <c r="AN225" s="125">
        <f>VLOOKUP(AM225,BASE!$P$3:$T$29,5,0)</f>
        <v>0.17</v>
      </c>
      <c r="AO225" s="126">
        <f>IFERROR(VLOOKUP($A225,$A:$AG,VLOOKUP(AN225,BASE!$K$2:$M$13,2,0),0),"")</f>
        <v>92.31</v>
      </c>
      <c r="AP225" s="116">
        <f>IFERROR(VLOOKUP($A225,$A:$AG,VLOOKUP(AN225,BASE!$K$2:$M$13,3,0),0),"")</f>
        <v>127.61</v>
      </c>
      <c r="AQ225" s="130" t="s">
        <v>55</v>
      </c>
      <c r="AR225" s="125">
        <f>VLOOKUP(AQ225,BASE!$P$3:$T$29,5,0)</f>
        <v>0.18</v>
      </c>
      <c r="AS225" s="126">
        <f>IFERROR(VLOOKUP($A225,$A:$AG,VLOOKUP(AR225,BASE!$K$2:$M$13,2,0),0),"")</f>
        <v>93.44</v>
      </c>
      <c r="AT225" s="116">
        <f>IFERROR(VLOOKUP($A225,$A:$AG,VLOOKUP(AR225,BASE!$K$2:$M$13,3,0),0),"")</f>
        <v>129.18</v>
      </c>
      <c r="AU225" s="130" t="s">
        <v>56</v>
      </c>
      <c r="AV225" s="125">
        <f>VLOOKUP(AU225,BASE!$P$3:$T$29,5,0)</f>
        <v>0.18</v>
      </c>
      <c r="AW225" s="126">
        <f>IFERROR(VLOOKUP($A225,$A:$AG,VLOOKUP(AV225,BASE!$K$2:$M$13,2,0),0),"")</f>
        <v>93.44</v>
      </c>
      <c r="AX225" s="116">
        <f>IFERROR(VLOOKUP($A225,$A:$AG,VLOOKUP(AV225,BASE!$K$2:$M$13,3,0),0),"")</f>
        <v>129.18</v>
      </c>
      <c r="AY225" s="127" t="s">
        <v>57</v>
      </c>
      <c r="AZ225" s="129">
        <f>VLOOKUP(AY225,BASE!$P$3:$T$29,5,0)</f>
        <v>0.18</v>
      </c>
      <c r="BA225" s="126">
        <f>IFERROR(VLOOKUP($A225,$A:$AG,VLOOKUP(AZ225,BASE!$K$2:$M$13,2,0),0),"")</f>
        <v>93.44</v>
      </c>
      <c r="BB225" s="116">
        <f>IFERROR(VLOOKUP($A225,$A:$AG,VLOOKUP(AZ225,BASE!$K$2:$M$13,3,0),0),"")</f>
        <v>129.18</v>
      </c>
      <c r="BC225" s="124" t="s">
        <v>58</v>
      </c>
      <c r="BD225" s="125">
        <f>VLOOKUP(BC225,BASE!$P$3:$T$29,5,0)</f>
        <v>0.17</v>
      </c>
      <c r="BE225" s="126">
        <f>IFERROR(VLOOKUP($A225,$A:$AG,VLOOKUP(BD225,BASE!$K$2:$M$13,2,0),0),"")</f>
        <v>92.31</v>
      </c>
      <c r="BF225" s="116">
        <f>IFERROR(VLOOKUP($A225,$A:$AG,VLOOKUP(BD225,BASE!$K$2:$M$13,3,0),0),"")</f>
        <v>127.61</v>
      </c>
      <c r="BG225" s="124" t="s">
        <v>59</v>
      </c>
      <c r="BH225" s="125">
        <f>VLOOKUP(BG225,BASE!$P$3:$T$29,5,0)</f>
        <v>0.17</v>
      </c>
      <c r="BI225" s="126">
        <f>IFERROR(VLOOKUP($A225,$A:$AG,VLOOKUP(BH225,BASE!$K$2:$M$13,2,0),0),"")</f>
        <v>92.31</v>
      </c>
      <c r="BJ225" s="116">
        <f>IFERROR(VLOOKUP($A225,$A:$AG,VLOOKUP(BH225,BASE!$K$2:$M$13,3,0),0),"")</f>
        <v>127.61</v>
      </c>
      <c r="BK225" s="124" t="s">
        <v>60</v>
      </c>
      <c r="BL225" s="125">
        <f>VLOOKUP(BK225,BASE!$P$3:$T$29,5,0)</f>
        <v>0.17</v>
      </c>
      <c r="BM225" s="126">
        <f>IFERROR(VLOOKUP($A225,$A:$AG,VLOOKUP(BL225,BASE!$K$2:$M$13,2,0),0),"")</f>
        <v>92.31</v>
      </c>
      <c r="BN225" s="116">
        <f>IFERROR(VLOOKUP($A225,$A:$AG,VLOOKUP(BL225,BASE!$K$2:$M$13,3,0),0),"")</f>
        <v>127.61</v>
      </c>
      <c r="BO225" s="124" t="s">
        <v>61</v>
      </c>
      <c r="BP225" s="125">
        <f>VLOOKUP(BO225,BASE!$P$3:$T$29,5,0)</f>
        <v>0.17</v>
      </c>
      <c r="BQ225" s="126">
        <f>IFERROR(VLOOKUP($A225,$A:$AG,VLOOKUP(BP225,BASE!$K$2:$M$13,2,0),0),"")</f>
        <v>92.31</v>
      </c>
      <c r="BR225" s="116">
        <f>IFERROR(VLOOKUP($A225,$A:$AG,VLOOKUP(BP225,BASE!$K$2:$M$13,3,0),0),"")</f>
        <v>127.61</v>
      </c>
      <c r="BS225" s="124" t="s">
        <v>62</v>
      </c>
      <c r="BT225" s="125">
        <f>VLOOKUP(BS225,BASE!$P$3:$T$29,5,0)</f>
        <v>0.18</v>
      </c>
      <c r="BU225" s="126">
        <f>IFERROR(VLOOKUP($A225,$A:$AG,VLOOKUP(BT225,BASE!$K$2:$M$13,2,0),0),"")</f>
        <v>93.44</v>
      </c>
      <c r="BV225" s="116">
        <f>IFERROR(VLOOKUP($A225,$A:$AG,VLOOKUP(BT225,BASE!$K$2:$M$13,3,0),0),"")</f>
        <v>129.18</v>
      </c>
      <c r="BW225" s="124" t="s">
        <v>63</v>
      </c>
      <c r="BX225" s="125">
        <f>VLOOKUP(BW225,BASE!$P$3:$T$29,5,0)</f>
        <v>0.17</v>
      </c>
      <c r="BY225" s="126">
        <f>IFERROR(VLOOKUP($A225,$A:$AG,VLOOKUP(BX225,BASE!$K$2:$M$13,2,0),0),"")</f>
        <v>92.31</v>
      </c>
      <c r="BZ225" s="116">
        <f>IFERROR(VLOOKUP($A225,$A:$AG,VLOOKUP(BX225,BASE!$K$2:$M$13,3,0),0),"")</f>
        <v>127.61</v>
      </c>
      <c r="CA225" s="124" t="s">
        <v>64</v>
      </c>
      <c r="CB225" s="125">
        <f>VLOOKUP(CA225,BASE!$P$3:$T$29,5,0)</f>
        <v>0.17</v>
      </c>
      <c r="CC225" s="126">
        <f>IFERROR(VLOOKUP($A225,$A:$AG,VLOOKUP(CB225,BASE!$K$2:$M$13,2,0),0),"")</f>
        <v>92.31</v>
      </c>
      <c r="CD225" s="116">
        <f>IFERROR(VLOOKUP($A225,$A:$AG,VLOOKUP(CB225,BASE!$K$2:$M$13,3,0),0),"")</f>
        <v>127.61</v>
      </c>
      <c r="CE225" s="124" t="s">
        <v>65</v>
      </c>
      <c r="CF225" s="125">
        <f>VLOOKUP(CE225,BASE!$P$3:$T$29,5,0)</f>
        <v>0.12</v>
      </c>
      <c r="CG225" s="126">
        <f>IFERROR(VLOOKUP($A225,$A:$AG,VLOOKUP(CF225,BASE!$K$2:$M$13,2,0),0),"")</f>
        <v>87.06</v>
      </c>
      <c r="CH225" s="116">
        <f>IFERROR(VLOOKUP($A225,$A:$AG,VLOOKUP(CF225,BASE!$K$2:$M$13,3,0),0),"")</f>
        <v>120.36</v>
      </c>
      <c r="CI225" s="124" t="s">
        <v>66</v>
      </c>
      <c r="CJ225" s="125">
        <f>VLOOKUP(CI225,BASE!$P$3:$T$29,5,0)</f>
        <v>0.17</v>
      </c>
      <c r="CK225" s="126">
        <f>IFERROR(VLOOKUP($A225,$A:$AG,VLOOKUP(CJ225,BASE!$K$2:$M$13,2,0),0),"")</f>
        <v>92.31</v>
      </c>
      <c r="CL225" s="116">
        <f>IFERROR(VLOOKUP($A225,$A:$AG,VLOOKUP(CJ225,BASE!$K$2:$M$13,3,0),0),"")</f>
        <v>127.61</v>
      </c>
      <c r="CM225" s="124" t="s">
        <v>67</v>
      </c>
      <c r="CN225" s="125">
        <f>VLOOKUP(CM225,BASE!$P$3:$T$29,5,0)</f>
        <v>0.18</v>
      </c>
      <c r="CO225" s="126">
        <f>IFERROR(VLOOKUP($A225,$A:$AG,VLOOKUP(CN225,BASE!$K$2:$M$13,2,0),0),"")</f>
        <v>93.44</v>
      </c>
      <c r="CP225" s="116">
        <f>IFERROR(VLOOKUP($A225,$A:$AG,VLOOKUP(CN225,BASE!$K$2:$M$13,3,0),0),"")</f>
        <v>129.18</v>
      </c>
      <c r="CQ225" s="124" t="s">
        <v>68</v>
      </c>
      <c r="CR225" s="125">
        <f>VLOOKUP(CQ225,BASE!$P$3:$T$29,5,0)</f>
        <v>0.18</v>
      </c>
      <c r="CS225" s="126">
        <f>IFERROR(VLOOKUP($A225,$A:$AG,VLOOKUP(CR225,BASE!$K$2:$M$13,2,0),0),"")</f>
        <v>93.44</v>
      </c>
      <c r="CT225" s="116">
        <f>IFERROR(VLOOKUP($A225,$A:$AG,VLOOKUP(CR225,BASE!$K$2:$M$13,3,0),0),"")</f>
        <v>129.18</v>
      </c>
      <c r="CU225" s="124" t="s">
        <v>69</v>
      </c>
      <c r="CV225" s="125">
        <f>VLOOKUP(CU225,BASE!$P$3:$T$29,5,0)</f>
        <v>0.18</v>
      </c>
      <c r="CW225" s="126">
        <f>IFERROR(VLOOKUP($A225,$A:$AG,VLOOKUP(CV225,BASE!$K$2:$M$13,2,0),0),"")</f>
        <v>93.44</v>
      </c>
      <c r="CX225" s="116">
        <f>IFERROR(VLOOKUP($A225,$A:$AG,VLOOKUP(CV225,BASE!$K$2:$M$13,3,0),0),"")</f>
        <v>129.18</v>
      </c>
      <c r="CY225" s="124" t="s">
        <v>70</v>
      </c>
      <c r="CZ225" s="125">
        <f>VLOOKUP(CY225,BASE!$P$3:$T$29,5,0)</f>
        <v>0.18</v>
      </c>
      <c r="DA225" s="126">
        <f>IFERROR(VLOOKUP($A225,$A:$AG,VLOOKUP(CZ225,BASE!$K$2:$M$13,2,0),0),"")</f>
        <v>93.44</v>
      </c>
      <c r="DB225" s="116">
        <f>IFERROR(VLOOKUP($A225,$A:$AG,VLOOKUP(CZ225,BASE!$K$2:$M$13,3,0),0),"")</f>
        <v>129.18</v>
      </c>
      <c r="DC225" s="124" t="s">
        <v>71</v>
      </c>
      <c r="DD225" s="125">
        <f>VLOOKUP(DC225,BASE!$P$3:$T$29,5,0)</f>
        <v>0.2</v>
      </c>
      <c r="DE225" s="126">
        <f>IFERROR(VLOOKUP($A225,$A:$AG,VLOOKUP(DD225,BASE!$K$2:$M$13,2,0),0),"")</f>
        <v>95.77</v>
      </c>
      <c r="DF225" s="116">
        <f>IFERROR(VLOOKUP($A225,$A:$AG,VLOOKUP(DD225,BASE!$K$2:$M$13,3,0),0),"")</f>
        <v>132.4</v>
      </c>
      <c r="DG225" s="124" t="s">
        <v>72</v>
      </c>
      <c r="DH225" s="125">
        <f>VLOOKUP(DG225,BASE!$P$3:$T$29,5,0)</f>
        <v>0.18</v>
      </c>
      <c r="DI225" s="126">
        <f>IFERROR(VLOOKUP($A225,$A:$AG,VLOOKUP(DH225,BASE!$K$2:$M$13,2,0),0),"")</f>
        <v>93.44</v>
      </c>
      <c r="DJ225" s="116">
        <f>IFERROR(VLOOKUP($A225,$A:$AG,VLOOKUP(DH225,BASE!$K$2:$M$13,3,0),0),"")</f>
        <v>129.18</v>
      </c>
      <c r="DK225" s="83" t="s">
        <v>73</v>
      </c>
      <c r="DL225" s="84">
        <f>VLOOKUP(DK225,BASE!$P$3:$T$29,5,0)</f>
        <v>0.18</v>
      </c>
      <c r="DM225" s="81">
        <f>IFERROR(VLOOKUP($A225,$A:$AG,VLOOKUP(DL225,BASE!$K$2:$M$13,2,0),0),"")</f>
        <v>93.44</v>
      </c>
      <c r="DN225" s="82">
        <f>IFERROR(VLOOKUP($A225,$A:$AG,VLOOKUP(DL225,BASE!$K$2:$M$13,3,0),0),"")</f>
        <v>129.18</v>
      </c>
      <c r="DO225" s="124" t="s">
        <v>74</v>
      </c>
      <c r="DP225" s="134">
        <f>VLOOKUP(DO225,BASE!$P$3:$T$29,5,0)</f>
        <v>0.17499999999999999</v>
      </c>
      <c r="DQ225" s="126">
        <f>IFERROR(VLOOKUP($A225,$A:$AG,VLOOKUP(DP225,BASE!$K$2:$M$13,2,0),0),"")</f>
        <v>92.87</v>
      </c>
      <c r="DR225" s="116">
        <f>IFERROR(VLOOKUP($A225,$A:$AG,VLOOKUP(DP225,BASE!$K$2:$M$13,3,0),0),"")</f>
        <v>128.38999999999999</v>
      </c>
      <c r="DS225" s="124" t="s">
        <v>75</v>
      </c>
      <c r="DT225" s="135">
        <f>VLOOKUP(DS225,BASE!$P$3:$T$29,5,0)</f>
        <v>0.17</v>
      </c>
      <c r="DU225" s="126">
        <f>IFERROR(VLOOKUP($A225,$A:$AG,VLOOKUP(DT225,BASE!$K$2:$M$13,2,0),0),"")</f>
        <v>92.31</v>
      </c>
      <c r="DV225" s="116">
        <f>IFERROR(VLOOKUP($A225,$A:$AG,VLOOKUP(DT225,BASE!$K$2:$M$13,3,0),0),"")</f>
        <v>127.61</v>
      </c>
      <c r="DW225" s="124" t="s">
        <v>76</v>
      </c>
      <c r="DX225" s="135">
        <f>VLOOKUP(DW225,BASE!$P$3:$T$29,5,0)</f>
        <v>0.17</v>
      </c>
      <c r="DY225" s="126">
        <f>IFERROR(VLOOKUP($A225,$A:$AG,VLOOKUP(DX225,BASE!$K$2:$M$13,2,0),0),"")</f>
        <v>92.31</v>
      </c>
      <c r="DZ225" s="116">
        <f>IFERROR(VLOOKUP($A225,$A:$AG,VLOOKUP(DX225,BASE!$K$2:$M$13,3,0),0),"")</f>
        <v>127.61</v>
      </c>
      <c r="EA225" s="124" t="s">
        <v>77</v>
      </c>
      <c r="EB225" s="135">
        <f>VLOOKUP(EA225,BASE!$P$3:$T$29,5,0)</f>
        <v>0.12</v>
      </c>
      <c r="EC225" s="126">
        <f>IFERROR(VLOOKUP($A225,$A:$AG,VLOOKUP(EB225,BASE!$K$2:$M$13,2,0),0),"")</f>
        <v>87.06</v>
      </c>
      <c r="ED225" s="116">
        <f>IFERROR(VLOOKUP($A225,$A:$AG,VLOOKUP(EB225,BASE!$K$2:$M$13,3,0),0),"")</f>
        <v>120.36</v>
      </c>
      <c r="EE225" s="124" t="s">
        <v>78</v>
      </c>
      <c r="EF225" s="135">
        <f>VLOOKUP(EE225,BASE!$P$3:$T$29,5,0)</f>
        <v>0.18</v>
      </c>
      <c r="EG225" s="126">
        <f>IFERROR(VLOOKUP($A225,$A:$AG,VLOOKUP(EF225,BASE!$K$2:$M$13,2,0),0),"")</f>
        <v>93.44</v>
      </c>
      <c r="EH225" s="116">
        <f>IFERROR(VLOOKUP($A225,$A:$AG,VLOOKUP(EF225,BASE!$K$2:$M$13,3,0),0),"")</f>
        <v>129.18</v>
      </c>
      <c r="EI225" s="124" t="s">
        <v>79</v>
      </c>
      <c r="EJ225" s="135">
        <f>VLOOKUP(EI225,BASE!$P$3:$T$29,5,0)</f>
        <v>0.18</v>
      </c>
      <c r="EK225" s="126">
        <f>IFERROR(VLOOKUP($A225,$A:$AG,VLOOKUP(EJ225,BASE!$K$2:$M$13,2,0),0),"")</f>
        <v>93.44</v>
      </c>
      <c r="EL225" s="116">
        <f>IFERROR(VLOOKUP($A225,$A:$AG,VLOOKUP(EJ225,BASE!$K$2:$M$13,3,0),0),"")</f>
        <v>129.18</v>
      </c>
    </row>
    <row r="226" spans="1:142" s="27" customFormat="1" ht="14.1" customHeight="1" x14ac:dyDescent="0.2">
      <c r="A226" s="63">
        <v>5114</v>
      </c>
      <c r="B226" s="63"/>
      <c r="C226" s="68">
        <v>7896112151142</v>
      </c>
      <c r="D226" s="68">
        <v>1037005400011</v>
      </c>
      <c r="E226" s="69" t="s">
        <v>444</v>
      </c>
      <c r="F226" s="69" t="s">
        <v>586</v>
      </c>
      <c r="G226" s="69" t="s">
        <v>684</v>
      </c>
      <c r="H226" s="70" t="s">
        <v>186</v>
      </c>
      <c r="I226" s="68" t="s">
        <v>687</v>
      </c>
      <c r="J226" s="71">
        <v>0</v>
      </c>
      <c r="K226" s="120" t="s">
        <v>784</v>
      </c>
      <c r="L226" s="71" t="s">
        <v>387</v>
      </c>
      <c r="M226" s="71" t="s">
        <v>5</v>
      </c>
      <c r="N226" s="62">
        <f>IFERROR(IF(M226="*",BASE!$E$9,VLOOKUP(M226,BASE!$B$3:$E$16,4,0)),"")</f>
        <v>0</v>
      </c>
      <c r="O226" s="62">
        <f>IFERROR(IF(M226="*",BASE!$F$9,VLOOKUP(M226,BASE!$B$3:$F$16,5,0)),"")</f>
        <v>0</v>
      </c>
      <c r="P226" s="71" t="s">
        <v>808</v>
      </c>
      <c r="Q226" s="42">
        <v>112.15</v>
      </c>
      <c r="R226" s="42">
        <v>155.04</v>
      </c>
      <c r="S226" s="42">
        <v>118.91</v>
      </c>
      <c r="T226" s="42">
        <v>164.39</v>
      </c>
      <c r="U226" s="42">
        <v>119.63</v>
      </c>
      <c r="V226" s="42">
        <v>165.38</v>
      </c>
      <c r="W226" s="42">
        <v>120.36</v>
      </c>
      <c r="X226" s="42">
        <v>166.39</v>
      </c>
      <c r="Y226" s="42">
        <v>121.85</v>
      </c>
      <c r="Z226" s="42">
        <v>168.45</v>
      </c>
      <c r="AA226" s="42">
        <v>123.37</v>
      </c>
      <c r="AB226" s="42">
        <v>170.55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/>
      <c r="AI226" s="124" t="s">
        <v>53</v>
      </c>
      <c r="AJ226" s="125">
        <f>VLOOKUP(AI226,BASE!$P$3:$T$29,5,0)</f>
        <v>0.17</v>
      </c>
      <c r="AK226" s="126">
        <f>IFERROR(VLOOKUP($A226,$A:$AG,VLOOKUP(AJ226,BASE!$K$2:$M$13,2,0),0),"")</f>
        <v>118.91</v>
      </c>
      <c r="AL226" s="116">
        <f>IFERROR(VLOOKUP($A226,$A:$AG,VLOOKUP(AJ226,BASE!$K$2:$M$13,3,0),0),"")</f>
        <v>164.39</v>
      </c>
      <c r="AM226" s="130" t="s">
        <v>54</v>
      </c>
      <c r="AN226" s="125">
        <f>VLOOKUP(AM226,BASE!$P$3:$T$29,5,0)</f>
        <v>0.17</v>
      </c>
      <c r="AO226" s="126">
        <f>IFERROR(VLOOKUP($A226,$A:$AG,VLOOKUP(AN226,BASE!$K$2:$M$13,2,0),0),"")</f>
        <v>118.91</v>
      </c>
      <c r="AP226" s="116">
        <f>IFERROR(VLOOKUP($A226,$A:$AG,VLOOKUP(AN226,BASE!$K$2:$M$13,3,0),0),"")</f>
        <v>164.39</v>
      </c>
      <c r="AQ226" s="130" t="s">
        <v>55</v>
      </c>
      <c r="AR226" s="125">
        <f>VLOOKUP(AQ226,BASE!$P$3:$T$29,5,0)</f>
        <v>0.18</v>
      </c>
      <c r="AS226" s="126">
        <f>IFERROR(VLOOKUP($A226,$A:$AG,VLOOKUP(AR226,BASE!$K$2:$M$13,2,0),0),"")</f>
        <v>120.36</v>
      </c>
      <c r="AT226" s="116">
        <f>IFERROR(VLOOKUP($A226,$A:$AG,VLOOKUP(AR226,BASE!$K$2:$M$13,3,0),0),"")</f>
        <v>166.39</v>
      </c>
      <c r="AU226" s="130" t="s">
        <v>56</v>
      </c>
      <c r="AV226" s="125">
        <f>VLOOKUP(AU226,BASE!$P$3:$T$29,5,0)</f>
        <v>0.18</v>
      </c>
      <c r="AW226" s="126">
        <f>IFERROR(VLOOKUP($A226,$A:$AG,VLOOKUP(AV226,BASE!$K$2:$M$13,2,0),0),"")</f>
        <v>120.36</v>
      </c>
      <c r="AX226" s="116">
        <f>IFERROR(VLOOKUP($A226,$A:$AG,VLOOKUP(AV226,BASE!$K$2:$M$13,3,0),0),"")</f>
        <v>166.39</v>
      </c>
      <c r="AY226" s="127" t="s">
        <v>57</v>
      </c>
      <c r="AZ226" s="129">
        <f>VLOOKUP(AY226,BASE!$P$3:$T$29,5,0)</f>
        <v>0.18</v>
      </c>
      <c r="BA226" s="126">
        <f>IFERROR(VLOOKUP($A226,$A:$AG,VLOOKUP(AZ226,BASE!$K$2:$M$13,2,0),0),"")</f>
        <v>120.36</v>
      </c>
      <c r="BB226" s="116">
        <f>IFERROR(VLOOKUP($A226,$A:$AG,VLOOKUP(AZ226,BASE!$K$2:$M$13,3,0),0),"")</f>
        <v>166.39</v>
      </c>
      <c r="BC226" s="124" t="s">
        <v>58</v>
      </c>
      <c r="BD226" s="125">
        <f>VLOOKUP(BC226,BASE!$P$3:$T$29,5,0)</f>
        <v>0.17</v>
      </c>
      <c r="BE226" s="126">
        <f>IFERROR(VLOOKUP($A226,$A:$AG,VLOOKUP(BD226,BASE!$K$2:$M$13,2,0),0),"")</f>
        <v>118.91</v>
      </c>
      <c r="BF226" s="116">
        <f>IFERROR(VLOOKUP($A226,$A:$AG,VLOOKUP(BD226,BASE!$K$2:$M$13,3,0),0),"")</f>
        <v>164.39</v>
      </c>
      <c r="BG226" s="124" t="s">
        <v>59</v>
      </c>
      <c r="BH226" s="125">
        <f>VLOOKUP(BG226,BASE!$P$3:$T$29,5,0)</f>
        <v>0.17</v>
      </c>
      <c r="BI226" s="126">
        <f>IFERROR(VLOOKUP($A226,$A:$AG,VLOOKUP(BH226,BASE!$K$2:$M$13,2,0),0),"")</f>
        <v>118.91</v>
      </c>
      <c r="BJ226" s="116">
        <f>IFERROR(VLOOKUP($A226,$A:$AG,VLOOKUP(BH226,BASE!$K$2:$M$13,3,0),0),"")</f>
        <v>164.39</v>
      </c>
      <c r="BK226" s="124" t="s">
        <v>60</v>
      </c>
      <c r="BL226" s="125">
        <f>VLOOKUP(BK226,BASE!$P$3:$T$29,5,0)</f>
        <v>0.17</v>
      </c>
      <c r="BM226" s="126">
        <f>IFERROR(VLOOKUP($A226,$A:$AG,VLOOKUP(BL226,BASE!$K$2:$M$13,2,0),0),"")</f>
        <v>118.91</v>
      </c>
      <c r="BN226" s="116">
        <f>IFERROR(VLOOKUP($A226,$A:$AG,VLOOKUP(BL226,BASE!$K$2:$M$13,3,0),0),"")</f>
        <v>164.39</v>
      </c>
      <c r="BO226" s="124" t="s">
        <v>61</v>
      </c>
      <c r="BP226" s="125">
        <f>VLOOKUP(BO226,BASE!$P$3:$T$29,5,0)</f>
        <v>0.17</v>
      </c>
      <c r="BQ226" s="126">
        <f>IFERROR(VLOOKUP($A226,$A:$AG,VLOOKUP(BP226,BASE!$K$2:$M$13,2,0),0),"")</f>
        <v>118.91</v>
      </c>
      <c r="BR226" s="116">
        <f>IFERROR(VLOOKUP($A226,$A:$AG,VLOOKUP(BP226,BASE!$K$2:$M$13,3,0),0),"")</f>
        <v>164.39</v>
      </c>
      <c r="BS226" s="124" t="s">
        <v>62</v>
      </c>
      <c r="BT226" s="125">
        <f>VLOOKUP(BS226,BASE!$P$3:$T$29,5,0)</f>
        <v>0.18</v>
      </c>
      <c r="BU226" s="126">
        <f>IFERROR(VLOOKUP($A226,$A:$AG,VLOOKUP(BT226,BASE!$K$2:$M$13,2,0),0),"")</f>
        <v>120.36</v>
      </c>
      <c r="BV226" s="116">
        <f>IFERROR(VLOOKUP($A226,$A:$AG,VLOOKUP(BT226,BASE!$K$2:$M$13,3,0),0),"")</f>
        <v>166.39</v>
      </c>
      <c r="BW226" s="124" t="s">
        <v>63</v>
      </c>
      <c r="BX226" s="125">
        <f>VLOOKUP(BW226,BASE!$P$3:$T$29,5,0)</f>
        <v>0.17</v>
      </c>
      <c r="BY226" s="126">
        <f>IFERROR(VLOOKUP($A226,$A:$AG,VLOOKUP(BX226,BASE!$K$2:$M$13,2,0),0),"")</f>
        <v>118.91</v>
      </c>
      <c r="BZ226" s="116">
        <f>IFERROR(VLOOKUP($A226,$A:$AG,VLOOKUP(BX226,BASE!$K$2:$M$13,3,0),0),"")</f>
        <v>164.39</v>
      </c>
      <c r="CA226" s="124" t="s">
        <v>64</v>
      </c>
      <c r="CB226" s="125">
        <f>VLOOKUP(CA226,BASE!$P$3:$T$29,5,0)</f>
        <v>0.17</v>
      </c>
      <c r="CC226" s="126">
        <f>IFERROR(VLOOKUP($A226,$A:$AG,VLOOKUP(CB226,BASE!$K$2:$M$13,2,0),0),"")</f>
        <v>118.91</v>
      </c>
      <c r="CD226" s="116">
        <f>IFERROR(VLOOKUP($A226,$A:$AG,VLOOKUP(CB226,BASE!$K$2:$M$13,3,0),0),"")</f>
        <v>164.39</v>
      </c>
      <c r="CE226" s="124" t="s">
        <v>65</v>
      </c>
      <c r="CF226" s="125">
        <f>VLOOKUP(CE226,BASE!$P$3:$T$29,5,0)</f>
        <v>0.12</v>
      </c>
      <c r="CG226" s="126">
        <f>IFERROR(VLOOKUP($A226,$A:$AG,VLOOKUP(CF226,BASE!$K$2:$M$13,2,0),0),"")</f>
        <v>112.15</v>
      </c>
      <c r="CH226" s="116">
        <f>IFERROR(VLOOKUP($A226,$A:$AG,VLOOKUP(CF226,BASE!$K$2:$M$13,3,0),0),"")</f>
        <v>155.04</v>
      </c>
      <c r="CI226" s="124" t="s">
        <v>66</v>
      </c>
      <c r="CJ226" s="125">
        <f>VLOOKUP(CI226,BASE!$P$3:$T$29,5,0)</f>
        <v>0.17</v>
      </c>
      <c r="CK226" s="126">
        <f>IFERROR(VLOOKUP($A226,$A:$AG,VLOOKUP(CJ226,BASE!$K$2:$M$13,2,0),0),"")</f>
        <v>118.91</v>
      </c>
      <c r="CL226" s="116">
        <f>IFERROR(VLOOKUP($A226,$A:$AG,VLOOKUP(CJ226,BASE!$K$2:$M$13,3,0),0),"")</f>
        <v>164.39</v>
      </c>
      <c r="CM226" s="124" t="s">
        <v>67</v>
      </c>
      <c r="CN226" s="125">
        <f>VLOOKUP(CM226,BASE!$P$3:$T$29,5,0)</f>
        <v>0.18</v>
      </c>
      <c r="CO226" s="126">
        <f>IFERROR(VLOOKUP($A226,$A:$AG,VLOOKUP(CN226,BASE!$K$2:$M$13,2,0),0),"")</f>
        <v>120.36</v>
      </c>
      <c r="CP226" s="116">
        <f>IFERROR(VLOOKUP($A226,$A:$AG,VLOOKUP(CN226,BASE!$K$2:$M$13,3,0),0),"")</f>
        <v>166.39</v>
      </c>
      <c r="CQ226" s="124" t="s">
        <v>68</v>
      </c>
      <c r="CR226" s="125">
        <f>VLOOKUP(CQ226,BASE!$P$3:$T$29,5,0)</f>
        <v>0.18</v>
      </c>
      <c r="CS226" s="126">
        <f>IFERROR(VLOOKUP($A226,$A:$AG,VLOOKUP(CR226,BASE!$K$2:$M$13,2,0),0),"")</f>
        <v>120.36</v>
      </c>
      <c r="CT226" s="116">
        <f>IFERROR(VLOOKUP($A226,$A:$AG,VLOOKUP(CR226,BASE!$K$2:$M$13,3,0),0),"")</f>
        <v>166.39</v>
      </c>
      <c r="CU226" s="124" t="s">
        <v>69</v>
      </c>
      <c r="CV226" s="125">
        <f>VLOOKUP(CU226,BASE!$P$3:$T$29,5,0)</f>
        <v>0.18</v>
      </c>
      <c r="CW226" s="126">
        <f>IFERROR(VLOOKUP($A226,$A:$AG,VLOOKUP(CV226,BASE!$K$2:$M$13,2,0),0),"")</f>
        <v>120.36</v>
      </c>
      <c r="CX226" s="116">
        <f>IFERROR(VLOOKUP($A226,$A:$AG,VLOOKUP(CV226,BASE!$K$2:$M$13,3,0),0),"")</f>
        <v>166.39</v>
      </c>
      <c r="CY226" s="124" t="s">
        <v>70</v>
      </c>
      <c r="CZ226" s="125">
        <f>VLOOKUP(CY226,BASE!$P$3:$T$29,5,0)</f>
        <v>0.18</v>
      </c>
      <c r="DA226" s="126">
        <f>IFERROR(VLOOKUP($A226,$A:$AG,VLOOKUP(CZ226,BASE!$K$2:$M$13,2,0),0),"")</f>
        <v>120.36</v>
      </c>
      <c r="DB226" s="116">
        <f>IFERROR(VLOOKUP($A226,$A:$AG,VLOOKUP(CZ226,BASE!$K$2:$M$13,3,0),0),"")</f>
        <v>166.39</v>
      </c>
      <c r="DC226" s="124" t="s">
        <v>71</v>
      </c>
      <c r="DD226" s="125">
        <f>VLOOKUP(DC226,BASE!$P$3:$T$29,5,0)</f>
        <v>0.2</v>
      </c>
      <c r="DE226" s="126">
        <f>IFERROR(VLOOKUP($A226,$A:$AG,VLOOKUP(DD226,BASE!$K$2:$M$13,2,0),0),"")</f>
        <v>123.37</v>
      </c>
      <c r="DF226" s="116">
        <f>IFERROR(VLOOKUP($A226,$A:$AG,VLOOKUP(DD226,BASE!$K$2:$M$13,3,0),0),"")</f>
        <v>170.55</v>
      </c>
      <c r="DG226" s="124" t="s">
        <v>72</v>
      </c>
      <c r="DH226" s="125">
        <f>VLOOKUP(DG226,BASE!$P$3:$T$29,5,0)</f>
        <v>0.18</v>
      </c>
      <c r="DI226" s="126">
        <f>IFERROR(VLOOKUP($A226,$A:$AG,VLOOKUP(DH226,BASE!$K$2:$M$13,2,0),0),"")</f>
        <v>120.36</v>
      </c>
      <c r="DJ226" s="116">
        <f>IFERROR(VLOOKUP($A226,$A:$AG,VLOOKUP(DH226,BASE!$K$2:$M$13,3,0),0),"")</f>
        <v>166.39</v>
      </c>
      <c r="DK226" s="83" t="s">
        <v>73</v>
      </c>
      <c r="DL226" s="84">
        <f>VLOOKUP(DK226,BASE!$P$3:$T$29,5,0)</f>
        <v>0.18</v>
      </c>
      <c r="DM226" s="81">
        <f>IFERROR(VLOOKUP($A226,$A:$AG,VLOOKUP(DL226,BASE!$K$2:$M$13,2,0),0),"")</f>
        <v>120.36</v>
      </c>
      <c r="DN226" s="82">
        <f>IFERROR(VLOOKUP($A226,$A:$AG,VLOOKUP(DL226,BASE!$K$2:$M$13,3,0),0),"")</f>
        <v>166.39</v>
      </c>
      <c r="DO226" s="124" t="s">
        <v>74</v>
      </c>
      <c r="DP226" s="134">
        <f>VLOOKUP(DO226,BASE!$P$3:$T$29,5,0)</f>
        <v>0.17499999999999999</v>
      </c>
      <c r="DQ226" s="126">
        <f>IFERROR(VLOOKUP($A226,$A:$AG,VLOOKUP(DP226,BASE!$K$2:$M$13,2,0),0),"")</f>
        <v>119.63</v>
      </c>
      <c r="DR226" s="116">
        <f>IFERROR(VLOOKUP($A226,$A:$AG,VLOOKUP(DP226,BASE!$K$2:$M$13,3,0),0),"")</f>
        <v>165.38</v>
      </c>
      <c r="DS226" s="124" t="s">
        <v>75</v>
      </c>
      <c r="DT226" s="135">
        <f>VLOOKUP(DS226,BASE!$P$3:$T$29,5,0)</f>
        <v>0.17</v>
      </c>
      <c r="DU226" s="126">
        <f>IFERROR(VLOOKUP($A226,$A:$AG,VLOOKUP(DT226,BASE!$K$2:$M$13,2,0),0),"")</f>
        <v>118.91</v>
      </c>
      <c r="DV226" s="116">
        <f>IFERROR(VLOOKUP($A226,$A:$AG,VLOOKUP(DT226,BASE!$K$2:$M$13,3,0),0),"")</f>
        <v>164.39</v>
      </c>
      <c r="DW226" s="124" t="s">
        <v>76</v>
      </c>
      <c r="DX226" s="135">
        <f>VLOOKUP(DW226,BASE!$P$3:$T$29,5,0)</f>
        <v>0.17</v>
      </c>
      <c r="DY226" s="126">
        <f>IFERROR(VLOOKUP($A226,$A:$AG,VLOOKUP(DX226,BASE!$K$2:$M$13,2,0),0),"")</f>
        <v>118.91</v>
      </c>
      <c r="DZ226" s="116">
        <f>IFERROR(VLOOKUP($A226,$A:$AG,VLOOKUP(DX226,BASE!$K$2:$M$13,3,0),0),"")</f>
        <v>164.39</v>
      </c>
      <c r="EA226" s="124" t="s">
        <v>77</v>
      </c>
      <c r="EB226" s="135">
        <f>VLOOKUP(EA226,BASE!$P$3:$T$29,5,0)</f>
        <v>0.12</v>
      </c>
      <c r="EC226" s="126">
        <f>IFERROR(VLOOKUP($A226,$A:$AG,VLOOKUP(EB226,BASE!$K$2:$M$13,2,0),0),"")</f>
        <v>112.15</v>
      </c>
      <c r="ED226" s="116">
        <f>IFERROR(VLOOKUP($A226,$A:$AG,VLOOKUP(EB226,BASE!$K$2:$M$13,3,0),0),"")</f>
        <v>155.04</v>
      </c>
      <c r="EE226" s="124" t="s">
        <v>78</v>
      </c>
      <c r="EF226" s="135">
        <f>VLOOKUP(EE226,BASE!$P$3:$T$29,5,0)</f>
        <v>0.18</v>
      </c>
      <c r="EG226" s="126">
        <f>IFERROR(VLOOKUP($A226,$A:$AG,VLOOKUP(EF226,BASE!$K$2:$M$13,2,0),0),"")</f>
        <v>120.36</v>
      </c>
      <c r="EH226" s="116">
        <f>IFERROR(VLOOKUP($A226,$A:$AG,VLOOKUP(EF226,BASE!$K$2:$M$13,3,0),0),"")</f>
        <v>166.39</v>
      </c>
      <c r="EI226" s="124" t="s">
        <v>79</v>
      </c>
      <c r="EJ226" s="135">
        <f>VLOOKUP(EI226,BASE!$P$3:$T$29,5,0)</f>
        <v>0.18</v>
      </c>
      <c r="EK226" s="126">
        <f>IFERROR(VLOOKUP($A226,$A:$AG,VLOOKUP(EJ226,BASE!$K$2:$M$13,2,0),0),"")</f>
        <v>120.36</v>
      </c>
      <c r="EL226" s="116">
        <f>IFERROR(VLOOKUP($A226,$A:$AG,VLOOKUP(EJ226,BASE!$K$2:$M$13,3,0),0),"")</f>
        <v>166.39</v>
      </c>
    </row>
    <row r="227" spans="1:142" s="27" customFormat="1" ht="14.1" customHeight="1" x14ac:dyDescent="0.2">
      <c r="A227" s="63">
        <v>5118</v>
      </c>
      <c r="B227" s="63"/>
      <c r="C227" s="68">
        <v>7896112151180</v>
      </c>
      <c r="D227" s="68">
        <v>1037005400052</v>
      </c>
      <c r="E227" s="69" t="s">
        <v>444</v>
      </c>
      <c r="F227" s="69" t="s">
        <v>587</v>
      </c>
      <c r="G227" s="69" t="s">
        <v>684</v>
      </c>
      <c r="H227" s="70" t="s">
        <v>187</v>
      </c>
      <c r="I227" s="68" t="s">
        <v>687</v>
      </c>
      <c r="J227" s="71">
        <v>0</v>
      </c>
      <c r="K227" s="120" t="s">
        <v>784</v>
      </c>
      <c r="L227" s="71" t="s">
        <v>387</v>
      </c>
      <c r="M227" s="71" t="s">
        <v>5</v>
      </c>
      <c r="N227" s="62">
        <f>IFERROR(IF(M227="*",BASE!$E$9,VLOOKUP(M227,BASE!$B$3:$E$16,4,0)),"")</f>
        <v>0</v>
      </c>
      <c r="O227" s="62">
        <f>IFERROR(IF(M227="*",BASE!$F$9,VLOOKUP(M227,BASE!$B$3:$F$16,5,0)),"")</f>
        <v>0</v>
      </c>
      <c r="P227" s="71" t="s">
        <v>808</v>
      </c>
      <c r="Q227" s="42">
        <v>117.7</v>
      </c>
      <c r="R227" s="42">
        <v>162.71</v>
      </c>
      <c r="S227" s="42">
        <v>124.79</v>
      </c>
      <c r="T227" s="42">
        <v>172.51</v>
      </c>
      <c r="U227" s="42">
        <v>125.54</v>
      </c>
      <c r="V227" s="42">
        <v>173.55</v>
      </c>
      <c r="W227" s="42">
        <v>126.31</v>
      </c>
      <c r="X227" s="42">
        <v>174.62</v>
      </c>
      <c r="Y227" s="42">
        <v>127.87</v>
      </c>
      <c r="Z227" s="42">
        <v>176.77</v>
      </c>
      <c r="AA227" s="42">
        <v>129.47</v>
      </c>
      <c r="AB227" s="42">
        <v>178.98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/>
      <c r="AI227" s="124" t="s">
        <v>53</v>
      </c>
      <c r="AJ227" s="125">
        <f>VLOOKUP(AI227,BASE!$P$3:$T$29,5,0)</f>
        <v>0.17</v>
      </c>
      <c r="AK227" s="126">
        <f>IFERROR(VLOOKUP($A227,$A:$AG,VLOOKUP(AJ227,BASE!$K$2:$M$13,2,0),0),"")</f>
        <v>124.79</v>
      </c>
      <c r="AL227" s="116">
        <f>IFERROR(VLOOKUP($A227,$A:$AG,VLOOKUP(AJ227,BASE!$K$2:$M$13,3,0),0),"")</f>
        <v>172.51</v>
      </c>
      <c r="AM227" s="130" t="s">
        <v>54</v>
      </c>
      <c r="AN227" s="125">
        <f>VLOOKUP(AM227,BASE!$P$3:$T$29,5,0)</f>
        <v>0.17</v>
      </c>
      <c r="AO227" s="126">
        <f>IFERROR(VLOOKUP($A227,$A:$AG,VLOOKUP(AN227,BASE!$K$2:$M$13,2,0),0),"")</f>
        <v>124.79</v>
      </c>
      <c r="AP227" s="116">
        <f>IFERROR(VLOOKUP($A227,$A:$AG,VLOOKUP(AN227,BASE!$K$2:$M$13,3,0),0),"")</f>
        <v>172.51</v>
      </c>
      <c r="AQ227" s="130" t="s">
        <v>55</v>
      </c>
      <c r="AR227" s="125">
        <f>VLOOKUP(AQ227,BASE!$P$3:$T$29,5,0)</f>
        <v>0.18</v>
      </c>
      <c r="AS227" s="126">
        <f>IFERROR(VLOOKUP($A227,$A:$AG,VLOOKUP(AR227,BASE!$K$2:$M$13,2,0),0),"")</f>
        <v>126.31</v>
      </c>
      <c r="AT227" s="116">
        <f>IFERROR(VLOOKUP($A227,$A:$AG,VLOOKUP(AR227,BASE!$K$2:$M$13,3,0),0),"")</f>
        <v>174.62</v>
      </c>
      <c r="AU227" s="130" t="s">
        <v>56</v>
      </c>
      <c r="AV227" s="125">
        <f>VLOOKUP(AU227,BASE!$P$3:$T$29,5,0)</f>
        <v>0.18</v>
      </c>
      <c r="AW227" s="126">
        <f>IFERROR(VLOOKUP($A227,$A:$AG,VLOOKUP(AV227,BASE!$K$2:$M$13,2,0),0),"")</f>
        <v>126.31</v>
      </c>
      <c r="AX227" s="116">
        <f>IFERROR(VLOOKUP($A227,$A:$AG,VLOOKUP(AV227,BASE!$K$2:$M$13,3,0),0),"")</f>
        <v>174.62</v>
      </c>
      <c r="AY227" s="127" t="s">
        <v>57</v>
      </c>
      <c r="AZ227" s="129">
        <f>VLOOKUP(AY227,BASE!$P$3:$T$29,5,0)</f>
        <v>0.18</v>
      </c>
      <c r="BA227" s="126">
        <f>IFERROR(VLOOKUP($A227,$A:$AG,VLOOKUP(AZ227,BASE!$K$2:$M$13,2,0),0),"")</f>
        <v>126.31</v>
      </c>
      <c r="BB227" s="116">
        <f>IFERROR(VLOOKUP($A227,$A:$AG,VLOOKUP(AZ227,BASE!$K$2:$M$13,3,0),0),"")</f>
        <v>174.62</v>
      </c>
      <c r="BC227" s="124" t="s">
        <v>58</v>
      </c>
      <c r="BD227" s="125">
        <f>VLOOKUP(BC227,BASE!$P$3:$T$29,5,0)</f>
        <v>0.17</v>
      </c>
      <c r="BE227" s="126">
        <f>IFERROR(VLOOKUP($A227,$A:$AG,VLOOKUP(BD227,BASE!$K$2:$M$13,2,0),0),"")</f>
        <v>124.79</v>
      </c>
      <c r="BF227" s="116">
        <f>IFERROR(VLOOKUP($A227,$A:$AG,VLOOKUP(BD227,BASE!$K$2:$M$13,3,0),0),"")</f>
        <v>172.51</v>
      </c>
      <c r="BG227" s="124" t="s">
        <v>59</v>
      </c>
      <c r="BH227" s="125">
        <f>VLOOKUP(BG227,BASE!$P$3:$T$29,5,0)</f>
        <v>0.17</v>
      </c>
      <c r="BI227" s="126">
        <f>IFERROR(VLOOKUP($A227,$A:$AG,VLOOKUP(BH227,BASE!$K$2:$M$13,2,0),0),"")</f>
        <v>124.79</v>
      </c>
      <c r="BJ227" s="116">
        <f>IFERROR(VLOOKUP($A227,$A:$AG,VLOOKUP(BH227,BASE!$K$2:$M$13,3,0),0),"")</f>
        <v>172.51</v>
      </c>
      <c r="BK227" s="124" t="s">
        <v>60</v>
      </c>
      <c r="BL227" s="125">
        <f>VLOOKUP(BK227,BASE!$P$3:$T$29,5,0)</f>
        <v>0.17</v>
      </c>
      <c r="BM227" s="126">
        <f>IFERROR(VLOOKUP($A227,$A:$AG,VLOOKUP(BL227,BASE!$K$2:$M$13,2,0),0),"")</f>
        <v>124.79</v>
      </c>
      <c r="BN227" s="116">
        <f>IFERROR(VLOOKUP($A227,$A:$AG,VLOOKUP(BL227,BASE!$K$2:$M$13,3,0),0),"")</f>
        <v>172.51</v>
      </c>
      <c r="BO227" s="124" t="s">
        <v>61</v>
      </c>
      <c r="BP227" s="125">
        <f>VLOOKUP(BO227,BASE!$P$3:$T$29,5,0)</f>
        <v>0.17</v>
      </c>
      <c r="BQ227" s="126">
        <f>IFERROR(VLOOKUP($A227,$A:$AG,VLOOKUP(BP227,BASE!$K$2:$M$13,2,0),0),"")</f>
        <v>124.79</v>
      </c>
      <c r="BR227" s="116">
        <f>IFERROR(VLOOKUP($A227,$A:$AG,VLOOKUP(BP227,BASE!$K$2:$M$13,3,0),0),"")</f>
        <v>172.51</v>
      </c>
      <c r="BS227" s="124" t="s">
        <v>62</v>
      </c>
      <c r="BT227" s="125">
        <f>VLOOKUP(BS227,BASE!$P$3:$T$29,5,0)</f>
        <v>0.18</v>
      </c>
      <c r="BU227" s="126">
        <f>IFERROR(VLOOKUP($A227,$A:$AG,VLOOKUP(BT227,BASE!$K$2:$M$13,2,0),0),"")</f>
        <v>126.31</v>
      </c>
      <c r="BV227" s="116">
        <f>IFERROR(VLOOKUP($A227,$A:$AG,VLOOKUP(BT227,BASE!$K$2:$M$13,3,0),0),"")</f>
        <v>174.62</v>
      </c>
      <c r="BW227" s="124" t="s">
        <v>63</v>
      </c>
      <c r="BX227" s="125">
        <f>VLOOKUP(BW227,BASE!$P$3:$T$29,5,0)</f>
        <v>0.17</v>
      </c>
      <c r="BY227" s="126">
        <f>IFERROR(VLOOKUP($A227,$A:$AG,VLOOKUP(BX227,BASE!$K$2:$M$13,2,0),0),"")</f>
        <v>124.79</v>
      </c>
      <c r="BZ227" s="116">
        <f>IFERROR(VLOOKUP($A227,$A:$AG,VLOOKUP(BX227,BASE!$K$2:$M$13,3,0),0),"")</f>
        <v>172.51</v>
      </c>
      <c r="CA227" s="124" t="s">
        <v>64</v>
      </c>
      <c r="CB227" s="125">
        <f>VLOOKUP(CA227,BASE!$P$3:$T$29,5,0)</f>
        <v>0.17</v>
      </c>
      <c r="CC227" s="126">
        <f>IFERROR(VLOOKUP($A227,$A:$AG,VLOOKUP(CB227,BASE!$K$2:$M$13,2,0),0),"")</f>
        <v>124.79</v>
      </c>
      <c r="CD227" s="116">
        <f>IFERROR(VLOOKUP($A227,$A:$AG,VLOOKUP(CB227,BASE!$K$2:$M$13,3,0),0),"")</f>
        <v>172.51</v>
      </c>
      <c r="CE227" s="124" t="s">
        <v>65</v>
      </c>
      <c r="CF227" s="125">
        <f>VLOOKUP(CE227,BASE!$P$3:$T$29,5,0)</f>
        <v>0.12</v>
      </c>
      <c r="CG227" s="126">
        <f>IFERROR(VLOOKUP($A227,$A:$AG,VLOOKUP(CF227,BASE!$K$2:$M$13,2,0),0),"")</f>
        <v>117.7</v>
      </c>
      <c r="CH227" s="116">
        <f>IFERROR(VLOOKUP($A227,$A:$AG,VLOOKUP(CF227,BASE!$K$2:$M$13,3,0),0),"")</f>
        <v>162.71</v>
      </c>
      <c r="CI227" s="124" t="s">
        <v>66</v>
      </c>
      <c r="CJ227" s="125">
        <f>VLOOKUP(CI227,BASE!$P$3:$T$29,5,0)</f>
        <v>0.17</v>
      </c>
      <c r="CK227" s="126">
        <f>IFERROR(VLOOKUP($A227,$A:$AG,VLOOKUP(CJ227,BASE!$K$2:$M$13,2,0),0),"")</f>
        <v>124.79</v>
      </c>
      <c r="CL227" s="116">
        <f>IFERROR(VLOOKUP($A227,$A:$AG,VLOOKUP(CJ227,BASE!$K$2:$M$13,3,0),0),"")</f>
        <v>172.51</v>
      </c>
      <c r="CM227" s="124" t="s">
        <v>67</v>
      </c>
      <c r="CN227" s="125">
        <f>VLOOKUP(CM227,BASE!$P$3:$T$29,5,0)</f>
        <v>0.18</v>
      </c>
      <c r="CO227" s="126">
        <f>IFERROR(VLOOKUP($A227,$A:$AG,VLOOKUP(CN227,BASE!$K$2:$M$13,2,0),0),"")</f>
        <v>126.31</v>
      </c>
      <c r="CP227" s="116">
        <f>IFERROR(VLOOKUP($A227,$A:$AG,VLOOKUP(CN227,BASE!$K$2:$M$13,3,0),0),"")</f>
        <v>174.62</v>
      </c>
      <c r="CQ227" s="124" t="s">
        <v>68</v>
      </c>
      <c r="CR227" s="125">
        <f>VLOOKUP(CQ227,BASE!$P$3:$T$29,5,0)</f>
        <v>0.18</v>
      </c>
      <c r="CS227" s="126">
        <f>IFERROR(VLOOKUP($A227,$A:$AG,VLOOKUP(CR227,BASE!$K$2:$M$13,2,0),0),"")</f>
        <v>126.31</v>
      </c>
      <c r="CT227" s="116">
        <f>IFERROR(VLOOKUP($A227,$A:$AG,VLOOKUP(CR227,BASE!$K$2:$M$13,3,0),0),"")</f>
        <v>174.62</v>
      </c>
      <c r="CU227" s="124" t="s">
        <v>69</v>
      </c>
      <c r="CV227" s="125">
        <f>VLOOKUP(CU227,BASE!$P$3:$T$29,5,0)</f>
        <v>0.18</v>
      </c>
      <c r="CW227" s="126">
        <f>IFERROR(VLOOKUP($A227,$A:$AG,VLOOKUP(CV227,BASE!$K$2:$M$13,2,0),0),"")</f>
        <v>126.31</v>
      </c>
      <c r="CX227" s="116">
        <f>IFERROR(VLOOKUP($A227,$A:$AG,VLOOKUP(CV227,BASE!$K$2:$M$13,3,0),0),"")</f>
        <v>174.62</v>
      </c>
      <c r="CY227" s="124" t="s">
        <v>70</v>
      </c>
      <c r="CZ227" s="125">
        <f>VLOOKUP(CY227,BASE!$P$3:$T$29,5,0)</f>
        <v>0.18</v>
      </c>
      <c r="DA227" s="126">
        <f>IFERROR(VLOOKUP($A227,$A:$AG,VLOOKUP(CZ227,BASE!$K$2:$M$13,2,0),0),"")</f>
        <v>126.31</v>
      </c>
      <c r="DB227" s="116">
        <f>IFERROR(VLOOKUP($A227,$A:$AG,VLOOKUP(CZ227,BASE!$K$2:$M$13,3,0),0),"")</f>
        <v>174.62</v>
      </c>
      <c r="DC227" s="124" t="s">
        <v>71</v>
      </c>
      <c r="DD227" s="125">
        <f>VLOOKUP(DC227,BASE!$P$3:$T$29,5,0)</f>
        <v>0.2</v>
      </c>
      <c r="DE227" s="126">
        <f>IFERROR(VLOOKUP($A227,$A:$AG,VLOOKUP(DD227,BASE!$K$2:$M$13,2,0),0),"")</f>
        <v>129.47</v>
      </c>
      <c r="DF227" s="116">
        <f>IFERROR(VLOOKUP($A227,$A:$AG,VLOOKUP(DD227,BASE!$K$2:$M$13,3,0),0),"")</f>
        <v>178.98</v>
      </c>
      <c r="DG227" s="124" t="s">
        <v>72</v>
      </c>
      <c r="DH227" s="125">
        <f>VLOOKUP(DG227,BASE!$P$3:$T$29,5,0)</f>
        <v>0.18</v>
      </c>
      <c r="DI227" s="126">
        <f>IFERROR(VLOOKUP($A227,$A:$AG,VLOOKUP(DH227,BASE!$K$2:$M$13,2,0),0),"")</f>
        <v>126.31</v>
      </c>
      <c r="DJ227" s="116">
        <f>IFERROR(VLOOKUP($A227,$A:$AG,VLOOKUP(DH227,BASE!$K$2:$M$13,3,0),0),"")</f>
        <v>174.62</v>
      </c>
      <c r="DK227" s="83" t="s">
        <v>73</v>
      </c>
      <c r="DL227" s="84">
        <f>VLOOKUP(DK227,BASE!$P$3:$T$29,5,0)</f>
        <v>0.18</v>
      </c>
      <c r="DM227" s="81">
        <f>IFERROR(VLOOKUP($A227,$A:$AG,VLOOKUP(DL227,BASE!$K$2:$M$13,2,0),0),"")</f>
        <v>126.31</v>
      </c>
      <c r="DN227" s="82">
        <f>IFERROR(VLOOKUP($A227,$A:$AG,VLOOKUP(DL227,BASE!$K$2:$M$13,3,0),0),"")</f>
        <v>174.62</v>
      </c>
      <c r="DO227" s="124" t="s">
        <v>74</v>
      </c>
      <c r="DP227" s="134">
        <f>VLOOKUP(DO227,BASE!$P$3:$T$29,5,0)</f>
        <v>0.17499999999999999</v>
      </c>
      <c r="DQ227" s="126">
        <f>IFERROR(VLOOKUP($A227,$A:$AG,VLOOKUP(DP227,BASE!$K$2:$M$13,2,0),0),"")</f>
        <v>125.54</v>
      </c>
      <c r="DR227" s="116">
        <f>IFERROR(VLOOKUP($A227,$A:$AG,VLOOKUP(DP227,BASE!$K$2:$M$13,3,0),0),"")</f>
        <v>173.55</v>
      </c>
      <c r="DS227" s="124" t="s">
        <v>75</v>
      </c>
      <c r="DT227" s="135">
        <f>VLOOKUP(DS227,BASE!$P$3:$T$29,5,0)</f>
        <v>0.17</v>
      </c>
      <c r="DU227" s="126">
        <f>IFERROR(VLOOKUP($A227,$A:$AG,VLOOKUP(DT227,BASE!$K$2:$M$13,2,0),0),"")</f>
        <v>124.79</v>
      </c>
      <c r="DV227" s="116">
        <f>IFERROR(VLOOKUP($A227,$A:$AG,VLOOKUP(DT227,BASE!$K$2:$M$13,3,0),0),"")</f>
        <v>172.51</v>
      </c>
      <c r="DW227" s="124" t="s">
        <v>76</v>
      </c>
      <c r="DX227" s="135">
        <f>VLOOKUP(DW227,BASE!$P$3:$T$29,5,0)</f>
        <v>0.17</v>
      </c>
      <c r="DY227" s="126">
        <f>IFERROR(VLOOKUP($A227,$A:$AG,VLOOKUP(DX227,BASE!$K$2:$M$13,2,0),0),"")</f>
        <v>124.79</v>
      </c>
      <c r="DZ227" s="116">
        <f>IFERROR(VLOOKUP($A227,$A:$AG,VLOOKUP(DX227,BASE!$K$2:$M$13,3,0),0),"")</f>
        <v>172.51</v>
      </c>
      <c r="EA227" s="124" t="s">
        <v>77</v>
      </c>
      <c r="EB227" s="135">
        <f>VLOOKUP(EA227,BASE!$P$3:$T$29,5,0)</f>
        <v>0.12</v>
      </c>
      <c r="EC227" s="126">
        <f>IFERROR(VLOOKUP($A227,$A:$AG,VLOOKUP(EB227,BASE!$K$2:$M$13,2,0),0),"")</f>
        <v>117.7</v>
      </c>
      <c r="ED227" s="116">
        <f>IFERROR(VLOOKUP($A227,$A:$AG,VLOOKUP(EB227,BASE!$K$2:$M$13,3,0),0),"")</f>
        <v>162.71</v>
      </c>
      <c r="EE227" s="124" t="s">
        <v>78</v>
      </c>
      <c r="EF227" s="135">
        <f>VLOOKUP(EE227,BASE!$P$3:$T$29,5,0)</f>
        <v>0.18</v>
      </c>
      <c r="EG227" s="126">
        <f>IFERROR(VLOOKUP($A227,$A:$AG,VLOOKUP(EF227,BASE!$K$2:$M$13,2,0),0),"")</f>
        <v>126.31</v>
      </c>
      <c r="EH227" s="116">
        <f>IFERROR(VLOOKUP($A227,$A:$AG,VLOOKUP(EF227,BASE!$K$2:$M$13,3,0),0),"")</f>
        <v>174.62</v>
      </c>
      <c r="EI227" s="124" t="s">
        <v>79</v>
      </c>
      <c r="EJ227" s="135">
        <f>VLOOKUP(EI227,BASE!$P$3:$T$29,5,0)</f>
        <v>0.18</v>
      </c>
      <c r="EK227" s="126">
        <f>IFERROR(VLOOKUP($A227,$A:$AG,VLOOKUP(EJ227,BASE!$K$2:$M$13,2,0),0),"")</f>
        <v>126.31</v>
      </c>
      <c r="EL227" s="116">
        <f>IFERROR(VLOOKUP($A227,$A:$AG,VLOOKUP(EJ227,BASE!$K$2:$M$13,3,0),0),"")</f>
        <v>174.62</v>
      </c>
    </row>
    <row r="228" spans="1:142" s="27" customFormat="1" ht="14.1" customHeight="1" x14ac:dyDescent="0.2">
      <c r="A228" s="66">
        <v>6051</v>
      </c>
      <c r="B228" s="66"/>
      <c r="C228" s="68">
        <v>7896112160519</v>
      </c>
      <c r="D228" s="68">
        <v>1037006600039</v>
      </c>
      <c r="E228" s="69" t="s">
        <v>445</v>
      </c>
      <c r="F228" s="69" t="s">
        <v>588</v>
      </c>
      <c r="G228" s="69" t="s">
        <v>685</v>
      </c>
      <c r="H228" s="70" t="s">
        <v>188</v>
      </c>
      <c r="I228" s="68" t="s">
        <v>687</v>
      </c>
      <c r="J228" s="71">
        <v>0</v>
      </c>
      <c r="K228" s="120">
        <v>0</v>
      </c>
      <c r="L228" s="71" t="s">
        <v>387</v>
      </c>
      <c r="M228" s="71" t="s">
        <v>5</v>
      </c>
      <c r="N228" s="62">
        <f>IFERROR(IF(M228="*",BASE!$E$9,VLOOKUP(M228,BASE!$B$3:$E$16,4,0)),"")</f>
        <v>0</v>
      </c>
      <c r="O228" s="62">
        <f>IFERROR(IF(M228="*",BASE!$F$9,VLOOKUP(M228,BASE!$B$3:$F$16,5,0)),"")</f>
        <v>0</v>
      </c>
      <c r="P228" s="71" t="s">
        <v>808</v>
      </c>
      <c r="Q228" s="42">
        <v>50.36</v>
      </c>
      <c r="R228" s="42">
        <v>69.62</v>
      </c>
      <c r="S228" s="42">
        <v>53.39</v>
      </c>
      <c r="T228" s="42">
        <v>73.81</v>
      </c>
      <c r="U228" s="42">
        <v>53.72</v>
      </c>
      <c r="V228" s="42">
        <v>74.260000000000005</v>
      </c>
      <c r="W228" s="42">
        <v>54.05</v>
      </c>
      <c r="X228" s="42">
        <v>74.72</v>
      </c>
      <c r="Y228" s="42">
        <v>54.71</v>
      </c>
      <c r="Z228" s="42">
        <v>75.63</v>
      </c>
      <c r="AA228" s="42">
        <v>55.4</v>
      </c>
      <c r="AB228" s="42">
        <v>76.59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/>
      <c r="AI228" s="124" t="s">
        <v>53</v>
      </c>
      <c r="AJ228" s="125">
        <f>VLOOKUP(AI228,BASE!$P$3:$T$29,5,0)</f>
        <v>0.17</v>
      </c>
      <c r="AK228" s="126">
        <f>IFERROR(VLOOKUP($A228,$A:$AG,VLOOKUP(AJ228,BASE!$K$2:$M$13,2,0),0),"")</f>
        <v>53.39</v>
      </c>
      <c r="AL228" s="116">
        <f>IFERROR(VLOOKUP($A228,$A:$AG,VLOOKUP(AJ228,BASE!$K$2:$M$13,3,0),0),"")</f>
        <v>73.81</v>
      </c>
      <c r="AM228" s="130" t="s">
        <v>54</v>
      </c>
      <c r="AN228" s="125">
        <f>VLOOKUP(AM228,BASE!$P$3:$T$29,5,0)</f>
        <v>0.17</v>
      </c>
      <c r="AO228" s="126">
        <f>IFERROR(VLOOKUP($A228,$A:$AG,VLOOKUP(AN228,BASE!$K$2:$M$13,2,0),0),"")</f>
        <v>53.39</v>
      </c>
      <c r="AP228" s="116">
        <f>IFERROR(VLOOKUP($A228,$A:$AG,VLOOKUP(AN228,BASE!$K$2:$M$13,3,0),0),"")</f>
        <v>73.81</v>
      </c>
      <c r="AQ228" s="130" t="s">
        <v>55</v>
      </c>
      <c r="AR228" s="125">
        <f>VLOOKUP(AQ228,BASE!$P$3:$T$29,5,0)</f>
        <v>0.18</v>
      </c>
      <c r="AS228" s="126">
        <f>IFERROR(VLOOKUP($A228,$A:$AG,VLOOKUP(AR228,BASE!$K$2:$M$13,2,0),0),"")</f>
        <v>54.05</v>
      </c>
      <c r="AT228" s="116">
        <f>IFERROR(VLOOKUP($A228,$A:$AG,VLOOKUP(AR228,BASE!$K$2:$M$13,3,0),0),"")</f>
        <v>74.72</v>
      </c>
      <c r="AU228" s="130" t="s">
        <v>56</v>
      </c>
      <c r="AV228" s="125">
        <f>VLOOKUP(AU228,BASE!$P$3:$T$29,5,0)</f>
        <v>0.18</v>
      </c>
      <c r="AW228" s="126">
        <f>IFERROR(VLOOKUP($A228,$A:$AG,VLOOKUP(AV228,BASE!$K$2:$M$13,2,0),0),"")</f>
        <v>54.05</v>
      </c>
      <c r="AX228" s="116">
        <f>IFERROR(VLOOKUP($A228,$A:$AG,VLOOKUP(AV228,BASE!$K$2:$M$13,3,0),0),"")</f>
        <v>74.72</v>
      </c>
      <c r="AY228" s="127" t="s">
        <v>57</v>
      </c>
      <c r="AZ228" s="129">
        <f>VLOOKUP(AY228,BASE!$P$3:$T$29,5,0)</f>
        <v>0.18</v>
      </c>
      <c r="BA228" s="126">
        <f>IFERROR(VLOOKUP($A228,$A:$AG,VLOOKUP(AZ228,BASE!$K$2:$M$13,2,0),0),"")</f>
        <v>54.05</v>
      </c>
      <c r="BB228" s="116">
        <f>IFERROR(VLOOKUP($A228,$A:$AG,VLOOKUP(AZ228,BASE!$K$2:$M$13,3,0),0),"")</f>
        <v>74.72</v>
      </c>
      <c r="BC228" s="124" t="s">
        <v>58</v>
      </c>
      <c r="BD228" s="125">
        <f>VLOOKUP(BC228,BASE!$P$3:$T$29,5,0)</f>
        <v>0.17</v>
      </c>
      <c r="BE228" s="126">
        <f>IFERROR(VLOOKUP($A228,$A:$AG,VLOOKUP(BD228,BASE!$K$2:$M$13,2,0),0),"")</f>
        <v>53.39</v>
      </c>
      <c r="BF228" s="116">
        <f>IFERROR(VLOOKUP($A228,$A:$AG,VLOOKUP(BD228,BASE!$K$2:$M$13,3,0),0),"")</f>
        <v>73.81</v>
      </c>
      <c r="BG228" s="124" t="s">
        <v>59</v>
      </c>
      <c r="BH228" s="125">
        <f>VLOOKUP(BG228,BASE!$P$3:$T$29,5,0)</f>
        <v>0.17</v>
      </c>
      <c r="BI228" s="126">
        <f>IFERROR(VLOOKUP($A228,$A:$AG,VLOOKUP(BH228,BASE!$K$2:$M$13,2,0),0),"")</f>
        <v>53.39</v>
      </c>
      <c r="BJ228" s="116">
        <f>IFERROR(VLOOKUP($A228,$A:$AG,VLOOKUP(BH228,BASE!$K$2:$M$13,3,0),0),"")</f>
        <v>73.81</v>
      </c>
      <c r="BK228" s="124" t="s">
        <v>60</v>
      </c>
      <c r="BL228" s="125">
        <f>VLOOKUP(BK228,BASE!$P$3:$T$29,5,0)</f>
        <v>0.17</v>
      </c>
      <c r="BM228" s="126">
        <f>IFERROR(VLOOKUP($A228,$A:$AG,VLOOKUP(BL228,BASE!$K$2:$M$13,2,0),0),"")</f>
        <v>53.39</v>
      </c>
      <c r="BN228" s="116">
        <f>IFERROR(VLOOKUP($A228,$A:$AG,VLOOKUP(BL228,BASE!$K$2:$M$13,3,0),0),"")</f>
        <v>73.81</v>
      </c>
      <c r="BO228" s="124" t="s">
        <v>61</v>
      </c>
      <c r="BP228" s="125">
        <f>VLOOKUP(BO228,BASE!$P$3:$T$29,5,0)</f>
        <v>0.17</v>
      </c>
      <c r="BQ228" s="126">
        <f>IFERROR(VLOOKUP($A228,$A:$AG,VLOOKUP(BP228,BASE!$K$2:$M$13,2,0),0),"")</f>
        <v>53.39</v>
      </c>
      <c r="BR228" s="116">
        <f>IFERROR(VLOOKUP($A228,$A:$AG,VLOOKUP(BP228,BASE!$K$2:$M$13,3,0),0),"")</f>
        <v>73.81</v>
      </c>
      <c r="BS228" s="124" t="s">
        <v>62</v>
      </c>
      <c r="BT228" s="125">
        <f>VLOOKUP(BS228,BASE!$P$3:$T$29,5,0)</f>
        <v>0.18</v>
      </c>
      <c r="BU228" s="126">
        <f>IFERROR(VLOOKUP($A228,$A:$AG,VLOOKUP(BT228,BASE!$K$2:$M$13,2,0),0),"")</f>
        <v>54.05</v>
      </c>
      <c r="BV228" s="116">
        <f>IFERROR(VLOOKUP($A228,$A:$AG,VLOOKUP(BT228,BASE!$K$2:$M$13,3,0),0),"")</f>
        <v>74.72</v>
      </c>
      <c r="BW228" s="124" t="s">
        <v>63</v>
      </c>
      <c r="BX228" s="125">
        <f>VLOOKUP(BW228,BASE!$P$3:$T$29,5,0)</f>
        <v>0.17</v>
      </c>
      <c r="BY228" s="126">
        <f>IFERROR(VLOOKUP($A228,$A:$AG,VLOOKUP(BX228,BASE!$K$2:$M$13,2,0),0),"")</f>
        <v>53.39</v>
      </c>
      <c r="BZ228" s="116">
        <f>IFERROR(VLOOKUP($A228,$A:$AG,VLOOKUP(BX228,BASE!$K$2:$M$13,3,0),0),"")</f>
        <v>73.81</v>
      </c>
      <c r="CA228" s="124" t="s">
        <v>64</v>
      </c>
      <c r="CB228" s="125">
        <f>VLOOKUP(CA228,BASE!$P$3:$T$29,5,0)</f>
        <v>0.17</v>
      </c>
      <c r="CC228" s="126">
        <f>IFERROR(VLOOKUP($A228,$A:$AG,VLOOKUP(CB228,BASE!$K$2:$M$13,2,0),0),"")</f>
        <v>53.39</v>
      </c>
      <c r="CD228" s="116">
        <f>IFERROR(VLOOKUP($A228,$A:$AG,VLOOKUP(CB228,BASE!$K$2:$M$13,3,0),0),"")</f>
        <v>73.81</v>
      </c>
      <c r="CE228" s="124" t="s">
        <v>65</v>
      </c>
      <c r="CF228" s="125">
        <f>VLOOKUP(CE228,BASE!$P$3:$T$29,5,0)</f>
        <v>0.12</v>
      </c>
      <c r="CG228" s="126">
        <f>IFERROR(VLOOKUP($A228,$A:$AG,VLOOKUP(CF228,BASE!$K$2:$M$13,2,0),0),"")</f>
        <v>50.36</v>
      </c>
      <c r="CH228" s="116">
        <f>IFERROR(VLOOKUP($A228,$A:$AG,VLOOKUP(CF228,BASE!$K$2:$M$13,3,0),0),"")</f>
        <v>69.62</v>
      </c>
      <c r="CI228" s="124" t="s">
        <v>66</v>
      </c>
      <c r="CJ228" s="125">
        <f>VLOOKUP(CI228,BASE!$P$3:$T$29,5,0)</f>
        <v>0.17</v>
      </c>
      <c r="CK228" s="126">
        <f>IFERROR(VLOOKUP($A228,$A:$AG,VLOOKUP(CJ228,BASE!$K$2:$M$13,2,0),0),"")</f>
        <v>53.39</v>
      </c>
      <c r="CL228" s="116">
        <f>IFERROR(VLOOKUP($A228,$A:$AG,VLOOKUP(CJ228,BASE!$K$2:$M$13,3,0),0),"")</f>
        <v>73.81</v>
      </c>
      <c r="CM228" s="124" t="s">
        <v>67</v>
      </c>
      <c r="CN228" s="125">
        <f>VLOOKUP(CM228,BASE!$P$3:$T$29,5,0)</f>
        <v>0.18</v>
      </c>
      <c r="CO228" s="126">
        <f>IFERROR(VLOOKUP($A228,$A:$AG,VLOOKUP(CN228,BASE!$K$2:$M$13,2,0),0),"")</f>
        <v>54.05</v>
      </c>
      <c r="CP228" s="116">
        <f>IFERROR(VLOOKUP($A228,$A:$AG,VLOOKUP(CN228,BASE!$K$2:$M$13,3,0),0),"")</f>
        <v>74.72</v>
      </c>
      <c r="CQ228" s="124" t="s">
        <v>68</v>
      </c>
      <c r="CR228" s="125">
        <f>VLOOKUP(CQ228,BASE!$P$3:$T$29,5,0)</f>
        <v>0.18</v>
      </c>
      <c r="CS228" s="126">
        <f>IFERROR(VLOOKUP($A228,$A:$AG,VLOOKUP(CR228,BASE!$K$2:$M$13,2,0),0),"")</f>
        <v>54.05</v>
      </c>
      <c r="CT228" s="116">
        <f>IFERROR(VLOOKUP($A228,$A:$AG,VLOOKUP(CR228,BASE!$K$2:$M$13,3,0),0),"")</f>
        <v>74.72</v>
      </c>
      <c r="CU228" s="124" t="s">
        <v>69</v>
      </c>
      <c r="CV228" s="125">
        <f>VLOOKUP(CU228,BASE!$P$3:$T$29,5,0)</f>
        <v>0.18</v>
      </c>
      <c r="CW228" s="126">
        <f>IFERROR(VLOOKUP($A228,$A:$AG,VLOOKUP(CV228,BASE!$K$2:$M$13,2,0),0),"")</f>
        <v>54.05</v>
      </c>
      <c r="CX228" s="116">
        <f>IFERROR(VLOOKUP($A228,$A:$AG,VLOOKUP(CV228,BASE!$K$2:$M$13,3,0),0),"")</f>
        <v>74.72</v>
      </c>
      <c r="CY228" s="124" t="s">
        <v>70</v>
      </c>
      <c r="CZ228" s="125">
        <f>VLOOKUP(CY228,BASE!$P$3:$T$29,5,0)</f>
        <v>0.18</v>
      </c>
      <c r="DA228" s="126">
        <f>IFERROR(VLOOKUP($A228,$A:$AG,VLOOKUP(CZ228,BASE!$K$2:$M$13,2,0),0),"")</f>
        <v>54.05</v>
      </c>
      <c r="DB228" s="116">
        <f>IFERROR(VLOOKUP($A228,$A:$AG,VLOOKUP(CZ228,BASE!$K$2:$M$13,3,0),0),"")</f>
        <v>74.72</v>
      </c>
      <c r="DC228" s="124" t="s">
        <v>71</v>
      </c>
      <c r="DD228" s="125">
        <f>VLOOKUP(DC228,BASE!$P$3:$T$29,5,0)</f>
        <v>0.2</v>
      </c>
      <c r="DE228" s="126">
        <f>IFERROR(VLOOKUP($A228,$A:$AG,VLOOKUP(DD228,BASE!$K$2:$M$13,2,0),0),"")</f>
        <v>55.4</v>
      </c>
      <c r="DF228" s="116">
        <f>IFERROR(VLOOKUP($A228,$A:$AG,VLOOKUP(DD228,BASE!$K$2:$M$13,3,0),0),"")</f>
        <v>76.59</v>
      </c>
      <c r="DG228" s="124" t="s">
        <v>72</v>
      </c>
      <c r="DH228" s="125">
        <f>VLOOKUP(DG228,BASE!$P$3:$T$29,5,0)</f>
        <v>0.18</v>
      </c>
      <c r="DI228" s="126">
        <f>IFERROR(VLOOKUP($A228,$A:$AG,VLOOKUP(DH228,BASE!$K$2:$M$13,2,0),0),"")</f>
        <v>54.05</v>
      </c>
      <c r="DJ228" s="116">
        <f>IFERROR(VLOOKUP($A228,$A:$AG,VLOOKUP(DH228,BASE!$K$2:$M$13,3,0),0),"")</f>
        <v>74.72</v>
      </c>
      <c r="DK228" s="83" t="s">
        <v>73</v>
      </c>
      <c r="DL228" s="84">
        <f>VLOOKUP(DK228,BASE!$P$3:$T$29,5,0)</f>
        <v>0.18</v>
      </c>
      <c r="DM228" s="81">
        <f>IFERROR(VLOOKUP($A228,$A:$AG,VLOOKUP(DL228,BASE!$K$2:$M$13,2,0),0),"")</f>
        <v>54.05</v>
      </c>
      <c r="DN228" s="82">
        <f>IFERROR(VLOOKUP($A228,$A:$AG,VLOOKUP(DL228,BASE!$K$2:$M$13,3,0),0),"")</f>
        <v>74.72</v>
      </c>
      <c r="DO228" s="124" t="s">
        <v>74</v>
      </c>
      <c r="DP228" s="134">
        <f>VLOOKUP(DO228,BASE!$P$3:$T$29,5,0)</f>
        <v>0.17499999999999999</v>
      </c>
      <c r="DQ228" s="126">
        <f>IFERROR(VLOOKUP($A228,$A:$AG,VLOOKUP(DP228,BASE!$K$2:$M$13,2,0),0),"")</f>
        <v>53.72</v>
      </c>
      <c r="DR228" s="116">
        <f>IFERROR(VLOOKUP($A228,$A:$AG,VLOOKUP(DP228,BASE!$K$2:$M$13,3,0),0),"")</f>
        <v>74.260000000000005</v>
      </c>
      <c r="DS228" s="124" t="s">
        <v>75</v>
      </c>
      <c r="DT228" s="135">
        <f>VLOOKUP(DS228,BASE!$P$3:$T$29,5,0)</f>
        <v>0.17</v>
      </c>
      <c r="DU228" s="126">
        <f>IFERROR(VLOOKUP($A228,$A:$AG,VLOOKUP(DT228,BASE!$K$2:$M$13,2,0),0),"")</f>
        <v>53.39</v>
      </c>
      <c r="DV228" s="116">
        <f>IFERROR(VLOOKUP($A228,$A:$AG,VLOOKUP(DT228,BASE!$K$2:$M$13,3,0),0),"")</f>
        <v>73.81</v>
      </c>
      <c r="DW228" s="124" t="s">
        <v>76</v>
      </c>
      <c r="DX228" s="135">
        <f>VLOOKUP(DW228,BASE!$P$3:$T$29,5,0)</f>
        <v>0.17</v>
      </c>
      <c r="DY228" s="126">
        <f>IFERROR(VLOOKUP($A228,$A:$AG,VLOOKUP(DX228,BASE!$K$2:$M$13,2,0),0),"")</f>
        <v>53.39</v>
      </c>
      <c r="DZ228" s="116">
        <f>IFERROR(VLOOKUP($A228,$A:$AG,VLOOKUP(DX228,BASE!$K$2:$M$13,3,0),0),"")</f>
        <v>73.81</v>
      </c>
      <c r="EA228" s="124" t="s">
        <v>77</v>
      </c>
      <c r="EB228" s="135">
        <f>VLOOKUP(EA228,BASE!$P$3:$T$29,5,0)</f>
        <v>0.12</v>
      </c>
      <c r="EC228" s="126">
        <f>IFERROR(VLOOKUP($A228,$A:$AG,VLOOKUP(EB228,BASE!$K$2:$M$13,2,0),0),"")</f>
        <v>50.36</v>
      </c>
      <c r="ED228" s="116">
        <f>IFERROR(VLOOKUP($A228,$A:$AG,VLOOKUP(EB228,BASE!$K$2:$M$13,3,0),0),"")</f>
        <v>69.62</v>
      </c>
      <c r="EE228" s="124" t="s">
        <v>78</v>
      </c>
      <c r="EF228" s="135">
        <f>VLOOKUP(EE228,BASE!$P$3:$T$29,5,0)</f>
        <v>0.18</v>
      </c>
      <c r="EG228" s="126">
        <f>IFERROR(VLOOKUP($A228,$A:$AG,VLOOKUP(EF228,BASE!$K$2:$M$13,2,0),0),"")</f>
        <v>54.05</v>
      </c>
      <c r="EH228" s="116">
        <f>IFERROR(VLOOKUP($A228,$A:$AG,VLOOKUP(EF228,BASE!$K$2:$M$13,3,0),0),"")</f>
        <v>74.72</v>
      </c>
      <c r="EI228" s="124" t="s">
        <v>79</v>
      </c>
      <c r="EJ228" s="135">
        <f>VLOOKUP(EI228,BASE!$P$3:$T$29,5,0)</f>
        <v>0.18</v>
      </c>
      <c r="EK228" s="126">
        <f>IFERROR(VLOOKUP($A228,$A:$AG,VLOOKUP(EJ228,BASE!$K$2:$M$13,2,0),0),"")</f>
        <v>54.05</v>
      </c>
      <c r="EL228" s="116">
        <f>IFERROR(VLOOKUP($A228,$A:$AG,VLOOKUP(EJ228,BASE!$K$2:$M$13,3,0),0),"")</f>
        <v>74.72</v>
      </c>
    </row>
    <row r="229" spans="1:142" s="27" customFormat="1" ht="14.1" customHeight="1" x14ac:dyDescent="0.2">
      <c r="A229" s="66">
        <v>6052</v>
      </c>
      <c r="B229" s="66"/>
      <c r="C229" s="68">
        <v>7896112160526</v>
      </c>
      <c r="D229" s="68">
        <v>1037006600047</v>
      </c>
      <c r="E229" s="69" t="s">
        <v>445</v>
      </c>
      <c r="F229" s="69" t="s">
        <v>589</v>
      </c>
      <c r="G229" s="69" t="s">
        <v>685</v>
      </c>
      <c r="H229" s="70" t="s">
        <v>189</v>
      </c>
      <c r="I229" s="68" t="s">
        <v>687</v>
      </c>
      <c r="J229" s="71">
        <v>0</v>
      </c>
      <c r="K229" s="120">
        <v>0</v>
      </c>
      <c r="L229" s="71" t="s">
        <v>387</v>
      </c>
      <c r="M229" s="71" t="s">
        <v>5</v>
      </c>
      <c r="N229" s="62">
        <f>IFERROR(IF(M229="*",BASE!$E$9,VLOOKUP(M229,BASE!$B$3:$E$16,4,0)),"")</f>
        <v>0</v>
      </c>
      <c r="O229" s="62">
        <f>IFERROR(IF(M229="*",BASE!$F$9,VLOOKUP(M229,BASE!$B$3:$F$16,5,0)),"")</f>
        <v>0</v>
      </c>
      <c r="P229" s="71" t="s">
        <v>808</v>
      </c>
      <c r="Q229" s="42">
        <v>71.95</v>
      </c>
      <c r="R229" s="42">
        <v>99.47</v>
      </c>
      <c r="S229" s="42">
        <v>76.290000000000006</v>
      </c>
      <c r="T229" s="42">
        <v>105.47</v>
      </c>
      <c r="U229" s="42">
        <v>76.75</v>
      </c>
      <c r="V229" s="42">
        <v>106.1</v>
      </c>
      <c r="W229" s="42">
        <v>77.22</v>
      </c>
      <c r="X229" s="42">
        <v>106.75</v>
      </c>
      <c r="Y229" s="42">
        <v>78.17</v>
      </c>
      <c r="Z229" s="42">
        <v>108.07</v>
      </c>
      <c r="AA229" s="42">
        <v>79.150000000000006</v>
      </c>
      <c r="AB229" s="42">
        <v>109.42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/>
      <c r="AI229" s="124" t="s">
        <v>53</v>
      </c>
      <c r="AJ229" s="125">
        <f>VLOOKUP(AI229,BASE!$P$3:$T$29,5,0)</f>
        <v>0.17</v>
      </c>
      <c r="AK229" s="126">
        <f>IFERROR(VLOOKUP($A229,$A:$AG,VLOOKUP(AJ229,BASE!$K$2:$M$13,2,0),0),"")</f>
        <v>76.290000000000006</v>
      </c>
      <c r="AL229" s="116">
        <f>IFERROR(VLOOKUP($A229,$A:$AG,VLOOKUP(AJ229,BASE!$K$2:$M$13,3,0),0),"")</f>
        <v>105.47</v>
      </c>
      <c r="AM229" s="130" t="s">
        <v>54</v>
      </c>
      <c r="AN229" s="125">
        <f>VLOOKUP(AM229,BASE!$P$3:$T$29,5,0)</f>
        <v>0.17</v>
      </c>
      <c r="AO229" s="126">
        <f>IFERROR(VLOOKUP($A229,$A:$AG,VLOOKUP(AN229,BASE!$K$2:$M$13,2,0),0),"")</f>
        <v>76.290000000000006</v>
      </c>
      <c r="AP229" s="116">
        <f>IFERROR(VLOOKUP($A229,$A:$AG,VLOOKUP(AN229,BASE!$K$2:$M$13,3,0),0),"")</f>
        <v>105.47</v>
      </c>
      <c r="AQ229" s="130" t="s">
        <v>55</v>
      </c>
      <c r="AR229" s="125">
        <f>VLOOKUP(AQ229,BASE!$P$3:$T$29,5,0)</f>
        <v>0.18</v>
      </c>
      <c r="AS229" s="126">
        <f>IFERROR(VLOOKUP($A229,$A:$AG,VLOOKUP(AR229,BASE!$K$2:$M$13,2,0),0),"")</f>
        <v>77.22</v>
      </c>
      <c r="AT229" s="116">
        <f>IFERROR(VLOOKUP($A229,$A:$AG,VLOOKUP(AR229,BASE!$K$2:$M$13,3,0),0),"")</f>
        <v>106.75</v>
      </c>
      <c r="AU229" s="130" t="s">
        <v>56</v>
      </c>
      <c r="AV229" s="125">
        <f>VLOOKUP(AU229,BASE!$P$3:$T$29,5,0)</f>
        <v>0.18</v>
      </c>
      <c r="AW229" s="126">
        <f>IFERROR(VLOOKUP($A229,$A:$AG,VLOOKUP(AV229,BASE!$K$2:$M$13,2,0),0),"")</f>
        <v>77.22</v>
      </c>
      <c r="AX229" s="116">
        <f>IFERROR(VLOOKUP($A229,$A:$AG,VLOOKUP(AV229,BASE!$K$2:$M$13,3,0),0),"")</f>
        <v>106.75</v>
      </c>
      <c r="AY229" s="127" t="s">
        <v>57</v>
      </c>
      <c r="AZ229" s="129">
        <f>VLOOKUP(AY229,BASE!$P$3:$T$29,5,0)</f>
        <v>0.18</v>
      </c>
      <c r="BA229" s="126">
        <f>IFERROR(VLOOKUP($A229,$A:$AG,VLOOKUP(AZ229,BASE!$K$2:$M$13,2,0),0),"")</f>
        <v>77.22</v>
      </c>
      <c r="BB229" s="116">
        <f>IFERROR(VLOOKUP($A229,$A:$AG,VLOOKUP(AZ229,BASE!$K$2:$M$13,3,0),0),"")</f>
        <v>106.75</v>
      </c>
      <c r="BC229" s="124" t="s">
        <v>58</v>
      </c>
      <c r="BD229" s="125">
        <f>VLOOKUP(BC229,BASE!$P$3:$T$29,5,0)</f>
        <v>0.17</v>
      </c>
      <c r="BE229" s="126">
        <f>IFERROR(VLOOKUP($A229,$A:$AG,VLOOKUP(BD229,BASE!$K$2:$M$13,2,0),0),"")</f>
        <v>76.290000000000006</v>
      </c>
      <c r="BF229" s="116">
        <f>IFERROR(VLOOKUP($A229,$A:$AG,VLOOKUP(BD229,BASE!$K$2:$M$13,3,0),0),"")</f>
        <v>105.47</v>
      </c>
      <c r="BG229" s="124" t="s">
        <v>59</v>
      </c>
      <c r="BH229" s="125">
        <f>VLOOKUP(BG229,BASE!$P$3:$T$29,5,0)</f>
        <v>0.17</v>
      </c>
      <c r="BI229" s="126">
        <f>IFERROR(VLOOKUP($A229,$A:$AG,VLOOKUP(BH229,BASE!$K$2:$M$13,2,0),0),"")</f>
        <v>76.290000000000006</v>
      </c>
      <c r="BJ229" s="116">
        <f>IFERROR(VLOOKUP($A229,$A:$AG,VLOOKUP(BH229,BASE!$K$2:$M$13,3,0),0),"")</f>
        <v>105.47</v>
      </c>
      <c r="BK229" s="124" t="s">
        <v>60</v>
      </c>
      <c r="BL229" s="125">
        <f>VLOOKUP(BK229,BASE!$P$3:$T$29,5,0)</f>
        <v>0.17</v>
      </c>
      <c r="BM229" s="126">
        <f>IFERROR(VLOOKUP($A229,$A:$AG,VLOOKUP(BL229,BASE!$K$2:$M$13,2,0),0),"")</f>
        <v>76.290000000000006</v>
      </c>
      <c r="BN229" s="116">
        <f>IFERROR(VLOOKUP($A229,$A:$AG,VLOOKUP(BL229,BASE!$K$2:$M$13,3,0),0),"")</f>
        <v>105.47</v>
      </c>
      <c r="BO229" s="124" t="s">
        <v>61</v>
      </c>
      <c r="BP229" s="125">
        <f>VLOOKUP(BO229,BASE!$P$3:$T$29,5,0)</f>
        <v>0.17</v>
      </c>
      <c r="BQ229" s="126">
        <f>IFERROR(VLOOKUP($A229,$A:$AG,VLOOKUP(BP229,BASE!$K$2:$M$13,2,0),0),"")</f>
        <v>76.290000000000006</v>
      </c>
      <c r="BR229" s="116">
        <f>IFERROR(VLOOKUP($A229,$A:$AG,VLOOKUP(BP229,BASE!$K$2:$M$13,3,0),0),"")</f>
        <v>105.47</v>
      </c>
      <c r="BS229" s="124" t="s">
        <v>62</v>
      </c>
      <c r="BT229" s="125">
        <f>VLOOKUP(BS229,BASE!$P$3:$T$29,5,0)</f>
        <v>0.18</v>
      </c>
      <c r="BU229" s="126">
        <f>IFERROR(VLOOKUP($A229,$A:$AG,VLOOKUP(BT229,BASE!$K$2:$M$13,2,0),0),"")</f>
        <v>77.22</v>
      </c>
      <c r="BV229" s="116">
        <f>IFERROR(VLOOKUP($A229,$A:$AG,VLOOKUP(BT229,BASE!$K$2:$M$13,3,0),0),"")</f>
        <v>106.75</v>
      </c>
      <c r="BW229" s="124" t="s">
        <v>63</v>
      </c>
      <c r="BX229" s="125">
        <f>VLOOKUP(BW229,BASE!$P$3:$T$29,5,0)</f>
        <v>0.17</v>
      </c>
      <c r="BY229" s="126">
        <f>IFERROR(VLOOKUP($A229,$A:$AG,VLOOKUP(BX229,BASE!$K$2:$M$13,2,0),0),"")</f>
        <v>76.290000000000006</v>
      </c>
      <c r="BZ229" s="116">
        <f>IFERROR(VLOOKUP($A229,$A:$AG,VLOOKUP(BX229,BASE!$K$2:$M$13,3,0),0),"")</f>
        <v>105.47</v>
      </c>
      <c r="CA229" s="124" t="s">
        <v>64</v>
      </c>
      <c r="CB229" s="125">
        <f>VLOOKUP(CA229,BASE!$P$3:$T$29,5,0)</f>
        <v>0.17</v>
      </c>
      <c r="CC229" s="126">
        <f>IFERROR(VLOOKUP($A229,$A:$AG,VLOOKUP(CB229,BASE!$K$2:$M$13,2,0),0),"")</f>
        <v>76.290000000000006</v>
      </c>
      <c r="CD229" s="116">
        <f>IFERROR(VLOOKUP($A229,$A:$AG,VLOOKUP(CB229,BASE!$K$2:$M$13,3,0),0),"")</f>
        <v>105.47</v>
      </c>
      <c r="CE229" s="124" t="s">
        <v>65</v>
      </c>
      <c r="CF229" s="125">
        <f>VLOOKUP(CE229,BASE!$P$3:$T$29,5,0)</f>
        <v>0.12</v>
      </c>
      <c r="CG229" s="126">
        <f>IFERROR(VLOOKUP($A229,$A:$AG,VLOOKUP(CF229,BASE!$K$2:$M$13,2,0),0),"")</f>
        <v>71.95</v>
      </c>
      <c r="CH229" s="116">
        <f>IFERROR(VLOOKUP($A229,$A:$AG,VLOOKUP(CF229,BASE!$K$2:$M$13,3,0),0),"")</f>
        <v>99.47</v>
      </c>
      <c r="CI229" s="124" t="s">
        <v>66</v>
      </c>
      <c r="CJ229" s="125">
        <f>VLOOKUP(CI229,BASE!$P$3:$T$29,5,0)</f>
        <v>0.17</v>
      </c>
      <c r="CK229" s="126">
        <f>IFERROR(VLOOKUP($A229,$A:$AG,VLOOKUP(CJ229,BASE!$K$2:$M$13,2,0),0),"")</f>
        <v>76.290000000000006</v>
      </c>
      <c r="CL229" s="116">
        <f>IFERROR(VLOOKUP($A229,$A:$AG,VLOOKUP(CJ229,BASE!$K$2:$M$13,3,0),0),"")</f>
        <v>105.47</v>
      </c>
      <c r="CM229" s="124" t="s">
        <v>67</v>
      </c>
      <c r="CN229" s="125">
        <f>VLOOKUP(CM229,BASE!$P$3:$T$29,5,0)</f>
        <v>0.18</v>
      </c>
      <c r="CO229" s="126">
        <f>IFERROR(VLOOKUP($A229,$A:$AG,VLOOKUP(CN229,BASE!$K$2:$M$13,2,0),0),"")</f>
        <v>77.22</v>
      </c>
      <c r="CP229" s="116">
        <f>IFERROR(VLOOKUP($A229,$A:$AG,VLOOKUP(CN229,BASE!$K$2:$M$13,3,0),0),"")</f>
        <v>106.75</v>
      </c>
      <c r="CQ229" s="124" t="s">
        <v>68</v>
      </c>
      <c r="CR229" s="125">
        <f>VLOOKUP(CQ229,BASE!$P$3:$T$29,5,0)</f>
        <v>0.18</v>
      </c>
      <c r="CS229" s="126">
        <f>IFERROR(VLOOKUP($A229,$A:$AG,VLOOKUP(CR229,BASE!$K$2:$M$13,2,0),0),"")</f>
        <v>77.22</v>
      </c>
      <c r="CT229" s="116">
        <f>IFERROR(VLOOKUP($A229,$A:$AG,VLOOKUP(CR229,BASE!$K$2:$M$13,3,0),0),"")</f>
        <v>106.75</v>
      </c>
      <c r="CU229" s="124" t="s">
        <v>69</v>
      </c>
      <c r="CV229" s="125">
        <f>VLOOKUP(CU229,BASE!$P$3:$T$29,5,0)</f>
        <v>0.18</v>
      </c>
      <c r="CW229" s="126">
        <f>IFERROR(VLOOKUP($A229,$A:$AG,VLOOKUP(CV229,BASE!$K$2:$M$13,2,0),0),"")</f>
        <v>77.22</v>
      </c>
      <c r="CX229" s="116">
        <f>IFERROR(VLOOKUP($A229,$A:$AG,VLOOKUP(CV229,BASE!$K$2:$M$13,3,0),0),"")</f>
        <v>106.75</v>
      </c>
      <c r="CY229" s="124" t="s">
        <v>70</v>
      </c>
      <c r="CZ229" s="125">
        <f>VLOOKUP(CY229,BASE!$P$3:$T$29,5,0)</f>
        <v>0.18</v>
      </c>
      <c r="DA229" s="126">
        <f>IFERROR(VLOOKUP($A229,$A:$AG,VLOOKUP(CZ229,BASE!$K$2:$M$13,2,0),0),"")</f>
        <v>77.22</v>
      </c>
      <c r="DB229" s="116">
        <f>IFERROR(VLOOKUP($A229,$A:$AG,VLOOKUP(CZ229,BASE!$K$2:$M$13,3,0),0),"")</f>
        <v>106.75</v>
      </c>
      <c r="DC229" s="124" t="s">
        <v>71</v>
      </c>
      <c r="DD229" s="125">
        <f>VLOOKUP(DC229,BASE!$P$3:$T$29,5,0)</f>
        <v>0.2</v>
      </c>
      <c r="DE229" s="126">
        <f>IFERROR(VLOOKUP($A229,$A:$AG,VLOOKUP(DD229,BASE!$K$2:$M$13,2,0),0),"")</f>
        <v>79.150000000000006</v>
      </c>
      <c r="DF229" s="116">
        <f>IFERROR(VLOOKUP($A229,$A:$AG,VLOOKUP(DD229,BASE!$K$2:$M$13,3,0),0),"")</f>
        <v>109.42</v>
      </c>
      <c r="DG229" s="124" t="s">
        <v>72</v>
      </c>
      <c r="DH229" s="125">
        <f>VLOOKUP(DG229,BASE!$P$3:$T$29,5,0)</f>
        <v>0.18</v>
      </c>
      <c r="DI229" s="126">
        <f>IFERROR(VLOOKUP($A229,$A:$AG,VLOOKUP(DH229,BASE!$K$2:$M$13,2,0),0),"")</f>
        <v>77.22</v>
      </c>
      <c r="DJ229" s="116">
        <f>IFERROR(VLOOKUP($A229,$A:$AG,VLOOKUP(DH229,BASE!$K$2:$M$13,3,0),0),"")</f>
        <v>106.75</v>
      </c>
      <c r="DK229" s="83" t="s">
        <v>73</v>
      </c>
      <c r="DL229" s="84">
        <f>VLOOKUP(DK229,BASE!$P$3:$T$29,5,0)</f>
        <v>0.18</v>
      </c>
      <c r="DM229" s="81">
        <f>IFERROR(VLOOKUP($A229,$A:$AG,VLOOKUP(DL229,BASE!$K$2:$M$13,2,0),0),"")</f>
        <v>77.22</v>
      </c>
      <c r="DN229" s="82">
        <f>IFERROR(VLOOKUP($A229,$A:$AG,VLOOKUP(DL229,BASE!$K$2:$M$13,3,0),0),"")</f>
        <v>106.75</v>
      </c>
      <c r="DO229" s="124" t="s">
        <v>74</v>
      </c>
      <c r="DP229" s="134">
        <f>VLOOKUP(DO229,BASE!$P$3:$T$29,5,0)</f>
        <v>0.17499999999999999</v>
      </c>
      <c r="DQ229" s="126">
        <f>IFERROR(VLOOKUP($A229,$A:$AG,VLOOKUP(DP229,BASE!$K$2:$M$13,2,0),0),"")</f>
        <v>76.75</v>
      </c>
      <c r="DR229" s="116">
        <f>IFERROR(VLOOKUP($A229,$A:$AG,VLOOKUP(DP229,BASE!$K$2:$M$13,3,0),0),"")</f>
        <v>106.1</v>
      </c>
      <c r="DS229" s="124" t="s">
        <v>75</v>
      </c>
      <c r="DT229" s="135">
        <f>VLOOKUP(DS229,BASE!$P$3:$T$29,5,0)</f>
        <v>0.17</v>
      </c>
      <c r="DU229" s="126">
        <f>IFERROR(VLOOKUP($A229,$A:$AG,VLOOKUP(DT229,BASE!$K$2:$M$13,2,0),0),"")</f>
        <v>76.290000000000006</v>
      </c>
      <c r="DV229" s="116">
        <f>IFERROR(VLOOKUP($A229,$A:$AG,VLOOKUP(DT229,BASE!$K$2:$M$13,3,0),0),"")</f>
        <v>105.47</v>
      </c>
      <c r="DW229" s="124" t="s">
        <v>76</v>
      </c>
      <c r="DX229" s="135">
        <f>VLOOKUP(DW229,BASE!$P$3:$T$29,5,0)</f>
        <v>0.17</v>
      </c>
      <c r="DY229" s="126">
        <f>IFERROR(VLOOKUP($A229,$A:$AG,VLOOKUP(DX229,BASE!$K$2:$M$13,2,0),0),"")</f>
        <v>76.290000000000006</v>
      </c>
      <c r="DZ229" s="116">
        <f>IFERROR(VLOOKUP($A229,$A:$AG,VLOOKUP(DX229,BASE!$K$2:$M$13,3,0),0),"")</f>
        <v>105.47</v>
      </c>
      <c r="EA229" s="124" t="s">
        <v>77</v>
      </c>
      <c r="EB229" s="135">
        <f>VLOOKUP(EA229,BASE!$P$3:$T$29,5,0)</f>
        <v>0.12</v>
      </c>
      <c r="EC229" s="126">
        <f>IFERROR(VLOOKUP($A229,$A:$AG,VLOOKUP(EB229,BASE!$K$2:$M$13,2,0),0),"")</f>
        <v>71.95</v>
      </c>
      <c r="ED229" s="116">
        <f>IFERROR(VLOOKUP($A229,$A:$AG,VLOOKUP(EB229,BASE!$K$2:$M$13,3,0),0),"")</f>
        <v>99.47</v>
      </c>
      <c r="EE229" s="124" t="s">
        <v>78</v>
      </c>
      <c r="EF229" s="135">
        <f>VLOOKUP(EE229,BASE!$P$3:$T$29,5,0)</f>
        <v>0.18</v>
      </c>
      <c r="EG229" s="126">
        <f>IFERROR(VLOOKUP($A229,$A:$AG,VLOOKUP(EF229,BASE!$K$2:$M$13,2,0),0),"")</f>
        <v>77.22</v>
      </c>
      <c r="EH229" s="116">
        <f>IFERROR(VLOOKUP($A229,$A:$AG,VLOOKUP(EF229,BASE!$K$2:$M$13,3,0),0),"")</f>
        <v>106.75</v>
      </c>
      <c r="EI229" s="124" t="s">
        <v>79</v>
      </c>
      <c r="EJ229" s="135">
        <f>VLOOKUP(EI229,BASE!$P$3:$T$29,5,0)</f>
        <v>0.18</v>
      </c>
      <c r="EK229" s="126">
        <f>IFERROR(VLOOKUP($A229,$A:$AG,VLOOKUP(EJ229,BASE!$K$2:$M$13,2,0),0),"")</f>
        <v>77.22</v>
      </c>
      <c r="EL229" s="116">
        <f>IFERROR(VLOOKUP($A229,$A:$AG,VLOOKUP(EJ229,BASE!$K$2:$M$13,3,0),0),"")</f>
        <v>106.75</v>
      </c>
    </row>
    <row r="230" spans="1:142" s="27" customFormat="1" ht="14.1" customHeight="1" x14ac:dyDescent="0.2">
      <c r="A230" s="63">
        <v>1032</v>
      </c>
      <c r="B230" s="63"/>
      <c r="C230" s="68">
        <v>7896112110323</v>
      </c>
      <c r="D230" s="68">
        <v>1037003910061</v>
      </c>
      <c r="E230" s="69" t="s">
        <v>446</v>
      </c>
      <c r="F230" s="69" t="s">
        <v>590</v>
      </c>
      <c r="G230" s="69" t="s">
        <v>446</v>
      </c>
      <c r="H230" s="70" t="s">
        <v>190</v>
      </c>
      <c r="I230" s="68" t="s">
        <v>687</v>
      </c>
      <c r="J230" s="71" t="s">
        <v>724</v>
      </c>
      <c r="K230" s="120" t="s">
        <v>785</v>
      </c>
      <c r="L230" s="71" t="s">
        <v>387</v>
      </c>
      <c r="M230" s="71" t="s">
        <v>5</v>
      </c>
      <c r="N230" s="62">
        <f>IFERROR(IF(M230="*",BASE!$E$9,VLOOKUP(M230,BASE!$B$3:$E$16,4,0)),"")</f>
        <v>0</v>
      </c>
      <c r="O230" s="62">
        <f>IFERROR(IF(M230="*",BASE!$F$9,VLOOKUP(M230,BASE!$B$3:$F$16,5,0)),"")</f>
        <v>0</v>
      </c>
      <c r="P230" s="71" t="s">
        <v>808</v>
      </c>
      <c r="Q230" s="42">
        <v>25.75</v>
      </c>
      <c r="R230" s="42">
        <v>35.6</v>
      </c>
      <c r="S230" s="42">
        <v>27.3</v>
      </c>
      <c r="T230" s="42">
        <v>37.74</v>
      </c>
      <c r="U230" s="42">
        <v>27.47</v>
      </c>
      <c r="V230" s="42">
        <v>37.979999999999997</v>
      </c>
      <c r="W230" s="42">
        <v>27.64</v>
      </c>
      <c r="X230" s="42">
        <v>38.21</v>
      </c>
      <c r="Y230" s="42">
        <v>27.98</v>
      </c>
      <c r="Z230" s="42">
        <v>38.68</v>
      </c>
      <c r="AA230" s="42">
        <v>28.33</v>
      </c>
      <c r="AB230" s="42">
        <v>39.159999999999997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/>
      <c r="AI230" s="124" t="s">
        <v>53</v>
      </c>
      <c r="AJ230" s="125">
        <f>VLOOKUP(AI230,BASE!$P$3:$T$29,5,0)</f>
        <v>0.17</v>
      </c>
      <c r="AK230" s="126">
        <f>IFERROR(VLOOKUP($A230,$A:$AG,VLOOKUP(AJ230,BASE!$K$2:$M$13,2,0),0),"")</f>
        <v>27.3</v>
      </c>
      <c r="AL230" s="116">
        <f>IFERROR(VLOOKUP($A230,$A:$AG,VLOOKUP(AJ230,BASE!$K$2:$M$13,3,0),0),"")</f>
        <v>37.74</v>
      </c>
      <c r="AM230" s="130" t="s">
        <v>54</v>
      </c>
      <c r="AN230" s="125">
        <f>VLOOKUP(AM230,BASE!$P$3:$T$29,5,0)</f>
        <v>0.17</v>
      </c>
      <c r="AO230" s="126">
        <f>IFERROR(VLOOKUP($A230,$A:$AG,VLOOKUP(AN230,BASE!$K$2:$M$13,2,0),0),"")</f>
        <v>27.3</v>
      </c>
      <c r="AP230" s="116">
        <f>IFERROR(VLOOKUP($A230,$A:$AG,VLOOKUP(AN230,BASE!$K$2:$M$13,3,0),0),"")</f>
        <v>37.74</v>
      </c>
      <c r="AQ230" s="130" t="s">
        <v>55</v>
      </c>
      <c r="AR230" s="125">
        <f>VLOOKUP(AQ230,BASE!$P$3:$T$29,5,0)</f>
        <v>0.18</v>
      </c>
      <c r="AS230" s="126">
        <f>IFERROR(VLOOKUP($A230,$A:$AG,VLOOKUP(AR230,BASE!$K$2:$M$13,2,0),0),"")</f>
        <v>27.64</v>
      </c>
      <c r="AT230" s="116">
        <f>IFERROR(VLOOKUP($A230,$A:$AG,VLOOKUP(AR230,BASE!$K$2:$M$13,3,0),0),"")</f>
        <v>38.21</v>
      </c>
      <c r="AU230" s="130" t="s">
        <v>56</v>
      </c>
      <c r="AV230" s="125">
        <f>VLOOKUP(AU230,BASE!$P$3:$T$29,5,0)</f>
        <v>0.18</v>
      </c>
      <c r="AW230" s="126">
        <f>IFERROR(VLOOKUP($A230,$A:$AG,VLOOKUP(AV230,BASE!$K$2:$M$13,2,0),0),"")</f>
        <v>27.64</v>
      </c>
      <c r="AX230" s="116">
        <f>IFERROR(VLOOKUP($A230,$A:$AG,VLOOKUP(AV230,BASE!$K$2:$M$13,3,0),0),"")</f>
        <v>38.21</v>
      </c>
      <c r="AY230" s="127" t="s">
        <v>57</v>
      </c>
      <c r="AZ230" s="129">
        <f>VLOOKUP(AY230,BASE!$P$3:$T$29,5,0)</f>
        <v>0.18</v>
      </c>
      <c r="BA230" s="126">
        <f>IFERROR(VLOOKUP($A230,$A:$AG,VLOOKUP(AZ230,BASE!$K$2:$M$13,2,0),0),"")</f>
        <v>27.64</v>
      </c>
      <c r="BB230" s="116">
        <f>IFERROR(VLOOKUP($A230,$A:$AG,VLOOKUP(AZ230,BASE!$K$2:$M$13,3,0),0),"")</f>
        <v>38.21</v>
      </c>
      <c r="BC230" s="124" t="s">
        <v>58</v>
      </c>
      <c r="BD230" s="125">
        <f>VLOOKUP(BC230,BASE!$P$3:$T$29,5,0)</f>
        <v>0.17</v>
      </c>
      <c r="BE230" s="126">
        <f>IFERROR(VLOOKUP($A230,$A:$AG,VLOOKUP(BD230,BASE!$K$2:$M$13,2,0),0),"")</f>
        <v>27.3</v>
      </c>
      <c r="BF230" s="116">
        <f>IFERROR(VLOOKUP($A230,$A:$AG,VLOOKUP(BD230,BASE!$K$2:$M$13,3,0),0),"")</f>
        <v>37.74</v>
      </c>
      <c r="BG230" s="124" t="s">
        <v>59</v>
      </c>
      <c r="BH230" s="125">
        <f>VLOOKUP(BG230,BASE!$P$3:$T$29,5,0)</f>
        <v>0.17</v>
      </c>
      <c r="BI230" s="126">
        <f>IFERROR(VLOOKUP($A230,$A:$AG,VLOOKUP(BH230,BASE!$K$2:$M$13,2,0),0),"")</f>
        <v>27.3</v>
      </c>
      <c r="BJ230" s="116">
        <f>IFERROR(VLOOKUP($A230,$A:$AG,VLOOKUP(BH230,BASE!$K$2:$M$13,3,0),0),"")</f>
        <v>37.74</v>
      </c>
      <c r="BK230" s="124" t="s">
        <v>60</v>
      </c>
      <c r="BL230" s="125">
        <f>VLOOKUP(BK230,BASE!$P$3:$T$29,5,0)</f>
        <v>0.17</v>
      </c>
      <c r="BM230" s="126">
        <f>IFERROR(VLOOKUP($A230,$A:$AG,VLOOKUP(BL230,BASE!$K$2:$M$13,2,0),0),"")</f>
        <v>27.3</v>
      </c>
      <c r="BN230" s="116">
        <f>IFERROR(VLOOKUP($A230,$A:$AG,VLOOKUP(BL230,BASE!$K$2:$M$13,3,0),0),"")</f>
        <v>37.74</v>
      </c>
      <c r="BO230" s="124" t="s">
        <v>61</v>
      </c>
      <c r="BP230" s="125">
        <f>VLOOKUP(BO230,BASE!$P$3:$T$29,5,0)</f>
        <v>0.17</v>
      </c>
      <c r="BQ230" s="126">
        <f>IFERROR(VLOOKUP($A230,$A:$AG,VLOOKUP(BP230,BASE!$K$2:$M$13,2,0),0),"")</f>
        <v>27.3</v>
      </c>
      <c r="BR230" s="116">
        <f>IFERROR(VLOOKUP($A230,$A:$AG,VLOOKUP(BP230,BASE!$K$2:$M$13,3,0),0),"")</f>
        <v>37.74</v>
      </c>
      <c r="BS230" s="124" t="s">
        <v>62</v>
      </c>
      <c r="BT230" s="125">
        <f>VLOOKUP(BS230,BASE!$P$3:$T$29,5,0)</f>
        <v>0.18</v>
      </c>
      <c r="BU230" s="126">
        <f>IFERROR(VLOOKUP($A230,$A:$AG,VLOOKUP(BT230,BASE!$K$2:$M$13,2,0),0),"")</f>
        <v>27.64</v>
      </c>
      <c r="BV230" s="116">
        <f>IFERROR(VLOOKUP($A230,$A:$AG,VLOOKUP(BT230,BASE!$K$2:$M$13,3,0),0),"")</f>
        <v>38.21</v>
      </c>
      <c r="BW230" s="124" t="s">
        <v>63</v>
      </c>
      <c r="BX230" s="125">
        <f>VLOOKUP(BW230,BASE!$P$3:$T$29,5,0)</f>
        <v>0.17</v>
      </c>
      <c r="BY230" s="126">
        <f>IFERROR(VLOOKUP($A230,$A:$AG,VLOOKUP(BX230,BASE!$K$2:$M$13,2,0),0),"")</f>
        <v>27.3</v>
      </c>
      <c r="BZ230" s="116">
        <f>IFERROR(VLOOKUP($A230,$A:$AG,VLOOKUP(BX230,BASE!$K$2:$M$13,3,0),0),"")</f>
        <v>37.74</v>
      </c>
      <c r="CA230" s="124" t="s">
        <v>64</v>
      </c>
      <c r="CB230" s="125">
        <f>VLOOKUP(CA230,BASE!$P$3:$T$29,5,0)</f>
        <v>0.17</v>
      </c>
      <c r="CC230" s="126">
        <f>IFERROR(VLOOKUP($A230,$A:$AG,VLOOKUP(CB230,BASE!$K$2:$M$13,2,0),0),"")</f>
        <v>27.3</v>
      </c>
      <c r="CD230" s="116">
        <f>IFERROR(VLOOKUP($A230,$A:$AG,VLOOKUP(CB230,BASE!$K$2:$M$13,3,0),0),"")</f>
        <v>37.74</v>
      </c>
      <c r="CE230" s="124" t="s">
        <v>65</v>
      </c>
      <c r="CF230" s="125">
        <f>VLOOKUP(CE230,BASE!$P$3:$T$29,5,0)</f>
        <v>0.12</v>
      </c>
      <c r="CG230" s="126">
        <f>IFERROR(VLOOKUP($A230,$A:$AG,VLOOKUP(CF230,BASE!$K$2:$M$13,2,0),0),"")</f>
        <v>25.75</v>
      </c>
      <c r="CH230" s="116">
        <f>IFERROR(VLOOKUP($A230,$A:$AG,VLOOKUP(CF230,BASE!$K$2:$M$13,3,0),0),"")</f>
        <v>35.6</v>
      </c>
      <c r="CI230" s="124" t="s">
        <v>66</v>
      </c>
      <c r="CJ230" s="125">
        <f>VLOOKUP(CI230,BASE!$P$3:$T$29,5,0)</f>
        <v>0.17</v>
      </c>
      <c r="CK230" s="126">
        <f>IFERROR(VLOOKUP($A230,$A:$AG,VLOOKUP(CJ230,BASE!$K$2:$M$13,2,0),0),"")</f>
        <v>27.3</v>
      </c>
      <c r="CL230" s="116">
        <f>IFERROR(VLOOKUP($A230,$A:$AG,VLOOKUP(CJ230,BASE!$K$2:$M$13,3,0),0),"")</f>
        <v>37.74</v>
      </c>
      <c r="CM230" s="124" t="s">
        <v>67</v>
      </c>
      <c r="CN230" s="125">
        <f>VLOOKUP(CM230,BASE!$P$3:$T$29,5,0)</f>
        <v>0.18</v>
      </c>
      <c r="CO230" s="126">
        <f>IFERROR(VLOOKUP($A230,$A:$AG,VLOOKUP(CN230,BASE!$K$2:$M$13,2,0),0),"")</f>
        <v>27.64</v>
      </c>
      <c r="CP230" s="116">
        <f>IFERROR(VLOOKUP($A230,$A:$AG,VLOOKUP(CN230,BASE!$K$2:$M$13,3,0),0),"")</f>
        <v>38.21</v>
      </c>
      <c r="CQ230" s="124" t="s">
        <v>68</v>
      </c>
      <c r="CR230" s="125">
        <f>VLOOKUP(CQ230,BASE!$P$3:$T$29,5,0)</f>
        <v>0.18</v>
      </c>
      <c r="CS230" s="126">
        <f>IFERROR(VLOOKUP($A230,$A:$AG,VLOOKUP(CR230,BASE!$K$2:$M$13,2,0),0),"")</f>
        <v>27.64</v>
      </c>
      <c r="CT230" s="116">
        <f>IFERROR(VLOOKUP($A230,$A:$AG,VLOOKUP(CR230,BASE!$K$2:$M$13,3,0),0),"")</f>
        <v>38.21</v>
      </c>
      <c r="CU230" s="124" t="s">
        <v>69</v>
      </c>
      <c r="CV230" s="125">
        <f>VLOOKUP(CU230,BASE!$P$3:$T$29,5,0)</f>
        <v>0.18</v>
      </c>
      <c r="CW230" s="126">
        <f>IFERROR(VLOOKUP($A230,$A:$AG,VLOOKUP(CV230,BASE!$K$2:$M$13,2,0),0),"")</f>
        <v>27.64</v>
      </c>
      <c r="CX230" s="116">
        <f>IFERROR(VLOOKUP($A230,$A:$AG,VLOOKUP(CV230,BASE!$K$2:$M$13,3,0),0),"")</f>
        <v>38.21</v>
      </c>
      <c r="CY230" s="124" t="s">
        <v>70</v>
      </c>
      <c r="CZ230" s="125">
        <f>VLOOKUP(CY230,BASE!$P$3:$T$29,5,0)</f>
        <v>0.18</v>
      </c>
      <c r="DA230" s="126">
        <f>IFERROR(VLOOKUP($A230,$A:$AG,VLOOKUP(CZ230,BASE!$K$2:$M$13,2,0),0),"")</f>
        <v>27.64</v>
      </c>
      <c r="DB230" s="116">
        <f>IFERROR(VLOOKUP($A230,$A:$AG,VLOOKUP(CZ230,BASE!$K$2:$M$13,3,0),0),"")</f>
        <v>38.21</v>
      </c>
      <c r="DC230" s="124" t="s">
        <v>71</v>
      </c>
      <c r="DD230" s="125">
        <f>VLOOKUP(DC230,BASE!$P$3:$T$29,5,0)</f>
        <v>0.2</v>
      </c>
      <c r="DE230" s="126">
        <f>IFERROR(VLOOKUP($A230,$A:$AG,VLOOKUP(DD230,BASE!$K$2:$M$13,2,0),0),"")</f>
        <v>28.33</v>
      </c>
      <c r="DF230" s="116">
        <f>IFERROR(VLOOKUP($A230,$A:$AG,VLOOKUP(DD230,BASE!$K$2:$M$13,3,0),0),"")</f>
        <v>39.159999999999997</v>
      </c>
      <c r="DG230" s="124" t="s">
        <v>72</v>
      </c>
      <c r="DH230" s="125">
        <f>VLOOKUP(DG230,BASE!$P$3:$T$29,5,0)</f>
        <v>0.18</v>
      </c>
      <c r="DI230" s="126">
        <f>IFERROR(VLOOKUP($A230,$A:$AG,VLOOKUP(DH230,BASE!$K$2:$M$13,2,0),0),"")</f>
        <v>27.64</v>
      </c>
      <c r="DJ230" s="116">
        <f>IFERROR(VLOOKUP($A230,$A:$AG,VLOOKUP(DH230,BASE!$K$2:$M$13,3,0),0),"")</f>
        <v>38.21</v>
      </c>
      <c r="DK230" s="83" t="s">
        <v>73</v>
      </c>
      <c r="DL230" s="84">
        <f>VLOOKUP(DK230,BASE!$P$3:$T$29,5,0)</f>
        <v>0.18</v>
      </c>
      <c r="DM230" s="81">
        <f>IFERROR(VLOOKUP($A230,$A:$AG,VLOOKUP(DL230,BASE!$K$2:$M$13,2,0),0),"")</f>
        <v>27.64</v>
      </c>
      <c r="DN230" s="82">
        <f>IFERROR(VLOOKUP($A230,$A:$AG,VLOOKUP(DL230,BASE!$K$2:$M$13,3,0),0),"")</f>
        <v>38.21</v>
      </c>
      <c r="DO230" s="124" t="s">
        <v>74</v>
      </c>
      <c r="DP230" s="134">
        <f>VLOOKUP(DO230,BASE!$P$3:$T$29,5,0)</f>
        <v>0.17499999999999999</v>
      </c>
      <c r="DQ230" s="126">
        <f>IFERROR(VLOOKUP($A230,$A:$AG,VLOOKUP(DP230,BASE!$K$2:$M$13,2,0),0),"")</f>
        <v>27.47</v>
      </c>
      <c r="DR230" s="116">
        <f>IFERROR(VLOOKUP($A230,$A:$AG,VLOOKUP(DP230,BASE!$K$2:$M$13,3,0),0),"")</f>
        <v>37.979999999999997</v>
      </c>
      <c r="DS230" s="124" t="s">
        <v>75</v>
      </c>
      <c r="DT230" s="135">
        <f>VLOOKUP(DS230,BASE!$P$3:$T$29,5,0)</f>
        <v>0.17</v>
      </c>
      <c r="DU230" s="126">
        <f>IFERROR(VLOOKUP($A230,$A:$AG,VLOOKUP(DT230,BASE!$K$2:$M$13,2,0),0),"")</f>
        <v>27.3</v>
      </c>
      <c r="DV230" s="116">
        <f>IFERROR(VLOOKUP($A230,$A:$AG,VLOOKUP(DT230,BASE!$K$2:$M$13,3,0),0),"")</f>
        <v>37.74</v>
      </c>
      <c r="DW230" s="124" t="s">
        <v>76</v>
      </c>
      <c r="DX230" s="135">
        <f>VLOOKUP(DW230,BASE!$P$3:$T$29,5,0)</f>
        <v>0.17</v>
      </c>
      <c r="DY230" s="126">
        <f>IFERROR(VLOOKUP($A230,$A:$AG,VLOOKUP(DX230,BASE!$K$2:$M$13,2,0),0),"")</f>
        <v>27.3</v>
      </c>
      <c r="DZ230" s="116">
        <f>IFERROR(VLOOKUP($A230,$A:$AG,VLOOKUP(DX230,BASE!$K$2:$M$13,3,0),0),"")</f>
        <v>37.74</v>
      </c>
      <c r="EA230" s="124" t="s">
        <v>77</v>
      </c>
      <c r="EB230" s="135">
        <f>VLOOKUP(EA230,BASE!$P$3:$T$29,5,0)</f>
        <v>0.12</v>
      </c>
      <c r="EC230" s="126">
        <f>IFERROR(VLOOKUP($A230,$A:$AG,VLOOKUP(EB230,BASE!$K$2:$M$13,2,0),0),"")</f>
        <v>25.75</v>
      </c>
      <c r="ED230" s="116">
        <f>IFERROR(VLOOKUP($A230,$A:$AG,VLOOKUP(EB230,BASE!$K$2:$M$13,3,0),0),"")</f>
        <v>35.6</v>
      </c>
      <c r="EE230" s="124" t="s">
        <v>78</v>
      </c>
      <c r="EF230" s="135">
        <f>VLOOKUP(EE230,BASE!$P$3:$T$29,5,0)</f>
        <v>0.18</v>
      </c>
      <c r="EG230" s="126">
        <f>IFERROR(VLOOKUP($A230,$A:$AG,VLOOKUP(EF230,BASE!$K$2:$M$13,2,0),0),"")</f>
        <v>27.64</v>
      </c>
      <c r="EH230" s="116">
        <f>IFERROR(VLOOKUP($A230,$A:$AG,VLOOKUP(EF230,BASE!$K$2:$M$13,3,0),0),"")</f>
        <v>38.21</v>
      </c>
      <c r="EI230" s="124" t="s">
        <v>79</v>
      </c>
      <c r="EJ230" s="135">
        <f>VLOOKUP(EI230,BASE!$P$3:$T$29,5,0)</f>
        <v>0.18</v>
      </c>
      <c r="EK230" s="126">
        <f>IFERROR(VLOOKUP($A230,$A:$AG,VLOOKUP(EJ230,BASE!$K$2:$M$13,2,0),0),"")</f>
        <v>27.64</v>
      </c>
      <c r="EL230" s="116">
        <f>IFERROR(VLOOKUP($A230,$A:$AG,VLOOKUP(EJ230,BASE!$K$2:$M$13,3,0),0),"")</f>
        <v>38.21</v>
      </c>
    </row>
    <row r="231" spans="1:142" s="27" customFormat="1" ht="14.1" customHeight="1" x14ac:dyDescent="0.2">
      <c r="A231" s="63">
        <v>1033</v>
      </c>
      <c r="B231" s="63"/>
      <c r="C231" s="68">
        <v>7896112110330</v>
      </c>
      <c r="D231" s="68">
        <v>1037003910101</v>
      </c>
      <c r="E231" s="69" t="s">
        <v>446</v>
      </c>
      <c r="F231" s="69" t="s">
        <v>591</v>
      </c>
      <c r="G231" s="69" t="s">
        <v>446</v>
      </c>
      <c r="H231" s="70" t="s">
        <v>191</v>
      </c>
      <c r="I231" s="68" t="s">
        <v>687</v>
      </c>
      <c r="J231" s="71" t="s">
        <v>724</v>
      </c>
      <c r="K231" s="120" t="s">
        <v>785</v>
      </c>
      <c r="L231" s="71" t="s">
        <v>387</v>
      </c>
      <c r="M231" s="71" t="s">
        <v>5</v>
      </c>
      <c r="N231" s="62">
        <f>IFERROR(IF(M231="*",BASE!$E$9,VLOOKUP(M231,BASE!$B$3:$E$16,4,0)),"")</f>
        <v>0</v>
      </c>
      <c r="O231" s="62">
        <f>IFERROR(IF(M231="*",BASE!$F$9,VLOOKUP(M231,BASE!$B$3:$F$16,5,0)),"")</f>
        <v>0</v>
      </c>
      <c r="P231" s="71" t="s">
        <v>808</v>
      </c>
      <c r="Q231" s="42">
        <v>47.01</v>
      </c>
      <c r="R231" s="42">
        <v>64.989999999999995</v>
      </c>
      <c r="S231" s="42">
        <v>49.84</v>
      </c>
      <c r="T231" s="42">
        <v>68.900000000000006</v>
      </c>
      <c r="U231" s="42">
        <v>50.15</v>
      </c>
      <c r="V231" s="42">
        <v>69.33</v>
      </c>
      <c r="W231" s="42">
        <v>50.45</v>
      </c>
      <c r="X231" s="42">
        <v>69.739999999999995</v>
      </c>
      <c r="Y231" s="42">
        <v>51.08</v>
      </c>
      <c r="Z231" s="42">
        <v>70.62</v>
      </c>
      <c r="AA231" s="42">
        <v>51.71</v>
      </c>
      <c r="AB231" s="42">
        <v>71.489999999999995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/>
      <c r="AI231" s="124" t="s">
        <v>53</v>
      </c>
      <c r="AJ231" s="125">
        <f>VLOOKUP(AI231,BASE!$P$3:$T$29,5,0)</f>
        <v>0.17</v>
      </c>
      <c r="AK231" s="126">
        <f>IFERROR(VLOOKUP($A231,$A:$AG,VLOOKUP(AJ231,BASE!$K$2:$M$13,2,0),0),"")</f>
        <v>49.84</v>
      </c>
      <c r="AL231" s="116">
        <f>IFERROR(VLOOKUP($A231,$A:$AG,VLOOKUP(AJ231,BASE!$K$2:$M$13,3,0),0),"")</f>
        <v>68.900000000000006</v>
      </c>
      <c r="AM231" s="130" t="s">
        <v>54</v>
      </c>
      <c r="AN231" s="125">
        <f>VLOOKUP(AM231,BASE!$P$3:$T$29,5,0)</f>
        <v>0.17</v>
      </c>
      <c r="AO231" s="126">
        <f>IFERROR(VLOOKUP($A231,$A:$AG,VLOOKUP(AN231,BASE!$K$2:$M$13,2,0),0),"")</f>
        <v>49.84</v>
      </c>
      <c r="AP231" s="116">
        <f>IFERROR(VLOOKUP($A231,$A:$AG,VLOOKUP(AN231,BASE!$K$2:$M$13,3,0),0),"")</f>
        <v>68.900000000000006</v>
      </c>
      <c r="AQ231" s="130" t="s">
        <v>55</v>
      </c>
      <c r="AR231" s="125">
        <f>VLOOKUP(AQ231,BASE!$P$3:$T$29,5,0)</f>
        <v>0.18</v>
      </c>
      <c r="AS231" s="126">
        <f>IFERROR(VLOOKUP($A231,$A:$AG,VLOOKUP(AR231,BASE!$K$2:$M$13,2,0),0),"")</f>
        <v>50.45</v>
      </c>
      <c r="AT231" s="116">
        <f>IFERROR(VLOOKUP($A231,$A:$AG,VLOOKUP(AR231,BASE!$K$2:$M$13,3,0),0),"")</f>
        <v>69.739999999999995</v>
      </c>
      <c r="AU231" s="130" t="s">
        <v>56</v>
      </c>
      <c r="AV231" s="125">
        <f>VLOOKUP(AU231,BASE!$P$3:$T$29,5,0)</f>
        <v>0.18</v>
      </c>
      <c r="AW231" s="126">
        <f>IFERROR(VLOOKUP($A231,$A:$AG,VLOOKUP(AV231,BASE!$K$2:$M$13,2,0),0),"")</f>
        <v>50.45</v>
      </c>
      <c r="AX231" s="116">
        <f>IFERROR(VLOOKUP($A231,$A:$AG,VLOOKUP(AV231,BASE!$K$2:$M$13,3,0),0),"")</f>
        <v>69.739999999999995</v>
      </c>
      <c r="AY231" s="127" t="s">
        <v>57</v>
      </c>
      <c r="AZ231" s="129">
        <f>VLOOKUP(AY231,BASE!$P$3:$T$29,5,0)</f>
        <v>0.18</v>
      </c>
      <c r="BA231" s="126">
        <f>IFERROR(VLOOKUP($A231,$A:$AG,VLOOKUP(AZ231,BASE!$K$2:$M$13,2,0),0),"")</f>
        <v>50.45</v>
      </c>
      <c r="BB231" s="116">
        <f>IFERROR(VLOOKUP($A231,$A:$AG,VLOOKUP(AZ231,BASE!$K$2:$M$13,3,0),0),"")</f>
        <v>69.739999999999995</v>
      </c>
      <c r="BC231" s="124" t="s">
        <v>58</v>
      </c>
      <c r="BD231" s="125">
        <f>VLOOKUP(BC231,BASE!$P$3:$T$29,5,0)</f>
        <v>0.17</v>
      </c>
      <c r="BE231" s="126">
        <f>IFERROR(VLOOKUP($A231,$A:$AG,VLOOKUP(BD231,BASE!$K$2:$M$13,2,0),0),"")</f>
        <v>49.84</v>
      </c>
      <c r="BF231" s="116">
        <f>IFERROR(VLOOKUP($A231,$A:$AG,VLOOKUP(BD231,BASE!$K$2:$M$13,3,0),0),"")</f>
        <v>68.900000000000006</v>
      </c>
      <c r="BG231" s="124" t="s">
        <v>59</v>
      </c>
      <c r="BH231" s="125">
        <f>VLOOKUP(BG231,BASE!$P$3:$T$29,5,0)</f>
        <v>0.17</v>
      </c>
      <c r="BI231" s="126">
        <f>IFERROR(VLOOKUP($A231,$A:$AG,VLOOKUP(BH231,BASE!$K$2:$M$13,2,0),0),"")</f>
        <v>49.84</v>
      </c>
      <c r="BJ231" s="116">
        <f>IFERROR(VLOOKUP($A231,$A:$AG,VLOOKUP(BH231,BASE!$K$2:$M$13,3,0),0),"")</f>
        <v>68.900000000000006</v>
      </c>
      <c r="BK231" s="124" t="s">
        <v>60</v>
      </c>
      <c r="BL231" s="125">
        <f>VLOOKUP(BK231,BASE!$P$3:$T$29,5,0)</f>
        <v>0.17</v>
      </c>
      <c r="BM231" s="126">
        <f>IFERROR(VLOOKUP($A231,$A:$AG,VLOOKUP(BL231,BASE!$K$2:$M$13,2,0),0),"")</f>
        <v>49.84</v>
      </c>
      <c r="BN231" s="116">
        <f>IFERROR(VLOOKUP($A231,$A:$AG,VLOOKUP(BL231,BASE!$K$2:$M$13,3,0),0),"")</f>
        <v>68.900000000000006</v>
      </c>
      <c r="BO231" s="124" t="s">
        <v>61</v>
      </c>
      <c r="BP231" s="125">
        <f>VLOOKUP(BO231,BASE!$P$3:$T$29,5,0)</f>
        <v>0.17</v>
      </c>
      <c r="BQ231" s="126">
        <f>IFERROR(VLOOKUP($A231,$A:$AG,VLOOKUP(BP231,BASE!$K$2:$M$13,2,0),0),"")</f>
        <v>49.84</v>
      </c>
      <c r="BR231" s="116">
        <f>IFERROR(VLOOKUP($A231,$A:$AG,VLOOKUP(BP231,BASE!$K$2:$M$13,3,0),0),"")</f>
        <v>68.900000000000006</v>
      </c>
      <c r="BS231" s="124" t="s">
        <v>62</v>
      </c>
      <c r="BT231" s="125">
        <f>VLOOKUP(BS231,BASE!$P$3:$T$29,5,0)</f>
        <v>0.18</v>
      </c>
      <c r="BU231" s="126">
        <f>IFERROR(VLOOKUP($A231,$A:$AG,VLOOKUP(BT231,BASE!$K$2:$M$13,2,0),0),"")</f>
        <v>50.45</v>
      </c>
      <c r="BV231" s="116">
        <f>IFERROR(VLOOKUP($A231,$A:$AG,VLOOKUP(BT231,BASE!$K$2:$M$13,3,0),0),"")</f>
        <v>69.739999999999995</v>
      </c>
      <c r="BW231" s="124" t="s">
        <v>63</v>
      </c>
      <c r="BX231" s="125">
        <f>VLOOKUP(BW231,BASE!$P$3:$T$29,5,0)</f>
        <v>0.17</v>
      </c>
      <c r="BY231" s="126">
        <f>IFERROR(VLOOKUP($A231,$A:$AG,VLOOKUP(BX231,BASE!$K$2:$M$13,2,0),0),"")</f>
        <v>49.84</v>
      </c>
      <c r="BZ231" s="116">
        <f>IFERROR(VLOOKUP($A231,$A:$AG,VLOOKUP(BX231,BASE!$K$2:$M$13,3,0),0),"")</f>
        <v>68.900000000000006</v>
      </c>
      <c r="CA231" s="124" t="s">
        <v>64</v>
      </c>
      <c r="CB231" s="125">
        <f>VLOOKUP(CA231,BASE!$P$3:$T$29,5,0)</f>
        <v>0.17</v>
      </c>
      <c r="CC231" s="126">
        <f>IFERROR(VLOOKUP($A231,$A:$AG,VLOOKUP(CB231,BASE!$K$2:$M$13,2,0),0),"")</f>
        <v>49.84</v>
      </c>
      <c r="CD231" s="116">
        <f>IFERROR(VLOOKUP($A231,$A:$AG,VLOOKUP(CB231,BASE!$K$2:$M$13,3,0),0),"")</f>
        <v>68.900000000000006</v>
      </c>
      <c r="CE231" s="124" t="s">
        <v>65</v>
      </c>
      <c r="CF231" s="125">
        <f>VLOOKUP(CE231,BASE!$P$3:$T$29,5,0)</f>
        <v>0.12</v>
      </c>
      <c r="CG231" s="126">
        <f>IFERROR(VLOOKUP($A231,$A:$AG,VLOOKUP(CF231,BASE!$K$2:$M$13,2,0),0),"")</f>
        <v>47.01</v>
      </c>
      <c r="CH231" s="116">
        <f>IFERROR(VLOOKUP($A231,$A:$AG,VLOOKUP(CF231,BASE!$K$2:$M$13,3,0),0),"")</f>
        <v>64.989999999999995</v>
      </c>
      <c r="CI231" s="124" t="s">
        <v>66</v>
      </c>
      <c r="CJ231" s="125">
        <f>VLOOKUP(CI231,BASE!$P$3:$T$29,5,0)</f>
        <v>0.17</v>
      </c>
      <c r="CK231" s="126">
        <f>IFERROR(VLOOKUP($A231,$A:$AG,VLOOKUP(CJ231,BASE!$K$2:$M$13,2,0),0),"")</f>
        <v>49.84</v>
      </c>
      <c r="CL231" s="116">
        <f>IFERROR(VLOOKUP($A231,$A:$AG,VLOOKUP(CJ231,BASE!$K$2:$M$13,3,0),0),"")</f>
        <v>68.900000000000006</v>
      </c>
      <c r="CM231" s="124" t="s">
        <v>67</v>
      </c>
      <c r="CN231" s="125">
        <f>VLOOKUP(CM231,BASE!$P$3:$T$29,5,0)</f>
        <v>0.18</v>
      </c>
      <c r="CO231" s="126">
        <f>IFERROR(VLOOKUP($A231,$A:$AG,VLOOKUP(CN231,BASE!$K$2:$M$13,2,0),0),"")</f>
        <v>50.45</v>
      </c>
      <c r="CP231" s="116">
        <f>IFERROR(VLOOKUP($A231,$A:$AG,VLOOKUP(CN231,BASE!$K$2:$M$13,3,0),0),"")</f>
        <v>69.739999999999995</v>
      </c>
      <c r="CQ231" s="124" t="s">
        <v>68</v>
      </c>
      <c r="CR231" s="125">
        <f>VLOOKUP(CQ231,BASE!$P$3:$T$29,5,0)</f>
        <v>0.18</v>
      </c>
      <c r="CS231" s="126">
        <f>IFERROR(VLOOKUP($A231,$A:$AG,VLOOKUP(CR231,BASE!$K$2:$M$13,2,0),0),"")</f>
        <v>50.45</v>
      </c>
      <c r="CT231" s="116">
        <f>IFERROR(VLOOKUP($A231,$A:$AG,VLOOKUP(CR231,BASE!$K$2:$M$13,3,0),0),"")</f>
        <v>69.739999999999995</v>
      </c>
      <c r="CU231" s="124" t="s">
        <v>69</v>
      </c>
      <c r="CV231" s="125">
        <f>VLOOKUP(CU231,BASE!$P$3:$T$29,5,0)</f>
        <v>0.18</v>
      </c>
      <c r="CW231" s="126">
        <f>IFERROR(VLOOKUP($A231,$A:$AG,VLOOKUP(CV231,BASE!$K$2:$M$13,2,0),0),"")</f>
        <v>50.45</v>
      </c>
      <c r="CX231" s="116">
        <f>IFERROR(VLOOKUP($A231,$A:$AG,VLOOKUP(CV231,BASE!$K$2:$M$13,3,0),0),"")</f>
        <v>69.739999999999995</v>
      </c>
      <c r="CY231" s="124" t="s">
        <v>70</v>
      </c>
      <c r="CZ231" s="125">
        <f>VLOOKUP(CY231,BASE!$P$3:$T$29,5,0)</f>
        <v>0.18</v>
      </c>
      <c r="DA231" s="126">
        <f>IFERROR(VLOOKUP($A231,$A:$AG,VLOOKUP(CZ231,BASE!$K$2:$M$13,2,0),0),"")</f>
        <v>50.45</v>
      </c>
      <c r="DB231" s="116">
        <f>IFERROR(VLOOKUP($A231,$A:$AG,VLOOKUP(CZ231,BASE!$K$2:$M$13,3,0),0),"")</f>
        <v>69.739999999999995</v>
      </c>
      <c r="DC231" s="124" t="s">
        <v>71</v>
      </c>
      <c r="DD231" s="125">
        <f>VLOOKUP(DC231,BASE!$P$3:$T$29,5,0)</f>
        <v>0.2</v>
      </c>
      <c r="DE231" s="126">
        <f>IFERROR(VLOOKUP($A231,$A:$AG,VLOOKUP(DD231,BASE!$K$2:$M$13,2,0),0),"")</f>
        <v>51.71</v>
      </c>
      <c r="DF231" s="116">
        <f>IFERROR(VLOOKUP($A231,$A:$AG,VLOOKUP(DD231,BASE!$K$2:$M$13,3,0),0),"")</f>
        <v>71.489999999999995</v>
      </c>
      <c r="DG231" s="124" t="s">
        <v>72</v>
      </c>
      <c r="DH231" s="125">
        <f>VLOOKUP(DG231,BASE!$P$3:$T$29,5,0)</f>
        <v>0.18</v>
      </c>
      <c r="DI231" s="126">
        <f>IFERROR(VLOOKUP($A231,$A:$AG,VLOOKUP(DH231,BASE!$K$2:$M$13,2,0),0),"")</f>
        <v>50.45</v>
      </c>
      <c r="DJ231" s="116">
        <f>IFERROR(VLOOKUP($A231,$A:$AG,VLOOKUP(DH231,BASE!$K$2:$M$13,3,0),0),"")</f>
        <v>69.739999999999995</v>
      </c>
      <c r="DK231" s="83" t="s">
        <v>73</v>
      </c>
      <c r="DL231" s="84">
        <f>VLOOKUP(DK231,BASE!$P$3:$T$29,5,0)</f>
        <v>0.18</v>
      </c>
      <c r="DM231" s="81">
        <f>IFERROR(VLOOKUP($A231,$A:$AG,VLOOKUP(DL231,BASE!$K$2:$M$13,2,0),0),"")</f>
        <v>50.45</v>
      </c>
      <c r="DN231" s="82">
        <f>IFERROR(VLOOKUP($A231,$A:$AG,VLOOKUP(DL231,BASE!$K$2:$M$13,3,0),0),"")</f>
        <v>69.739999999999995</v>
      </c>
      <c r="DO231" s="124" t="s">
        <v>74</v>
      </c>
      <c r="DP231" s="134">
        <f>VLOOKUP(DO231,BASE!$P$3:$T$29,5,0)</f>
        <v>0.17499999999999999</v>
      </c>
      <c r="DQ231" s="126">
        <f>IFERROR(VLOOKUP($A231,$A:$AG,VLOOKUP(DP231,BASE!$K$2:$M$13,2,0),0),"")</f>
        <v>50.15</v>
      </c>
      <c r="DR231" s="116">
        <f>IFERROR(VLOOKUP($A231,$A:$AG,VLOOKUP(DP231,BASE!$K$2:$M$13,3,0),0),"")</f>
        <v>69.33</v>
      </c>
      <c r="DS231" s="124" t="s">
        <v>75</v>
      </c>
      <c r="DT231" s="135">
        <f>VLOOKUP(DS231,BASE!$P$3:$T$29,5,0)</f>
        <v>0.17</v>
      </c>
      <c r="DU231" s="126">
        <f>IFERROR(VLOOKUP($A231,$A:$AG,VLOOKUP(DT231,BASE!$K$2:$M$13,2,0),0),"")</f>
        <v>49.84</v>
      </c>
      <c r="DV231" s="116">
        <f>IFERROR(VLOOKUP($A231,$A:$AG,VLOOKUP(DT231,BASE!$K$2:$M$13,3,0),0),"")</f>
        <v>68.900000000000006</v>
      </c>
      <c r="DW231" s="124" t="s">
        <v>76</v>
      </c>
      <c r="DX231" s="135">
        <f>VLOOKUP(DW231,BASE!$P$3:$T$29,5,0)</f>
        <v>0.17</v>
      </c>
      <c r="DY231" s="126">
        <f>IFERROR(VLOOKUP($A231,$A:$AG,VLOOKUP(DX231,BASE!$K$2:$M$13,2,0),0),"")</f>
        <v>49.84</v>
      </c>
      <c r="DZ231" s="116">
        <f>IFERROR(VLOOKUP($A231,$A:$AG,VLOOKUP(DX231,BASE!$K$2:$M$13,3,0),0),"")</f>
        <v>68.900000000000006</v>
      </c>
      <c r="EA231" s="124" t="s">
        <v>77</v>
      </c>
      <c r="EB231" s="135">
        <f>VLOOKUP(EA231,BASE!$P$3:$T$29,5,0)</f>
        <v>0.12</v>
      </c>
      <c r="EC231" s="126">
        <f>IFERROR(VLOOKUP($A231,$A:$AG,VLOOKUP(EB231,BASE!$K$2:$M$13,2,0),0),"")</f>
        <v>47.01</v>
      </c>
      <c r="ED231" s="116">
        <f>IFERROR(VLOOKUP($A231,$A:$AG,VLOOKUP(EB231,BASE!$K$2:$M$13,3,0),0),"")</f>
        <v>64.989999999999995</v>
      </c>
      <c r="EE231" s="124" t="s">
        <v>78</v>
      </c>
      <c r="EF231" s="135">
        <f>VLOOKUP(EE231,BASE!$P$3:$T$29,5,0)</f>
        <v>0.18</v>
      </c>
      <c r="EG231" s="126">
        <f>IFERROR(VLOOKUP($A231,$A:$AG,VLOOKUP(EF231,BASE!$K$2:$M$13,2,0),0),"")</f>
        <v>50.45</v>
      </c>
      <c r="EH231" s="116">
        <f>IFERROR(VLOOKUP($A231,$A:$AG,VLOOKUP(EF231,BASE!$K$2:$M$13,3,0),0),"")</f>
        <v>69.739999999999995</v>
      </c>
      <c r="EI231" s="124" t="s">
        <v>79</v>
      </c>
      <c r="EJ231" s="135">
        <f>VLOOKUP(EI231,BASE!$P$3:$T$29,5,0)</f>
        <v>0.18</v>
      </c>
      <c r="EK231" s="126">
        <f>IFERROR(VLOOKUP($A231,$A:$AG,VLOOKUP(EJ231,BASE!$K$2:$M$13,2,0),0),"")</f>
        <v>50.45</v>
      </c>
      <c r="EL231" s="116">
        <f>IFERROR(VLOOKUP($A231,$A:$AG,VLOOKUP(EJ231,BASE!$K$2:$M$13,3,0),0),"")</f>
        <v>69.739999999999995</v>
      </c>
    </row>
    <row r="232" spans="1:142" s="27" customFormat="1" ht="14.1" customHeight="1" x14ac:dyDescent="0.2">
      <c r="A232" s="63">
        <v>1031</v>
      </c>
      <c r="B232" s="63"/>
      <c r="C232" s="68">
        <v>7896112110316</v>
      </c>
      <c r="D232" s="68">
        <v>1037003910029</v>
      </c>
      <c r="E232" s="69" t="s">
        <v>446</v>
      </c>
      <c r="F232" s="69" t="s">
        <v>592</v>
      </c>
      <c r="G232" s="69" t="s">
        <v>446</v>
      </c>
      <c r="H232" s="70" t="s">
        <v>192</v>
      </c>
      <c r="I232" s="68" t="s">
        <v>687</v>
      </c>
      <c r="J232" s="71" t="s">
        <v>724</v>
      </c>
      <c r="K232" s="120" t="s">
        <v>785</v>
      </c>
      <c r="L232" s="71" t="s">
        <v>387</v>
      </c>
      <c r="M232" s="71" t="s">
        <v>5</v>
      </c>
      <c r="N232" s="62">
        <f>IFERROR(IF(M232="*",BASE!$E$9,VLOOKUP(M232,BASE!$B$3:$E$16,4,0)),"")</f>
        <v>0</v>
      </c>
      <c r="O232" s="62">
        <f>IFERROR(IF(M232="*",BASE!$F$9,VLOOKUP(M232,BASE!$B$3:$F$16,5,0)),"")</f>
        <v>0</v>
      </c>
      <c r="P232" s="71" t="s">
        <v>808</v>
      </c>
      <c r="Q232" s="42">
        <v>16.059999999999999</v>
      </c>
      <c r="R232" s="42">
        <v>22.2</v>
      </c>
      <c r="S232" s="42">
        <v>17.03</v>
      </c>
      <c r="T232" s="42">
        <v>23.54</v>
      </c>
      <c r="U232" s="42">
        <v>17.13</v>
      </c>
      <c r="V232" s="42">
        <v>23.68</v>
      </c>
      <c r="W232" s="42">
        <v>17.23</v>
      </c>
      <c r="X232" s="42">
        <v>23.82</v>
      </c>
      <c r="Y232" s="42">
        <v>17.45</v>
      </c>
      <c r="Z232" s="42">
        <v>24.12</v>
      </c>
      <c r="AA232" s="42">
        <v>17.66</v>
      </c>
      <c r="AB232" s="42">
        <v>24.41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/>
      <c r="AI232" s="124" t="s">
        <v>53</v>
      </c>
      <c r="AJ232" s="125">
        <f>VLOOKUP(AI232,BASE!$P$3:$T$29,5,0)</f>
        <v>0.17</v>
      </c>
      <c r="AK232" s="126">
        <f>IFERROR(VLOOKUP($A232,$A:$AG,VLOOKUP(AJ232,BASE!$K$2:$M$13,2,0),0),"")</f>
        <v>17.03</v>
      </c>
      <c r="AL232" s="116">
        <f>IFERROR(VLOOKUP($A232,$A:$AG,VLOOKUP(AJ232,BASE!$K$2:$M$13,3,0),0),"")</f>
        <v>23.54</v>
      </c>
      <c r="AM232" s="130" t="s">
        <v>54</v>
      </c>
      <c r="AN232" s="125">
        <f>VLOOKUP(AM232,BASE!$P$3:$T$29,5,0)</f>
        <v>0.17</v>
      </c>
      <c r="AO232" s="126">
        <f>IFERROR(VLOOKUP($A232,$A:$AG,VLOOKUP(AN232,BASE!$K$2:$M$13,2,0),0),"")</f>
        <v>17.03</v>
      </c>
      <c r="AP232" s="116">
        <f>IFERROR(VLOOKUP($A232,$A:$AG,VLOOKUP(AN232,BASE!$K$2:$M$13,3,0),0),"")</f>
        <v>23.54</v>
      </c>
      <c r="AQ232" s="130" t="s">
        <v>55</v>
      </c>
      <c r="AR232" s="125">
        <f>VLOOKUP(AQ232,BASE!$P$3:$T$29,5,0)</f>
        <v>0.18</v>
      </c>
      <c r="AS232" s="126">
        <f>IFERROR(VLOOKUP($A232,$A:$AG,VLOOKUP(AR232,BASE!$K$2:$M$13,2,0),0),"")</f>
        <v>17.23</v>
      </c>
      <c r="AT232" s="116">
        <f>IFERROR(VLOOKUP($A232,$A:$AG,VLOOKUP(AR232,BASE!$K$2:$M$13,3,0),0),"")</f>
        <v>23.82</v>
      </c>
      <c r="AU232" s="130" t="s">
        <v>56</v>
      </c>
      <c r="AV232" s="125">
        <f>VLOOKUP(AU232,BASE!$P$3:$T$29,5,0)</f>
        <v>0.18</v>
      </c>
      <c r="AW232" s="126">
        <f>IFERROR(VLOOKUP($A232,$A:$AG,VLOOKUP(AV232,BASE!$K$2:$M$13,2,0),0),"")</f>
        <v>17.23</v>
      </c>
      <c r="AX232" s="116">
        <f>IFERROR(VLOOKUP($A232,$A:$AG,VLOOKUP(AV232,BASE!$K$2:$M$13,3,0),0),"")</f>
        <v>23.82</v>
      </c>
      <c r="AY232" s="127" t="s">
        <v>57</v>
      </c>
      <c r="AZ232" s="129">
        <f>VLOOKUP(AY232,BASE!$P$3:$T$29,5,0)</f>
        <v>0.18</v>
      </c>
      <c r="BA232" s="126">
        <f>IFERROR(VLOOKUP($A232,$A:$AG,VLOOKUP(AZ232,BASE!$K$2:$M$13,2,0),0),"")</f>
        <v>17.23</v>
      </c>
      <c r="BB232" s="116">
        <f>IFERROR(VLOOKUP($A232,$A:$AG,VLOOKUP(AZ232,BASE!$K$2:$M$13,3,0),0),"")</f>
        <v>23.82</v>
      </c>
      <c r="BC232" s="124" t="s">
        <v>58</v>
      </c>
      <c r="BD232" s="125">
        <f>VLOOKUP(BC232,BASE!$P$3:$T$29,5,0)</f>
        <v>0.17</v>
      </c>
      <c r="BE232" s="126">
        <f>IFERROR(VLOOKUP($A232,$A:$AG,VLOOKUP(BD232,BASE!$K$2:$M$13,2,0),0),"")</f>
        <v>17.03</v>
      </c>
      <c r="BF232" s="116">
        <f>IFERROR(VLOOKUP($A232,$A:$AG,VLOOKUP(BD232,BASE!$K$2:$M$13,3,0),0),"")</f>
        <v>23.54</v>
      </c>
      <c r="BG232" s="124" t="s">
        <v>59</v>
      </c>
      <c r="BH232" s="125">
        <f>VLOOKUP(BG232,BASE!$P$3:$T$29,5,0)</f>
        <v>0.17</v>
      </c>
      <c r="BI232" s="126">
        <f>IFERROR(VLOOKUP($A232,$A:$AG,VLOOKUP(BH232,BASE!$K$2:$M$13,2,0),0),"")</f>
        <v>17.03</v>
      </c>
      <c r="BJ232" s="116">
        <f>IFERROR(VLOOKUP($A232,$A:$AG,VLOOKUP(BH232,BASE!$K$2:$M$13,3,0),0),"")</f>
        <v>23.54</v>
      </c>
      <c r="BK232" s="124" t="s">
        <v>60</v>
      </c>
      <c r="BL232" s="125">
        <f>VLOOKUP(BK232,BASE!$P$3:$T$29,5,0)</f>
        <v>0.17</v>
      </c>
      <c r="BM232" s="126">
        <f>IFERROR(VLOOKUP($A232,$A:$AG,VLOOKUP(BL232,BASE!$K$2:$M$13,2,0),0),"")</f>
        <v>17.03</v>
      </c>
      <c r="BN232" s="116">
        <f>IFERROR(VLOOKUP($A232,$A:$AG,VLOOKUP(BL232,BASE!$K$2:$M$13,3,0),0),"")</f>
        <v>23.54</v>
      </c>
      <c r="BO232" s="124" t="s">
        <v>61</v>
      </c>
      <c r="BP232" s="125">
        <f>VLOOKUP(BO232,BASE!$P$3:$T$29,5,0)</f>
        <v>0.17</v>
      </c>
      <c r="BQ232" s="126">
        <f>IFERROR(VLOOKUP($A232,$A:$AG,VLOOKUP(BP232,BASE!$K$2:$M$13,2,0),0),"")</f>
        <v>17.03</v>
      </c>
      <c r="BR232" s="116">
        <f>IFERROR(VLOOKUP($A232,$A:$AG,VLOOKUP(BP232,BASE!$K$2:$M$13,3,0),0),"")</f>
        <v>23.54</v>
      </c>
      <c r="BS232" s="124" t="s">
        <v>62</v>
      </c>
      <c r="BT232" s="125">
        <f>VLOOKUP(BS232,BASE!$P$3:$T$29,5,0)</f>
        <v>0.18</v>
      </c>
      <c r="BU232" s="126">
        <f>IFERROR(VLOOKUP($A232,$A:$AG,VLOOKUP(BT232,BASE!$K$2:$M$13,2,0),0),"")</f>
        <v>17.23</v>
      </c>
      <c r="BV232" s="116">
        <f>IFERROR(VLOOKUP($A232,$A:$AG,VLOOKUP(BT232,BASE!$K$2:$M$13,3,0),0),"")</f>
        <v>23.82</v>
      </c>
      <c r="BW232" s="124" t="s">
        <v>63</v>
      </c>
      <c r="BX232" s="125">
        <f>VLOOKUP(BW232,BASE!$P$3:$T$29,5,0)</f>
        <v>0.17</v>
      </c>
      <c r="BY232" s="126">
        <f>IFERROR(VLOOKUP($A232,$A:$AG,VLOOKUP(BX232,BASE!$K$2:$M$13,2,0),0),"")</f>
        <v>17.03</v>
      </c>
      <c r="BZ232" s="116">
        <f>IFERROR(VLOOKUP($A232,$A:$AG,VLOOKUP(BX232,BASE!$K$2:$M$13,3,0),0),"")</f>
        <v>23.54</v>
      </c>
      <c r="CA232" s="124" t="s">
        <v>64</v>
      </c>
      <c r="CB232" s="125">
        <f>VLOOKUP(CA232,BASE!$P$3:$T$29,5,0)</f>
        <v>0.17</v>
      </c>
      <c r="CC232" s="126">
        <f>IFERROR(VLOOKUP($A232,$A:$AG,VLOOKUP(CB232,BASE!$K$2:$M$13,2,0),0),"")</f>
        <v>17.03</v>
      </c>
      <c r="CD232" s="116">
        <f>IFERROR(VLOOKUP($A232,$A:$AG,VLOOKUP(CB232,BASE!$K$2:$M$13,3,0),0),"")</f>
        <v>23.54</v>
      </c>
      <c r="CE232" s="124" t="s">
        <v>65</v>
      </c>
      <c r="CF232" s="125">
        <f>VLOOKUP(CE232,BASE!$P$3:$T$29,5,0)</f>
        <v>0.12</v>
      </c>
      <c r="CG232" s="126">
        <f>IFERROR(VLOOKUP($A232,$A:$AG,VLOOKUP(CF232,BASE!$K$2:$M$13,2,0),0),"")</f>
        <v>16.059999999999999</v>
      </c>
      <c r="CH232" s="116">
        <f>IFERROR(VLOOKUP($A232,$A:$AG,VLOOKUP(CF232,BASE!$K$2:$M$13,3,0),0),"")</f>
        <v>22.2</v>
      </c>
      <c r="CI232" s="124" t="s">
        <v>66</v>
      </c>
      <c r="CJ232" s="125">
        <f>VLOOKUP(CI232,BASE!$P$3:$T$29,5,0)</f>
        <v>0.17</v>
      </c>
      <c r="CK232" s="126">
        <f>IFERROR(VLOOKUP($A232,$A:$AG,VLOOKUP(CJ232,BASE!$K$2:$M$13,2,0),0),"")</f>
        <v>17.03</v>
      </c>
      <c r="CL232" s="116">
        <f>IFERROR(VLOOKUP($A232,$A:$AG,VLOOKUP(CJ232,BASE!$K$2:$M$13,3,0),0),"")</f>
        <v>23.54</v>
      </c>
      <c r="CM232" s="124" t="s">
        <v>67</v>
      </c>
      <c r="CN232" s="125">
        <f>VLOOKUP(CM232,BASE!$P$3:$T$29,5,0)</f>
        <v>0.18</v>
      </c>
      <c r="CO232" s="126">
        <f>IFERROR(VLOOKUP($A232,$A:$AG,VLOOKUP(CN232,BASE!$K$2:$M$13,2,0),0),"")</f>
        <v>17.23</v>
      </c>
      <c r="CP232" s="116">
        <f>IFERROR(VLOOKUP($A232,$A:$AG,VLOOKUP(CN232,BASE!$K$2:$M$13,3,0),0),"")</f>
        <v>23.82</v>
      </c>
      <c r="CQ232" s="124" t="s">
        <v>68</v>
      </c>
      <c r="CR232" s="125">
        <f>VLOOKUP(CQ232,BASE!$P$3:$T$29,5,0)</f>
        <v>0.18</v>
      </c>
      <c r="CS232" s="126">
        <f>IFERROR(VLOOKUP($A232,$A:$AG,VLOOKUP(CR232,BASE!$K$2:$M$13,2,0),0),"")</f>
        <v>17.23</v>
      </c>
      <c r="CT232" s="116">
        <f>IFERROR(VLOOKUP($A232,$A:$AG,VLOOKUP(CR232,BASE!$K$2:$M$13,3,0),0),"")</f>
        <v>23.82</v>
      </c>
      <c r="CU232" s="124" t="s">
        <v>69</v>
      </c>
      <c r="CV232" s="125">
        <f>VLOOKUP(CU232,BASE!$P$3:$T$29,5,0)</f>
        <v>0.18</v>
      </c>
      <c r="CW232" s="126">
        <f>IFERROR(VLOOKUP($A232,$A:$AG,VLOOKUP(CV232,BASE!$K$2:$M$13,2,0),0),"")</f>
        <v>17.23</v>
      </c>
      <c r="CX232" s="116">
        <f>IFERROR(VLOOKUP($A232,$A:$AG,VLOOKUP(CV232,BASE!$K$2:$M$13,3,0),0),"")</f>
        <v>23.82</v>
      </c>
      <c r="CY232" s="124" t="s">
        <v>70</v>
      </c>
      <c r="CZ232" s="125">
        <f>VLOOKUP(CY232,BASE!$P$3:$T$29,5,0)</f>
        <v>0.18</v>
      </c>
      <c r="DA232" s="126">
        <f>IFERROR(VLOOKUP($A232,$A:$AG,VLOOKUP(CZ232,BASE!$K$2:$M$13,2,0),0),"")</f>
        <v>17.23</v>
      </c>
      <c r="DB232" s="116">
        <f>IFERROR(VLOOKUP($A232,$A:$AG,VLOOKUP(CZ232,BASE!$K$2:$M$13,3,0),0),"")</f>
        <v>23.82</v>
      </c>
      <c r="DC232" s="124" t="s">
        <v>71</v>
      </c>
      <c r="DD232" s="125">
        <f>VLOOKUP(DC232,BASE!$P$3:$T$29,5,0)</f>
        <v>0.2</v>
      </c>
      <c r="DE232" s="126">
        <f>IFERROR(VLOOKUP($A232,$A:$AG,VLOOKUP(DD232,BASE!$K$2:$M$13,2,0),0),"")</f>
        <v>17.66</v>
      </c>
      <c r="DF232" s="116">
        <f>IFERROR(VLOOKUP($A232,$A:$AG,VLOOKUP(DD232,BASE!$K$2:$M$13,3,0),0),"")</f>
        <v>24.41</v>
      </c>
      <c r="DG232" s="124" t="s">
        <v>72</v>
      </c>
      <c r="DH232" s="125">
        <f>VLOOKUP(DG232,BASE!$P$3:$T$29,5,0)</f>
        <v>0.18</v>
      </c>
      <c r="DI232" s="126">
        <f>IFERROR(VLOOKUP($A232,$A:$AG,VLOOKUP(DH232,BASE!$K$2:$M$13,2,0),0),"")</f>
        <v>17.23</v>
      </c>
      <c r="DJ232" s="116">
        <f>IFERROR(VLOOKUP($A232,$A:$AG,VLOOKUP(DH232,BASE!$K$2:$M$13,3,0),0),"")</f>
        <v>23.82</v>
      </c>
      <c r="DK232" s="83" t="s">
        <v>73</v>
      </c>
      <c r="DL232" s="84">
        <f>VLOOKUP(DK232,BASE!$P$3:$T$29,5,0)</f>
        <v>0.18</v>
      </c>
      <c r="DM232" s="81">
        <f>IFERROR(VLOOKUP($A232,$A:$AG,VLOOKUP(DL232,BASE!$K$2:$M$13,2,0),0),"")</f>
        <v>17.23</v>
      </c>
      <c r="DN232" s="82">
        <f>IFERROR(VLOOKUP($A232,$A:$AG,VLOOKUP(DL232,BASE!$K$2:$M$13,3,0),0),"")</f>
        <v>23.82</v>
      </c>
      <c r="DO232" s="124" t="s">
        <v>74</v>
      </c>
      <c r="DP232" s="134">
        <f>VLOOKUP(DO232,BASE!$P$3:$T$29,5,0)</f>
        <v>0.17499999999999999</v>
      </c>
      <c r="DQ232" s="126">
        <f>IFERROR(VLOOKUP($A232,$A:$AG,VLOOKUP(DP232,BASE!$K$2:$M$13,2,0),0),"")</f>
        <v>17.13</v>
      </c>
      <c r="DR232" s="116">
        <f>IFERROR(VLOOKUP($A232,$A:$AG,VLOOKUP(DP232,BASE!$K$2:$M$13,3,0),0),"")</f>
        <v>23.68</v>
      </c>
      <c r="DS232" s="124" t="s">
        <v>75</v>
      </c>
      <c r="DT232" s="135">
        <f>VLOOKUP(DS232,BASE!$P$3:$T$29,5,0)</f>
        <v>0.17</v>
      </c>
      <c r="DU232" s="126">
        <f>IFERROR(VLOOKUP($A232,$A:$AG,VLOOKUP(DT232,BASE!$K$2:$M$13,2,0),0),"")</f>
        <v>17.03</v>
      </c>
      <c r="DV232" s="116">
        <f>IFERROR(VLOOKUP($A232,$A:$AG,VLOOKUP(DT232,BASE!$K$2:$M$13,3,0),0),"")</f>
        <v>23.54</v>
      </c>
      <c r="DW232" s="124" t="s">
        <v>76</v>
      </c>
      <c r="DX232" s="135">
        <f>VLOOKUP(DW232,BASE!$P$3:$T$29,5,0)</f>
        <v>0.17</v>
      </c>
      <c r="DY232" s="126">
        <f>IFERROR(VLOOKUP($A232,$A:$AG,VLOOKUP(DX232,BASE!$K$2:$M$13,2,0),0),"")</f>
        <v>17.03</v>
      </c>
      <c r="DZ232" s="116">
        <f>IFERROR(VLOOKUP($A232,$A:$AG,VLOOKUP(DX232,BASE!$K$2:$M$13,3,0),0),"")</f>
        <v>23.54</v>
      </c>
      <c r="EA232" s="124" t="s">
        <v>77</v>
      </c>
      <c r="EB232" s="135">
        <f>VLOOKUP(EA232,BASE!$P$3:$T$29,5,0)</f>
        <v>0.12</v>
      </c>
      <c r="EC232" s="126">
        <f>IFERROR(VLOOKUP($A232,$A:$AG,VLOOKUP(EB232,BASE!$K$2:$M$13,2,0),0),"")</f>
        <v>16.059999999999999</v>
      </c>
      <c r="ED232" s="116">
        <f>IFERROR(VLOOKUP($A232,$A:$AG,VLOOKUP(EB232,BASE!$K$2:$M$13,3,0),0),"")</f>
        <v>22.2</v>
      </c>
      <c r="EE232" s="124" t="s">
        <v>78</v>
      </c>
      <c r="EF232" s="135">
        <f>VLOOKUP(EE232,BASE!$P$3:$T$29,5,0)</f>
        <v>0.18</v>
      </c>
      <c r="EG232" s="126">
        <f>IFERROR(VLOOKUP($A232,$A:$AG,VLOOKUP(EF232,BASE!$K$2:$M$13,2,0),0),"")</f>
        <v>17.23</v>
      </c>
      <c r="EH232" s="116">
        <f>IFERROR(VLOOKUP($A232,$A:$AG,VLOOKUP(EF232,BASE!$K$2:$M$13,3,0),0),"")</f>
        <v>23.82</v>
      </c>
      <c r="EI232" s="124" t="s">
        <v>79</v>
      </c>
      <c r="EJ232" s="135">
        <f>VLOOKUP(EI232,BASE!$P$3:$T$29,5,0)</f>
        <v>0.18</v>
      </c>
      <c r="EK232" s="126">
        <f>IFERROR(VLOOKUP($A232,$A:$AG,VLOOKUP(EJ232,BASE!$K$2:$M$13,2,0),0),"")</f>
        <v>17.23</v>
      </c>
      <c r="EL232" s="116">
        <f>IFERROR(VLOOKUP($A232,$A:$AG,VLOOKUP(EJ232,BASE!$K$2:$M$13,3,0),0),"")</f>
        <v>23.82</v>
      </c>
    </row>
    <row r="233" spans="1:142" s="27" customFormat="1" ht="14.1" customHeight="1" x14ac:dyDescent="0.2">
      <c r="A233" s="63">
        <v>2646</v>
      </c>
      <c r="B233" s="63"/>
      <c r="C233" s="68">
        <v>7896112126461</v>
      </c>
      <c r="D233" s="68">
        <v>1037005250026</v>
      </c>
      <c r="E233" s="69" t="s">
        <v>447</v>
      </c>
      <c r="F233" s="69" t="s">
        <v>593</v>
      </c>
      <c r="G233" s="69" t="s">
        <v>447</v>
      </c>
      <c r="H233" s="70" t="s">
        <v>193</v>
      </c>
      <c r="I233" s="68" t="s">
        <v>687</v>
      </c>
      <c r="J233" s="71" t="s">
        <v>707</v>
      </c>
      <c r="K233" s="120" t="s">
        <v>786</v>
      </c>
      <c r="L233" s="71" t="s">
        <v>61</v>
      </c>
      <c r="M233" s="71" t="s">
        <v>6</v>
      </c>
      <c r="N233" s="62">
        <f>IFERROR(IF(M233="*",BASE!$E$9,VLOOKUP(M233,BASE!$B$3:$E$16,4,0)),"")</f>
        <v>0.12</v>
      </c>
      <c r="O233" s="62">
        <f>IFERROR(IF(M233="*",BASE!$F$9,VLOOKUP(M233,BASE!$B$3:$F$16,5,0)),"")</f>
        <v>0</v>
      </c>
      <c r="P233" s="71" t="s">
        <v>808</v>
      </c>
      <c r="Q233" s="42">
        <v>20.78</v>
      </c>
      <c r="R233" s="42">
        <v>27.76</v>
      </c>
      <c r="S233" s="42">
        <v>22.22</v>
      </c>
      <c r="T233" s="42">
        <v>29.62</v>
      </c>
      <c r="U233" s="42">
        <v>22.38</v>
      </c>
      <c r="V233" s="42">
        <v>29.82</v>
      </c>
      <c r="W233" s="42">
        <v>22.53</v>
      </c>
      <c r="X233" s="42">
        <v>30.02</v>
      </c>
      <c r="Y233" s="42">
        <v>22.86</v>
      </c>
      <c r="Z233" s="42">
        <v>30.44</v>
      </c>
      <c r="AA233" s="42">
        <v>23.19</v>
      </c>
      <c r="AB233" s="42">
        <v>30.87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/>
      <c r="AI233" s="124" t="s">
        <v>53</v>
      </c>
      <c r="AJ233" s="125">
        <f>VLOOKUP(AI233,BASE!$P$3:$T$29,5,0)</f>
        <v>0.17</v>
      </c>
      <c r="AK233" s="126">
        <f>IFERROR(VLOOKUP($A233,$A:$AG,VLOOKUP(AJ233,BASE!$K$2:$M$13,2,0),0),"")</f>
        <v>22.22</v>
      </c>
      <c r="AL233" s="116">
        <f>IFERROR(VLOOKUP($A233,$A:$AG,VLOOKUP(AJ233,BASE!$K$2:$M$13,3,0),0),"")</f>
        <v>29.62</v>
      </c>
      <c r="AM233" s="130" t="s">
        <v>54</v>
      </c>
      <c r="AN233" s="125">
        <f>VLOOKUP(AM233,BASE!$P$3:$T$29,5,0)</f>
        <v>0.17</v>
      </c>
      <c r="AO233" s="126">
        <f>IFERROR(VLOOKUP($A233,$A:$AG,VLOOKUP(AN233,BASE!$K$2:$M$13,2,0),0),"")</f>
        <v>22.22</v>
      </c>
      <c r="AP233" s="116">
        <f>IFERROR(VLOOKUP($A233,$A:$AG,VLOOKUP(AN233,BASE!$K$2:$M$13,3,0),0),"")</f>
        <v>29.62</v>
      </c>
      <c r="AQ233" s="130" t="s">
        <v>55</v>
      </c>
      <c r="AR233" s="125">
        <f>VLOOKUP(AQ233,BASE!$P$3:$T$29,5,0)</f>
        <v>0.18</v>
      </c>
      <c r="AS233" s="126">
        <f>IFERROR(VLOOKUP($A233,$A:$AG,VLOOKUP(AR233,BASE!$K$2:$M$13,2,0),0),"")</f>
        <v>22.53</v>
      </c>
      <c r="AT233" s="116">
        <f>IFERROR(VLOOKUP($A233,$A:$AG,VLOOKUP(AR233,BASE!$K$2:$M$13,3,0),0),"")</f>
        <v>30.02</v>
      </c>
      <c r="AU233" s="130" t="s">
        <v>56</v>
      </c>
      <c r="AV233" s="125">
        <f>VLOOKUP(AU233,BASE!$P$3:$T$29,5,0)</f>
        <v>0.18</v>
      </c>
      <c r="AW233" s="126">
        <f>IFERROR(VLOOKUP($A233,$A:$AG,VLOOKUP(AV233,BASE!$K$2:$M$13,2,0),0),"")</f>
        <v>22.53</v>
      </c>
      <c r="AX233" s="116">
        <f>IFERROR(VLOOKUP($A233,$A:$AG,VLOOKUP(AV233,BASE!$K$2:$M$13,3,0),0),"")</f>
        <v>30.02</v>
      </c>
      <c r="AY233" s="127" t="s">
        <v>57</v>
      </c>
      <c r="AZ233" s="129">
        <f>VLOOKUP(AY233,BASE!$P$3:$T$29,5,0)</f>
        <v>0.18</v>
      </c>
      <c r="BA233" s="126">
        <f>IFERROR(VLOOKUP($A233,$A:$AG,VLOOKUP(AZ233,BASE!$K$2:$M$13,2,0),0),"")</f>
        <v>22.53</v>
      </c>
      <c r="BB233" s="116">
        <f>IFERROR(VLOOKUP($A233,$A:$AG,VLOOKUP(AZ233,BASE!$K$2:$M$13,3,0),0),"")</f>
        <v>30.02</v>
      </c>
      <c r="BC233" s="124" t="s">
        <v>58</v>
      </c>
      <c r="BD233" s="125">
        <f>VLOOKUP(BC233,BASE!$P$3:$T$29,5,0)</f>
        <v>0.17</v>
      </c>
      <c r="BE233" s="126">
        <f>IFERROR(VLOOKUP($A233,$A:$AG,VLOOKUP(BD233,BASE!$K$2:$M$13,2,0),0),"")</f>
        <v>22.22</v>
      </c>
      <c r="BF233" s="116">
        <f>IFERROR(VLOOKUP($A233,$A:$AG,VLOOKUP(BD233,BASE!$K$2:$M$13,3,0),0),"")</f>
        <v>29.62</v>
      </c>
      <c r="BG233" s="124" t="s">
        <v>59</v>
      </c>
      <c r="BH233" s="125">
        <f>VLOOKUP(BG233,BASE!$P$3:$T$29,5,0)</f>
        <v>0.17</v>
      </c>
      <c r="BI233" s="126">
        <f>IFERROR(VLOOKUP($A233,$A:$AG,VLOOKUP(BH233,BASE!$K$2:$M$13,2,0),0),"")</f>
        <v>22.22</v>
      </c>
      <c r="BJ233" s="116">
        <f>IFERROR(VLOOKUP($A233,$A:$AG,VLOOKUP(BH233,BASE!$K$2:$M$13,3,0),0),"")</f>
        <v>29.62</v>
      </c>
      <c r="BK233" s="124" t="s">
        <v>60</v>
      </c>
      <c r="BL233" s="125">
        <f>VLOOKUP(BK233,BASE!$P$3:$T$29,5,0)</f>
        <v>0.17</v>
      </c>
      <c r="BM233" s="126">
        <f>IFERROR(VLOOKUP($A233,$A:$AG,VLOOKUP(BL233,BASE!$K$2:$M$13,2,0),0),"")</f>
        <v>22.22</v>
      </c>
      <c r="BN233" s="116">
        <f>IFERROR(VLOOKUP($A233,$A:$AG,VLOOKUP(BL233,BASE!$K$2:$M$13,3,0),0),"")</f>
        <v>29.62</v>
      </c>
      <c r="BO233" s="124" t="s">
        <v>61</v>
      </c>
      <c r="BP233" s="125">
        <f>VLOOKUP(BO233,BASE!$P$3:$T$29,5,0)</f>
        <v>0.17</v>
      </c>
      <c r="BQ233" s="126">
        <f>IFERROR(VLOOKUP($A233,$A:$AG,VLOOKUP(BP233,BASE!$K$2:$M$13,2,0),0),"")</f>
        <v>22.22</v>
      </c>
      <c r="BR233" s="116">
        <f>IFERROR(VLOOKUP($A233,$A:$AG,VLOOKUP(BP233,BASE!$K$2:$M$13,3,0),0),"")</f>
        <v>29.62</v>
      </c>
      <c r="BS233" s="124" t="s">
        <v>62</v>
      </c>
      <c r="BT233" s="125">
        <f>VLOOKUP(BS233,BASE!$P$3:$T$29,5,0)</f>
        <v>0.18</v>
      </c>
      <c r="BU233" s="126">
        <f>IFERROR(VLOOKUP($A233,$A:$AG,VLOOKUP(BT233,BASE!$K$2:$M$13,2,0),0),"")</f>
        <v>22.53</v>
      </c>
      <c r="BV233" s="116">
        <f>IFERROR(VLOOKUP($A233,$A:$AG,VLOOKUP(BT233,BASE!$K$2:$M$13,3,0),0),"")</f>
        <v>30.02</v>
      </c>
      <c r="BW233" s="124" t="s">
        <v>63</v>
      </c>
      <c r="BX233" s="125">
        <f>VLOOKUP(BW233,BASE!$P$3:$T$29,5,0)</f>
        <v>0.17</v>
      </c>
      <c r="BY233" s="126">
        <f>IFERROR(VLOOKUP($A233,$A:$AG,VLOOKUP(BX233,BASE!$K$2:$M$13,2,0),0),"")</f>
        <v>22.22</v>
      </c>
      <c r="BZ233" s="116">
        <f>IFERROR(VLOOKUP($A233,$A:$AG,VLOOKUP(BX233,BASE!$K$2:$M$13,3,0),0),"")</f>
        <v>29.62</v>
      </c>
      <c r="CA233" s="124" t="s">
        <v>64</v>
      </c>
      <c r="CB233" s="125">
        <f>VLOOKUP(CA233,BASE!$P$3:$T$29,5,0)</f>
        <v>0.17</v>
      </c>
      <c r="CC233" s="126">
        <f>IFERROR(VLOOKUP($A233,$A:$AG,VLOOKUP(CB233,BASE!$K$2:$M$13,2,0),0),"")</f>
        <v>22.22</v>
      </c>
      <c r="CD233" s="116">
        <f>IFERROR(VLOOKUP($A233,$A:$AG,VLOOKUP(CB233,BASE!$K$2:$M$13,3,0),0),"")</f>
        <v>29.62</v>
      </c>
      <c r="CE233" s="124" t="s">
        <v>65</v>
      </c>
      <c r="CF233" s="125">
        <f>VLOOKUP(CE233,BASE!$P$3:$T$29,5,0)</f>
        <v>0.12</v>
      </c>
      <c r="CG233" s="126">
        <f>IFERROR(VLOOKUP($A233,$A:$AG,VLOOKUP(CF233,BASE!$K$2:$M$13,2,0),0),"")</f>
        <v>20.78</v>
      </c>
      <c r="CH233" s="116">
        <f>IFERROR(VLOOKUP($A233,$A:$AG,VLOOKUP(CF233,BASE!$K$2:$M$13,3,0),0),"")</f>
        <v>27.76</v>
      </c>
      <c r="CI233" s="124" t="s">
        <v>66</v>
      </c>
      <c r="CJ233" s="125">
        <f>VLOOKUP(CI233,BASE!$P$3:$T$29,5,0)</f>
        <v>0.17</v>
      </c>
      <c r="CK233" s="126">
        <f>IFERROR(VLOOKUP($A233,$A:$AG,VLOOKUP(CJ233,BASE!$K$2:$M$13,2,0),0),"")</f>
        <v>22.22</v>
      </c>
      <c r="CL233" s="116">
        <f>IFERROR(VLOOKUP($A233,$A:$AG,VLOOKUP(CJ233,BASE!$K$2:$M$13,3,0),0),"")</f>
        <v>29.62</v>
      </c>
      <c r="CM233" s="124" t="s">
        <v>67</v>
      </c>
      <c r="CN233" s="125">
        <f>VLOOKUP(CM233,BASE!$P$3:$T$29,5,0)</f>
        <v>0.18</v>
      </c>
      <c r="CO233" s="126">
        <f>IFERROR(VLOOKUP($A233,$A:$AG,VLOOKUP(CN233,BASE!$K$2:$M$13,2,0),0),"")</f>
        <v>22.53</v>
      </c>
      <c r="CP233" s="116">
        <f>IFERROR(VLOOKUP($A233,$A:$AG,VLOOKUP(CN233,BASE!$K$2:$M$13,3,0),0),"")</f>
        <v>30.02</v>
      </c>
      <c r="CQ233" s="124" t="s">
        <v>68</v>
      </c>
      <c r="CR233" s="125">
        <f>VLOOKUP(CQ233,BASE!$P$3:$T$29,5,0)</f>
        <v>0.18</v>
      </c>
      <c r="CS233" s="126">
        <f>IFERROR(VLOOKUP($A233,$A:$AG,VLOOKUP(CR233,BASE!$K$2:$M$13,2,0),0),"")</f>
        <v>22.53</v>
      </c>
      <c r="CT233" s="116">
        <f>IFERROR(VLOOKUP($A233,$A:$AG,VLOOKUP(CR233,BASE!$K$2:$M$13,3,0),0),"")</f>
        <v>30.02</v>
      </c>
      <c r="CU233" s="124" t="s">
        <v>69</v>
      </c>
      <c r="CV233" s="125">
        <f>VLOOKUP(CU233,BASE!$P$3:$T$29,5,0)</f>
        <v>0.18</v>
      </c>
      <c r="CW233" s="126">
        <f>IFERROR(VLOOKUP($A233,$A:$AG,VLOOKUP(CV233,BASE!$K$2:$M$13,2,0),0),"")</f>
        <v>22.53</v>
      </c>
      <c r="CX233" s="116">
        <f>IFERROR(VLOOKUP($A233,$A:$AG,VLOOKUP(CV233,BASE!$K$2:$M$13,3,0),0),"")</f>
        <v>30.02</v>
      </c>
      <c r="CY233" s="124" t="s">
        <v>70</v>
      </c>
      <c r="CZ233" s="125">
        <f>VLOOKUP(CY233,BASE!$P$3:$T$29,5,0)</f>
        <v>0.18</v>
      </c>
      <c r="DA233" s="126">
        <f>IFERROR(VLOOKUP($A233,$A:$AG,VLOOKUP(CZ233,BASE!$K$2:$M$13,2,0),0),"")</f>
        <v>22.53</v>
      </c>
      <c r="DB233" s="116">
        <f>IFERROR(VLOOKUP($A233,$A:$AG,VLOOKUP(CZ233,BASE!$K$2:$M$13,3,0),0),"")</f>
        <v>30.02</v>
      </c>
      <c r="DC233" s="124" t="s">
        <v>71</v>
      </c>
      <c r="DD233" s="125">
        <f>VLOOKUP(DC233,BASE!$P$3:$T$29,5,0)</f>
        <v>0.2</v>
      </c>
      <c r="DE233" s="126">
        <f>IFERROR(VLOOKUP($A233,$A:$AG,VLOOKUP(DD233,BASE!$K$2:$M$13,2,0),0),"")</f>
        <v>23.19</v>
      </c>
      <c r="DF233" s="116">
        <f>IFERROR(VLOOKUP($A233,$A:$AG,VLOOKUP(DD233,BASE!$K$2:$M$13,3,0),0),"")</f>
        <v>30.87</v>
      </c>
      <c r="DG233" s="124" t="s">
        <v>72</v>
      </c>
      <c r="DH233" s="125">
        <f>VLOOKUP(DG233,BASE!$P$3:$T$29,5,0)</f>
        <v>0.18</v>
      </c>
      <c r="DI233" s="126">
        <f>IFERROR(VLOOKUP($A233,$A:$AG,VLOOKUP(DH233,BASE!$K$2:$M$13,2,0),0),"")</f>
        <v>22.53</v>
      </c>
      <c r="DJ233" s="116">
        <f>IFERROR(VLOOKUP($A233,$A:$AG,VLOOKUP(DH233,BASE!$K$2:$M$13,3,0),0),"")</f>
        <v>30.02</v>
      </c>
      <c r="DK233" s="83" t="s">
        <v>73</v>
      </c>
      <c r="DL233" s="84">
        <f>VLOOKUP(DK233,BASE!$P$3:$T$29,5,0)</f>
        <v>0.18</v>
      </c>
      <c r="DM233" s="81">
        <f>IFERROR(VLOOKUP($A233,$A:$AG,VLOOKUP(DL233,BASE!$K$2:$M$13,2,0),0),"")</f>
        <v>22.53</v>
      </c>
      <c r="DN233" s="82">
        <f>IFERROR(VLOOKUP($A233,$A:$AG,VLOOKUP(DL233,BASE!$K$2:$M$13,3,0),0),"")</f>
        <v>30.02</v>
      </c>
      <c r="DO233" s="124" t="s">
        <v>74</v>
      </c>
      <c r="DP233" s="134">
        <f>VLOOKUP(DO233,BASE!$P$3:$T$29,5,0)</f>
        <v>0.17499999999999999</v>
      </c>
      <c r="DQ233" s="126">
        <f>IFERROR(VLOOKUP($A233,$A:$AG,VLOOKUP(DP233,BASE!$K$2:$M$13,2,0),0),"")</f>
        <v>22.38</v>
      </c>
      <c r="DR233" s="116">
        <f>IFERROR(VLOOKUP($A233,$A:$AG,VLOOKUP(DP233,BASE!$K$2:$M$13,3,0),0),"")</f>
        <v>29.82</v>
      </c>
      <c r="DS233" s="124" t="s">
        <v>75</v>
      </c>
      <c r="DT233" s="135">
        <f>VLOOKUP(DS233,BASE!$P$3:$T$29,5,0)</f>
        <v>0.17</v>
      </c>
      <c r="DU233" s="126">
        <f>IFERROR(VLOOKUP($A233,$A:$AG,VLOOKUP(DT233,BASE!$K$2:$M$13,2,0),0),"")</f>
        <v>22.22</v>
      </c>
      <c r="DV233" s="116">
        <f>IFERROR(VLOOKUP($A233,$A:$AG,VLOOKUP(DT233,BASE!$K$2:$M$13,3,0),0),"")</f>
        <v>29.62</v>
      </c>
      <c r="DW233" s="124" t="s">
        <v>76</v>
      </c>
      <c r="DX233" s="135">
        <f>VLOOKUP(DW233,BASE!$P$3:$T$29,5,0)</f>
        <v>0.17</v>
      </c>
      <c r="DY233" s="126">
        <f>IFERROR(VLOOKUP($A233,$A:$AG,VLOOKUP(DX233,BASE!$K$2:$M$13,2,0),0),"")</f>
        <v>22.22</v>
      </c>
      <c r="DZ233" s="116">
        <f>IFERROR(VLOOKUP($A233,$A:$AG,VLOOKUP(DX233,BASE!$K$2:$M$13,3,0),0),"")</f>
        <v>29.62</v>
      </c>
      <c r="EA233" s="124" t="s">
        <v>77</v>
      </c>
      <c r="EB233" s="135">
        <f>VLOOKUP(EA233,BASE!$P$3:$T$29,5,0)</f>
        <v>0.12</v>
      </c>
      <c r="EC233" s="126">
        <f>IFERROR(VLOOKUP($A233,$A:$AG,VLOOKUP(EB233,BASE!$K$2:$M$13,2,0),0),"")</f>
        <v>20.78</v>
      </c>
      <c r="ED233" s="116">
        <f>IFERROR(VLOOKUP($A233,$A:$AG,VLOOKUP(EB233,BASE!$K$2:$M$13,3,0),0),"")</f>
        <v>27.76</v>
      </c>
      <c r="EE233" s="124" t="s">
        <v>78</v>
      </c>
      <c r="EF233" s="135">
        <f>VLOOKUP(EE233,BASE!$P$3:$T$29,5,0)</f>
        <v>0.18</v>
      </c>
      <c r="EG233" s="126">
        <f>IFERROR(VLOOKUP($A233,$A:$AG,VLOOKUP(EF233,BASE!$K$2:$M$13,2,0),0),"")</f>
        <v>22.53</v>
      </c>
      <c r="EH233" s="116">
        <f>IFERROR(VLOOKUP($A233,$A:$AG,VLOOKUP(EF233,BASE!$K$2:$M$13,3,0),0),"")</f>
        <v>30.02</v>
      </c>
      <c r="EI233" s="124" t="s">
        <v>79</v>
      </c>
      <c r="EJ233" s="135">
        <f>VLOOKUP(EI233,BASE!$P$3:$T$29,5,0)</f>
        <v>0.18</v>
      </c>
      <c r="EK233" s="126">
        <f>IFERROR(VLOOKUP($A233,$A:$AG,VLOOKUP(EJ233,BASE!$K$2:$M$13,2,0),0),"")</f>
        <v>22.53</v>
      </c>
      <c r="EL233" s="116">
        <f>IFERROR(VLOOKUP($A233,$A:$AG,VLOOKUP(EJ233,BASE!$K$2:$M$13,3,0),0),"")</f>
        <v>30.02</v>
      </c>
    </row>
    <row r="234" spans="1:142" s="27" customFormat="1" ht="14.1" customHeight="1" x14ac:dyDescent="0.2">
      <c r="A234" s="63">
        <v>1341</v>
      </c>
      <c r="B234" s="63"/>
      <c r="C234" s="68">
        <v>7896112113416</v>
      </c>
      <c r="D234" s="68">
        <v>1037004850011</v>
      </c>
      <c r="E234" s="69" t="s">
        <v>448</v>
      </c>
      <c r="F234" s="69" t="s">
        <v>594</v>
      </c>
      <c r="G234" s="69" t="s">
        <v>448</v>
      </c>
      <c r="H234" s="70" t="s">
        <v>194</v>
      </c>
      <c r="I234" s="68" t="s">
        <v>687</v>
      </c>
      <c r="J234" s="71">
        <v>0</v>
      </c>
      <c r="K234" s="120">
        <v>0</v>
      </c>
      <c r="L234" s="71" t="s">
        <v>387</v>
      </c>
      <c r="M234" s="71" t="s">
        <v>6</v>
      </c>
      <c r="N234" s="62">
        <f>IFERROR(IF(M234="*",BASE!$E$9,VLOOKUP(M234,BASE!$B$3:$E$16,4,0)),"")</f>
        <v>0.12</v>
      </c>
      <c r="O234" s="62">
        <f>IFERROR(IF(M234="*",BASE!$F$9,VLOOKUP(M234,BASE!$B$3:$F$16,5,0)),"")</f>
        <v>0</v>
      </c>
      <c r="P234" s="71" t="s">
        <v>808</v>
      </c>
      <c r="Q234" s="42">
        <v>16.940000000000001</v>
      </c>
      <c r="R234" s="42">
        <v>22.63</v>
      </c>
      <c r="S234" s="42">
        <v>18.11</v>
      </c>
      <c r="T234" s="42">
        <v>24.14</v>
      </c>
      <c r="U234" s="42">
        <v>18.239999999999998</v>
      </c>
      <c r="V234" s="42">
        <v>24.31</v>
      </c>
      <c r="W234" s="42">
        <v>18.37</v>
      </c>
      <c r="X234" s="42">
        <v>24.47</v>
      </c>
      <c r="Y234" s="42">
        <v>18.63</v>
      </c>
      <c r="Z234" s="42">
        <v>24.81</v>
      </c>
      <c r="AA234" s="42">
        <v>18.899999999999999</v>
      </c>
      <c r="AB234" s="42">
        <v>25.16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/>
      <c r="AI234" s="124" t="s">
        <v>53</v>
      </c>
      <c r="AJ234" s="125">
        <f>VLOOKUP(AI234,BASE!$P$3:$T$29,5,0)</f>
        <v>0.17</v>
      </c>
      <c r="AK234" s="126">
        <f>IFERROR(VLOOKUP($A234,$A:$AG,VLOOKUP(AJ234,BASE!$K$2:$M$13,2,0),0),"")</f>
        <v>18.11</v>
      </c>
      <c r="AL234" s="116">
        <f>IFERROR(VLOOKUP($A234,$A:$AG,VLOOKUP(AJ234,BASE!$K$2:$M$13,3,0),0),"")</f>
        <v>24.14</v>
      </c>
      <c r="AM234" s="130" t="s">
        <v>54</v>
      </c>
      <c r="AN234" s="125">
        <f>VLOOKUP(AM234,BASE!$P$3:$T$29,5,0)</f>
        <v>0.17</v>
      </c>
      <c r="AO234" s="126">
        <f>IFERROR(VLOOKUP($A234,$A:$AG,VLOOKUP(AN234,BASE!$K$2:$M$13,2,0),0),"")</f>
        <v>18.11</v>
      </c>
      <c r="AP234" s="116">
        <f>IFERROR(VLOOKUP($A234,$A:$AG,VLOOKUP(AN234,BASE!$K$2:$M$13,3,0),0),"")</f>
        <v>24.14</v>
      </c>
      <c r="AQ234" s="130" t="s">
        <v>55</v>
      </c>
      <c r="AR234" s="125">
        <f>VLOOKUP(AQ234,BASE!$P$3:$T$29,5,0)</f>
        <v>0.18</v>
      </c>
      <c r="AS234" s="126">
        <f>IFERROR(VLOOKUP($A234,$A:$AG,VLOOKUP(AR234,BASE!$K$2:$M$13,2,0),0),"")</f>
        <v>18.37</v>
      </c>
      <c r="AT234" s="116">
        <f>IFERROR(VLOOKUP($A234,$A:$AG,VLOOKUP(AR234,BASE!$K$2:$M$13,3,0),0),"")</f>
        <v>24.47</v>
      </c>
      <c r="AU234" s="130" t="s">
        <v>56</v>
      </c>
      <c r="AV234" s="125">
        <f>VLOOKUP(AU234,BASE!$P$3:$T$29,5,0)</f>
        <v>0.18</v>
      </c>
      <c r="AW234" s="126">
        <f>IFERROR(VLOOKUP($A234,$A:$AG,VLOOKUP(AV234,BASE!$K$2:$M$13,2,0),0),"")</f>
        <v>18.37</v>
      </c>
      <c r="AX234" s="116">
        <f>IFERROR(VLOOKUP($A234,$A:$AG,VLOOKUP(AV234,BASE!$K$2:$M$13,3,0),0),"")</f>
        <v>24.47</v>
      </c>
      <c r="AY234" s="127" t="s">
        <v>57</v>
      </c>
      <c r="AZ234" s="129">
        <f>VLOOKUP(AY234,BASE!$P$3:$T$29,5,0)</f>
        <v>0.18</v>
      </c>
      <c r="BA234" s="126">
        <f>IFERROR(VLOOKUP($A234,$A:$AG,VLOOKUP(AZ234,BASE!$K$2:$M$13,2,0),0),"")</f>
        <v>18.37</v>
      </c>
      <c r="BB234" s="116">
        <f>IFERROR(VLOOKUP($A234,$A:$AG,VLOOKUP(AZ234,BASE!$K$2:$M$13,3,0),0),"")</f>
        <v>24.47</v>
      </c>
      <c r="BC234" s="124" t="s">
        <v>58</v>
      </c>
      <c r="BD234" s="125">
        <f>VLOOKUP(BC234,BASE!$P$3:$T$29,5,0)</f>
        <v>0.17</v>
      </c>
      <c r="BE234" s="126">
        <f>IFERROR(VLOOKUP($A234,$A:$AG,VLOOKUP(BD234,BASE!$K$2:$M$13,2,0),0),"")</f>
        <v>18.11</v>
      </c>
      <c r="BF234" s="116">
        <f>IFERROR(VLOOKUP($A234,$A:$AG,VLOOKUP(BD234,BASE!$K$2:$M$13,3,0),0),"")</f>
        <v>24.14</v>
      </c>
      <c r="BG234" s="124" t="s">
        <v>59</v>
      </c>
      <c r="BH234" s="125">
        <f>VLOOKUP(BG234,BASE!$P$3:$T$29,5,0)</f>
        <v>0.17</v>
      </c>
      <c r="BI234" s="126">
        <f>IFERROR(VLOOKUP($A234,$A:$AG,VLOOKUP(BH234,BASE!$K$2:$M$13,2,0),0),"")</f>
        <v>18.11</v>
      </c>
      <c r="BJ234" s="116">
        <f>IFERROR(VLOOKUP($A234,$A:$AG,VLOOKUP(BH234,BASE!$K$2:$M$13,3,0),0),"")</f>
        <v>24.14</v>
      </c>
      <c r="BK234" s="124" t="s">
        <v>60</v>
      </c>
      <c r="BL234" s="125">
        <f>VLOOKUP(BK234,BASE!$P$3:$T$29,5,0)</f>
        <v>0.17</v>
      </c>
      <c r="BM234" s="126">
        <f>IFERROR(VLOOKUP($A234,$A:$AG,VLOOKUP(BL234,BASE!$K$2:$M$13,2,0),0),"")</f>
        <v>18.11</v>
      </c>
      <c r="BN234" s="116">
        <f>IFERROR(VLOOKUP($A234,$A:$AG,VLOOKUP(BL234,BASE!$K$2:$M$13,3,0),0),"")</f>
        <v>24.14</v>
      </c>
      <c r="BO234" s="124" t="s">
        <v>61</v>
      </c>
      <c r="BP234" s="125">
        <f>VLOOKUP(BO234,BASE!$P$3:$T$29,5,0)</f>
        <v>0.17</v>
      </c>
      <c r="BQ234" s="126">
        <f>IFERROR(VLOOKUP($A234,$A:$AG,VLOOKUP(BP234,BASE!$K$2:$M$13,2,0),0),"")</f>
        <v>18.11</v>
      </c>
      <c r="BR234" s="116">
        <f>IFERROR(VLOOKUP($A234,$A:$AG,VLOOKUP(BP234,BASE!$K$2:$M$13,3,0),0),"")</f>
        <v>24.14</v>
      </c>
      <c r="BS234" s="124" t="s">
        <v>62</v>
      </c>
      <c r="BT234" s="125">
        <f>VLOOKUP(BS234,BASE!$P$3:$T$29,5,0)</f>
        <v>0.18</v>
      </c>
      <c r="BU234" s="126">
        <f>IFERROR(VLOOKUP($A234,$A:$AG,VLOOKUP(BT234,BASE!$K$2:$M$13,2,0),0),"")</f>
        <v>18.37</v>
      </c>
      <c r="BV234" s="116">
        <f>IFERROR(VLOOKUP($A234,$A:$AG,VLOOKUP(BT234,BASE!$K$2:$M$13,3,0),0),"")</f>
        <v>24.47</v>
      </c>
      <c r="BW234" s="124" t="s">
        <v>63</v>
      </c>
      <c r="BX234" s="125">
        <f>VLOOKUP(BW234,BASE!$P$3:$T$29,5,0)</f>
        <v>0.17</v>
      </c>
      <c r="BY234" s="126">
        <f>IFERROR(VLOOKUP($A234,$A:$AG,VLOOKUP(BX234,BASE!$K$2:$M$13,2,0),0),"")</f>
        <v>18.11</v>
      </c>
      <c r="BZ234" s="116">
        <f>IFERROR(VLOOKUP($A234,$A:$AG,VLOOKUP(BX234,BASE!$K$2:$M$13,3,0),0),"")</f>
        <v>24.14</v>
      </c>
      <c r="CA234" s="124" t="s">
        <v>64</v>
      </c>
      <c r="CB234" s="125">
        <f>VLOOKUP(CA234,BASE!$P$3:$T$29,5,0)</f>
        <v>0.17</v>
      </c>
      <c r="CC234" s="126">
        <f>IFERROR(VLOOKUP($A234,$A:$AG,VLOOKUP(CB234,BASE!$K$2:$M$13,2,0),0),"")</f>
        <v>18.11</v>
      </c>
      <c r="CD234" s="116">
        <f>IFERROR(VLOOKUP($A234,$A:$AG,VLOOKUP(CB234,BASE!$K$2:$M$13,3,0),0),"")</f>
        <v>24.14</v>
      </c>
      <c r="CE234" s="124" t="s">
        <v>65</v>
      </c>
      <c r="CF234" s="125">
        <f>VLOOKUP(CE234,BASE!$P$3:$T$29,5,0)</f>
        <v>0.12</v>
      </c>
      <c r="CG234" s="126">
        <f>IFERROR(VLOOKUP($A234,$A:$AG,VLOOKUP(CF234,BASE!$K$2:$M$13,2,0),0),"")</f>
        <v>16.940000000000001</v>
      </c>
      <c r="CH234" s="116">
        <f>IFERROR(VLOOKUP($A234,$A:$AG,VLOOKUP(CF234,BASE!$K$2:$M$13,3,0),0),"")</f>
        <v>22.63</v>
      </c>
      <c r="CI234" s="124" t="s">
        <v>66</v>
      </c>
      <c r="CJ234" s="125">
        <f>VLOOKUP(CI234,BASE!$P$3:$T$29,5,0)</f>
        <v>0.17</v>
      </c>
      <c r="CK234" s="126">
        <f>IFERROR(VLOOKUP($A234,$A:$AG,VLOOKUP(CJ234,BASE!$K$2:$M$13,2,0),0),"")</f>
        <v>18.11</v>
      </c>
      <c r="CL234" s="116">
        <f>IFERROR(VLOOKUP($A234,$A:$AG,VLOOKUP(CJ234,BASE!$K$2:$M$13,3,0),0),"")</f>
        <v>24.14</v>
      </c>
      <c r="CM234" s="124" t="s">
        <v>67</v>
      </c>
      <c r="CN234" s="125">
        <f>VLOOKUP(CM234,BASE!$P$3:$T$29,5,0)</f>
        <v>0.18</v>
      </c>
      <c r="CO234" s="126">
        <f>IFERROR(VLOOKUP($A234,$A:$AG,VLOOKUP(CN234,BASE!$K$2:$M$13,2,0),0),"")</f>
        <v>18.37</v>
      </c>
      <c r="CP234" s="116">
        <f>IFERROR(VLOOKUP($A234,$A:$AG,VLOOKUP(CN234,BASE!$K$2:$M$13,3,0),0),"")</f>
        <v>24.47</v>
      </c>
      <c r="CQ234" s="124" t="s">
        <v>68</v>
      </c>
      <c r="CR234" s="125">
        <f>VLOOKUP(CQ234,BASE!$P$3:$T$29,5,0)</f>
        <v>0.18</v>
      </c>
      <c r="CS234" s="126">
        <f>IFERROR(VLOOKUP($A234,$A:$AG,VLOOKUP(CR234,BASE!$K$2:$M$13,2,0),0),"")</f>
        <v>18.37</v>
      </c>
      <c r="CT234" s="116">
        <f>IFERROR(VLOOKUP($A234,$A:$AG,VLOOKUP(CR234,BASE!$K$2:$M$13,3,0),0),"")</f>
        <v>24.47</v>
      </c>
      <c r="CU234" s="124" t="s">
        <v>69</v>
      </c>
      <c r="CV234" s="125">
        <f>VLOOKUP(CU234,BASE!$P$3:$T$29,5,0)</f>
        <v>0.18</v>
      </c>
      <c r="CW234" s="126">
        <f>IFERROR(VLOOKUP($A234,$A:$AG,VLOOKUP(CV234,BASE!$K$2:$M$13,2,0),0),"")</f>
        <v>18.37</v>
      </c>
      <c r="CX234" s="116">
        <f>IFERROR(VLOOKUP($A234,$A:$AG,VLOOKUP(CV234,BASE!$K$2:$M$13,3,0),0),"")</f>
        <v>24.47</v>
      </c>
      <c r="CY234" s="124" t="s">
        <v>70</v>
      </c>
      <c r="CZ234" s="125">
        <f>VLOOKUP(CY234,BASE!$P$3:$T$29,5,0)</f>
        <v>0.18</v>
      </c>
      <c r="DA234" s="126">
        <f>IFERROR(VLOOKUP($A234,$A:$AG,VLOOKUP(CZ234,BASE!$K$2:$M$13,2,0),0),"")</f>
        <v>18.37</v>
      </c>
      <c r="DB234" s="116">
        <f>IFERROR(VLOOKUP($A234,$A:$AG,VLOOKUP(CZ234,BASE!$K$2:$M$13,3,0),0),"")</f>
        <v>24.47</v>
      </c>
      <c r="DC234" s="124" t="s">
        <v>71</v>
      </c>
      <c r="DD234" s="125">
        <f>VLOOKUP(DC234,BASE!$P$3:$T$29,5,0)</f>
        <v>0.2</v>
      </c>
      <c r="DE234" s="126">
        <f>IFERROR(VLOOKUP($A234,$A:$AG,VLOOKUP(DD234,BASE!$K$2:$M$13,2,0),0),"")</f>
        <v>18.899999999999999</v>
      </c>
      <c r="DF234" s="116">
        <f>IFERROR(VLOOKUP($A234,$A:$AG,VLOOKUP(DD234,BASE!$K$2:$M$13,3,0),0),"")</f>
        <v>25.16</v>
      </c>
      <c r="DG234" s="124" t="s">
        <v>72</v>
      </c>
      <c r="DH234" s="125">
        <f>VLOOKUP(DG234,BASE!$P$3:$T$29,5,0)</f>
        <v>0.18</v>
      </c>
      <c r="DI234" s="126">
        <f>IFERROR(VLOOKUP($A234,$A:$AG,VLOOKUP(DH234,BASE!$K$2:$M$13,2,0),0),"")</f>
        <v>18.37</v>
      </c>
      <c r="DJ234" s="116">
        <f>IFERROR(VLOOKUP($A234,$A:$AG,VLOOKUP(DH234,BASE!$K$2:$M$13,3,0),0),"")</f>
        <v>24.47</v>
      </c>
      <c r="DK234" s="83" t="s">
        <v>73</v>
      </c>
      <c r="DL234" s="84">
        <f>VLOOKUP(DK234,BASE!$P$3:$T$29,5,0)</f>
        <v>0.18</v>
      </c>
      <c r="DM234" s="81">
        <f>IFERROR(VLOOKUP($A234,$A:$AG,VLOOKUP(DL234,BASE!$K$2:$M$13,2,0),0),"")</f>
        <v>18.37</v>
      </c>
      <c r="DN234" s="82">
        <f>IFERROR(VLOOKUP($A234,$A:$AG,VLOOKUP(DL234,BASE!$K$2:$M$13,3,0),0),"")</f>
        <v>24.47</v>
      </c>
      <c r="DO234" s="124" t="s">
        <v>74</v>
      </c>
      <c r="DP234" s="134">
        <f>VLOOKUP(DO234,BASE!$P$3:$T$29,5,0)</f>
        <v>0.17499999999999999</v>
      </c>
      <c r="DQ234" s="126">
        <f>IFERROR(VLOOKUP($A234,$A:$AG,VLOOKUP(DP234,BASE!$K$2:$M$13,2,0),0),"")</f>
        <v>18.239999999999998</v>
      </c>
      <c r="DR234" s="116">
        <f>IFERROR(VLOOKUP($A234,$A:$AG,VLOOKUP(DP234,BASE!$K$2:$M$13,3,0),0),"")</f>
        <v>24.31</v>
      </c>
      <c r="DS234" s="124" t="s">
        <v>75</v>
      </c>
      <c r="DT234" s="135">
        <f>VLOOKUP(DS234,BASE!$P$3:$T$29,5,0)</f>
        <v>0.17</v>
      </c>
      <c r="DU234" s="126">
        <f>IFERROR(VLOOKUP($A234,$A:$AG,VLOOKUP(DT234,BASE!$K$2:$M$13,2,0),0),"")</f>
        <v>18.11</v>
      </c>
      <c r="DV234" s="116">
        <f>IFERROR(VLOOKUP($A234,$A:$AG,VLOOKUP(DT234,BASE!$K$2:$M$13,3,0),0),"")</f>
        <v>24.14</v>
      </c>
      <c r="DW234" s="124" t="s">
        <v>76</v>
      </c>
      <c r="DX234" s="135">
        <f>VLOOKUP(DW234,BASE!$P$3:$T$29,5,0)</f>
        <v>0.17</v>
      </c>
      <c r="DY234" s="126">
        <f>IFERROR(VLOOKUP($A234,$A:$AG,VLOOKUP(DX234,BASE!$K$2:$M$13,2,0),0),"")</f>
        <v>18.11</v>
      </c>
      <c r="DZ234" s="116">
        <f>IFERROR(VLOOKUP($A234,$A:$AG,VLOOKUP(DX234,BASE!$K$2:$M$13,3,0),0),"")</f>
        <v>24.14</v>
      </c>
      <c r="EA234" s="124" t="s">
        <v>77</v>
      </c>
      <c r="EB234" s="135">
        <f>VLOOKUP(EA234,BASE!$P$3:$T$29,5,0)</f>
        <v>0.12</v>
      </c>
      <c r="EC234" s="126">
        <f>IFERROR(VLOOKUP($A234,$A:$AG,VLOOKUP(EB234,BASE!$K$2:$M$13,2,0),0),"")</f>
        <v>16.940000000000001</v>
      </c>
      <c r="ED234" s="116">
        <f>IFERROR(VLOOKUP($A234,$A:$AG,VLOOKUP(EB234,BASE!$K$2:$M$13,3,0),0),"")</f>
        <v>22.63</v>
      </c>
      <c r="EE234" s="124" t="s">
        <v>78</v>
      </c>
      <c r="EF234" s="135">
        <f>VLOOKUP(EE234,BASE!$P$3:$T$29,5,0)</f>
        <v>0.18</v>
      </c>
      <c r="EG234" s="126">
        <f>IFERROR(VLOOKUP($A234,$A:$AG,VLOOKUP(EF234,BASE!$K$2:$M$13,2,0),0),"")</f>
        <v>18.37</v>
      </c>
      <c r="EH234" s="116">
        <f>IFERROR(VLOOKUP($A234,$A:$AG,VLOOKUP(EF234,BASE!$K$2:$M$13,3,0),0),"")</f>
        <v>24.47</v>
      </c>
      <c r="EI234" s="124" t="s">
        <v>79</v>
      </c>
      <c r="EJ234" s="135">
        <f>VLOOKUP(EI234,BASE!$P$3:$T$29,5,0)</f>
        <v>0.18</v>
      </c>
      <c r="EK234" s="126">
        <f>IFERROR(VLOOKUP($A234,$A:$AG,VLOOKUP(EJ234,BASE!$K$2:$M$13,2,0),0),"")</f>
        <v>18.37</v>
      </c>
      <c r="EL234" s="116">
        <f>IFERROR(VLOOKUP($A234,$A:$AG,VLOOKUP(EJ234,BASE!$K$2:$M$13,3,0),0),"")</f>
        <v>24.47</v>
      </c>
    </row>
    <row r="235" spans="1:142" s="27" customFormat="1" ht="14.1" customHeight="1" x14ac:dyDescent="0.2">
      <c r="A235" s="63">
        <v>6083</v>
      </c>
      <c r="B235" s="63">
        <v>1341</v>
      </c>
      <c r="C235" s="68">
        <v>7896112160830</v>
      </c>
      <c r="D235" s="68">
        <v>1037004850054</v>
      </c>
      <c r="E235" s="69" t="s">
        <v>448</v>
      </c>
      <c r="F235" s="69" t="s">
        <v>595</v>
      </c>
      <c r="G235" s="69" t="s">
        <v>448</v>
      </c>
      <c r="H235" s="70" t="s">
        <v>195</v>
      </c>
      <c r="I235" s="68" t="s">
        <v>687</v>
      </c>
      <c r="J235" s="71">
        <v>0</v>
      </c>
      <c r="K235" s="120">
        <v>0</v>
      </c>
      <c r="L235" s="71" t="s">
        <v>387</v>
      </c>
      <c r="M235" s="71" t="s">
        <v>6</v>
      </c>
      <c r="N235" s="62">
        <f>IFERROR(IF(M235="*",BASE!$E$9,VLOOKUP(M235,BASE!$B$3:$E$16,4,0)),"")</f>
        <v>0.12</v>
      </c>
      <c r="O235" s="62">
        <f>IFERROR(IF(M235="*",BASE!$F$9,VLOOKUP(M235,BASE!$B$3:$F$16,5,0)),"")</f>
        <v>0</v>
      </c>
      <c r="P235" s="71" t="s">
        <v>808</v>
      </c>
      <c r="Q235" s="42">
        <v>16.940000000000001</v>
      </c>
      <c r="R235" s="42">
        <v>22.63</v>
      </c>
      <c r="S235" s="42">
        <v>18.11</v>
      </c>
      <c r="T235" s="42">
        <v>24.14</v>
      </c>
      <c r="U235" s="42">
        <v>18.239999999999998</v>
      </c>
      <c r="V235" s="42">
        <v>24.31</v>
      </c>
      <c r="W235" s="42">
        <v>18.37</v>
      </c>
      <c r="X235" s="42">
        <v>24.47</v>
      </c>
      <c r="Y235" s="42">
        <v>18.63</v>
      </c>
      <c r="Z235" s="42">
        <v>24.81</v>
      </c>
      <c r="AA235" s="42">
        <v>18.899999999999999</v>
      </c>
      <c r="AB235" s="42">
        <v>25.16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/>
      <c r="AI235" s="124" t="s">
        <v>53</v>
      </c>
      <c r="AJ235" s="125">
        <f>VLOOKUP(AI235,BASE!$P$3:$T$29,5,0)</f>
        <v>0.17</v>
      </c>
      <c r="AK235" s="126">
        <f>IFERROR(VLOOKUP($A235,$A:$AG,VLOOKUP(AJ235,BASE!$K$2:$M$13,2,0),0),"")</f>
        <v>18.11</v>
      </c>
      <c r="AL235" s="116">
        <f>IFERROR(VLOOKUP($A235,$A:$AG,VLOOKUP(AJ235,BASE!$K$2:$M$13,3,0),0),"")</f>
        <v>24.14</v>
      </c>
      <c r="AM235" s="130" t="s">
        <v>54</v>
      </c>
      <c r="AN235" s="125">
        <f>VLOOKUP(AM235,BASE!$P$3:$T$29,5,0)</f>
        <v>0.17</v>
      </c>
      <c r="AO235" s="126">
        <f>IFERROR(VLOOKUP($A235,$A:$AG,VLOOKUP(AN235,BASE!$K$2:$M$13,2,0),0),"")</f>
        <v>18.11</v>
      </c>
      <c r="AP235" s="116">
        <f>IFERROR(VLOOKUP($A235,$A:$AG,VLOOKUP(AN235,BASE!$K$2:$M$13,3,0),0),"")</f>
        <v>24.14</v>
      </c>
      <c r="AQ235" s="130" t="s">
        <v>55</v>
      </c>
      <c r="AR235" s="125">
        <f>VLOOKUP(AQ235,BASE!$P$3:$T$29,5,0)</f>
        <v>0.18</v>
      </c>
      <c r="AS235" s="126">
        <f>IFERROR(VLOOKUP($A235,$A:$AG,VLOOKUP(AR235,BASE!$K$2:$M$13,2,0),0),"")</f>
        <v>18.37</v>
      </c>
      <c r="AT235" s="116">
        <f>IFERROR(VLOOKUP($A235,$A:$AG,VLOOKUP(AR235,BASE!$K$2:$M$13,3,0),0),"")</f>
        <v>24.47</v>
      </c>
      <c r="AU235" s="130" t="s">
        <v>56</v>
      </c>
      <c r="AV235" s="125">
        <f>VLOOKUP(AU235,BASE!$P$3:$T$29,5,0)</f>
        <v>0.18</v>
      </c>
      <c r="AW235" s="126">
        <f>IFERROR(VLOOKUP($A235,$A:$AG,VLOOKUP(AV235,BASE!$K$2:$M$13,2,0),0),"")</f>
        <v>18.37</v>
      </c>
      <c r="AX235" s="116">
        <f>IFERROR(VLOOKUP($A235,$A:$AG,VLOOKUP(AV235,BASE!$K$2:$M$13,3,0),0),"")</f>
        <v>24.47</v>
      </c>
      <c r="AY235" s="127" t="s">
        <v>57</v>
      </c>
      <c r="AZ235" s="129">
        <f>VLOOKUP(AY235,BASE!$P$3:$T$29,5,0)</f>
        <v>0.18</v>
      </c>
      <c r="BA235" s="126">
        <f>IFERROR(VLOOKUP($A235,$A:$AG,VLOOKUP(AZ235,BASE!$K$2:$M$13,2,0),0),"")</f>
        <v>18.37</v>
      </c>
      <c r="BB235" s="116">
        <f>IFERROR(VLOOKUP($A235,$A:$AG,VLOOKUP(AZ235,BASE!$K$2:$M$13,3,0),0),"")</f>
        <v>24.47</v>
      </c>
      <c r="BC235" s="124" t="s">
        <v>58</v>
      </c>
      <c r="BD235" s="125">
        <f>VLOOKUP(BC235,BASE!$P$3:$T$29,5,0)</f>
        <v>0.17</v>
      </c>
      <c r="BE235" s="126">
        <f>IFERROR(VLOOKUP($A235,$A:$AG,VLOOKUP(BD235,BASE!$K$2:$M$13,2,0),0),"")</f>
        <v>18.11</v>
      </c>
      <c r="BF235" s="116">
        <f>IFERROR(VLOOKUP($A235,$A:$AG,VLOOKUP(BD235,BASE!$K$2:$M$13,3,0),0),"")</f>
        <v>24.14</v>
      </c>
      <c r="BG235" s="124" t="s">
        <v>59</v>
      </c>
      <c r="BH235" s="125">
        <f>VLOOKUP(BG235,BASE!$P$3:$T$29,5,0)</f>
        <v>0.17</v>
      </c>
      <c r="BI235" s="126">
        <f>IFERROR(VLOOKUP($A235,$A:$AG,VLOOKUP(BH235,BASE!$K$2:$M$13,2,0),0),"")</f>
        <v>18.11</v>
      </c>
      <c r="BJ235" s="116">
        <f>IFERROR(VLOOKUP($A235,$A:$AG,VLOOKUP(BH235,BASE!$K$2:$M$13,3,0),0),"")</f>
        <v>24.14</v>
      </c>
      <c r="BK235" s="124" t="s">
        <v>60</v>
      </c>
      <c r="BL235" s="125">
        <f>VLOOKUP(BK235,BASE!$P$3:$T$29,5,0)</f>
        <v>0.17</v>
      </c>
      <c r="BM235" s="126">
        <f>IFERROR(VLOOKUP($A235,$A:$AG,VLOOKUP(BL235,BASE!$K$2:$M$13,2,0),0),"")</f>
        <v>18.11</v>
      </c>
      <c r="BN235" s="116">
        <f>IFERROR(VLOOKUP($A235,$A:$AG,VLOOKUP(BL235,BASE!$K$2:$M$13,3,0),0),"")</f>
        <v>24.14</v>
      </c>
      <c r="BO235" s="124" t="s">
        <v>61</v>
      </c>
      <c r="BP235" s="125">
        <f>VLOOKUP(BO235,BASE!$P$3:$T$29,5,0)</f>
        <v>0.17</v>
      </c>
      <c r="BQ235" s="126">
        <f>IFERROR(VLOOKUP($A235,$A:$AG,VLOOKUP(BP235,BASE!$K$2:$M$13,2,0),0),"")</f>
        <v>18.11</v>
      </c>
      <c r="BR235" s="116">
        <f>IFERROR(VLOOKUP($A235,$A:$AG,VLOOKUP(BP235,BASE!$K$2:$M$13,3,0),0),"")</f>
        <v>24.14</v>
      </c>
      <c r="BS235" s="124" t="s">
        <v>62</v>
      </c>
      <c r="BT235" s="125">
        <f>VLOOKUP(BS235,BASE!$P$3:$T$29,5,0)</f>
        <v>0.18</v>
      </c>
      <c r="BU235" s="126">
        <f>IFERROR(VLOOKUP($A235,$A:$AG,VLOOKUP(BT235,BASE!$K$2:$M$13,2,0),0),"")</f>
        <v>18.37</v>
      </c>
      <c r="BV235" s="116">
        <f>IFERROR(VLOOKUP($A235,$A:$AG,VLOOKUP(BT235,BASE!$K$2:$M$13,3,0),0),"")</f>
        <v>24.47</v>
      </c>
      <c r="BW235" s="124" t="s">
        <v>63</v>
      </c>
      <c r="BX235" s="125">
        <f>VLOOKUP(BW235,BASE!$P$3:$T$29,5,0)</f>
        <v>0.17</v>
      </c>
      <c r="BY235" s="126">
        <f>IFERROR(VLOOKUP($A235,$A:$AG,VLOOKUP(BX235,BASE!$K$2:$M$13,2,0),0),"")</f>
        <v>18.11</v>
      </c>
      <c r="BZ235" s="116">
        <f>IFERROR(VLOOKUP($A235,$A:$AG,VLOOKUP(BX235,BASE!$K$2:$M$13,3,0),0),"")</f>
        <v>24.14</v>
      </c>
      <c r="CA235" s="124" t="s">
        <v>64</v>
      </c>
      <c r="CB235" s="125">
        <f>VLOOKUP(CA235,BASE!$P$3:$T$29,5,0)</f>
        <v>0.17</v>
      </c>
      <c r="CC235" s="126">
        <f>IFERROR(VLOOKUP($A235,$A:$AG,VLOOKUP(CB235,BASE!$K$2:$M$13,2,0),0),"")</f>
        <v>18.11</v>
      </c>
      <c r="CD235" s="116">
        <f>IFERROR(VLOOKUP($A235,$A:$AG,VLOOKUP(CB235,BASE!$K$2:$M$13,3,0),0),"")</f>
        <v>24.14</v>
      </c>
      <c r="CE235" s="124" t="s">
        <v>65</v>
      </c>
      <c r="CF235" s="125">
        <f>VLOOKUP(CE235,BASE!$P$3:$T$29,5,0)</f>
        <v>0.12</v>
      </c>
      <c r="CG235" s="126">
        <f>IFERROR(VLOOKUP($A235,$A:$AG,VLOOKUP(CF235,BASE!$K$2:$M$13,2,0),0),"")</f>
        <v>16.940000000000001</v>
      </c>
      <c r="CH235" s="116">
        <f>IFERROR(VLOOKUP($A235,$A:$AG,VLOOKUP(CF235,BASE!$K$2:$M$13,3,0),0),"")</f>
        <v>22.63</v>
      </c>
      <c r="CI235" s="124" t="s">
        <v>66</v>
      </c>
      <c r="CJ235" s="125">
        <f>VLOOKUP(CI235,BASE!$P$3:$T$29,5,0)</f>
        <v>0.17</v>
      </c>
      <c r="CK235" s="126">
        <f>IFERROR(VLOOKUP($A235,$A:$AG,VLOOKUP(CJ235,BASE!$K$2:$M$13,2,0),0),"")</f>
        <v>18.11</v>
      </c>
      <c r="CL235" s="116">
        <f>IFERROR(VLOOKUP($A235,$A:$AG,VLOOKUP(CJ235,BASE!$K$2:$M$13,3,0),0),"")</f>
        <v>24.14</v>
      </c>
      <c r="CM235" s="124" t="s">
        <v>67</v>
      </c>
      <c r="CN235" s="125">
        <f>VLOOKUP(CM235,BASE!$P$3:$T$29,5,0)</f>
        <v>0.18</v>
      </c>
      <c r="CO235" s="126">
        <f>IFERROR(VLOOKUP($A235,$A:$AG,VLOOKUP(CN235,BASE!$K$2:$M$13,2,0),0),"")</f>
        <v>18.37</v>
      </c>
      <c r="CP235" s="116">
        <f>IFERROR(VLOOKUP($A235,$A:$AG,VLOOKUP(CN235,BASE!$K$2:$M$13,3,0),0),"")</f>
        <v>24.47</v>
      </c>
      <c r="CQ235" s="124" t="s">
        <v>68</v>
      </c>
      <c r="CR235" s="125">
        <f>VLOOKUP(CQ235,BASE!$P$3:$T$29,5,0)</f>
        <v>0.18</v>
      </c>
      <c r="CS235" s="126">
        <f>IFERROR(VLOOKUP($A235,$A:$AG,VLOOKUP(CR235,BASE!$K$2:$M$13,2,0),0),"")</f>
        <v>18.37</v>
      </c>
      <c r="CT235" s="116">
        <f>IFERROR(VLOOKUP($A235,$A:$AG,VLOOKUP(CR235,BASE!$K$2:$M$13,3,0),0),"")</f>
        <v>24.47</v>
      </c>
      <c r="CU235" s="124" t="s">
        <v>69</v>
      </c>
      <c r="CV235" s="125">
        <f>VLOOKUP(CU235,BASE!$P$3:$T$29,5,0)</f>
        <v>0.18</v>
      </c>
      <c r="CW235" s="126">
        <f>IFERROR(VLOOKUP($A235,$A:$AG,VLOOKUP(CV235,BASE!$K$2:$M$13,2,0),0),"")</f>
        <v>18.37</v>
      </c>
      <c r="CX235" s="116">
        <f>IFERROR(VLOOKUP($A235,$A:$AG,VLOOKUP(CV235,BASE!$K$2:$M$13,3,0),0),"")</f>
        <v>24.47</v>
      </c>
      <c r="CY235" s="124" t="s">
        <v>70</v>
      </c>
      <c r="CZ235" s="125">
        <f>VLOOKUP(CY235,BASE!$P$3:$T$29,5,0)</f>
        <v>0.18</v>
      </c>
      <c r="DA235" s="126">
        <f>IFERROR(VLOOKUP($A235,$A:$AG,VLOOKUP(CZ235,BASE!$K$2:$M$13,2,0),0),"")</f>
        <v>18.37</v>
      </c>
      <c r="DB235" s="116">
        <f>IFERROR(VLOOKUP($A235,$A:$AG,VLOOKUP(CZ235,BASE!$K$2:$M$13,3,0),0),"")</f>
        <v>24.47</v>
      </c>
      <c r="DC235" s="124" t="s">
        <v>71</v>
      </c>
      <c r="DD235" s="125">
        <f>VLOOKUP(DC235,BASE!$P$3:$T$29,5,0)</f>
        <v>0.2</v>
      </c>
      <c r="DE235" s="126">
        <f>IFERROR(VLOOKUP($A235,$A:$AG,VLOOKUP(DD235,BASE!$K$2:$M$13,2,0),0),"")</f>
        <v>18.899999999999999</v>
      </c>
      <c r="DF235" s="116">
        <f>IFERROR(VLOOKUP($A235,$A:$AG,VLOOKUP(DD235,BASE!$K$2:$M$13,3,0),0),"")</f>
        <v>25.16</v>
      </c>
      <c r="DG235" s="124" t="s">
        <v>72</v>
      </c>
      <c r="DH235" s="125">
        <f>VLOOKUP(DG235,BASE!$P$3:$T$29,5,0)</f>
        <v>0.18</v>
      </c>
      <c r="DI235" s="126">
        <f>IFERROR(VLOOKUP($A235,$A:$AG,VLOOKUP(DH235,BASE!$K$2:$M$13,2,0),0),"")</f>
        <v>18.37</v>
      </c>
      <c r="DJ235" s="116">
        <f>IFERROR(VLOOKUP($A235,$A:$AG,VLOOKUP(DH235,BASE!$K$2:$M$13,3,0),0),"")</f>
        <v>24.47</v>
      </c>
      <c r="DK235" s="83" t="s">
        <v>73</v>
      </c>
      <c r="DL235" s="84">
        <f>VLOOKUP(DK235,BASE!$P$3:$T$29,5,0)</f>
        <v>0.18</v>
      </c>
      <c r="DM235" s="81">
        <f>IFERROR(VLOOKUP($A235,$A:$AG,VLOOKUP(DL235,BASE!$K$2:$M$13,2,0),0),"")</f>
        <v>18.37</v>
      </c>
      <c r="DN235" s="82">
        <f>IFERROR(VLOOKUP($A235,$A:$AG,VLOOKUP(DL235,BASE!$K$2:$M$13,3,0),0),"")</f>
        <v>24.47</v>
      </c>
      <c r="DO235" s="124" t="s">
        <v>74</v>
      </c>
      <c r="DP235" s="134">
        <f>VLOOKUP(DO235,BASE!$P$3:$T$29,5,0)</f>
        <v>0.17499999999999999</v>
      </c>
      <c r="DQ235" s="126">
        <f>IFERROR(VLOOKUP($A235,$A:$AG,VLOOKUP(DP235,BASE!$K$2:$M$13,2,0),0),"")</f>
        <v>18.239999999999998</v>
      </c>
      <c r="DR235" s="116">
        <f>IFERROR(VLOOKUP($A235,$A:$AG,VLOOKUP(DP235,BASE!$K$2:$M$13,3,0),0),"")</f>
        <v>24.31</v>
      </c>
      <c r="DS235" s="124" t="s">
        <v>75</v>
      </c>
      <c r="DT235" s="135">
        <f>VLOOKUP(DS235,BASE!$P$3:$T$29,5,0)</f>
        <v>0.17</v>
      </c>
      <c r="DU235" s="126">
        <f>IFERROR(VLOOKUP($A235,$A:$AG,VLOOKUP(DT235,BASE!$K$2:$M$13,2,0),0),"")</f>
        <v>18.11</v>
      </c>
      <c r="DV235" s="116">
        <f>IFERROR(VLOOKUP($A235,$A:$AG,VLOOKUP(DT235,BASE!$K$2:$M$13,3,0),0),"")</f>
        <v>24.14</v>
      </c>
      <c r="DW235" s="124" t="s">
        <v>76</v>
      </c>
      <c r="DX235" s="135">
        <f>VLOOKUP(DW235,BASE!$P$3:$T$29,5,0)</f>
        <v>0.17</v>
      </c>
      <c r="DY235" s="126">
        <f>IFERROR(VLOOKUP($A235,$A:$AG,VLOOKUP(DX235,BASE!$K$2:$M$13,2,0),0),"")</f>
        <v>18.11</v>
      </c>
      <c r="DZ235" s="116">
        <f>IFERROR(VLOOKUP($A235,$A:$AG,VLOOKUP(DX235,BASE!$K$2:$M$13,3,0),0),"")</f>
        <v>24.14</v>
      </c>
      <c r="EA235" s="124" t="s">
        <v>77</v>
      </c>
      <c r="EB235" s="135">
        <f>VLOOKUP(EA235,BASE!$P$3:$T$29,5,0)</f>
        <v>0.12</v>
      </c>
      <c r="EC235" s="126">
        <f>IFERROR(VLOOKUP($A235,$A:$AG,VLOOKUP(EB235,BASE!$K$2:$M$13,2,0),0),"")</f>
        <v>16.940000000000001</v>
      </c>
      <c r="ED235" s="116">
        <f>IFERROR(VLOOKUP($A235,$A:$AG,VLOOKUP(EB235,BASE!$K$2:$M$13,3,0),0),"")</f>
        <v>22.63</v>
      </c>
      <c r="EE235" s="124" t="s">
        <v>78</v>
      </c>
      <c r="EF235" s="135">
        <f>VLOOKUP(EE235,BASE!$P$3:$T$29,5,0)</f>
        <v>0.18</v>
      </c>
      <c r="EG235" s="126">
        <f>IFERROR(VLOOKUP($A235,$A:$AG,VLOOKUP(EF235,BASE!$K$2:$M$13,2,0),0),"")</f>
        <v>18.37</v>
      </c>
      <c r="EH235" s="116">
        <f>IFERROR(VLOOKUP($A235,$A:$AG,VLOOKUP(EF235,BASE!$K$2:$M$13,3,0),0),"")</f>
        <v>24.47</v>
      </c>
      <c r="EI235" s="124" t="s">
        <v>79</v>
      </c>
      <c r="EJ235" s="135">
        <f>VLOOKUP(EI235,BASE!$P$3:$T$29,5,0)</f>
        <v>0.18</v>
      </c>
      <c r="EK235" s="126">
        <f>IFERROR(VLOOKUP($A235,$A:$AG,VLOOKUP(EJ235,BASE!$K$2:$M$13,2,0),0),"")</f>
        <v>18.37</v>
      </c>
      <c r="EL235" s="116">
        <f>IFERROR(VLOOKUP($A235,$A:$AG,VLOOKUP(EJ235,BASE!$K$2:$M$13,3,0),0),"")</f>
        <v>24.47</v>
      </c>
    </row>
    <row r="236" spans="1:142" s="27" customFormat="1" ht="14.1" customHeight="1" x14ac:dyDescent="0.2">
      <c r="A236" s="60">
        <v>2556</v>
      </c>
      <c r="B236" s="60"/>
      <c r="C236" s="68">
        <v>7896112125563</v>
      </c>
      <c r="D236" s="68">
        <v>1037004940029</v>
      </c>
      <c r="E236" s="69" t="s">
        <v>449</v>
      </c>
      <c r="F236" s="69" t="s">
        <v>596</v>
      </c>
      <c r="G236" s="69" t="s">
        <v>449</v>
      </c>
      <c r="H236" s="70" t="s">
        <v>196</v>
      </c>
      <c r="I236" s="68" t="s">
        <v>687</v>
      </c>
      <c r="J236" s="71">
        <v>0</v>
      </c>
      <c r="K236" s="120">
        <v>0</v>
      </c>
      <c r="L236" s="71" t="s">
        <v>388</v>
      </c>
      <c r="M236" s="71" t="s">
        <v>5</v>
      </c>
      <c r="N236" s="62">
        <f>IFERROR(IF(M236="*",BASE!$E$9,VLOOKUP(M236,BASE!$B$3:$E$16,4,0)),"")</f>
        <v>0</v>
      </c>
      <c r="O236" s="62">
        <f>IFERROR(IF(M236="*",BASE!$F$9,VLOOKUP(M236,BASE!$B$3:$F$16,5,0)),"")</f>
        <v>0</v>
      </c>
      <c r="P236" s="71" t="s">
        <v>808</v>
      </c>
      <c r="Q236" s="42">
        <v>15.1</v>
      </c>
      <c r="R236" s="42">
        <v>20.87</v>
      </c>
      <c r="S236" s="42">
        <v>16.010000000000002</v>
      </c>
      <c r="T236" s="42">
        <v>22.13</v>
      </c>
      <c r="U236" s="42">
        <v>16.11</v>
      </c>
      <c r="V236" s="42">
        <v>22.27</v>
      </c>
      <c r="W236" s="42">
        <v>16.21</v>
      </c>
      <c r="X236" s="42">
        <v>22.41</v>
      </c>
      <c r="Y236" s="42">
        <v>16.41</v>
      </c>
      <c r="Z236" s="42">
        <v>22.69</v>
      </c>
      <c r="AA236" s="42">
        <v>16.61</v>
      </c>
      <c r="AB236" s="42">
        <v>22.96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/>
      <c r="AI236" s="124" t="s">
        <v>53</v>
      </c>
      <c r="AJ236" s="125">
        <f>VLOOKUP(AI236,BASE!$P$3:$T$29,5,0)</f>
        <v>0.17</v>
      </c>
      <c r="AK236" s="126">
        <f>IFERROR(VLOOKUP($A236,$A:$AG,VLOOKUP(AJ236,BASE!$K$2:$M$13,2,0),0),"")</f>
        <v>16.010000000000002</v>
      </c>
      <c r="AL236" s="116">
        <f>IFERROR(VLOOKUP($A236,$A:$AG,VLOOKUP(AJ236,BASE!$K$2:$M$13,3,0),0),"")</f>
        <v>22.13</v>
      </c>
      <c r="AM236" s="130" t="s">
        <v>54</v>
      </c>
      <c r="AN236" s="125">
        <f>VLOOKUP(AM236,BASE!$P$3:$T$29,5,0)</f>
        <v>0.17</v>
      </c>
      <c r="AO236" s="126">
        <f>IFERROR(VLOOKUP($A236,$A:$AG,VLOOKUP(AN236,BASE!$K$2:$M$13,2,0),0),"")</f>
        <v>16.010000000000002</v>
      </c>
      <c r="AP236" s="116">
        <f>IFERROR(VLOOKUP($A236,$A:$AG,VLOOKUP(AN236,BASE!$K$2:$M$13,3,0),0),"")</f>
        <v>22.13</v>
      </c>
      <c r="AQ236" s="130" t="s">
        <v>55</v>
      </c>
      <c r="AR236" s="125">
        <f>VLOOKUP(AQ236,BASE!$P$3:$T$29,5,0)</f>
        <v>0.18</v>
      </c>
      <c r="AS236" s="126">
        <f>IFERROR(VLOOKUP($A236,$A:$AG,VLOOKUP(AR236,BASE!$K$2:$M$13,2,0),0),"")</f>
        <v>16.21</v>
      </c>
      <c r="AT236" s="116">
        <f>IFERROR(VLOOKUP($A236,$A:$AG,VLOOKUP(AR236,BASE!$K$2:$M$13,3,0),0),"")</f>
        <v>22.41</v>
      </c>
      <c r="AU236" s="130" t="s">
        <v>56</v>
      </c>
      <c r="AV236" s="125">
        <f>VLOOKUP(AU236,BASE!$P$3:$T$29,5,0)</f>
        <v>0.18</v>
      </c>
      <c r="AW236" s="126">
        <f>IFERROR(VLOOKUP($A236,$A:$AG,VLOOKUP(AV236,BASE!$K$2:$M$13,2,0),0),"")</f>
        <v>16.21</v>
      </c>
      <c r="AX236" s="116">
        <f>IFERROR(VLOOKUP($A236,$A:$AG,VLOOKUP(AV236,BASE!$K$2:$M$13,3,0),0),"")</f>
        <v>22.41</v>
      </c>
      <c r="AY236" s="127" t="s">
        <v>57</v>
      </c>
      <c r="AZ236" s="129">
        <f>VLOOKUP(AY236,BASE!$P$3:$T$29,5,0)</f>
        <v>0.18</v>
      </c>
      <c r="BA236" s="126">
        <f>IFERROR(VLOOKUP($A236,$A:$AG,VLOOKUP(AZ236,BASE!$K$2:$M$13,2,0),0),"")</f>
        <v>16.21</v>
      </c>
      <c r="BB236" s="116">
        <f>IFERROR(VLOOKUP($A236,$A:$AG,VLOOKUP(AZ236,BASE!$K$2:$M$13,3,0),0),"")</f>
        <v>22.41</v>
      </c>
      <c r="BC236" s="124" t="s">
        <v>58</v>
      </c>
      <c r="BD236" s="125">
        <f>VLOOKUP(BC236,BASE!$P$3:$T$29,5,0)</f>
        <v>0.17</v>
      </c>
      <c r="BE236" s="126">
        <f>IFERROR(VLOOKUP($A236,$A:$AG,VLOOKUP(BD236,BASE!$K$2:$M$13,2,0),0),"")</f>
        <v>16.010000000000002</v>
      </c>
      <c r="BF236" s="116">
        <f>IFERROR(VLOOKUP($A236,$A:$AG,VLOOKUP(BD236,BASE!$K$2:$M$13,3,0),0),"")</f>
        <v>22.13</v>
      </c>
      <c r="BG236" s="124" t="s">
        <v>59</v>
      </c>
      <c r="BH236" s="125">
        <f>VLOOKUP(BG236,BASE!$P$3:$T$29,5,0)</f>
        <v>0.17</v>
      </c>
      <c r="BI236" s="126">
        <f>IFERROR(VLOOKUP($A236,$A:$AG,VLOOKUP(BH236,BASE!$K$2:$M$13,2,0),0),"")</f>
        <v>16.010000000000002</v>
      </c>
      <c r="BJ236" s="116">
        <f>IFERROR(VLOOKUP($A236,$A:$AG,VLOOKUP(BH236,BASE!$K$2:$M$13,3,0),0),"")</f>
        <v>22.13</v>
      </c>
      <c r="BK236" s="124" t="s">
        <v>60</v>
      </c>
      <c r="BL236" s="125">
        <f>VLOOKUP(BK236,BASE!$P$3:$T$29,5,0)</f>
        <v>0.17</v>
      </c>
      <c r="BM236" s="126">
        <f>IFERROR(VLOOKUP($A236,$A:$AG,VLOOKUP(BL236,BASE!$K$2:$M$13,2,0),0),"")</f>
        <v>16.010000000000002</v>
      </c>
      <c r="BN236" s="116">
        <f>IFERROR(VLOOKUP($A236,$A:$AG,VLOOKUP(BL236,BASE!$K$2:$M$13,3,0),0),"")</f>
        <v>22.13</v>
      </c>
      <c r="BO236" s="124" t="s">
        <v>61</v>
      </c>
      <c r="BP236" s="125">
        <f>VLOOKUP(BO236,BASE!$P$3:$T$29,5,0)</f>
        <v>0.17</v>
      </c>
      <c r="BQ236" s="126">
        <f>IFERROR(VLOOKUP($A236,$A:$AG,VLOOKUP(BP236,BASE!$K$2:$M$13,2,0),0),"")</f>
        <v>16.010000000000002</v>
      </c>
      <c r="BR236" s="116">
        <f>IFERROR(VLOOKUP($A236,$A:$AG,VLOOKUP(BP236,BASE!$K$2:$M$13,3,0),0),"")</f>
        <v>22.13</v>
      </c>
      <c r="BS236" s="124" t="s">
        <v>62</v>
      </c>
      <c r="BT236" s="125">
        <f>VLOOKUP(BS236,BASE!$P$3:$T$29,5,0)</f>
        <v>0.18</v>
      </c>
      <c r="BU236" s="126">
        <f>IFERROR(VLOOKUP($A236,$A:$AG,VLOOKUP(BT236,BASE!$K$2:$M$13,2,0),0),"")</f>
        <v>16.21</v>
      </c>
      <c r="BV236" s="116">
        <f>IFERROR(VLOOKUP($A236,$A:$AG,VLOOKUP(BT236,BASE!$K$2:$M$13,3,0),0),"")</f>
        <v>22.41</v>
      </c>
      <c r="BW236" s="124" t="s">
        <v>63</v>
      </c>
      <c r="BX236" s="125">
        <f>VLOOKUP(BW236,BASE!$P$3:$T$29,5,0)</f>
        <v>0.17</v>
      </c>
      <c r="BY236" s="126">
        <f>IFERROR(VLOOKUP($A236,$A:$AG,VLOOKUP(BX236,BASE!$K$2:$M$13,2,0),0),"")</f>
        <v>16.010000000000002</v>
      </c>
      <c r="BZ236" s="116">
        <f>IFERROR(VLOOKUP($A236,$A:$AG,VLOOKUP(BX236,BASE!$K$2:$M$13,3,0),0),"")</f>
        <v>22.13</v>
      </c>
      <c r="CA236" s="124" t="s">
        <v>64</v>
      </c>
      <c r="CB236" s="125">
        <f>VLOOKUP(CA236,BASE!$P$3:$T$29,5,0)</f>
        <v>0.17</v>
      </c>
      <c r="CC236" s="126">
        <f>IFERROR(VLOOKUP($A236,$A:$AG,VLOOKUP(CB236,BASE!$K$2:$M$13,2,0),0),"")</f>
        <v>16.010000000000002</v>
      </c>
      <c r="CD236" s="116">
        <f>IFERROR(VLOOKUP($A236,$A:$AG,VLOOKUP(CB236,BASE!$K$2:$M$13,3,0),0),"")</f>
        <v>22.13</v>
      </c>
      <c r="CE236" s="124" t="s">
        <v>65</v>
      </c>
      <c r="CF236" s="125">
        <f>VLOOKUP(CE236,BASE!$P$3:$T$29,5,0)</f>
        <v>0.12</v>
      </c>
      <c r="CG236" s="126">
        <f>IFERROR(VLOOKUP($A236,$A:$AG,VLOOKUP(CF236,BASE!$K$2:$M$13,2,0),0),"")</f>
        <v>15.1</v>
      </c>
      <c r="CH236" s="116">
        <f>IFERROR(VLOOKUP($A236,$A:$AG,VLOOKUP(CF236,BASE!$K$2:$M$13,3,0),0),"")</f>
        <v>20.87</v>
      </c>
      <c r="CI236" s="124" t="s">
        <v>66</v>
      </c>
      <c r="CJ236" s="125">
        <f>VLOOKUP(CI236,BASE!$P$3:$T$29,5,0)</f>
        <v>0.17</v>
      </c>
      <c r="CK236" s="126">
        <f>IFERROR(VLOOKUP($A236,$A:$AG,VLOOKUP(CJ236,BASE!$K$2:$M$13,2,0),0),"")</f>
        <v>16.010000000000002</v>
      </c>
      <c r="CL236" s="116">
        <f>IFERROR(VLOOKUP($A236,$A:$AG,VLOOKUP(CJ236,BASE!$K$2:$M$13,3,0),0),"")</f>
        <v>22.13</v>
      </c>
      <c r="CM236" s="124" t="s">
        <v>67</v>
      </c>
      <c r="CN236" s="125">
        <f>VLOOKUP(CM236,BASE!$P$3:$T$29,5,0)</f>
        <v>0.18</v>
      </c>
      <c r="CO236" s="126">
        <f>IFERROR(VLOOKUP($A236,$A:$AG,VLOOKUP(CN236,BASE!$K$2:$M$13,2,0),0),"")</f>
        <v>16.21</v>
      </c>
      <c r="CP236" s="116">
        <f>IFERROR(VLOOKUP($A236,$A:$AG,VLOOKUP(CN236,BASE!$K$2:$M$13,3,0),0),"")</f>
        <v>22.41</v>
      </c>
      <c r="CQ236" s="124" t="s">
        <v>68</v>
      </c>
      <c r="CR236" s="125">
        <f>VLOOKUP(CQ236,BASE!$P$3:$T$29,5,0)</f>
        <v>0.18</v>
      </c>
      <c r="CS236" s="126">
        <f>IFERROR(VLOOKUP($A236,$A:$AG,VLOOKUP(CR236,BASE!$K$2:$M$13,2,0),0),"")</f>
        <v>16.21</v>
      </c>
      <c r="CT236" s="116">
        <f>IFERROR(VLOOKUP($A236,$A:$AG,VLOOKUP(CR236,BASE!$K$2:$M$13,3,0),0),"")</f>
        <v>22.41</v>
      </c>
      <c r="CU236" s="124" t="s">
        <v>69</v>
      </c>
      <c r="CV236" s="125">
        <f>VLOOKUP(CU236,BASE!$P$3:$T$29,5,0)</f>
        <v>0.18</v>
      </c>
      <c r="CW236" s="126">
        <f>IFERROR(VLOOKUP($A236,$A:$AG,VLOOKUP(CV236,BASE!$K$2:$M$13,2,0),0),"")</f>
        <v>16.21</v>
      </c>
      <c r="CX236" s="116">
        <f>IFERROR(VLOOKUP($A236,$A:$AG,VLOOKUP(CV236,BASE!$K$2:$M$13,3,0),0),"")</f>
        <v>22.41</v>
      </c>
      <c r="CY236" s="124" t="s">
        <v>70</v>
      </c>
      <c r="CZ236" s="125">
        <f>VLOOKUP(CY236,BASE!$P$3:$T$29,5,0)</f>
        <v>0.18</v>
      </c>
      <c r="DA236" s="126">
        <f>IFERROR(VLOOKUP($A236,$A:$AG,VLOOKUP(CZ236,BASE!$K$2:$M$13,2,0),0),"")</f>
        <v>16.21</v>
      </c>
      <c r="DB236" s="116">
        <f>IFERROR(VLOOKUP($A236,$A:$AG,VLOOKUP(CZ236,BASE!$K$2:$M$13,3,0),0),"")</f>
        <v>22.41</v>
      </c>
      <c r="DC236" s="124" t="s">
        <v>71</v>
      </c>
      <c r="DD236" s="125">
        <f>VLOOKUP(DC236,BASE!$P$3:$T$29,5,0)</f>
        <v>0.2</v>
      </c>
      <c r="DE236" s="126">
        <f>IFERROR(VLOOKUP($A236,$A:$AG,VLOOKUP(DD236,BASE!$K$2:$M$13,2,0),0),"")</f>
        <v>16.61</v>
      </c>
      <c r="DF236" s="116">
        <f>IFERROR(VLOOKUP($A236,$A:$AG,VLOOKUP(DD236,BASE!$K$2:$M$13,3,0),0),"")</f>
        <v>22.96</v>
      </c>
      <c r="DG236" s="124" t="s">
        <v>72</v>
      </c>
      <c r="DH236" s="125">
        <f>VLOOKUP(DG236,BASE!$P$3:$T$29,5,0)</f>
        <v>0.18</v>
      </c>
      <c r="DI236" s="126">
        <f>IFERROR(VLOOKUP($A236,$A:$AG,VLOOKUP(DH236,BASE!$K$2:$M$13,2,0),0),"")</f>
        <v>16.21</v>
      </c>
      <c r="DJ236" s="116">
        <f>IFERROR(VLOOKUP($A236,$A:$AG,VLOOKUP(DH236,BASE!$K$2:$M$13,3,0),0),"")</f>
        <v>22.41</v>
      </c>
      <c r="DK236" s="83" t="s">
        <v>73</v>
      </c>
      <c r="DL236" s="84">
        <f>VLOOKUP(DK236,BASE!$P$3:$T$29,5,0)</f>
        <v>0.18</v>
      </c>
      <c r="DM236" s="81">
        <f>IFERROR(VLOOKUP($A236,$A:$AG,VLOOKUP(DL236,BASE!$K$2:$M$13,2,0),0),"")</f>
        <v>16.21</v>
      </c>
      <c r="DN236" s="82">
        <f>IFERROR(VLOOKUP($A236,$A:$AG,VLOOKUP(DL236,BASE!$K$2:$M$13,3,0),0),"")</f>
        <v>22.41</v>
      </c>
      <c r="DO236" s="124" t="s">
        <v>74</v>
      </c>
      <c r="DP236" s="134">
        <f>VLOOKUP(DO236,BASE!$P$3:$T$29,5,0)</f>
        <v>0.17499999999999999</v>
      </c>
      <c r="DQ236" s="126">
        <f>IFERROR(VLOOKUP($A236,$A:$AG,VLOOKUP(DP236,BASE!$K$2:$M$13,2,0),0),"")</f>
        <v>16.11</v>
      </c>
      <c r="DR236" s="116">
        <f>IFERROR(VLOOKUP($A236,$A:$AG,VLOOKUP(DP236,BASE!$K$2:$M$13,3,0),0),"")</f>
        <v>22.27</v>
      </c>
      <c r="DS236" s="124" t="s">
        <v>75</v>
      </c>
      <c r="DT236" s="135">
        <f>VLOOKUP(DS236,BASE!$P$3:$T$29,5,0)</f>
        <v>0.17</v>
      </c>
      <c r="DU236" s="126">
        <f>IFERROR(VLOOKUP($A236,$A:$AG,VLOOKUP(DT236,BASE!$K$2:$M$13,2,0),0),"")</f>
        <v>16.010000000000002</v>
      </c>
      <c r="DV236" s="116">
        <f>IFERROR(VLOOKUP($A236,$A:$AG,VLOOKUP(DT236,BASE!$K$2:$M$13,3,0),0),"")</f>
        <v>22.13</v>
      </c>
      <c r="DW236" s="124" t="s">
        <v>76</v>
      </c>
      <c r="DX236" s="135">
        <f>VLOOKUP(DW236,BASE!$P$3:$T$29,5,0)</f>
        <v>0.17</v>
      </c>
      <c r="DY236" s="126">
        <f>IFERROR(VLOOKUP($A236,$A:$AG,VLOOKUP(DX236,BASE!$K$2:$M$13,2,0),0),"")</f>
        <v>16.010000000000002</v>
      </c>
      <c r="DZ236" s="116">
        <f>IFERROR(VLOOKUP($A236,$A:$AG,VLOOKUP(DX236,BASE!$K$2:$M$13,3,0),0),"")</f>
        <v>22.13</v>
      </c>
      <c r="EA236" s="124" t="s">
        <v>77</v>
      </c>
      <c r="EB236" s="135">
        <f>VLOOKUP(EA236,BASE!$P$3:$T$29,5,0)</f>
        <v>0.12</v>
      </c>
      <c r="EC236" s="126">
        <f>IFERROR(VLOOKUP($A236,$A:$AG,VLOOKUP(EB236,BASE!$K$2:$M$13,2,0),0),"")</f>
        <v>15.1</v>
      </c>
      <c r="ED236" s="116">
        <f>IFERROR(VLOOKUP($A236,$A:$AG,VLOOKUP(EB236,BASE!$K$2:$M$13,3,0),0),"")</f>
        <v>20.87</v>
      </c>
      <c r="EE236" s="124" t="s">
        <v>78</v>
      </c>
      <c r="EF236" s="135">
        <f>VLOOKUP(EE236,BASE!$P$3:$T$29,5,0)</f>
        <v>0.18</v>
      </c>
      <c r="EG236" s="126">
        <f>IFERROR(VLOOKUP($A236,$A:$AG,VLOOKUP(EF236,BASE!$K$2:$M$13,2,0),0),"")</f>
        <v>16.21</v>
      </c>
      <c r="EH236" s="116">
        <f>IFERROR(VLOOKUP($A236,$A:$AG,VLOOKUP(EF236,BASE!$K$2:$M$13,3,0),0),"")</f>
        <v>22.41</v>
      </c>
      <c r="EI236" s="124" t="s">
        <v>79</v>
      </c>
      <c r="EJ236" s="135">
        <f>VLOOKUP(EI236,BASE!$P$3:$T$29,5,0)</f>
        <v>0.18</v>
      </c>
      <c r="EK236" s="126">
        <f>IFERROR(VLOOKUP($A236,$A:$AG,VLOOKUP(EJ236,BASE!$K$2:$M$13,2,0),0),"")</f>
        <v>16.21</v>
      </c>
      <c r="EL236" s="116">
        <f>IFERROR(VLOOKUP($A236,$A:$AG,VLOOKUP(EJ236,BASE!$K$2:$M$13,3,0),0),"")</f>
        <v>22.41</v>
      </c>
    </row>
    <row r="237" spans="1:142" s="27" customFormat="1" ht="14.1" customHeight="1" x14ac:dyDescent="0.2">
      <c r="A237" s="63">
        <v>1418</v>
      </c>
      <c r="B237" s="138"/>
      <c r="C237" s="68">
        <v>7896112114185</v>
      </c>
      <c r="D237" s="68">
        <v>1037005050027</v>
      </c>
      <c r="E237" s="69" t="s">
        <v>450</v>
      </c>
      <c r="F237" s="69" t="s">
        <v>597</v>
      </c>
      <c r="G237" s="69" t="s">
        <v>450</v>
      </c>
      <c r="H237" s="70" t="s">
        <v>197</v>
      </c>
      <c r="I237" s="68" t="s">
        <v>687</v>
      </c>
      <c r="J237" s="71" t="s">
        <v>726</v>
      </c>
      <c r="K237" s="120">
        <v>0</v>
      </c>
      <c r="L237" s="71" t="s">
        <v>387</v>
      </c>
      <c r="M237" s="71" t="s">
        <v>3</v>
      </c>
      <c r="N237" s="62">
        <f>IFERROR(IF(M237="*",BASE!$E$9,VLOOKUP(M237,BASE!$B$3:$E$16,4,0)),"")</f>
        <v>0</v>
      </c>
      <c r="O237" s="62">
        <f>IFERROR(IF(M237="*",BASE!$F$9,VLOOKUP(M237,BASE!$B$3:$F$16,5,0)),"")</f>
        <v>0</v>
      </c>
      <c r="P237" s="71" t="s">
        <v>808</v>
      </c>
      <c r="Q237" s="42">
        <v>6.74</v>
      </c>
      <c r="R237" s="42">
        <v>9.32</v>
      </c>
      <c r="S237" s="42">
        <v>7.15</v>
      </c>
      <c r="T237" s="42">
        <v>9.8800000000000008</v>
      </c>
      <c r="U237" s="42">
        <v>7.19</v>
      </c>
      <c r="V237" s="42">
        <v>9.94</v>
      </c>
      <c r="W237" s="42">
        <v>7.23</v>
      </c>
      <c r="X237" s="42">
        <v>10</v>
      </c>
      <c r="Y237" s="42">
        <v>7.32</v>
      </c>
      <c r="Z237" s="42">
        <v>10.119999999999999</v>
      </c>
      <c r="AA237" s="42">
        <v>7.41</v>
      </c>
      <c r="AB237" s="42">
        <v>10.24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/>
      <c r="AI237" s="124" t="s">
        <v>53</v>
      </c>
      <c r="AJ237" s="125">
        <f>VLOOKUP(AI237,BASE!$P$3:$T$29,5,0)</f>
        <v>0.17</v>
      </c>
      <c r="AK237" s="126">
        <f>IFERROR(VLOOKUP($A237,$A:$AG,VLOOKUP(AJ237,BASE!$K$2:$M$13,2,0),0),"")</f>
        <v>7.15</v>
      </c>
      <c r="AL237" s="116">
        <f>IFERROR(VLOOKUP($A237,$A:$AG,VLOOKUP(AJ237,BASE!$K$2:$M$13,3,0),0),"")</f>
        <v>9.8800000000000008</v>
      </c>
      <c r="AM237" s="130" t="s">
        <v>54</v>
      </c>
      <c r="AN237" s="125">
        <f>VLOOKUP(AM237,BASE!$P$3:$T$29,5,0)</f>
        <v>0.17</v>
      </c>
      <c r="AO237" s="126">
        <f>IFERROR(VLOOKUP($A237,$A:$AG,VLOOKUP(AN237,BASE!$K$2:$M$13,2,0),0),"")</f>
        <v>7.15</v>
      </c>
      <c r="AP237" s="116">
        <f>IFERROR(VLOOKUP($A237,$A:$AG,VLOOKUP(AN237,BASE!$K$2:$M$13,3,0),0),"")</f>
        <v>9.8800000000000008</v>
      </c>
      <c r="AQ237" s="130" t="s">
        <v>55</v>
      </c>
      <c r="AR237" s="125">
        <f>VLOOKUP(AQ237,BASE!$P$3:$T$29,5,0)</f>
        <v>0.18</v>
      </c>
      <c r="AS237" s="126">
        <f>IFERROR(VLOOKUP($A237,$A:$AG,VLOOKUP(AR237,BASE!$K$2:$M$13,2,0),0),"")</f>
        <v>7.23</v>
      </c>
      <c r="AT237" s="116">
        <f>IFERROR(VLOOKUP($A237,$A:$AG,VLOOKUP(AR237,BASE!$K$2:$M$13,3,0),0),"")</f>
        <v>10</v>
      </c>
      <c r="AU237" s="130" t="s">
        <v>56</v>
      </c>
      <c r="AV237" s="125">
        <f>VLOOKUP(AU237,BASE!$P$3:$T$29,5,0)</f>
        <v>0.18</v>
      </c>
      <c r="AW237" s="126">
        <f>IFERROR(VLOOKUP($A237,$A:$AG,VLOOKUP(AV237,BASE!$K$2:$M$13,2,0),0),"")</f>
        <v>7.23</v>
      </c>
      <c r="AX237" s="116">
        <f>IFERROR(VLOOKUP($A237,$A:$AG,VLOOKUP(AV237,BASE!$K$2:$M$13,3,0),0),"")</f>
        <v>10</v>
      </c>
      <c r="AY237" s="127" t="s">
        <v>57</v>
      </c>
      <c r="AZ237" s="129">
        <f>VLOOKUP(AY237,BASE!$P$3:$T$29,5,0)</f>
        <v>0.18</v>
      </c>
      <c r="BA237" s="126">
        <f>IFERROR(VLOOKUP($A237,$A:$AG,VLOOKUP(AZ237,BASE!$K$2:$M$13,2,0),0),"")</f>
        <v>7.23</v>
      </c>
      <c r="BB237" s="116">
        <f>IFERROR(VLOOKUP($A237,$A:$AG,VLOOKUP(AZ237,BASE!$K$2:$M$13,3,0),0),"")</f>
        <v>10</v>
      </c>
      <c r="BC237" s="124" t="s">
        <v>58</v>
      </c>
      <c r="BD237" s="125">
        <f>VLOOKUP(BC237,BASE!$P$3:$T$29,5,0)</f>
        <v>0.17</v>
      </c>
      <c r="BE237" s="126">
        <f>IFERROR(VLOOKUP($A237,$A:$AG,VLOOKUP(BD237,BASE!$K$2:$M$13,2,0),0),"")</f>
        <v>7.15</v>
      </c>
      <c r="BF237" s="116">
        <f>IFERROR(VLOOKUP($A237,$A:$AG,VLOOKUP(BD237,BASE!$K$2:$M$13,3,0),0),"")</f>
        <v>9.8800000000000008</v>
      </c>
      <c r="BG237" s="124" t="s">
        <v>59</v>
      </c>
      <c r="BH237" s="125">
        <f>VLOOKUP(BG237,BASE!$P$3:$T$29,5,0)</f>
        <v>0.17</v>
      </c>
      <c r="BI237" s="126">
        <f>IFERROR(VLOOKUP($A237,$A:$AG,VLOOKUP(BH237,BASE!$K$2:$M$13,2,0),0),"")</f>
        <v>7.15</v>
      </c>
      <c r="BJ237" s="116">
        <f>IFERROR(VLOOKUP($A237,$A:$AG,VLOOKUP(BH237,BASE!$K$2:$M$13,3,0),0),"")</f>
        <v>9.8800000000000008</v>
      </c>
      <c r="BK237" s="124" t="s">
        <v>60</v>
      </c>
      <c r="BL237" s="125">
        <f>VLOOKUP(BK237,BASE!$P$3:$T$29,5,0)</f>
        <v>0.17</v>
      </c>
      <c r="BM237" s="126">
        <f>IFERROR(VLOOKUP($A237,$A:$AG,VLOOKUP(BL237,BASE!$K$2:$M$13,2,0),0),"")</f>
        <v>7.15</v>
      </c>
      <c r="BN237" s="116">
        <f>IFERROR(VLOOKUP($A237,$A:$AG,VLOOKUP(BL237,BASE!$K$2:$M$13,3,0),0),"")</f>
        <v>9.8800000000000008</v>
      </c>
      <c r="BO237" s="124" t="s">
        <v>61</v>
      </c>
      <c r="BP237" s="125">
        <f>VLOOKUP(BO237,BASE!$P$3:$T$29,5,0)</f>
        <v>0.17</v>
      </c>
      <c r="BQ237" s="126">
        <f>IFERROR(VLOOKUP($A237,$A:$AG,VLOOKUP(BP237,BASE!$K$2:$M$13,2,0),0),"")</f>
        <v>7.15</v>
      </c>
      <c r="BR237" s="116">
        <f>IFERROR(VLOOKUP($A237,$A:$AG,VLOOKUP(BP237,BASE!$K$2:$M$13,3,0),0),"")</f>
        <v>9.8800000000000008</v>
      </c>
      <c r="BS237" s="124" t="s">
        <v>62</v>
      </c>
      <c r="BT237" s="125">
        <f>VLOOKUP(BS237,BASE!$P$3:$T$29,5,0)</f>
        <v>0.18</v>
      </c>
      <c r="BU237" s="126">
        <f>IFERROR(VLOOKUP($A237,$A:$AG,VLOOKUP(BT237,BASE!$K$2:$M$13,2,0),0),"")</f>
        <v>7.23</v>
      </c>
      <c r="BV237" s="116">
        <f>IFERROR(VLOOKUP($A237,$A:$AG,VLOOKUP(BT237,BASE!$K$2:$M$13,3,0),0),"")</f>
        <v>10</v>
      </c>
      <c r="BW237" s="124" t="s">
        <v>63</v>
      </c>
      <c r="BX237" s="125">
        <f>VLOOKUP(BW237,BASE!$P$3:$T$29,5,0)</f>
        <v>0.17</v>
      </c>
      <c r="BY237" s="126">
        <f>IFERROR(VLOOKUP($A237,$A:$AG,VLOOKUP(BX237,BASE!$K$2:$M$13,2,0),0),"")</f>
        <v>7.15</v>
      </c>
      <c r="BZ237" s="116">
        <f>IFERROR(VLOOKUP($A237,$A:$AG,VLOOKUP(BX237,BASE!$K$2:$M$13,3,0),0),"")</f>
        <v>9.8800000000000008</v>
      </c>
      <c r="CA237" s="124" t="s">
        <v>64</v>
      </c>
      <c r="CB237" s="125">
        <f>VLOOKUP(CA237,BASE!$P$3:$T$29,5,0)</f>
        <v>0.17</v>
      </c>
      <c r="CC237" s="126">
        <f>IFERROR(VLOOKUP($A237,$A:$AG,VLOOKUP(CB237,BASE!$K$2:$M$13,2,0),0),"")</f>
        <v>7.15</v>
      </c>
      <c r="CD237" s="116">
        <f>IFERROR(VLOOKUP($A237,$A:$AG,VLOOKUP(CB237,BASE!$K$2:$M$13,3,0),0),"")</f>
        <v>9.8800000000000008</v>
      </c>
      <c r="CE237" s="124" t="s">
        <v>65</v>
      </c>
      <c r="CF237" s="125">
        <f>VLOOKUP(CE237,BASE!$P$3:$T$29,5,0)</f>
        <v>0.12</v>
      </c>
      <c r="CG237" s="126">
        <f>IFERROR(VLOOKUP($A237,$A:$AG,VLOOKUP(CF237,BASE!$K$2:$M$13,2,0),0),"")</f>
        <v>6.74</v>
      </c>
      <c r="CH237" s="116">
        <f>IFERROR(VLOOKUP($A237,$A:$AG,VLOOKUP(CF237,BASE!$K$2:$M$13,3,0),0),"")</f>
        <v>9.32</v>
      </c>
      <c r="CI237" s="124" t="s">
        <v>66</v>
      </c>
      <c r="CJ237" s="125">
        <f>VLOOKUP(CI237,BASE!$P$3:$T$29,5,0)</f>
        <v>0.17</v>
      </c>
      <c r="CK237" s="126">
        <f>IFERROR(VLOOKUP($A237,$A:$AG,VLOOKUP(CJ237,BASE!$K$2:$M$13,2,0),0),"")</f>
        <v>7.15</v>
      </c>
      <c r="CL237" s="116">
        <f>IFERROR(VLOOKUP($A237,$A:$AG,VLOOKUP(CJ237,BASE!$K$2:$M$13,3,0),0),"")</f>
        <v>9.8800000000000008</v>
      </c>
      <c r="CM237" s="124" t="s">
        <v>67</v>
      </c>
      <c r="CN237" s="125">
        <f>VLOOKUP(CM237,BASE!$P$3:$T$29,5,0)</f>
        <v>0.18</v>
      </c>
      <c r="CO237" s="126">
        <f>IFERROR(VLOOKUP($A237,$A:$AG,VLOOKUP(CN237,BASE!$K$2:$M$13,2,0),0),"")</f>
        <v>7.23</v>
      </c>
      <c r="CP237" s="116">
        <f>IFERROR(VLOOKUP($A237,$A:$AG,VLOOKUP(CN237,BASE!$K$2:$M$13,3,0),0),"")</f>
        <v>10</v>
      </c>
      <c r="CQ237" s="124" t="s">
        <v>68</v>
      </c>
      <c r="CR237" s="125">
        <f>VLOOKUP(CQ237,BASE!$P$3:$T$29,5,0)</f>
        <v>0.18</v>
      </c>
      <c r="CS237" s="126">
        <f>IFERROR(VLOOKUP($A237,$A:$AG,VLOOKUP(CR237,BASE!$K$2:$M$13,2,0),0),"")</f>
        <v>7.23</v>
      </c>
      <c r="CT237" s="116">
        <f>IFERROR(VLOOKUP($A237,$A:$AG,VLOOKUP(CR237,BASE!$K$2:$M$13,3,0),0),"")</f>
        <v>10</v>
      </c>
      <c r="CU237" s="124" t="s">
        <v>69</v>
      </c>
      <c r="CV237" s="125">
        <f>VLOOKUP(CU237,BASE!$P$3:$T$29,5,0)</f>
        <v>0.18</v>
      </c>
      <c r="CW237" s="126">
        <f>IFERROR(VLOOKUP($A237,$A:$AG,VLOOKUP(CV237,BASE!$K$2:$M$13,2,0),0),"")</f>
        <v>7.23</v>
      </c>
      <c r="CX237" s="116">
        <f>IFERROR(VLOOKUP($A237,$A:$AG,VLOOKUP(CV237,BASE!$K$2:$M$13,3,0),0),"")</f>
        <v>10</v>
      </c>
      <c r="CY237" s="124" t="s">
        <v>70</v>
      </c>
      <c r="CZ237" s="125">
        <f>VLOOKUP(CY237,BASE!$P$3:$T$29,5,0)</f>
        <v>0.18</v>
      </c>
      <c r="DA237" s="126">
        <f>IFERROR(VLOOKUP($A237,$A:$AG,VLOOKUP(CZ237,BASE!$K$2:$M$13,2,0),0),"")</f>
        <v>7.23</v>
      </c>
      <c r="DB237" s="116">
        <f>IFERROR(VLOOKUP($A237,$A:$AG,VLOOKUP(CZ237,BASE!$K$2:$M$13,3,0),0),"")</f>
        <v>10</v>
      </c>
      <c r="DC237" s="124" t="s">
        <v>71</v>
      </c>
      <c r="DD237" s="125">
        <f>VLOOKUP(DC237,BASE!$P$3:$T$29,5,0)</f>
        <v>0.2</v>
      </c>
      <c r="DE237" s="126">
        <f>IFERROR(VLOOKUP($A237,$A:$AG,VLOOKUP(DD237,BASE!$K$2:$M$13,2,0),0),"")</f>
        <v>7.41</v>
      </c>
      <c r="DF237" s="116">
        <f>IFERROR(VLOOKUP($A237,$A:$AG,VLOOKUP(DD237,BASE!$K$2:$M$13,3,0),0),"")</f>
        <v>10.24</v>
      </c>
      <c r="DG237" s="124" t="s">
        <v>72</v>
      </c>
      <c r="DH237" s="125">
        <f>VLOOKUP(DG237,BASE!$P$3:$T$29,5,0)</f>
        <v>0.18</v>
      </c>
      <c r="DI237" s="126">
        <f>IFERROR(VLOOKUP($A237,$A:$AG,VLOOKUP(DH237,BASE!$K$2:$M$13,2,0),0),"")</f>
        <v>7.23</v>
      </c>
      <c r="DJ237" s="116">
        <f>IFERROR(VLOOKUP($A237,$A:$AG,VLOOKUP(DH237,BASE!$K$2:$M$13,3,0),0),"")</f>
        <v>10</v>
      </c>
      <c r="DK237" s="83" t="s">
        <v>73</v>
      </c>
      <c r="DL237" s="84">
        <f>VLOOKUP(DK237,BASE!$P$3:$T$29,5,0)</f>
        <v>0.18</v>
      </c>
      <c r="DM237" s="81">
        <f>IFERROR(VLOOKUP($A237,$A:$AG,VLOOKUP(DL237,BASE!$K$2:$M$13,2,0),0),"")</f>
        <v>7.23</v>
      </c>
      <c r="DN237" s="82">
        <f>IFERROR(VLOOKUP($A237,$A:$AG,VLOOKUP(DL237,BASE!$K$2:$M$13,3,0),0),"")</f>
        <v>10</v>
      </c>
      <c r="DO237" s="124" t="s">
        <v>74</v>
      </c>
      <c r="DP237" s="134">
        <f>VLOOKUP(DO237,BASE!$P$3:$T$29,5,0)</f>
        <v>0.17499999999999999</v>
      </c>
      <c r="DQ237" s="126">
        <f>IFERROR(VLOOKUP($A237,$A:$AG,VLOOKUP(DP237,BASE!$K$2:$M$13,2,0),0),"")</f>
        <v>7.19</v>
      </c>
      <c r="DR237" s="116">
        <f>IFERROR(VLOOKUP($A237,$A:$AG,VLOOKUP(DP237,BASE!$K$2:$M$13,3,0),0),"")</f>
        <v>9.94</v>
      </c>
      <c r="DS237" s="124" t="s">
        <v>75</v>
      </c>
      <c r="DT237" s="135">
        <f>VLOOKUP(DS237,BASE!$P$3:$T$29,5,0)</f>
        <v>0.17</v>
      </c>
      <c r="DU237" s="126">
        <f>IFERROR(VLOOKUP($A237,$A:$AG,VLOOKUP(DT237,BASE!$K$2:$M$13,2,0),0),"")</f>
        <v>7.15</v>
      </c>
      <c r="DV237" s="116">
        <f>IFERROR(VLOOKUP($A237,$A:$AG,VLOOKUP(DT237,BASE!$K$2:$M$13,3,0),0),"")</f>
        <v>9.8800000000000008</v>
      </c>
      <c r="DW237" s="124" t="s">
        <v>76</v>
      </c>
      <c r="DX237" s="135">
        <f>VLOOKUP(DW237,BASE!$P$3:$T$29,5,0)</f>
        <v>0.17</v>
      </c>
      <c r="DY237" s="126">
        <f>IFERROR(VLOOKUP($A237,$A:$AG,VLOOKUP(DX237,BASE!$K$2:$M$13,2,0),0),"")</f>
        <v>7.15</v>
      </c>
      <c r="DZ237" s="116">
        <f>IFERROR(VLOOKUP($A237,$A:$AG,VLOOKUP(DX237,BASE!$K$2:$M$13,3,0),0),"")</f>
        <v>9.8800000000000008</v>
      </c>
      <c r="EA237" s="124" t="s">
        <v>77</v>
      </c>
      <c r="EB237" s="135">
        <f>VLOOKUP(EA237,BASE!$P$3:$T$29,5,0)</f>
        <v>0.12</v>
      </c>
      <c r="EC237" s="126">
        <f>IFERROR(VLOOKUP($A237,$A:$AG,VLOOKUP(EB237,BASE!$K$2:$M$13,2,0),0),"")</f>
        <v>6.74</v>
      </c>
      <c r="ED237" s="116">
        <f>IFERROR(VLOOKUP($A237,$A:$AG,VLOOKUP(EB237,BASE!$K$2:$M$13,3,0),0),"")</f>
        <v>9.32</v>
      </c>
      <c r="EE237" s="124" t="s">
        <v>78</v>
      </c>
      <c r="EF237" s="135">
        <f>VLOOKUP(EE237,BASE!$P$3:$T$29,5,0)</f>
        <v>0.18</v>
      </c>
      <c r="EG237" s="126">
        <f>IFERROR(VLOOKUP($A237,$A:$AG,VLOOKUP(EF237,BASE!$K$2:$M$13,2,0),0),"")</f>
        <v>7.23</v>
      </c>
      <c r="EH237" s="116">
        <f>IFERROR(VLOOKUP($A237,$A:$AG,VLOOKUP(EF237,BASE!$K$2:$M$13,3,0),0),"")</f>
        <v>10</v>
      </c>
      <c r="EI237" s="124" t="s">
        <v>79</v>
      </c>
      <c r="EJ237" s="135">
        <f>VLOOKUP(EI237,BASE!$P$3:$T$29,5,0)</f>
        <v>0.18</v>
      </c>
      <c r="EK237" s="126">
        <f>IFERROR(VLOOKUP($A237,$A:$AG,VLOOKUP(EJ237,BASE!$K$2:$M$13,2,0),0),"")</f>
        <v>7.23</v>
      </c>
      <c r="EL237" s="116">
        <f>IFERROR(VLOOKUP($A237,$A:$AG,VLOOKUP(EJ237,BASE!$K$2:$M$13,3,0),0),"")</f>
        <v>10</v>
      </c>
    </row>
    <row r="238" spans="1:142" s="27" customFormat="1" ht="14.1" customHeight="1" x14ac:dyDescent="0.2">
      <c r="A238" s="63">
        <v>3422</v>
      </c>
      <c r="B238" s="63"/>
      <c r="C238" s="68">
        <v>7896112134220</v>
      </c>
      <c r="D238" s="68">
        <v>1037005050051</v>
      </c>
      <c r="E238" s="69" t="s">
        <v>450</v>
      </c>
      <c r="F238" s="69" t="s">
        <v>598</v>
      </c>
      <c r="G238" s="69" t="s">
        <v>450</v>
      </c>
      <c r="H238" s="70" t="s">
        <v>198</v>
      </c>
      <c r="I238" s="68" t="s">
        <v>687</v>
      </c>
      <c r="J238" s="71" t="s">
        <v>726</v>
      </c>
      <c r="K238" s="120">
        <v>0</v>
      </c>
      <c r="L238" s="71" t="s">
        <v>387</v>
      </c>
      <c r="M238" s="71" t="s">
        <v>3</v>
      </c>
      <c r="N238" s="62">
        <f>IFERROR(IF(M238="*",BASE!$E$9,VLOOKUP(M238,BASE!$B$3:$E$16,4,0)),"")</f>
        <v>0</v>
      </c>
      <c r="O238" s="62">
        <f>IFERROR(IF(M238="*",BASE!$F$9,VLOOKUP(M238,BASE!$B$3:$F$16,5,0)),"")</f>
        <v>0</v>
      </c>
      <c r="P238" s="71" t="s">
        <v>808</v>
      </c>
      <c r="Q238" s="42">
        <v>13.48</v>
      </c>
      <c r="R238" s="42">
        <v>18.64</v>
      </c>
      <c r="S238" s="42">
        <v>14.3</v>
      </c>
      <c r="T238" s="42">
        <v>19.77</v>
      </c>
      <c r="U238" s="42">
        <v>14.38</v>
      </c>
      <c r="V238" s="42">
        <v>19.88</v>
      </c>
      <c r="W238" s="42">
        <v>14.47</v>
      </c>
      <c r="X238" s="42">
        <v>20</v>
      </c>
      <c r="Y238" s="42">
        <v>14.65</v>
      </c>
      <c r="Z238" s="42">
        <v>20.25</v>
      </c>
      <c r="AA238" s="42">
        <v>14.83</v>
      </c>
      <c r="AB238" s="42">
        <v>20.5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/>
      <c r="AI238" s="124" t="s">
        <v>53</v>
      </c>
      <c r="AJ238" s="125">
        <f>VLOOKUP(AI238,BASE!$P$3:$T$29,5,0)</f>
        <v>0.17</v>
      </c>
      <c r="AK238" s="126">
        <f>IFERROR(VLOOKUP($A238,$A:$AG,VLOOKUP(AJ238,BASE!$K$2:$M$13,2,0),0),"")</f>
        <v>14.3</v>
      </c>
      <c r="AL238" s="116">
        <f>IFERROR(VLOOKUP($A238,$A:$AG,VLOOKUP(AJ238,BASE!$K$2:$M$13,3,0),0),"")</f>
        <v>19.77</v>
      </c>
      <c r="AM238" s="130" t="s">
        <v>54</v>
      </c>
      <c r="AN238" s="125">
        <f>VLOOKUP(AM238,BASE!$P$3:$T$29,5,0)</f>
        <v>0.17</v>
      </c>
      <c r="AO238" s="126">
        <f>IFERROR(VLOOKUP($A238,$A:$AG,VLOOKUP(AN238,BASE!$K$2:$M$13,2,0),0),"")</f>
        <v>14.3</v>
      </c>
      <c r="AP238" s="116">
        <f>IFERROR(VLOOKUP($A238,$A:$AG,VLOOKUP(AN238,BASE!$K$2:$M$13,3,0),0),"")</f>
        <v>19.77</v>
      </c>
      <c r="AQ238" s="130" t="s">
        <v>55</v>
      </c>
      <c r="AR238" s="125">
        <f>VLOOKUP(AQ238,BASE!$P$3:$T$29,5,0)</f>
        <v>0.18</v>
      </c>
      <c r="AS238" s="126">
        <f>IFERROR(VLOOKUP($A238,$A:$AG,VLOOKUP(AR238,BASE!$K$2:$M$13,2,0),0),"")</f>
        <v>14.47</v>
      </c>
      <c r="AT238" s="116">
        <f>IFERROR(VLOOKUP($A238,$A:$AG,VLOOKUP(AR238,BASE!$K$2:$M$13,3,0),0),"")</f>
        <v>20</v>
      </c>
      <c r="AU238" s="130" t="s">
        <v>56</v>
      </c>
      <c r="AV238" s="125">
        <f>VLOOKUP(AU238,BASE!$P$3:$T$29,5,0)</f>
        <v>0.18</v>
      </c>
      <c r="AW238" s="126">
        <f>IFERROR(VLOOKUP($A238,$A:$AG,VLOOKUP(AV238,BASE!$K$2:$M$13,2,0),0),"")</f>
        <v>14.47</v>
      </c>
      <c r="AX238" s="116">
        <f>IFERROR(VLOOKUP($A238,$A:$AG,VLOOKUP(AV238,BASE!$K$2:$M$13,3,0),0),"")</f>
        <v>20</v>
      </c>
      <c r="AY238" s="127" t="s">
        <v>57</v>
      </c>
      <c r="AZ238" s="129">
        <f>VLOOKUP(AY238,BASE!$P$3:$T$29,5,0)</f>
        <v>0.18</v>
      </c>
      <c r="BA238" s="126">
        <f>IFERROR(VLOOKUP($A238,$A:$AG,VLOOKUP(AZ238,BASE!$K$2:$M$13,2,0),0),"")</f>
        <v>14.47</v>
      </c>
      <c r="BB238" s="116">
        <f>IFERROR(VLOOKUP($A238,$A:$AG,VLOOKUP(AZ238,BASE!$K$2:$M$13,3,0),0),"")</f>
        <v>20</v>
      </c>
      <c r="BC238" s="124" t="s">
        <v>58</v>
      </c>
      <c r="BD238" s="125">
        <f>VLOOKUP(BC238,BASE!$P$3:$T$29,5,0)</f>
        <v>0.17</v>
      </c>
      <c r="BE238" s="126">
        <f>IFERROR(VLOOKUP($A238,$A:$AG,VLOOKUP(BD238,BASE!$K$2:$M$13,2,0),0),"")</f>
        <v>14.3</v>
      </c>
      <c r="BF238" s="116">
        <f>IFERROR(VLOOKUP($A238,$A:$AG,VLOOKUP(BD238,BASE!$K$2:$M$13,3,0),0),"")</f>
        <v>19.77</v>
      </c>
      <c r="BG238" s="124" t="s">
        <v>59</v>
      </c>
      <c r="BH238" s="125">
        <f>VLOOKUP(BG238,BASE!$P$3:$T$29,5,0)</f>
        <v>0.17</v>
      </c>
      <c r="BI238" s="126">
        <f>IFERROR(VLOOKUP($A238,$A:$AG,VLOOKUP(BH238,BASE!$K$2:$M$13,2,0),0),"")</f>
        <v>14.3</v>
      </c>
      <c r="BJ238" s="116">
        <f>IFERROR(VLOOKUP($A238,$A:$AG,VLOOKUP(BH238,BASE!$K$2:$M$13,3,0),0),"")</f>
        <v>19.77</v>
      </c>
      <c r="BK238" s="124" t="s">
        <v>60</v>
      </c>
      <c r="BL238" s="125">
        <f>VLOOKUP(BK238,BASE!$P$3:$T$29,5,0)</f>
        <v>0.17</v>
      </c>
      <c r="BM238" s="126">
        <f>IFERROR(VLOOKUP($A238,$A:$AG,VLOOKUP(BL238,BASE!$K$2:$M$13,2,0),0),"")</f>
        <v>14.3</v>
      </c>
      <c r="BN238" s="116">
        <f>IFERROR(VLOOKUP($A238,$A:$AG,VLOOKUP(BL238,BASE!$K$2:$M$13,3,0),0),"")</f>
        <v>19.77</v>
      </c>
      <c r="BO238" s="124" t="s">
        <v>61</v>
      </c>
      <c r="BP238" s="125">
        <f>VLOOKUP(BO238,BASE!$P$3:$T$29,5,0)</f>
        <v>0.17</v>
      </c>
      <c r="BQ238" s="126">
        <f>IFERROR(VLOOKUP($A238,$A:$AG,VLOOKUP(BP238,BASE!$K$2:$M$13,2,0),0),"")</f>
        <v>14.3</v>
      </c>
      <c r="BR238" s="116">
        <f>IFERROR(VLOOKUP($A238,$A:$AG,VLOOKUP(BP238,BASE!$K$2:$M$13,3,0),0),"")</f>
        <v>19.77</v>
      </c>
      <c r="BS238" s="124" t="s">
        <v>62</v>
      </c>
      <c r="BT238" s="125">
        <f>VLOOKUP(BS238,BASE!$P$3:$T$29,5,0)</f>
        <v>0.18</v>
      </c>
      <c r="BU238" s="126">
        <f>IFERROR(VLOOKUP($A238,$A:$AG,VLOOKUP(BT238,BASE!$K$2:$M$13,2,0),0),"")</f>
        <v>14.47</v>
      </c>
      <c r="BV238" s="116">
        <f>IFERROR(VLOOKUP($A238,$A:$AG,VLOOKUP(BT238,BASE!$K$2:$M$13,3,0),0),"")</f>
        <v>20</v>
      </c>
      <c r="BW238" s="124" t="s">
        <v>63</v>
      </c>
      <c r="BX238" s="125">
        <f>VLOOKUP(BW238,BASE!$P$3:$T$29,5,0)</f>
        <v>0.17</v>
      </c>
      <c r="BY238" s="126">
        <f>IFERROR(VLOOKUP($A238,$A:$AG,VLOOKUP(BX238,BASE!$K$2:$M$13,2,0),0),"")</f>
        <v>14.3</v>
      </c>
      <c r="BZ238" s="116">
        <f>IFERROR(VLOOKUP($A238,$A:$AG,VLOOKUP(BX238,BASE!$K$2:$M$13,3,0),0),"")</f>
        <v>19.77</v>
      </c>
      <c r="CA238" s="124" t="s">
        <v>64</v>
      </c>
      <c r="CB238" s="125">
        <f>VLOOKUP(CA238,BASE!$P$3:$T$29,5,0)</f>
        <v>0.17</v>
      </c>
      <c r="CC238" s="126">
        <f>IFERROR(VLOOKUP($A238,$A:$AG,VLOOKUP(CB238,BASE!$K$2:$M$13,2,0),0),"")</f>
        <v>14.3</v>
      </c>
      <c r="CD238" s="116">
        <f>IFERROR(VLOOKUP($A238,$A:$AG,VLOOKUP(CB238,BASE!$K$2:$M$13,3,0),0),"")</f>
        <v>19.77</v>
      </c>
      <c r="CE238" s="124" t="s">
        <v>65</v>
      </c>
      <c r="CF238" s="125">
        <f>VLOOKUP(CE238,BASE!$P$3:$T$29,5,0)</f>
        <v>0.12</v>
      </c>
      <c r="CG238" s="126">
        <f>IFERROR(VLOOKUP($A238,$A:$AG,VLOOKUP(CF238,BASE!$K$2:$M$13,2,0),0),"")</f>
        <v>13.48</v>
      </c>
      <c r="CH238" s="116">
        <f>IFERROR(VLOOKUP($A238,$A:$AG,VLOOKUP(CF238,BASE!$K$2:$M$13,3,0),0),"")</f>
        <v>18.64</v>
      </c>
      <c r="CI238" s="124" t="s">
        <v>66</v>
      </c>
      <c r="CJ238" s="125">
        <f>VLOOKUP(CI238,BASE!$P$3:$T$29,5,0)</f>
        <v>0.17</v>
      </c>
      <c r="CK238" s="126">
        <f>IFERROR(VLOOKUP($A238,$A:$AG,VLOOKUP(CJ238,BASE!$K$2:$M$13,2,0),0),"")</f>
        <v>14.3</v>
      </c>
      <c r="CL238" s="116">
        <f>IFERROR(VLOOKUP($A238,$A:$AG,VLOOKUP(CJ238,BASE!$K$2:$M$13,3,0),0),"")</f>
        <v>19.77</v>
      </c>
      <c r="CM238" s="124" t="s">
        <v>67</v>
      </c>
      <c r="CN238" s="125">
        <f>VLOOKUP(CM238,BASE!$P$3:$T$29,5,0)</f>
        <v>0.18</v>
      </c>
      <c r="CO238" s="126">
        <f>IFERROR(VLOOKUP($A238,$A:$AG,VLOOKUP(CN238,BASE!$K$2:$M$13,2,0),0),"")</f>
        <v>14.47</v>
      </c>
      <c r="CP238" s="116">
        <f>IFERROR(VLOOKUP($A238,$A:$AG,VLOOKUP(CN238,BASE!$K$2:$M$13,3,0),0),"")</f>
        <v>20</v>
      </c>
      <c r="CQ238" s="124" t="s">
        <v>68</v>
      </c>
      <c r="CR238" s="125">
        <f>VLOOKUP(CQ238,BASE!$P$3:$T$29,5,0)</f>
        <v>0.18</v>
      </c>
      <c r="CS238" s="126">
        <f>IFERROR(VLOOKUP($A238,$A:$AG,VLOOKUP(CR238,BASE!$K$2:$M$13,2,0),0),"")</f>
        <v>14.47</v>
      </c>
      <c r="CT238" s="116">
        <f>IFERROR(VLOOKUP($A238,$A:$AG,VLOOKUP(CR238,BASE!$K$2:$M$13,3,0),0),"")</f>
        <v>20</v>
      </c>
      <c r="CU238" s="124" t="s">
        <v>69</v>
      </c>
      <c r="CV238" s="125">
        <f>VLOOKUP(CU238,BASE!$P$3:$T$29,5,0)</f>
        <v>0.18</v>
      </c>
      <c r="CW238" s="126">
        <f>IFERROR(VLOOKUP($A238,$A:$AG,VLOOKUP(CV238,BASE!$K$2:$M$13,2,0),0),"")</f>
        <v>14.47</v>
      </c>
      <c r="CX238" s="116">
        <f>IFERROR(VLOOKUP($A238,$A:$AG,VLOOKUP(CV238,BASE!$K$2:$M$13,3,0),0),"")</f>
        <v>20</v>
      </c>
      <c r="CY238" s="124" t="s">
        <v>70</v>
      </c>
      <c r="CZ238" s="125">
        <f>VLOOKUP(CY238,BASE!$P$3:$T$29,5,0)</f>
        <v>0.18</v>
      </c>
      <c r="DA238" s="126">
        <f>IFERROR(VLOOKUP($A238,$A:$AG,VLOOKUP(CZ238,BASE!$K$2:$M$13,2,0),0),"")</f>
        <v>14.47</v>
      </c>
      <c r="DB238" s="116">
        <f>IFERROR(VLOOKUP($A238,$A:$AG,VLOOKUP(CZ238,BASE!$K$2:$M$13,3,0),0),"")</f>
        <v>20</v>
      </c>
      <c r="DC238" s="124" t="s">
        <v>71</v>
      </c>
      <c r="DD238" s="125">
        <f>VLOOKUP(DC238,BASE!$P$3:$T$29,5,0)</f>
        <v>0.2</v>
      </c>
      <c r="DE238" s="126">
        <f>IFERROR(VLOOKUP($A238,$A:$AG,VLOOKUP(DD238,BASE!$K$2:$M$13,2,0),0),"")</f>
        <v>14.83</v>
      </c>
      <c r="DF238" s="116">
        <f>IFERROR(VLOOKUP($A238,$A:$AG,VLOOKUP(DD238,BASE!$K$2:$M$13,3,0),0),"")</f>
        <v>20.5</v>
      </c>
      <c r="DG238" s="124" t="s">
        <v>72</v>
      </c>
      <c r="DH238" s="125">
        <f>VLOOKUP(DG238,BASE!$P$3:$T$29,5,0)</f>
        <v>0.18</v>
      </c>
      <c r="DI238" s="126">
        <f>IFERROR(VLOOKUP($A238,$A:$AG,VLOOKUP(DH238,BASE!$K$2:$M$13,2,0),0),"")</f>
        <v>14.47</v>
      </c>
      <c r="DJ238" s="116">
        <f>IFERROR(VLOOKUP($A238,$A:$AG,VLOOKUP(DH238,BASE!$K$2:$M$13,3,0),0),"")</f>
        <v>20</v>
      </c>
      <c r="DK238" s="83" t="s">
        <v>73</v>
      </c>
      <c r="DL238" s="84">
        <f>VLOOKUP(DK238,BASE!$P$3:$T$29,5,0)</f>
        <v>0.18</v>
      </c>
      <c r="DM238" s="81">
        <f>IFERROR(VLOOKUP($A238,$A:$AG,VLOOKUP(DL238,BASE!$K$2:$M$13,2,0),0),"")</f>
        <v>14.47</v>
      </c>
      <c r="DN238" s="82">
        <f>IFERROR(VLOOKUP($A238,$A:$AG,VLOOKUP(DL238,BASE!$K$2:$M$13,3,0),0),"")</f>
        <v>20</v>
      </c>
      <c r="DO238" s="124" t="s">
        <v>74</v>
      </c>
      <c r="DP238" s="134">
        <f>VLOOKUP(DO238,BASE!$P$3:$T$29,5,0)</f>
        <v>0.17499999999999999</v>
      </c>
      <c r="DQ238" s="126">
        <f>IFERROR(VLOOKUP($A238,$A:$AG,VLOOKUP(DP238,BASE!$K$2:$M$13,2,0),0),"")</f>
        <v>14.38</v>
      </c>
      <c r="DR238" s="116">
        <f>IFERROR(VLOOKUP($A238,$A:$AG,VLOOKUP(DP238,BASE!$K$2:$M$13,3,0),0),"")</f>
        <v>19.88</v>
      </c>
      <c r="DS238" s="124" t="s">
        <v>75</v>
      </c>
      <c r="DT238" s="135">
        <f>VLOOKUP(DS238,BASE!$P$3:$T$29,5,0)</f>
        <v>0.17</v>
      </c>
      <c r="DU238" s="126">
        <f>IFERROR(VLOOKUP($A238,$A:$AG,VLOOKUP(DT238,BASE!$K$2:$M$13,2,0),0),"")</f>
        <v>14.3</v>
      </c>
      <c r="DV238" s="116">
        <f>IFERROR(VLOOKUP($A238,$A:$AG,VLOOKUP(DT238,BASE!$K$2:$M$13,3,0),0),"")</f>
        <v>19.77</v>
      </c>
      <c r="DW238" s="124" t="s">
        <v>76</v>
      </c>
      <c r="DX238" s="135">
        <f>VLOOKUP(DW238,BASE!$P$3:$T$29,5,0)</f>
        <v>0.17</v>
      </c>
      <c r="DY238" s="126">
        <f>IFERROR(VLOOKUP($A238,$A:$AG,VLOOKUP(DX238,BASE!$K$2:$M$13,2,0),0),"")</f>
        <v>14.3</v>
      </c>
      <c r="DZ238" s="116">
        <f>IFERROR(VLOOKUP($A238,$A:$AG,VLOOKUP(DX238,BASE!$K$2:$M$13,3,0),0),"")</f>
        <v>19.77</v>
      </c>
      <c r="EA238" s="124" t="s">
        <v>77</v>
      </c>
      <c r="EB238" s="135">
        <f>VLOOKUP(EA238,BASE!$P$3:$T$29,5,0)</f>
        <v>0.12</v>
      </c>
      <c r="EC238" s="126">
        <f>IFERROR(VLOOKUP($A238,$A:$AG,VLOOKUP(EB238,BASE!$K$2:$M$13,2,0),0),"")</f>
        <v>13.48</v>
      </c>
      <c r="ED238" s="116">
        <f>IFERROR(VLOOKUP($A238,$A:$AG,VLOOKUP(EB238,BASE!$K$2:$M$13,3,0),0),"")</f>
        <v>18.64</v>
      </c>
      <c r="EE238" s="124" t="s">
        <v>78</v>
      </c>
      <c r="EF238" s="135">
        <f>VLOOKUP(EE238,BASE!$P$3:$T$29,5,0)</f>
        <v>0.18</v>
      </c>
      <c r="EG238" s="126">
        <f>IFERROR(VLOOKUP($A238,$A:$AG,VLOOKUP(EF238,BASE!$K$2:$M$13,2,0),0),"")</f>
        <v>14.47</v>
      </c>
      <c r="EH238" s="116">
        <f>IFERROR(VLOOKUP($A238,$A:$AG,VLOOKUP(EF238,BASE!$K$2:$M$13,3,0),0),"")</f>
        <v>20</v>
      </c>
      <c r="EI238" s="124" t="s">
        <v>79</v>
      </c>
      <c r="EJ238" s="135">
        <f>VLOOKUP(EI238,BASE!$P$3:$T$29,5,0)</f>
        <v>0.18</v>
      </c>
      <c r="EK238" s="126">
        <f>IFERROR(VLOOKUP($A238,$A:$AG,VLOOKUP(EJ238,BASE!$K$2:$M$13,2,0),0),"")</f>
        <v>14.47</v>
      </c>
      <c r="EL238" s="116">
        <f>IFERROR(VLOOKUP($A238,$A:$AG,VLOOKUP(EJ238,BASE!$K$2:$M$13,3,0),0),"")</f>
        <v>20</v>
      </c>
    </row>
    <row r="239" spans="1:142" s="27" customFormat="1" ht="14.1" customHeight="1" x14ac:dyDescent="0.2">
      <c r="A239" s="63">
        <v>733</v>
      </c>
      <c r="B239" s="63"/>
      <c r="C239" s="68">
        <v>7896112147336</v>
      </c>
      <c r="D239" s="68">
        <v>1037003090013</v>
      </c>
      <c r="E239" s="69" t="s">
        <v>451</v>
      </c>
      <c r="F239" s="69" t="s">
        <v>599</v>
      </c>
      <c r="G239" s="69" t="s">
        <v>451</v>
      </c>
      <c r="H239" s="70" t="s">
        <v>199</v>
      </c>
      <c r="I239" s="68" t="s">
        <v>687</v>
      </c>
      <c r="J239" s="71" t="s">
        <v>707</v>
      </c>
      <c r="K239" s="120" t="s">
        <v>765</v>
      </c>
      <c r="L239" s="71" t="s">
        <v>61</v>
      </c>
      <c r="M239" s="71" t="s">
        <v>6</v>
      </c>
      <c r="N239" s="62">
        <f>IFERROR(IF(M239="*",BASE!$E$9,VLOOKUP(M239,BASE!$B$3:$E$16,4,0)),"")</f>
        <v>0.12</v>
      </c>
      <c r="O239" s="62">
        <f>IFERROR(IF(M239="*",BASE!$F$9,VLOOKUP(M239,BASE!$B$3:$F$16,5,0)),"")</f>
        <v>0</v>
      </c>
      <c r="P239" s="71" t="s">
        <v>808</v>
      </c>
      <c r="Q239" s="42">
        <v>7.57</v>
      </c>
      <c r="R239" s="42">
        <v>10.11</v>
      </c>
      <c r="S239" s="42">
        <v>8.1</v>
      </c>
      <c r="T239" s="42">
        <v>10.8</v>
      </c>
      <c r="U239" s="42">
        <v>8.16</v>
      </c>
      <c r="V239" s="42">
        <v>10.87</v>
      </c>
      <c r="W239" s="42">
        <v>8.2100000000000009</v>
      </c>
      <c r="X239" s="42">
        <v>10.94</v>
      </c>
      <c r="Y239" s="42">
        <v>8.33</v>
      </c>
      <c r="Z239" s="42">
        <v>11.09</v>
      </c>
      <c r="AA239" s="42">
        <v>8.4499999999999993</v>
      </c>
      <c r="AB239" s="42">
        <v>11.25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/>
      <c r="AI239" s="124" t="s">
        <v>53</v>
      </c>
      <c r="AJ239" s="125">
        <f>VLOOKUP(AI239,BASE!$P$3:$T$29,5,0)</f>
        <v>0.17</v>
      </c>
      <c r="AK239" s="126">
        <f>IFERROR(VLOOKUP($A239,$A:$AG,VLOOKUP(AJ239,BASE!$K$2:$M$13,2,0),0),"")</f>
        <v>8.1</v>
      </c>
      <c r="AL239" s="116">
        <f>IFERROR(VLOOKUP($A239,$A:$AG,VLOOKUP(AJ239,BASE!$K$2:$M$13,3,0),0),"")</f>
        <v>10.8</v>
      </c>
      <c r="AM239" s="130" t="s">
        <v>54</v>
      </c>
      <c r="AN239" s="125">
        <f>VLOOKUP(AM239,BASE!$P$3:$T$29,5,0)</f>
        <v>0.17</v>
      </c>
      <c r="AO239" s="126">
        <f>IFERROR(VLOOKUP($A239,$A:$AG,VLOOKUP(AN239,BASE!$K$2:$M$13,2,0),0),"")</f>
        <v>8.1</v>
      </c>
      <c r="AP239" s="116">
        <f>IFERROR(VLOOKUP($A239,$A:$AG,VLOOKUP(AN239,BASE!$K$2:$M$13,3,0),0),"")</f>
        <v>10.8</v>
      </c>
      <c r="AQ239" s="130" t="s">
        <v>55</v>
      </c>
      <c r="AR239" s="125">
        <f>VLOOKUP(AQ239,BASE!$P$3:$T$29,5,0)</f>
        <v>0.18</v>
      </c>
      <c r="AS239" s="126">
        <f>IFERROR(VLOOKUP($A239,$A:$AG,VLOOKUP(AR239,BASE!$K$2:$M$13,2,0),0),"")</f>
        <v>8.2100000000000009</v>
      </c>
      <c r="AT239" s="116">
        <f>IFERROR(VLOOKUP($A239,$A:$AG,VLOOKUP(AR239,BASE!$K$2:$M$13,3,0),0),"")</f>
        <v>10.94</v>
      </c>
      <c r="AU239" s="130" t="s">
        <v>56</v>
      </c>
      <c r="AV239" s="125">
        <f>VLOOKUP(AU239,BASE!$P$3:$T$29,5,0)</f>
        <v>0.18</v>
      </c>
      <c r="AW239" s="126">
        <f>IFERROR(VLOOKUP($A239,$A:$AG,VLOOKUP(AV239,BASE!$K$2:$M$13,2,0),0),"")</f>
        <v>8.2100000000000009</v>
      </c>
      <c r="AX239" s="116">
        <f>IFERROR(VLOOKUP($A239,$A:$AG,VLOOKUP(AV239,BASE!$K$2:$M$13,3,0),0),"")</f>
        <v>10.94</v>
      </c>
      <c r="AY239" s="127" t="s">
        <v>57</v>
      </c>
      <c r="AZ239" s="129">
        <f>VLOOKUP(AY239,BASE!$P$3:$T$29,5,0)</f>
        <v>0.18</v>
      </c>
      <c r="BA239" s="126">
        <f>IFERROR(VLOOKUP($A239,$A:$AG,VLOOKUP(AZ239,BASE!$K$2:$M$13,2,0),0),"")</f>
        <v>8.2100000000000009</v>
      </c>
      <c r="BB239" s="116">
        <f>IFERROR(VLOOKUP($A239,$A:$AG,VLOOKUP(AZ239,BASE!$K$2:$M$13,3,0),0),"")</f>
        <v>10.94</v>
      </c>
      <c r="BC239" s="124" t="s">
        <v>58</v>
      </c>
      <c r="BD239" s="125">
        <f>VLOOKUP(BC239,BASE!$P$3:$T$29,5,0)</f>
        <v>0.17</v>
      </c>
      <c r="BE239" s="126">
        <f>IFERROR(VLOOKUP($A239,$A:$AG,VLOOKUP(BD239,BASE!$K$2:$M$13,2,0),0),"")</f>
        <v>8.1</v>
      </c>
      <c r="BF239" s="116">
        <f>IFERROR(VLOOKUP($A239,$A:$AG,VLOOKUP(BD239,BASE!$K$2:$M$13,3,0),0),"")</f>
        <v>10.8</v>
      </c>
      <c r="BG239" s="124" t="s">
        <v>59</v>
      </c>
      <c r="BH239" s="125">
        <f>VLOOKUP(BG239,BASE!$P$3:$T$29,5,0)</f>
        <v>0.17</v>
      </c>
      <c r="BI239" s="126">
        <f>IFERROR(VLOOKUP($A239,$A:$AG,VLOOKUP(BH239,BASE!$K$2:$M$13,2,0),0),"")</f>
        <v>8.1</v>
      </c>
      <c r="BJ239" s="116">
        <f>IFERROR(VLOOKUP($A239,$A:$AG,VLOOKUP(BH239,BASE!$K$2:$M$13,3,0),0),"")</f>
        <v>10.8</v>
      </c>
      <c r="BK239" s="124" t="s">
        <v>60</v>
      </c>
      <c r="BL239" s="125">
        <f>VLOOKUP(BK239,BASE!$P$3:$T$29,5,0)</f>
        <v>0.17</v>
      </c>
      <c r="BM239" s="126">
        <f>IFERROR(VLOOKUP($A239,$A:$AG,VLOOKUP(BL239,BASE!$K$2:$M$13,2,0),0),"")</f>
        <v>8.1</v>
      </c>
      <c r="BN239" s="116">
        <f>IFERROR(VLOOKUP($A239,$A:$AG,VLOOKUP(BL239,BASE!$K$2:$M$13,3,0),0),"")</f>
        <v>10.8</v>
      </c>
      <c r="BO239" s="124" t="s">
        <v>61</v>
      </c>
      <c r="BP239" s="125">
        <f>VLOOKUP(BO239,BASE!$P$3:$T$29,5,0)</f>
        <v>0.17</v>
      </c>
      <c r="BQ239" s="126">
        <f>IFERROR(VLOOKUP($A239,$A:$AG,VLOOKUP(BP239,BASE!$K$2:$M$13,2,0),0),"")</f>
        <v>8.1</v>
      </c>
      <c r="BR239" s="116">
        <f>IFERROR(VLOOKUP($A239,$A:$AG,VLOOKUP(BP239,BASE!$K$2:$M$13,3,0),0),"")</f>
        <v>10.8</v>
      </c>
      <c r="BS239" s="124" t="s">
        <v>62</v>
      </c>
      <c r="BT239" s="125">
        <f>VLOOKUP(BS239,BASE!$P$3:$T$29,5,0)</f>
        <v>0.18</v>
      </c>
      <c r="BU239" s="126">
        <f>IFERROR(VLOOKUP($A239,$A:$AG,VLOOKUP(BT239,BASE!$K$2:$M$13,2,0),0),"")</f>
        <v>8.2100000000000009</v>
      </c>
      <c r="BV239" s="116">
        <f>IFERROR(VLOOKUP($A239,$A:$AG,VLOOKUP(BT239,BASE!$K$2:$M$13,3,0),0),"")</f>
        <v>10.94</v>
      </c>
      <c r="BW239" s="124" t="s">
        <v>63</v>
      </c>
      <c r="BX239" s="125">
        <f>VLOOKUP(BW239,BASE!$P$3:$T$29,5,0)</f>
        <v>0.17</v>
      </c>
      <c r="BY239" s="126">
        <f>IFERROR(VLOOKUP($A239,$A:$AG,VLOOKUP(BX239,BASE!$K$2:$M$13,2,0),0),"")</f>
        <v>8.1</v>
      </c>
      <c r="BZ239" s="116">
        <f>IFERROR(VLOOKUP($A239,$A:$AG,VLOOKUP(BX239,BASE!$K$2:$M$13,3,0),0),"")</f>
        <v>10.8</v>
      </c>
      <c r="CA239" s="124" t="s">
        <v>64</v>
      </c>
      <c r="CB239" s="125">
        <f>VLOOKUP(CA239,BASE!$P$3:$T$29,5,0)</f>
        <v>0.17</v>
      </c>
      <c r="CC239" s="126">
        <f>IFERROR(VLOOKUP($A239,$A:$AG,VLOOKUP(CB239,BASE!$K$2:$M$13,2,0),0),"")</f>
        <v>8.1</v>
      </c>
      <c r="CD239" s="116">
        <f>IFERROR(VLOOKUP($A239,$A:$AG,VLOOKUP(CB239,BASE!$K$2:$M$13,3,0),0),"")</f>
        <v>10.8</v>
      </c>
      <c r="CE239" s="124" t="s">
        <v>65</v>
      </c>
      <c r="CF239" s="125">
        <f>VLOOKUP(CE239,BASE!$P$3:$T$29,5,0)</f>
        <v>0.12</v>
      </c>
      <c r="CG239" s="126">
        <f>IFERROR(VLOOKUP($A239,$A:$AG,VLOOKUP(CF239,BASE!$K$2:$M$13,2,0),0),"")</f>
        <v>7.57</v>
      </c>
      <c r="CH239" s="116">
        <f>IFERROR(VLOOKUP($A239,$A:$AG,VLOOKUP(CF239,BASE!$K$2:$M$13,3,0),0),"")</f>
        <v>10.11</v>
      </c>
      <c r="CI239" s="124" t="s">
        <v>66</v>
      </c>
      <c r="CJ239" s="125">
        <f>VLOOKUP(CI239,BASE!$P$3:$T$29,5,0)</f>
        <v>0.17</v>
      </c>
      <c r="CK239" s="126">
        <f>IFERROR(VLOOKUP($A239,$A:$AG,VLOOKUP(CJ239,BASE!$K$2:$M$13,2,0),0),"")</f>
        <v>8.1</v>
      </c>
      <c r="CL239" s="116">
        <f>IFERROR(VLOOKUP($A239,$A:$AG,VLOOKUP(CJ239,BASE!$K$2:$M$13,3,0),0),"")</f>
        <v>10.8</v>
      </c>
      <c r="CM239" s="124" t="s">
        <v>67</v>
      </c>
      <c r="CN239" s="125">
        <f>VLOOKUP(CM239,BASE!$P$3:$T$29,5,0)</f>
        <v>0.18</v>
      </c>
      <c r="CO239" s="126">
        <f>IFERROR(VLOOKUP($A239,$A:$AG,VLOOKUP(CN239,BASE!$K$2:$M$13,2,0),0),"")</f>
        <v>8.2100000000000009</v>
      </c>
      <c r="CP239" s="116">
        <f>IFERROR(VLOOKUP($A239,$A:$AG,VLOOKUP(CN239,BASE!$K$2:$M$13,3,0),0),"")</f>
        <v>10.94</v>
      </c>
      <c r="CQ239" s="124" t="s">
        <v>68</v>
      </c>
      <c r="CR239" s="125">
        <f>VLOOKUP(CQ239,BASE!$P$3:$T$29,5,0)</f>
        <v>0.18</v>
      </c>
      <c r="CS239" s="126">
        <f>IFERROR(VLOOKUP($A239,$A:$AG,VLOOKUP(CR239,BASE!$K$2:$M$13,2,0),0),"")</f>
        <v>8.2100000000000009</v>
      </c>
      <c r="CT239" s="116">
        <f>IFERROR(VLOOKUP($A239,$A:$AG,VLOOKUP(CR239,BASE!$K$2:$M$13,3,0),0),"")</f>
        <v>10.94</v>
      </c>
      <c r="CU239" s="124" t="s">
        <v>69</v>
      </c>
      <c r="CV239" s="125">
        <f>VLOOKUP(CU239,BASE!$P$3:$T$29,5,0)</f>
        <v>0.18</v>
      </c>
      <c r="CW239" s="126">
        <f>IFERROR(VLOOKUP($A239,$A:$AG,VLOOKUP(CV239,BASE!$K$2:$M$13,2,0),0),"")</f>
        <v>8.2100000000000009</v>
      </c>
      <c r="CX239" s="116">
        <f>IFERROR(VLOOKUP($A239,$A:$AG,VLOOKUP(CV239,BASE!$K$2:$M$13,3,0),0),"")</f>
        <v>10.94</v>
      </c>
      <c r="CY239" s="124" t="s">
        <v>70</v>
      </c>
      <c r="CZ239" s="125">
        <f>VLOOKUP(CY239,BASE!$P$3:$T$29,5,0)</f>
        <v>0.18</v>
      </c>
      <c r="DA239" s="126">
        <f>IFERROR(VLOOKUP($A239,$A:$AG,VLOOKUP(CZ239,BASE!$K$2:$M$13,2,0),0),"")</f>
        <v>8.2100000000000009</v>
      </c>
      <c r="DB239" s="116">
        <f>IFERROR(VLOOKUP($A239,$A:$AG,VLOOKUP(CZ239,BASE!$K$2:$M$13,3,0),0),"")</f>
        <v>10.94</v>
      </c>
      <c r="DC239" s="124" t="s">
        <v>71</v>
      </c>
      <c r="DD239" s="125">
        <f>VLOOKUP(DC239,BASE!$P$3:$T$29,5,0)</f>
        <v>0.2</v>
      </c>
      <c r="DE239" s="126">
        <f>IFERROR(VLOOKUP($A239,$A:$AG,VLOOKUP(DD239,BASE!$K$2:$M$13,2,0),0),"")</f>
        <v>8.4499999999999993</v>
      </c>
      <c r="DF239" s="116">
        <f>IFERROR(VLOOKUP($A239,$A:$AG,VLOOKUP(DD239,BASE!$K$2:$M$13,3,0),0),"")</f>
        <v>11.25</v>
      </c>
      <c r="DG239" s="124" t="s">
        <v>72</v>
      </c>
      <c r="DH239" s="125">
        <f>VLOOKUP(DG239,BASE!$P$3:$T$29,5,0)</f>
        <v>0.18</v>
      </c>
      <c r="DI239" s="126">
        <f>IFERROR(VLOOKUP($A239,$A:$AG,VLOOKUP(DH239,BASE!$K$2:$M$13,2,0),0),"")</f>
        <v>8.2100000000000009</v>
      </c>
      <c r="DJ239" s="116">
        <f>IFERROR(VLOOKUP($A239,$A:$AG,VLOOKUP(DH239,BASE!$K$2:$M$13,3,0),0),"")</f>
        <v>10.94</v>
      </c>
      <c r="DK239" s="83" t="s">
        <v>73</v>
      </c>
      <c r="DL239" s="84">
        <f>VLOOKUP(DK239,BASE!$P$3:$T$29,5,0)</f>
        <v>0.18</v>
      </c>
      <c r="DM239" s="81">
        <f>IFERROR(VLOOKUP($A239,$A:$AG,VLOOKUP(DL239,BASE!$K$2:$M$13,2,0),0),"")</f>
        <v>8.2100000000000009</v>
      </c>
      <c r="DN239" s="82">
        <f>IFERROR(VLOOKUP($A239,$A:$AG,VLOOKUP(DL239,BASE!$K$2:$M$13,3,0),0),"")</f>
        <v>10.94</v>
      </c>
      <c r="DO239" s="124" t="s">
        <v>74</v>
      </c>
      <c r="DP239" s="134">
        <f>VLOOKUP(DO239,BASE!$P$3:$T$29,5,0)</f>
        <v>0.17499999999999999</v>
      </c>
      <c r="DQ239" s="126">
        <f>IFERROR(VLOOKUP($A239,$A:$AG,VLOOKUP(DP239,BASE!$K$2:$M$13,2,0),0),"")</f>
        <v>8.16</v>
      </c>
      <c r="DR239" s="116">
        <f>IFERROR(VLOOKUP($A239,$A:$AG,VLOOKUP(DP239,BASE!$K$2:$M$13,3,0),0),"")</f>
        <v>10.87</v>
      </c>
      <c r="DS239" s="124" t="s">
        <v>75</v>
      </c>
      <c r="DT239" s="135">
        <f>VLOOKUP(DS239,BASE!$P$3:$T$29,5,0)</f>
        <v>0.17</v>
      </c>
      <c r="DU239" s="126">
        <f>IFERROR(VLOOKUP($A239,$A:$AG,VLOOKUP(DT239,BASE!$K$2:$M$13,2,0),0),"")</f>
        <v>8.1</v>
      </c>
      <c r="DV239" s="116">
        <f>IFERROR(VLOOKUP($A239,$A:$AG,VLOOKUP(DT239,BASE!$K$2:$M$13,3,0),0),"")</f>
        <v>10.8</v>
      </c>
      <c r="DW239" s="124" t="s">
        <v>76</v>
      </c>
      <c r="DX239" s="135">
        <f>VLOOKUP(DW239,BASE!$P$3:$T$29,5,0)</f>
        <v>0.17</v>
      </c>
      <c r="DY239" s="126">
        <f>IFERROR(VLOOKUP($A239,$A:$AG,VLOOKUP(DX239,BASE!$K$2:$M$13,2,0),0),"")</f>
        <v>8.1</v>
      </c>
      <c r="DZ239" s="116">
        <f>IFERROR(VLOOKUP($A239,$A:$AG,VLOOKUP(DX239,BASE!$K$2:$M$13,3,0),0),"")</f>
        <v>10.8</v>
      </c>
      <c r="EA239" s="124" t="s">
        <v>77</v>
      </c>
      <c r="EB239" s="135">
        <f>VLOOKUP(EA239,BASE!$P$3:$T$29,5,0)</f>
        <v>0.12</v>
      </c>
      <c r="EC239" s="126">
        <f>IFERROR(VLOOKUP($A239,$A:$AG,VLOOKUP(EB239,BASE!$K$2:$M$13,2,0),0),"")</f>
        <v>7.57</v>
      </c>
      <c r="ED239" s="116">
        <f>IFERROR(VLOOKUP($A239,$A:$AG,VLOOKUP(EB239,BASE!$K$2:$M$13,3,0),0),"")</f>
        <v>10.11</v>
      </c>
      <c r="EE239" s="124" t="s">
        <v>78</v>
      </c>
      <c r="EF239" s="135">
        <f>VLOOKUP(EE239,BASE!$P$3:$T$29,5,0)</f>
        <v>0.18</v>
      </c>
      <c r="EG239" s="126">
        <f>IFERROR(VLOOKUP($A239,$A:$AG,VLOOKUP(EF239,BASE!$K$2:$M$13,2,0),0),"")</f>
        <v>8.2100000000000009</v>
      </c>
      <c r="EH239" s="116">
        <f>IFERROR(VLOOKUP($A239,$A:$AG,VLOOKUP(EF239,BASE!$K$2:$M$13,3,0),0),"")</f>
        <v>10.94</v>
      </c>
      <c r="EI239" s="124" t="s">
        <v>79</v>
      </c>
      <c r="EJ239" s="135">
        <f>VLOOKUP(EI239,BASE!$P$3:$T$29,5,0)</f>
        <v>0.18</v>
      </c>
      <c r="EK239" s="126">
        <f>IFERROR(VLOOKUP($A239,$A:$AG,VLOOKUP(EJ239,BASE!$K$2:$M$13,2,0),0),"")</f>
        <v>8.2100000000000009</v>
      </c>
      <c r="EL239" s="116">
        <f>IFERROR(VLOOKUP($A239,$A:$AG,VLOOKUP(EJ239,BASE!$K$2:$M$13,3,0),0),"")</f>
        <v>10.94</v>
      </c>
    </row>
    <row r="240" spans="1:142" s="27" customFormat="1" ht="14.1" customHeight="1" x14ac:dyDescent="0.2">
      <c r="A240" s="63">
        <v>2768</v>
      </c>
      <c r="B240" s="63"/>
      <c r="C240" s="68">
        <v>7896112127680</v>
      </c>
      <c r="D240" s="68">
        <v>1037003090056</v>
      </c>
      <c r="E240" s="69" t="s">
        <v>451</v>
      </c>
      <c r="F240" s="69" t="s">
        <v>600</v>
      </c>
      <c r="G240" s="69" t="s">
        <v>451</v>
      </c>
      <c r="H240" s="70" t="s">
        <v>200</v>
      </c>
      <c r="I240" s="68" t="s">
        <v>687</v>
      </c>
      <c r="J240" s="71" t="s">
        <v>707</v>
      </c>
      <c r="K240" s="120" t="s">
        <v>787</v>
      </c>
      <c r="L240" s="71" t="s">
        <v>61</v>
      </c>
      <c r="M240" s="71" t="s">
        <v>6</v>
      </c>
      <c r="N240" s="62">
        <f>IFERROR(IF(M240="*",BASE!$E$9,VLOOKUP(M240,BASE!$B$3:$E$16,4,0)),"")</f>
        <v>0.12</v>
      </c>
      <c r="O240" s="62">
        <f>IFERROR(IF(M240="*",BASE!$F$9,VLOOKUP(M240,BASE!$B$3:$F$16,5,0)),"")</f>
        <v>0</v>
      </c>
      <c r="P240" s="71" t="s">
        <v>808</v>
      </c>
      <c r="Q240" s="42">
        <v>7.57</v>
      </c>
      <c r="R240" s="42">
        <v>10.11</v>
      </c>
      <c r="S240" s="42">
        <v>8.1</v>
      </c>
      <c r="T240" s="42">
        <v>10.8</v>
      </c>
      <c r="U240" s="42">
        <v>8.16</v>
      </c>
      <c r="V240" s="42">
        <v>10.87</v>
      </c>
      <c r="W240" s="42">
        <v>8.2100000000000009</v>
      </c>
      <c r="X240" s="42">
        <v>10.94</v>
      </c>
      <c r="Y240" s="42">
        <v>8.33</v>
      </c>
      <c r="Z240" s="42">
        <v>11.09</v>
      </c>
      <c r="AA240" s="42">
        <v>8.4499999999999993</v>
      </c>
      <c r="AB240" s="42">
        <v>11.25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/>
      <c r="AI240" s="124" t="s">
        <v>53</v>
      </c>
      <c r="AJ240" s="125">
        <f>VLOOKUP(AI240,BASE!$P$3:$T$29,5,0)</f>
        <v>0.17</v>
      </c>
      <c r="AK240" s="126">
        <f>IFERROR(VLOOKUP($A240,$A:$AG,VLOOKUP(AJ240,BASE!$K$2:$M$13,2,0),0),"")</f>
        <v>8.1</v>
      </c>
      <c r="AL240" s="116">
        <f>IFERROR(VLOOKUP($A240,$A:$AG,VLOOKUP(AJ240,BASE!$K$2:$M$13,3,0),0),"")</f>
        <v>10.8</v>
      </c>
      <c r="AM240" s="130" t="s">
        <v>54</v>
      </c>
      <c r="AN240" s="125">
        <f>VLOOKUP(AM240,BASE!$P$3:$T$29,5,0)</f>
        <v>0.17</v>
      </c>
      <c r="AO240" s="126">
        <f>IFERROR(VLOOKUP($A240,$A:$AG,VLOOKUP(AN240,BASE!$K$2:$M$13,2,0),0),"")</f>
        <v>8.1</v>
      </c>
      <c r="AP240" s="116">
        <f>IFERROR(VLOOKUP($A240,$A:$AG,VLOOKUP(AN240,BASE!$K$2:$M$13,3,0),0),"")</f>
        <v>10.8</v>
      </c>
      <c r="AQ240" s="130" t="s">
        <v>55</v>
      </c>
      <c r="AR240" s="125">
        <f>VLOOKUP(AQ240,BASE!$P$3:$T$29,5,0)</f>
        <v>0.18</v>
      </c>
      <c r="AS240" s="126">
        <f>IFERROR(VLOOKUP($A240,$A:$AG,VLOOKUP(AR240,BASE!$K$2:$M$13,2,0),0),"")</f>
        <v>8.2100000000000009</v>
      </c>
      <c r="AT240" s="116">
        <f>IFERROR(VLOOKUP($A240,$A:$AG,VLOOKUP(AR240,BASE!$K$2:$M$13,3,0),0),"")</f>
        <v>10.94</v>
      </c>
      <c r="AU240" s="130" t="s">
        <v>56</v>
      </c>
      <c r="AV240" s="125">
        <f>VLOOKUP(AU240,BASE!$P$3:$T$29,5,0)</f>
        <v>0.18</v>
      </c>
      <c r="AW240" s="126">
        <f>IFERROR(VLOOKUP($A240,$A:$AG,VLOOKUP(AV240,BASE!$K$2:$M$13,2,0),0),"")</f>
        <v>8.2100000000000009</v>
      </c>
      <c r="AX240" s="116">
        <f>IFERROR(VLOOKUP($A240,$A:$AG,VLOOKUP(AV240,BASE!$K$2:$M$13,3,0),0),"")</f>
        <v>10.94</v>
      </c>
      <c r="AY240" s="127" t="s">
        <v>57</v>
      </c>
      <c r="AZ240" s="129">
        <f>VLOOKUP(AY240,BASE!$P$3:$T$29,5,0)</f>
        <v>0.18</v>
      </c>
      <c r="BA240" s="126">
        <f>IFERROR(VLOOKUP($A240,$A:$AG,VLOOKUP(AZ240,BASE!$K$2:$M$13,2,0),0),"")</f>
        <v>8.2100000000000009</v>
      </c>
      <c r="BB240" s="116">
        <f>IFERROR(VLOOKUP($A240,$A:$AG,VLOOKUP(AZ240,BASE!$K$2:$M$13,3,0),0),"")</f>
        <v>10.94</v>
      </c>
      <c r="BC240" s="124" t="s">
        <v>58</v>
      </c>
      <c r="BD240" s="125">
        <f>VLOOKUP(BC240,BASE!$P$3:$T$29,5,0)</f>
        <v>0.17</v>
      </c>
      <c r="BE240" s="126">
        <f>IFERROR(VLOOKUP($A240,$A:$AG,VLOOKUP(BD240,BASE!$K$2:$M$13,2,0),0),"")</f>
        <v>8.1</v>
      </c>
      <c r="BF240" s="116">
        <f>IFERROR(VLOOKUP($A240,$A:$AG,VLOOKUP(BD240,BASE!$K$2:$M$13,3,0),0),"")</f>
        <v>10.8</v>
      </c>
      <c r="BG240" s="124" t="s">
        <v>59</v>
      </c>
      <c r="BH240" s="125">
        <f>VLOOKUP(BG240,BASE!$P$3:$T$29,5,0)</f>
        <v>0.17</v>
      </c>
      <c r="BI240" s="126">
        <f>IFERROR(VLOOKUP($A240,$A:$AG,VLOOKUP(BH240,BASE!$K$2:$M$13,2,0),0),"")</f>
        <v>8.1</v>
      </c>
      <c r="BJ240" s="116">
        <f>IFERROR(VLOOKUP($A240,$A:$AG,VLOOKUP(BH240,BASE!$K$2:$M$13,3,0),0),"")</f>
        <v>10.8</v>
      </c>
      <c r="BK240" s="124" t="s">
        <v>60</v>
      </c>
      <c r="BL240" s="125">
        <f>VLOOKUP(BK240,BASE!$P$3:$T$29,5,0)</f>
        <v>0.17</v>
      </c>
      <c r="BM240" s="126">
        <f>IFERROR(VLOOKUP($A240,$A:$AG,VLOOKUP(BL240,BASE!$K$2:$M$13,2,0),0),"")</f>
        <v>8.1</v>
      </c>
      <c r="BN240" s="116">
        <f>IFERROR(VLOOKUP($A240,$A:$AG,VLOOKUP(BL240,BASE!$K$2:$M$13,3,0),0),"")</f>
        <v>10.8</v>
      </c>
      <c r="BO240" s="124" t="s">
        <v>61</v>
      </c>
      <c r="BP240" s="125">
        <f>VLOOKUP(BO240,BASE!$P$3:$T$29,5,0)</f>
        <v>0.17</v>
      </c>
      <c r="BQ240" s="126">
        <f>IFERROR(VLOOKUP($A240,$A:$AG,VLOOKUP(BP240,BASE!$K$2:$M$13,2,0),0),"")</f>
        <v>8.1</v>
      </c>
      <c r="BR240" s="116">
        <f>IFERROR(VLOOKUP($A240,$A:$AG,VLOOKUP(BP240,BASE!$K$2:$M$13,3,0),0),"")</f>
        <v>10.8</v>
      </c>
      <c r="BS240" s="124" t="s">
        <v>62</v>
      </c>
      <c r="BT240" s="125">
        <f>VLOOKUP(BS240,BASE!$P$3:$T$29,5,0)</f>
        <v>0.18</v>
      </c>
      <c r="BU240" s="126">
        <f>IFERROR(VLOOKUP($A240,$A:$AG,VLOOKUP(BT240,BASE!$K$2:$M$13,2,0),0),"")</f>
        <v>8.2100000000000009</v>
      </c>
      <c r="BV240" s="116">
        <f>IFERROR(VLOOKUP($A240,$A:$AG,VLOOKUP(BT240,BASE!$K$2:$M$13,3,0),0),"")</f>
        <v>10.94</v>
      </c>
      <c r="BW240" s="124" t="s">
        <v>63</v>
      </c>
      <c r="BX240" s="125">
        <f>VLOOKUP(BW240,BASE!$P$3:$T$29,5,0)</f>
        <v>0.17</v>
      </c>
      <c r="BY240" s="126">
        <f>IFERROR(VLOOKUP($A240,$A:$AG,VLOOKUP(BX240,BASE!$K$2:$M$13,2,0),0),"")</f>
        <v>8.1</v>
      </c>
      <c r="BZ240" s="116">
        <f>IFERROR(VLOOKUP($A240,$A:$AG,VLOOKUP(BX240,BASE!$K$2:$M$13,3,0),0),"")</f>
        <v>10.8</v>
      </c>
      <c r="CA240" s="124" t="s">
        <v>64</v>
      </c>
      <c r="CB240" s="125">
        <f>VLOOKUP(CA240,BASE!$P$3:$T$29,5,0)</f>
        <v>0.17</v>
      </c>
      <c r="CC240" s="126">
        <f>IFERROR(VLOOKUP($A240,$A:$AG,VLOOKUP(CB240,BASE!$K$2:$M$13,2,0),0),"")</f>
        <v>8.1</v>
      </c>
      <c r="CD240" s="116">
        <f>IFERROR(VLOOKUP($A240,$A:$AG,VLOOKUP(CB240,BASE!$K$2:$M$13,3,0),0),"")</f>
        <v>10.8</v>
      </c>
      <c r="CE240" s="124" t="s">
        <v>65</v>
      </c>
      <c r="CF240" s="125">
        <f>VLOOKUP(CE240,BASE!$P$3:$T$29,5,0)</f>
        <v>0.12</v>
      </c>
      <c r="CG240" s="126">
        <f>IFERROR(VLOOKUP($A240,$A:$AG,VLOOKUP(CF240,BASE!$K$2:$M$13,2,0),0),"")</f>
        <v>7.57</v>
      </c>
      <c r="CH240" s="116">
        <f>IFERROR(VLOOKUP($A240,$A:$AG,VLOOKUP(CF240,BASE!$K$2:$M$13,3,0),0),"")</f>
        <v>10.11</v>
      </c>
      <c r="CI240" s="124" t="s">
        <v>66</v>
      </c>
      <c r="CJ240" s="125">
        <f>VLOOKUP(CI240,BASE!$P$3:$T$29,5,0)</f>
        <v>0.17</v>
      </c>
      <c r="CK240" s="126">
        <f>IFERROR(VLOOKUP($A240,$A:$AG,VLOOKUP(CJ240,BASE!$K$2:$M$13,2,0),0),"")</f>
        <v>8.1</v>
      </c>
      <c r="CL240" s="116">
        <f>IFERROR(VLOOKUP($A240,$A:$AG,VLOOKUP(CJ240,BASE!$K$2:$M$13,3,0),0),"")</f>
        <v>10.8</v>
      </c>
      <c r="CM240" s="124" t="s">
        <v>67</v>
      </c>
      <c r="CN240" s="125">
        <f>VLOOKUP(CM240,BASE!$P$3:$T$29,5,0)</f>
        <v>0.18</v>
      </c>
      <c r="CO240" s="126">
        <f>IFERROR(VLOOKUP($A240,$A:$AG,VLOOKUP(CN240,BASE!$K$2:$M$13,2,0),0),"")</f>
        <v>8.2100000000000009</v>
      </c>
      <c r="CP240" s="116">
        <f>IFERROR(VLOOKUP($A240,$A:$AG,VLOOKUP(CN240,BASE!$K$2:$M$13,3,0),0),"")</f>
        <v>10.94</v>
      </c>
      <c r="CQ240" s="124" t="s">
        <v>68</v>
      </c>
      <c r="CR240" s="125">
        <f>VLOOKUP(CQ240,BASE!$P$3:$T$29,5,0)</f>
        <v>0.18</v>
      </c>
      <c r="CS240" s="126">
        <f>IFERROR(VLOOKUP($A240,$A:$AG,VLOOKUP(CR240,BASE!$K$2:$M$13,2,0),0),"")</f>
        <v>8.2100000000000009</v>
      </c>
      <c r="CT240" s="116">
        <f>IFERROR(VLOOKUP($A240,$A:$AG,VLOOKUP(CR240,BASE!$K$2:$M$13,3,0),0),"")</f>
        <v>10.94</v>
      </c>
      <c r="CU240" s="124" t="s">
        <v>69</v>
      </c>
      <c r="CV240" s="125">
        <f>VLOOKUP(CU240,BASE!$P$3:$T$29,5,0)</f>
        <v>0.18</v>
      </c>
      <c r="CW240" s="126">
        <f>IFERROR(VLOOKUP($A240,$A:$AG,VLOOKUP(CV240,BASE!$K$2:$M$13,2,0),0),"")</f>
        <v>8.2100000000000009</v>
      </c>
      <c r="CX240" s="116">
        <f>IFERROR(VLOOKUP($A240,$A:$AG,VLOOKUP(CV240,BASE!$K$2:$M$13,3,0),0),"")</f>
        <v>10.94</v>
      </c>
      <c r="CY240" s="124" t="s">
        <v>70</v>
      </c>
      <c r="CZ240" s="125">
        <f>VLOOKUP(CY240,BASE!$P$3:$T$29,5,0)</f>
        <v>0.18</v>
      </c>
      <c r="DA240" s="126">
        <f>IFERROR(VLOOKUP($A240,$A:$AG,VLOOKUP(CZ240,BASE!$K$2:$M$13,2,0),0),"")</f>
        <v>8.2100000000000009</v>
      </c>
      <c r="DB240" s="116">
        <f>IFERROR(VLOOKUP($A240,$A:$AG,VLOOKUP(CZ240,BASE!$K$2:$M$13,3,0),0),"")</f>
        <v>10.94</v>
      </c>
      <c r="DC240" s="124" t="s">
        <v>71</v>
      </c>
      <c r="DD240" s="125">
        <f>VLOOKUP(DC240,BASE!$P$3:$T$29,5,0)</f>
        <v>0.2</v>
      </c>
      <c r="DE240" s="126">
        <f>IFERROR(VLOOKUP($A240,$A:$AG,VLOOKUP(DD240,BASE!$K$2:$M$13,2,0),0),"")</f>
        <v>8.4499999999999993</v>
      </c>
      <c r="DF240" s="116">
        <f>IFERROR(VLOOKUP($A240,$A:$AG,VLOOKUP(DD240,BASE!$K$2:$M$13,3,0),0),"")</f>
        <v>11.25</v>
      </c>
      <c r="DG240" s="124" t="s">
        <v>72</v>
      </c>
      <c r="DH240" s="125">
        <f>VLOOKUP(DG240,BASE!$P$3:$T$29,5,0)</f>
        <v>0.18</v>
      </c>
      <c r="DI240" s="126">
        <f>IFERROR(VLOOKUP($A240,$A:$AG,VLOOKUP(DH240,BASE!$K$2:$M$13,2,0),0),"")</f>
        <v>8.2100000000000009</v>
      </c>
      <c r="DJ240" s="116">
        <f>IFERROR(VLOOKUP($A240,$A:$AG,VLOOKUP(DH240,BASE!$K$2:$M$13,3,0),0),"")</f>
        <v>10.94</v>
      </c>
      <c r="DK240" s="83" t="s">
        <v>73</v>
      </c>
      <c r="DL240" s="84">
        <f>VLOOKUP(DK240,BASE!$P$3:$T$29,5,0)</f>
        <v>0.18</v>
      </c>
      <c r="DM240" s="81">
        <f>IFERROR(VLOOKUP($A240,$A:$AG,VLOOKUP(DL240,BASE!$K$2:$M$13,2,0),0),"")</f>
        <v>8.2100000000000009</v>
      </c>
      <c r="DN240" s="82">
        <f>IFERROR(VLOOKUP($A240,$A:$AG,VLOOKUP(DL240,BASE!$K$2:$M$13,3,0),0),"")</f>
        <v>10.94</v>
      </c>
      <c r="DO240" s="124" t="s">
        <v>74</v>
      </c>
      <c r="DP240" s="134">
        <f>VLOOKUP(DO240,BASE!$P$3:$T$29,5,0)</f>
        <v>0.17499999999999999</v>
      </c>
      <c r="DQ240" s="126">
        <f>IFERROR(VLOOKUP($A240,$A:$AG,VLOOKUP(DP240,BASE!$K$2:$M$13,2,0),0),"")</f>
        <v>8.16</v>
      </c>
      <c r="DR240" s="116">
        <f>IFERROR(VLOOKUP($A240,$A:$AG,VLOOKUP(DP240,BASE!$K$2:$M$13,3,0),0),"")</f>
        <v>10.87</v>
      </c>
      <c r="DS240" s="124" t="s">
        <v>75</v>
      </c>
      <c r="DT240" s="135">
        <f>VLOOKUP(DS240,BASE!$P$3:$T$29,5,0)</f>
        <v>0.17</v>
      </c>
      <c r="DU240" s="126">
        <f>IFERROR(VLOOKUP($A240,$A:$AG,VLOOKUP(DT240,BASE!$K$2:$M$13,2,0),0),"")</f>
        <v>8.1</v>
      </c>
      <c r="DV240" s="116">
        <f>IFERROR(VLOOKUP($A240,$A:$AG,VLOOKUP(DT240,BASE!$K$2:$M$13,3,0),0),"")</f>
        <v>10.8</v>
      </c>
      <c r="DW240" s="124" t="s">
        <v>76</v>
      </c>
      <c r="DX240" s="135">
        <f>VLOOKUP(DW240,BASE!$P$3:$T$29,5,0)</f>
        <v>0.17</v>
      </c>
      <c r="DY240" s="126">
        <f>IFERROR(VLOOKUP($A240,$A:$AG,VLOOKUP(DX240,BASE!$K$2:$M$13,2,0),0),"")</f>
        <v>8.1</v>
      </c>
      <c r="DZ240" s="116">
        <f>IFERROR(VLOOKUP($A240,$A:$AG,VLOOKUP(DX240,BASE!$K$2:$M$13,3,0),0),"")</f>
        <v>10.8</v>
      </c>
      <c r="EA240" s="124" t="s">
        <v>77</v>
      </c>
      <c r="EB240" s="135">
        <f>VLOOKUP(EA240,BASE!$P$3:$T$29,5,0)</f>
        <v>0.12</v>
      </c>
      <c r="EC240" s="126">
        <f>IFERROR(VLOOKUP($A240,$A:$AG,VLOOKUP(EB240,BASE!$K$2:$M$13,2,0),0),"")</f>
        <v>7.57</v>
      </c>
      <c r="ED240" s="116">
        <f>IFERROR(VLOOKUP($A240,$A:$AG,VLOOKUP(EB240,BASE!$K$2:$M$13,3,0),0),"")</f>
        <v>10.11</v>
      </c>
      <c r="EE240" s="124" t="s">
        <v>78</v>
      </c>
      <c r="EF240" s="135">
        <f>VLOOKUP(EE240,BASE!$P$3:$T$29,5,0)</f>
        <v>0.18</v>
      </c>
      <c r="EG240" s="126">
        <f>IFERROR(VLOOKUP($A240,$A:$AG,VLOOKUP(EF240,BASE!$K$2:$M$13,2,0),0),"")</f>
        <v>8.2100000000000009</v>
      </c>
      <c r="EH240" s="116">
        <f>IFERROR(VLOOKUP($A240,$A:$AG,VLOOKUP(EF240,BASE!$K$2:$M$13,3,0),0),"")</f>
        <v>10.94</v>
      </c>
      <c r="EI240" s="124" t="s">
        <v>79</v>
      </c>
      <c r="EJ240" s="135">
        <f>VLOOKUP(EI240,BASE!$P$3:$T$29,5,0)</f>
        <v>0.18</v>
      </c>
      <c r="EK240" s="126">
        <f>IFERROR(VLOOKUP($A240,$A:$AG,VLOOKUP(EJ240,BASE!$K$2:$M$13,2,0),0),"")</f>
        <v>8.2100000000000009</v>
      </c>
      <c r="EL240" s="116">
        <f>IFERROR(VLOOKUP($A240,$A:$AG,VLOOKUP(EJ240,BASE!$K$2:$M$13,3,0),0),"")</f>
        <v>10.94</v>
      </c>
    </row>
    <row r="241" spans="1:142" s="27" customFormat="1" ht="14.1" customHeight="1" x14ac:dyDescent="0.2">
      <c r="A241" s="63">
        <v>3646</v>
      </c>
      <c r="B241" s="63"/>
      <c r="C241" s="68">
        <v>7896112136460</v>
      </c>
      <c r="D241" s="68">
        <v>1037005420071</v>
      </c>
      <c r="E241" s="69" t="s">
        <v>451</v>
      </c>
      <c r="F241" s="69" t="s">
        <v>601</v>
      </c>
      <c r="G241" s="69" t="s">
        <v>451</v>
      </c>
      <c r="H241" s="70" t="s">
        <v>201</v>
      </c>
      <c r="I241" s="68" t="s">
        <v>687</v>
      </c>
      <c r="J241" s="71" t="s">
        <v>707</v>
      </c>
      <c r="K241" s="120" t="s">
        <v>787</v>
      </c>
      <c r="L241" s="71" t="s">
        <v>61</v>
      </c>
      <c r="M241" s="71" t="s">
        <v>6</v>
      </c>
      <c r="N241" s="62">
        <f>IFERROR(IF(M241="*",BASE!$E$9,VLOOKUP(M241,BASE!$B$3:$E$16,4,0)),"")</f>
        <v>0.12</v>
      </c>
      <c r="O241" s="62">
        <f>IFERROR(IF(M241="*",BASE!$F$9,VLOOKUP(M241,BASE!$B$3:$F$16,5,0)),"")</f>
        <v>0</v>
      </c>
      <c r="P241" s="71" t="s">
        <v>808</v>
      </c>
      <c r="Q241" s="42">
        <v>7.37</v>
      </c>
      <c r="R241" s="42">
        <v>9.84</v>
      </c>
      <c r="S241" s="42">
        <v>7.89</v>
      </c>
      <c r="T241" s="42">
        <v>10.52</v>
      </c>
      <c r="U241" s="42">
        <v>7.94</v>
      </c>
      <c r="V241" s="42">
        <v>10.58</v>
      </c>
      <c r="W241" s="42">
        <v>8</v>
      </c>
      <c r="X241" s="42">
        <v>10.66</v>
      </c>
      <c r="Y241" s="42">
        <v>8.11</v>
      </c>
      <c r="Z241" s="42">
        <v>10.8</v>
      </c>
      <c r="AA241" s="42">
        <v>8.23</v>
      </c>
      <c r="AB241" s="42">
        <v>10.95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/>
      <c r="AI241" s="124" t="s">
        <v>53</v>
      </c>
      <c r="AJ241" s="125">
        <f>VLOOKUP(AI241,BASE!$P$3:$T$29,5,0)</f>
        <v>0.17</v>
      </c>
      <c r="AK241" s="126">
        <f>IFERROR(VLOOKUP($A241,$A:$AG,VLOOKUP(AJ241,BASE!$K$2:$M$13,2,0),0),"")</f>
        <v>7.89</v>
      </c>
      <c r="AL241" s="116">
        <f>IFERROR(VLOOKUP($A241,$A:$AG,VLOOKUP(AJ241,BASE!$K$2:$M$13,3,0),0),"")</f>
        <v>10.52</v>
      </c>
      <c r="AM241" s="130" t="s">
        <v>54</v>
      </c>
      <c r="AN241" s="125">
        <f>VLOOKUP(AM241,BASE!$P$3:$T$29,5,0)</f>
        <v>0.17</v>
      </c>
      <c r="AO241" s="126">
        <f>IFERROR(VLOOKUP($A241,$A:$AG,VLOOKUP(AN241,BASE!$K$2:$M$13,2,0),0),"")</f>
        <v>7.89</v>
      </c>
      <c r="AP241" s="116">
        <f>IFERROR(VLOOKUP($A241,$A:$AG,VLOOKUP(AN241,BASE!$K$2:$M$13,3,0),0),"")</f>
        <v>10.52</v>
      </c>
      <c r="AQ241" s="130" t="s">
        <v>55</v>
      </c>
      <c r="AR241" s="125">
        <f>VLOOKUP(AQ241,BASE!$P$3:$T$29,5,0)</f>
        <v>0.18</v>
      </c>
      <c r="AS241" s="126">
        <f>IFERROR(VLOOKUP($A241,$A:$AG,VLOOKUP(AR241,BASE!$K$2:$M$13,2,0),0),"")</f>
        <v>8</v>
      </c>
      <c r="AT241" s="116">
        <f>IFERROR(VLOOKUP($A241,$A:$AG,VLOOKUP(AR241,BASE!$K$2:$M$13,3,0),0),"")</f>
        <v>10.66</v>
      </c>
      <c r="AU241" s="130" t="s">
        <v>56</v>
      </c>
      <c r="AV241" s="125">
        <f>VLOOKUP(AU241,BASE!$P$3:$T$29,5,0)</f>
        <v>0.18</v>
      </c>
      <c r="AW241" s="126">
        <f>IFERROR(VLOOKUP($A241,$A:$AG,VLOOKUP(AV241,BASE!$K$2:$M$13,2,0),0),"")</f>
        <v>8</v>
      </c>
      <c r="AX241" s="116">
        <f>IFERROR(VLOOKUP($A241,$A:$AG,VLOOKUP(AV241,BASE!$K$2:$M$13,3,0),0),"")</f>
        <v>10.66</v>
      </c>
      <c r="AY241" s="127" t="s">
        <v>57</v>
      </c>
      <c r="AZ241" s="129">
        <f>VLOOKUP(AY241,BASE!$P$3:$T$29,5,0)</f>
        <v>0.18</v>
      </c>
      <c r="BA241" s="126">
        <f>IFERROR(VLOOKUP($A241,$A:$AG,VLOOKUP(AZ241,BASE!$K$2:$M$13,2,0),0),"")</f>
        <v>8</v>
      </c>
      <c r="BB241" s="116">
        <f>IFERROR(VLOOKUP($A241,$A:$AG,VLOOKUP(AZ241,BASE!$K$2:$M$13,3,0),0),"")</f>
        <v>10.66</v>
      </c>
      <c r="BC241" s="124" t="s">
        <v>58</v>
      </c>
      <c r="BD241" s="125">
        <f>VLOOKUP(BC241,BASE!$P$3:$T$29,5,0)</f>
        <v>0.17</v>
      </c>
      <c r="BE241" s="126">
        <f>IFERROR(VLOOKUP($A241,$A:$AG,VLOOKUP(BD241,BASE!$K$2:$M$13,2,0),0),"")</f>
        <v>7.89</v>
      </c>
      <c r="BF241" s="116">
        <f>IFERROR(VLOOKUP($A241,$A:$AG,VLOOKUP(BD241,BASE!$K$2:$M$13,3,0),0),"")</f>
        <v>10.52</v>
      </c>
      <c r="BG241" s="124" t="s">
        <v>59</v>
      </c>
      <c r="BH241" s="125">
        <f>VLOOKUP(BG241,BASE!$P$3:$T$29,5,0)</f>
        <v>0.17</v>
      </c>
      <c r="BI241" s="126">
        <f>IFERROR(VLOOKUP($A241,$A:$AG,VLOOKUP(BH241,BASE!$K$2:$M$13,2,0),0),"")</f>
        <v>7.89</v>
      </c>
      <c r="BJ241" s="116">
        <f>IFERROR(VLOOKUP($A241,$A:$AG,VLOOKUP(BH241,BASE!$K$2:$M$13,3,0),0),"")</f>
        <v>10.52</v>
      </c>
      <c r="BK241" s="124" t="s">
        <v>60</v>
      </c>
      <c r="BL241" s="125">
        <f>VLOOKUP(BK241,BASE!$P$3:$T$29,5,0)</f>
        <v>0.17</v>
      </c>
      <c r="BM241" s="126">
        <f>IFERROR(VLOOKUP($A241,$A:$AG,VLOOKUP(BL241,BASE!$K$2:$M$13,2,0),0),"")</f>
        <v>7.89</v>
      </c>
      <c r="BN241" s="116">
        <f>IFERROR(VLOOKUP($A241,$A:$AG,VLOOKUP(BL241,BASE!$K$2:$M$13,3,0),0),"")</f>
        <v>10.52</v>
      </c>
      <c r="BO241" s="124" t="s">
        <v>61</v>
      </c>
      <c r="BP241" s="125">
        <f>VLOOKUP(BO241,BASE!$P$3:$T$29,5,0)</f>
        <v>0.17</v>
      </c>
      <c r="BQ241" s="126">
        <f>IFERROR(VLOOKUP($A241,$A:$AG,VLOOKUP(BP241,BASE!$K$2:$M$13,2,0),0),"")</f>
        <v>7.89</v>
      </c>
      <c r="BR241" s="116">
        <f>IFERROR(VLOOKUP($A241,$A:$AG,VLOOKUP(BP241,BASE!$K$2:$M$13,3,0),0),"")</f>
        <v>10.52</v>
      </c>
      <c r="BS241" s="124" t="s">
        <v>62</v>
      </c>
      <c r="BT241" s="125">
        <f>VLOOKUP(BS241,BASE!$P$3:$T$29,5,0)</f>
        <v>0.18</v>
      </c>
      <c r="BU241" s="126">
        <f>IFERROR(VLOOKUP($A241,$A:$AG,VLOOKUP(BT241,BASE!$K$2:$M$13,2,0),0),"")</f>
        <v>8</v>
      </c>
      <c r="BV241" s="116">
        <f>IFERROR(VLOOKUP($A241,$A:$AG,VLOOKUP(BT241,BASE!$K$2:$M$13,3,0),0),"")</f>
        <v>10.66</v>
      </c>
      <c r="BW241" s="124" t="s">
        <v>63</v>
      </c>
      <c r="BX241" s="125">
        <f>VLOOKUP(BW241,BASE!$P$3:$T$29,5,0)</f>
        <v>0.17</v>
      </c>
      <c r="BY241" s="126">
        <f>IFERROR(VLOOKUP($A241,$A:$AG,VLOOKUP(BX241,BASE!$K$2:$M$13,2,0),0),"")</f>
        <v>7.89</v>
      </c>
      <c r="BZ241" s="116">
        <f>IFERROR(VLOOKUP($A241,$A:$AG,VLOOKUP(BX241,BASE!$K$2:$M$13,3,0),0),"")</f>
        <v>10.52</v>
      </c>
      <c r="CA241" s="124" t="s">
        <v>64</v>
      </c>
      <c r="CB241" s="125">
        <f>VLOOKUP(CA241,BASE!$P$3:$T$29,5,0)</f>
        <v>0.17</v>
      </c>
      <c r="CC241" s="126">
        <f>IFERROR(VLOOKUP($A241,$A:$AG,VLOOKUP(CB241,BASE!$K$2:$M$13,2,0),0),"")</f>
        <v>7.89</v>
      </c>
      <c r="CD241" s="116">
        <f>IFERROR(VLOOKUP($A241,$A:$AG,VLOOKUP(CB241,BASE!$K$2:$M$13,3,0),0),"")</f>
        <v>10.52</v>
      </c>
      <c r="CE241" s="124" t="s">
        <v>65</v>
      </c>
      <c r="CF241" s="125">
        <f>VLOOKUP(CE241,BASE!$P$3:$T$29,5,0)</f>
        <v>0.12</v>
      </c>
      <c r="CG241" s="126">
        <f>IFERROR(VLOOKUP($A241,$A:$AG,VLOOKUP(CF241,BASE!$K$2:$M$13,2,0),0),"")</f>
        <v>7.37</v>
      </c>
      <c r="CH241" s="116">
        <f>IFERROR(VLOOKUP($A241,$A:$AG,VLOOKUP(CF241,BASE!$K$2:$M$13,3,0),0),"")</f>
        <v>9.84</v>
      </c>
      <c r="CI241" s="124" t="s">
        <v>66</v>
      </c>
      <c r="CJ241" s="125">
        <f>VLOOKUP(CI241,BASE!$P$3:$T$29,5,0)</f>
        <v>0.17</v>
      </c>
      <c r="CK241" s="126">
        <f>IFERROR(VLOOKUP($A241,$A:$AG,VLOOKUP(CJ241,BASE!$K$2:$M$13,2,0),0),"")</f>
        <v>7.89</v>
      </c>
      <c r="CL241" s="116">
        <f>IFERROR(VLOOKUP($A241,$A:$AG,VLOOKUP(CJ241,BASE!$K$2:$M$13,3,0),0),"")</f>
        <v>10.52</v>
      </c>
      <c r="CM241" s="124" t="s">
        <v>67</v>
      </c>
      <c r="CN241" s="125">
        <f>VLOOKUP(CM241,BASE!$P$3:$T$29,5,0)</f>
        <v>0.18</v>
      </c>
      <c r="CO241" s="126">
        <f>IFERROR(VLOOKUP($A241,$A:$AG,VLOOKUP(CN241,BASE!$K$2:$M$13,2,0),0),"")</f>
        <v>8</v>
      </c>
      <c r="CP241" s="116">
        <f>IFERROR(VLOOKUP($A241,$A:$AG,VLOOKUP(CN241,BASE!$K$2:$M$13,3,0),0),"")</f>
        <v>10.66</v>
      </c>
      <c r="CQ241" s="124" t="s">
        <v>68</v>
      </c>
      <c r="CR241" s="125">
        <f>VLOOKUP(CQ241,BASE!$P$3:$T$29,5,0)</f>
        <v>0.18</v>
      </c>
      <c r="CS241" s="126">
        <f>IFERROR(VLOOKUP($A241,$A:$AG,VLOOKUP(CR241,BASE!$K$2:$M$13,2,0),0),"")</f>
        <v>8</v>
      </c>
      <c r="CT241" s="116">
        <f>IFERROR(VLOOKUP($A241,$A:$AG,VLOOKUP(CR241,BASE!$K$2:$M$13,3,0),0),"")</f>
        <v>10.66</v>
      </c>
      <c r="CU241" s="124" t="s">
        <v>69</v>
      </c>
      <c r="CV241" s="125">
        <f>VLOOKUP(CU241,BASE!$P$3:$T$29,5,0)</f>
        <v>0.18</v>
      </c>
      <c r="CW241" s="126">
        <f>IFERROR(VLOOKUP($A241,$A:$AG,VLOOKUP(CV241,BASE!$K$2:$M$13,2,0),0),"")</f>
        <v>8</v>
      </c>
      <c r="CX241" s="116">
        <f>IFERROR(VLOOKUP($A241,$A:$AG,VLOOKUP(CV241,BASE!$K$2:$M$13,3,0),0),"")</f>
        <v>10.66</v>
      </c>
      <c r="CY241" s="124" t="s">
        <v>70</v>
      </c>
      <c r="CZ241" s="125">
        <f>VLOOKUP(CY241,BASE!$P$3:$T$29,5,0)</f>
        <v>0.18</v>
      </c>
      <c r="DA241" s="126">
        <f>IFERROR(VLOOKUP($A241,$A:$AG,VLOOKUP(CZ241,BASE!$K$2:$M$13,2,0),0),"")</f>
        <v>8</v>
      </c>
      <c r="DB241" s="116">
        <f>IFERROR(VLOOKUP($A241,$A:$AG,VLOOKUP(CZ241,BASE!$K$2:$M$13,3,0),0),"")</f>
        <v>10.66</v>
      </c>
      <c r="DC241" s="124" t="s">
        <v>71</v>
      </c>
      <c r="DD241" s="125">
        <f>VLOOKUP(DC241,BASE!$P$3:$T$29,5,0)</f>
        <v>0.2</v>
      </c>
      <c r="DE241" s="126">
        <f>IFERROR(VLOOKUP($A241,$A:$AG,VLOOKUP(DD241,BASE!$K$2:$M$13,2,0),0),"")</f>
        <v>8.23</v>
      </c>
      <c r="DF241" s="116">
        <f>IFERROR(VLOOKUP($A241,$A:$AG,VLOOKUP(DD241,BASE!$K$2:$M$13,3,0),0),"")</f>
        <v>10.95</v>
      </c>
      <c r="DG241" s="124" t="s">
        <v>72</v>
      </c>
      <c r="DH241" s="125">
        <f>VLOOKUP(DG241,BASE!$P$3:$T$29,5,0)</f>
        <v>0.18</v>
      </c>
      <c r="DI241" s="126">
        <f>IFERROR(VLOOKUP($A241,$A:$AG,VLOOKUP(DH241,BASE!$K$2:$M$13,2,0),0),"")</f>
        <v>8</v>
      </c>
      <c r="DJ241" s="116">
        <f>IFERROR(VLOOKUP($A241,$A:$AG,VLOOKUP(DH241,BASE!$K$2:$M$13,3,0),0),"")</f>
        <v>10.66</v>
      </c>
      <c r="DK241" s="83" t="s">
        <v>73</v>
      </c>
      <c r="DL241" s="84">
        <f>VLOOKUP(DK241,BASE!$P$3:$T$29,5,0)</f>
        <v>0.18</v>
      </c>
      <c r="DM241" s="81">
        <f>IFERROR(VLOOKUP($A241,$A:$AG,VLOOKUP(DL241,BASE!$K$2:$M$13,2,0),0),"")</f>
        <v>8</v>
      </c>
      <c r="DN241" s="82">
        <f>IFERROR(VLOOKUP($A241,$A:$AG,VLOOKUP(DL241,BASE!$K$2:$M$13,3,0),0),"")</f>
        <v>10.66</v>
      </c>
      <c r="DO241" s="124" t="s">
        <v>74</v>
      </c>
      <c r="DP241" s="134">
        <f>VLOOKUP(DO241,BASE!$P$3:$T$29,5,0)</f>
        <v>0.17499999999999999</v>
      </c>
      <c r="DQ241" s="126">
        <f>IFERROR(VLOOKUP($A241,$A:$AG,VLOOKUP(DP241,BASE!$K$2:$M$13,2,0),0),"")</f>
        <v>7.94</v>
      </c>
      <c r="DR241" s="116">
        <f>IFERROR(VLOOKUP($A241,$A:$AG,VLOOKUP(DP241,BASE!$K$2:$M$13,3,0),0),"")</f>
        <v>10.58</v>
      </c>
      <c r="DS241" s="124" t="s">
        <v>75</v>
      </c>
      <c r="DT241" s="135">
        <f>VLOOKUP(DS241,BASE!$P$3:$T$29,5,0)</f>
        <v>0.17</v>
      </c>
      <c r="DU241" s="126">
        <f>IFERROR(VLOOKUP($A241,$A:$AG,VLOOKUP(DT241,BASE!$K$2:$M$13,2,0),0),"")</f>
        <v>7.89</v>
      </c>
      <c r="DV241" s="116">
        <f>IFERROR(VLOOKUP($A241,$A:$AG,VLOOKUP(DT241,BASE!$K$2:$M$13,3,0),0),"")</f>
        <v>10.52</v>
      </c>
      <c r="DW241" s="124" t="s">
        <v>76</v>
      </c>
      <c r="DX241" s="135">
        <f>VLOOKUP(DW241,BASE!$P$3:$T$29,5,0)</f>
        <v>0.17</v>
      </c>
      <c r="DY241" s="126">
        <f>IFERROR(VLOOKUP($A241,$A:$AG,VLOOKUP(DX241,BASE!$K$2:$M$13,2,0),0),"")</f>
        <v>7.89</v>
      </c>
      <c r="DZ241" s="116">
        <f>IFERROR(VLOOKUP($A241,$A:$AG,VLOOKUP(DX241,BASE!$K$2:$M$13,3,0),0),"")</f>
        <v>10.52</v>
      </c>
      <c r="EA241" s="124" t="s">
        <v>77</v>
      </c>
      <c r="EB241" s="135">
        <f>VLOOKUP(EA241,BASE!$P$3:$T$29,5,0)</f>
        <v>0.12</v>
      </c>
      <c r="EC241" s="126">
        <f>IFERROR(VLOOKUP($A241,$A:$AG,VLOOKUP(EB241,BASE!$K$2:$M$13,2,0),0),"")</f>
        <v>7.37</v>
      </c>
      <c r="ED241" s="116">
        <f>IFERROR(VLOOKUP($A241,$A:$AG,VLOOKUP(EB241,BASE!$K$2:$M$13,3,0),0),"")</f>
        <v>9.84</v>
      </c>
      <c r="EE241" s="124" t="s">
        <v>78</v>
      </c>
      <c r="EF241" s="135">
        <f>VLOOKUP(EE241,BASE!$P$3:$T$29,5,0)</f>
        <v>0.18</v>
      </c>
      <c r="EG241" s="126">
        <f>IFERROR(VLOOKUP($A241,$A:$AG,VLOOKUP(EF241,BASE!$K$2:$M$13,2,0),0),"")</f>
        <v>8</v>
      </c>
      <c r="EH241" s="116">
        <f>IFERROR(VLOOKUP($A241,$A:$AG,VLOOKUP(EF241,BASE!$K$2:$M$13,3,0),0),"")</f>
        <v>10.66</v>
      </c>
      <c r="EI241" s="124" t="s">
        <v>79</v>
      </c>
      <c r="EJ241" s="135">
        <f>VLOOKUP(EI241,BASE!$P$3:$T$29,5,0)</f>
        <v>0.18</v>
      </c>
      <c r="EK241" s="126">
        <f>IFERROR(VLOOKUP($A241,$A:$AG,VLOOKUP(EJ241,BASE!$K$2:$M$13,2,0),0),"")</f>
        <v>8</v>
      </c>
      <c r="EL241" s="116">
        <f>IFERROR(VLOOKUP($A241,$A:$AG,VLOOKUP(EJ241,BASE!$K$2:$M$13,3,0),0),"")</f>
        <v>10.66</v>
      </c>
    </row>
    <row r="242" spans="1:142" s="27" customFormat="1" ht="14.1" customHeight="1" x14ac:dyDescent="0.2">
      <c r="A242" s="63">
        <v>1364</v>
      </c>
      <c r="B242" s="63"/>
      <c r="C242" s="68">
        <v>7896112113645</v>
      </c>
      <c r="D242" s="68">
        <v>1037003990014</v>
      </c>
      <c r="E242" s="69" t="s">
        <v>452</v>
      </c>
      <c r="F242" s="69" t="s">
        <v>602</v>
      </c>
      <c r="G242" s="69" t="s">
        <v>452</v>
      </c>
      <c r="H242" s="70" t="s">
        <v>202</v>
      </c>
      <c r="I242" s="68" t="s">
        <v>687</v>
      </c>
      <c r="J242" s="71" t="s">
        <v>727</v>
      </c>
      <c r="K242" s="120" t="s">
        <v>788</v>
      </c>
      <c r="L242" s="71" t="s">
        <v>387</v>
      </c>
      <c r="M242" s="71" t="s">
        <v>6</v>
      </c>
      <c r="N242" s="62">
        <f>IFERROR(IF(M242="*",BASE!$E$9,VLOOKUP(M242,BASE!$B$3:$E$16,4,0)),"")</f>
        <v>0.12</v>
      </c>
      <c r="O242" s="62">
        <f>IFERROR(IF(M242="*",BASE!$F$9,VLOOKUP(M242,BASE!$B$3:$F$16,5,0)),"")</f>
        <v>0</v>
      </c>
      <c r="P242" s="71" t="s">
        <v>808</v>
      </c>
      <c r="Q242" s="42">
        <v>18.55</v>
      </c>
      <c r="R242" s="42">
        <v>24.78</v>
      </c>
      <c r="S242" s="42">
        <v>19.84</v>
      </c>
      <c r="T242" s="42">
        <v>26.45</v>
      </c>
      <c r="U242" s="42">
        <v>19.98</v>
      </c>
      <c r="V242" s="42">
        <v>26.63</v>
      </c>
      <c r="W242" s="42">
        <v>20.12</v>
      </c>
      <c r="X242" s="42">
        <v>26.81</v>
      </c>
      <c r="Y242" s="42">
        <v>20.41</v>
      </c>
      <c r="Z242" s="42">
        <v>27.18</v>
      </c>
      <c r="AA242" s="42">
        <v>20.7</v>
      </c>
      <c r="AB242" s="42">
        <v>27.55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/>
      <c r="AI242" s="124" t="s">
        <v>53</v>
      </c>
      <c r="AJ242" s="125">
        <f>VLOOKUP(AI242,BASE!$P$3:$T$29,5,0)</f>
        <v>0.17</v>
      </c>
      <c r="AK242" s="126">
        <f>IFERROR(VLOOKUP($A242,$A:$AG,VLOOKUP(AJ242,BASE!$K$2:$M$13,2,0),0),"")</f>
        <v>19.84</v>
      </c>
      <c r="AL242" s="116">
        <f>IFERROR(VLOOKUP($A242,$A:$AG,VLOOKUP(AJ242,BASE!$K$2:$M$13,3,0),0),"")</f>
        <v>26.45</v>
      </c>
      <c r="AM242" s="130" t="s">
        <v>54</v>
      </c>
      <c r="AN242" s="125">
        <f>VLOOKUP(AM242,BASE!$P$3:$T$29,5,0)</f>
        <v>0.17</v>
      </c>
      <c r="AO242" s="126">
        <f>IFERROR(VLOOKUP($A242,$A:$AG,VLOOKUP(AN242,BASE!$K$2:$M$13,2,0),0),"")</f>
        <v>19.84</v>
      </c>
      <c r="AP242" s="116">
        <f>IFERROR(VLOOKUP($A242,$A:$AG,VLOOKUP(AN242,BASE!$K$2:$M$13,3,0),0),"")</f>
        <v>26.45</v>
      </c>
      <c r="AQ242" s="130" t="s">
        <v>55</v>
      </c>
      <c r="AR242" s="125">
        <f>VLOOKUP(AQ242,BASE!$P$3:$T$29,5,0)</f>
        <v>0.18</v>
      </c>
      <c r="AS242" s="126">
        <f>IFERROR(VLOOKUP($A242,$A:$AG,VLOOKUP(AR242,BASE!$K$2:$M$13,2,0),0),"")</f>
        <v>20.12</v>
      </c>
      <c r="AT242" s="116">
        <f>IFERROR(VLOOKUP($A242,$A:$AG,VLOOKUP(AR242,BASE!$K$2:$M$13,3,0),0),"")</f>
        <v>26.81</v>
      </c>
      <c r="AU242" s="130" t="s">
        <v>56</v>
      </c>
      <c r="AV242" s="125">
        <f>VLOOKUP(AU242,BASE!$P$3:$T$29,5,0)</f>
        <v>0.18</v>
      </c>
      <c r="AW242" s="126">
        <f>IFERROR(VLOOKUP($A242,$A:$AG,VLOOKUP(AV242,BASE!$K$2:$M$13,2,0),0),"")</f>
        <v>20.12</v>
      </c>
      <c r="AX242" s="116">
        <f>IFERROR(VLOOKUP($A242,$A:$AG,VLOOKUP(AV242,BASE!$K$2:$M$13,3,0),0),"")</f>
        <v>26.81</v>
      </c>
      <c r="AY242" s="127" t="s">
        <v>57</v>
      </c>
      <c r="AZ242" s="129">
        <f>VLOOKUP(AY242,BASE!$P$3:$T$29,5,0)</f>
        <v>0.18</v>
      </c>
      <c r="BA242" s="126">
        <f>IFERROR(VLOOKUP($A242,$A:$AG,VLOOKUP(AZ242,BASE!$K$2:$M$13,2,0),0),"")</f>
        <v>20.12</v>
      </c>
      <c r="BB242" s="116">
        <f>IFERROR(VLOOKUP($A242,$A:$AG,VLOOKUP(AZ242,BASE!$K$2:$M$13,3,0),0),"")</f>
        <v>26.81</v>
      </c>
      <c r="BC242" s="124" t="s">
        <v>58</v>
      </c>
      <c r="BD242" s="125">
        <f>VLOOKUP(BC242,BASE!$P$3:$T$29,5,0)</f>
        <v>0.17</v>
      </c>
      <c r="BE242" s="126">
        <f>IFERROR(VLOOKUP($A242,$A:$AG,VLOOKUP(BD242,BASE!$K$2:$M$13,2,0),0),"")</f>
        <v>19.84</v>
      </c>
      <c r="BF242" s="116">
        <f>IFERROR(VLOOKUP($A242,$A:$AG,VLOOKUP(BD242,BASE!$K$2:$M$13,3,0),0),"")</f>
        <v>26.45</v>
      </c>
      <c r="BG242" s="124" t="s">
        <v>59</v>
      </c>
      <c r="BH242" s="125">
        <f>VLOOKUP(BG242,BASE!$P$3:$T$29,5,0)</f>
        <v>0.17</v>
      </c>
      <c r="BI242" s="126">
        <f>IFERROR(VLOOKUP($A242,$A:$AG,VLOOKUP(BH242,BASE!$K$2:$M$13,2,0),0),"")</f>
        <v>19.84</v>
      </c>
      <c r="BJ242" s="116">
        <f>IFERROR(VLOOKUP($A242,$A:$AG,VLOOKUP(BH242,BASE!$K$2:$M$13,3,0),0),"")</f>
        <v>26.45</v>
      </c>
      <c r="BK242" s="124" t="s">
        <v>60</v>
      </c>
      <c r="BL242" s="125">
        <f>VLOOKUP(BK242,BASE!$P$3:$T$29,5,0)</f>
        <v>0.17</v>
      </c>
      <c r="BM242" s="126">
        <f>IFERROR(VLOOKUP($A242,$A:$AG,VLOOKUP(BL242,BASE!$K$2:$M$13,2,0),0),"")</f>
        <v>19.84</v>
      </c>
      <c r="BN242" s="116">
        <f>IFERROR(VLOOKUP($A242,$A:$AG,VLOOKUP(BL242,BASE!$K$2:$M$13,3,0),0),"")</f>
        <v>26.45</v>
      </c>
      <c r="BO242" s="124" t="s">
        <v>61</v>
      </c>
      <c r="BP242" s="125">
        <f>VLOOKUP(BO242,BASE!$P$3:$T$29,5,0)</f>
        <v>0.17</v>
      </c>
      <c r="BQ242" s="126">
        <f>IFERROR(VLOOKUP($A242,$A:$AG,VLOOKUP(BP242,BASE!$K$2:$M$13,2,0),0),"")</f>
        <v>19.84</v>
      </c>
      <c r="BR242" s="116">
        <f>IFERROR(VLOOKUP($A242,$A:$AG,VLOOKUP(BP242,BASE!$K$2:$M$13,3,0),0),"")</f>
        <v>26.45</v>
      </c>
      <c r="BS242" s="124" t="s">
        <v>62</v>
      </c>
      <c r="BT242" s="125">
        <f>VLOOKUP(BS242,BASE!$P$3:$T$29,5,0)</f>
        <v>0.18</v>
      </c>
      <c r="BU242" s="126">
        <f>IFERROR(VLOOKUP($A242,$A:$AG,VLOOKUP(BT242,BASE!$K$2:$M$13,2,0),0),"")</f>
        <v>20.12</v>
      </c>
      <c r="BV242" s="116">
        <f>IFERROR(VLOOKUP($A242,$A:$AG,VLOOKUP(BT242,BASE!$K$2:$M$13,3,0),0),"")</f>
        <v>26.81</v>
      </c>
      <c r="BW242" s="124" t="s">
        <v>63</v>
      </c>
      <c r="BX242" s="125">
        <f>VLOOKUP(BW242,BASE!$P$3:$T$29,5,0)</f>
        <v>0.17</v>
      </c>
      <c r="BY242" s="126">
        <f>IFERROR(VLOOKUP($A242,$A:$AG,VLOOKUP(BX242,BASE!$K$2:$M$13,2,0),0),"")</f>
        <v>19.84</v>
      </c>
      <c r="BZ242" s="116">
        <f>IFERROR(VLOOKUP($A242,$A:$AG,VLOOKUP(BX242,BASE!$K$2:$M$13,3,0),0),"")</f>
        <v>26.45</v>
      </c>
      <c r="CA242" s="124" t="s">
        <v>64</v>
      </c>
      <c r="CB242" s="125">
        <f>VLOOKUP(CA242,BASE!$P$3:$T$29,5,0)</f>
        <v>0.17</v>
      </c>
      <c r="CC242" s="126">
        <f>IFERROR(VLOOKUP($A242,$A:$AG,VLOOKUP(CB242,BASE!$K$2:$M$13,2,0),0),"")</f>
        <v>19.84</v>
      </c>
      <c r="CD242" s="116">
        <f>IFERROR(VLOOKUP($A242,$A:$AG,VLOOKUP(CB242,BASE!$K$2:$M$13,3,0),0),"")</f>
        <v>26.45</v>
      </c>
      <c r="CE242" s="124" t="s">
        <v>65</v>
      </c>
      <c r="CF242" s="125">
        <f>VLOOKUP(CE242,BASE!$P$3:$T$29,5,0)</f>
        <v>0.12</v>
      </c>
      <c r="CG242" s="126">
        <f>IFERROR(VLOOKUP($A242,$A:$AG,VLOOKUP(CF242,BASE!$K$2:$M$13,2,0),0),"")</f>
        <v>18.55</v>
      </c>
      <c r="CH242" s="116">
        <f>IFERROR(VLOOKUP($A242,$A:$AG,VLOOKUP(CF242,BASE!$K$2:$M$13,3,0),0),"")</f>
        <v>24.78</v>
      </c>
      <c r="CI242" s="124" t="s">
        <v>66</v>
      </c>
      <c r="CJ242" s="125">
        <f>VLOOKUP(CI242,BASE!$P$3:$T$29,5,0)</f>
        <v>0.17</v>
      </c>
      <c r="CK242" s="126">
        <f>IFERROR(VLOOKUP($A242,$A:$AG,VLOOKUP(CJ242,BASE!$K$2:$M$13,2,0),0),"")</f>
        <v>19.84</v>
      </c>
      <c r="CL242" s="116">
        <f>IFERROR(VLOOKUP($A242,$A:$AG,VLOOKUP(CJ242,BASE!$K$2:$M$13,3,0),0),"")</f>
        <v>26.45</v>
      </c>
      <c r="CM242" s="124" t="s">
        <v>67</v>
      </c>
      <c r="CN242" s="125">
        <f>VLOOKUP(CM242,BASE!$P$3:$T$29,5,0)</f>
        <v>0.18</v>
      </c>
      <c r="CO242" s="126">
        <f>IFERROR(VLOOKUP($A242,$A:$AG,VLOOKUP(CN242,BASE!$K$2:$M$13,2,0),0),"")</f>
        <v>20.12</v>
      </c>
      <c r="CP242" s="116">
        <f>IFERROR(VLOOKUP($A242,$A:$AG,VLOOKUP(CN242,BASE!$K$2:$M$13,3,0),0),"")</f>
        <v>26.81</v>
      </c>
      <c r="CQ242" s="124" t="s">
        <v>68</v>
      </c>
      <c r="CR242" s="125">
        <f>VLOOKUP(CQ242,BASE!$P$3:$T$29,5,0)</f>
        <v>0.18</v>
      </c>
      <c r="CS242" s="126">
        <f>IFERROR(VLOOKUP($A242,$A:$AG,VLOOKUP(CR242,BASE!$K$2:$M$13,2,0),0),"")</f>
        <v>20.12</v>
      </c>
      <c r="CT242" s="116">
        <f>IFERROR(VLOOKUP($A242,$A:$AG,VLOOKUP(CR242,BASE!$K$2:$M$13,3,0),0),"")</f>
        <v>26.81</v>
      </c>
      <c r="CU242" s="124" t="s">
        <v>69</v>
      </c>
      <c r="CV242" s="125">
        <f>VLOOKUP(CU242,BASE!$P$3:$T$29,5,0)</f>
        <v>0.18</v>
      </c>
      <c r="CW242" s="126">
        <f>IFERROR(VLOOKUP($A242,$A:$AG,VLOOKUP(CV242,BASE!$K$2:$M$13,2,0),0),"")</f>
        <v>20.12</v>
      </c>
      <c r="CX242" s="116">
        <f>IFERROR(VLOOKUP($A242,$A:$AG,VLOOKUP(CV242,BASE!$K$2:$M$13,3,0),0),"")</f>
        <v>26.81</v>
      </c>
      <c r="CY242" s="124" t="s">
        <v>70</v>
      </c>
      <c r="CZ242" s="125">
        <f>VLOOKUP(CY242,BASE!$P$3:$T$29,5,0)</f>
        <v>0.18</v>
      </c>
      <c r="DA242" s="126">
        <f>IFERROR(VLOOKUP($A242,$A:$AG,VLOOKUP(CZ242,BASE!$K$2:$M$13,2,0),0),"")</f>
        <v>20.12</v>
      </c>
      <c r="DB242" s="116">
        <f>IFERROR(VLOOKUP($A242,$A:$AG,VLOOKUP(CZ242,BASE!$K$2:$M$13,3,0),0),"")</f>
        <v>26.81</v>
      </c>
      <c r="DC242" s="124" t="s">
        <v>71</v>
      </c>
      <c r="DD242" s="125">
        <f>VLOOKUP(DC242,BASE!$P$3:$T$29,5,0)</f>
        <v>0.2</v>
      </c>
      <c r="DE242" s="126">
        <f>IFERROR(VLOOKUP($A242,$A:$AG,VLOOKUP(DD242,BASE!$K$2:$M$13,2,0),0),"")</f>
        <v>20.7</v>
      </c>
      <c r="DF242" s="116">
        <f>IFERROR(VLOOKUP($A242,$A:$AG,VLOOKUP(DD242,BASE!$K$2:$M$13,3,0),0),"")</f>
        <v>27.55</v>
      </c>
      <c r="DG242" s="124" t="s">
        <v>72</v>
      </c>
      <c r="DH242" s="125">
        <f>VLOOKUP(DG242,BASE!$P$3:$T$29,5,0)</f>
        <v>0.18</v>
      </c>
      <c r="DI242" s="126">
        <f>IFERROR(VLOOKUP($A242,$A:$AG,VLOOKUP(DH242,BASE!$K$2:$M$13,2,0),0),"")</f>
        <v>20.12</v>
      </c>
      <c r="DJ242" s="116">
        <f>IFERROR(VLOOKUP($A242,$A:$AG,VLOOKUP(DH242,BASE!$K$2:$M$13,3,0),0),"")</f>
        <v>26.81</v>
      </c>
      <c r="DK242" s="83" t="s">
        <v>73</v>
      </c>
      <c r="DL242" s="84">
        <f>VLOOKUP(DK242,BASE!$P$3:$T$29,5,0)</f>
        <v>0.18</v>
      </c>
      <c r="DM242" s="81">
        <f>IFERROR(VLOOKUP($A242,$A:$AG,VLOOKUP(DL242,BASE!$K$2:$M$13,2,0),0),"")</f>
        <v>20.12</v>
      </c>
      <c r="DN242" s="82">
        <f>IFERROR(VLOOKUP($A242,$A:$AG,VLOOKUP(DL242,BASE!$K$2:$M$13,3,0),0),"")</f>
        <v>26.81</v>
      </c>
      <c r="DO242" s="124" t="s">
        <v>74</v>
      </c>
      <c r="DP242" s="134">
        <f>VLOOKUP(DO242,BASE!$P$3:$T$29,5,0)</f>
        <v>0.17499999999999999</v>
      </c>
      <c r="DQ242" s="126">
        <f>IFERROR(VLOOKUP($A242,$A:$AG,VLOOKUP(DP242,BASE!$K$2:$M$13,2,0),0),"")</f>
        <v>19.98</v>
      </c>
      <c r="DR242" s="116">
        <f>IFERROR(VLOOKUP($A242,$A:$AG,VLOOKUP(DP242,BASE!$K$2:$M$13,3,0),0),"")</f>
        <v>26.63</v>
      </c>
      <c r="DS242" s="124" t="s">
        <v>75</v>
      </c>
      <c r="DT242" s="135">
        <f>VLOOKUP(DS242,BASE!$P$3:$T$29,5,0)</f>
        <v>0.17</v>
      </c>
      <c r="DU242" s="126">
        <f>IFERROR(VLOOKUP($A242,$A:$AG,VLOOKUP(DT242,BASE!$K$2:$M$13,2,0),0),"")</f>
        <v>19.84</v>
      </c>
      <c r="DV242" s="116">
        <f>IFERROR(VLOOKUP($A242,$A:$AG,VLOOKUP(DT242,BASE!$K$2:$M$13,3,0),0),"")</f>
        <v>26.45</v>
      </c>
      <c r="DW242" s="124" t="s">
        <v>76</v>
      </c>
      <c r="DX242" s="135">
        <f>VLOOKUP(DW242,BASE!$P$3:$T$29,5,0)</f>
        <v>0.17</v>
      </c>
      <c r="DY242" s="126">
        <f>IFERROR(VLOOKUP($A242,$A:$AG,VLOOKUP(DX242,BASE!$K$2:$M$13,2,0),0),"")</f>
        <v>19.84</v>
      </c>
      <c r="DZ242" s="116">
        <f>IFERROR(VLOOKUP($A242,$A:$AG,VLOOKUP(DX242,BASE!$K$2:$M$13,3,0),0),"")</f>
        <v>26.45</v>
      </c>
      <c r="EA242" s="124" t="s">
        <v>77</v>
      </c>
      <c r="EB242" s="135">
        <f>VLOOKUP(EA242,BASE!$P$3:$T$29,5,0)</f>
        <v>0.12</v>
      </c>
      <c r="EC242" s="126">
        <f>IFERROR(VLOOKUP($A242,$A:$AG,VLOOKUP(EB242,BASE!$K$2:$M$13,2,0),0),"")</f>
        <v>18.55</v>
      </c>
      <c r="ED242" s="116">
        <f>IFERROR(VLOOKUP($A242,$A:$AG,VLOOKUP(EB242,BASE!$K$2:$M$13,3,0),0),"")</f>
        <v>24.78</v>
      </c>
      <c r="EE242" s="124" t="s">
        <v>78</v>
      </c>
      <c r="EF242" s="135">
        <f>VLOOKUP(EE242,BASE!$P$3:$T$29,5,0)</f>
        <v>0.18</v>
      </c>
      <c r="EG242" s="126">
        <f>IFERROR(VLOOKUP($A242,$A:$AG,VLOOKUP(EF242,BASE!$K$2:$M$13,2,0),0),"")</f>
        <v>20.12</v>
      </c>
      <c r="EH242" s="116">
        <f>IFERROR(VLOOKUP($A242,$A:$AG,VLOOKUP(EF242,BASE!$K$2:$M$13,3,0),0),"")</f>
        <v>26.81</v>
      </c>
      <c r="EI242" s="124" t="s">
        <v>79</v>
      </c>
      <c r="EJ242" s="135">
        <f>VLOOKUP(EI242,BASE!$P$3:$T$29,5,0)</f>
        <v>0.18</v>
      </c>
      <c r="EK242" s="126">
        <f>IFERROR(VLOOKUP($A242,$A:$AG,VLOOKUP(EJ242,BASE!$K$2:$M$13,2,0),0),"")</f>
        <v>20.12</v>
      </c>
      <c r="EL242" s="116">
        <f>IFERROR(VLOOKUP($A242,$A:$AG,VLOOKUP(EJ242,BASE!$K$2:$M$13,3,0),0),"")</f>
        <v>26.81</v>
      </c>
    </row>
    <row r="243" spans="1:142" s="27" customFormat="1" ht="14.1" customHeight="1" x14ac:dyDescent="0.2">
      <c r="A243" s="63">
        <v>2743</v>
      </c>
      <c r="B243" s="63">
        <v>1364</v>
      </c>
      <c r="C243" s="68">
        <v>7896112127437</v>
      </c>
      <c r="D243" s="68">
        <v>1037003990057</v>
      </c>
      <c r="E243" s="69" t="s">
        <v>452</v>
      </c>
      <c r="F243" s="69" t="s">
        <v>603</v>
      </c>
      <c r="G243" s="69" t="s">
        <v>452</v>
      </c>
      <c r="H243" s="70" t="s">
        <v>203</v>
      </c>
      <c r="I243" s="68" t="s">
        <v>687</v>
      </c>
      <c r="J243" s="71" t="s">
        <v>707</v>
      </c>
      <c r="K243" s="120" t="s">
        <v>787</v>
      </c>
      <c r="L243" s="71" t="s">
        <v>387</v>
      </c>
      <c r="M243" s="71" t="s">
        <v>6</v>
      </c>
      <c r="N243" s="62">
        <f>IFERROR(IF(M243="*",BASE!$E$9,VLOOKUP(M243,BASE!$B$3:$E$16,4,0)),"")</f>
        <v>0.12</v>
      </c>
      <c r="O243" s="62">
        <f>IFERROR(IF(M243="*",BASE!$F$9,VLOOKUP(M243,BASE!$B$3:$F$16,5,0)),"")</f>
        <v>0</v>
      </c>
      <c r="P243" s="71" t="s">
        <v>808</v>
      </c>
      <c r="Q243" s="42">
        <v>17.71</v>
      </c>
      <c r="R243" s="42">
        <v>23.66</v>
      </c>
      <c r="S243" s="42">
        <v>18.93</v>
      </c>
      <c r="T243" s="42">
        <v>25.23</v>
      </c>
      <c r="U243" s="42">
        <v>19.07</v>
      </c>
      <c r="V243" s="42">
        <v>25.41</v>
      </c>
      <c r="W243" s="42">
        <v>19.2</v>
      </c>
      <c r="X243" s="42">
        <v>25.58</v>
      </c>
      <c r="Y243" s="42">
        <v>19.48</v>
      </c>
      <c r="Z243" s="42">
        <v>25.94</v>
      </c>
      <c r="AA243" s="42">
        <v>19.760000000000002</v>
      </c>
      <c r="AB243" s="42">
        <v>26.3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/>
      <c r="AI243" s="124" t="s">
        <v>53</v>
      </c>
      <c r="AJ243" s="125">
        <f>VLOOKUP(AI243,BASE!$P$3:$T$29,5,0)</f>
        <v>0.17</v>
      </c>
      <c r="AK243" s="126">
        <f>IFERROR(VLOOKUP($A243,$A:$AG,VLOOKUP(AJ243,BASE!$K$2:$M$13,2,0),0),"")</f>
        <v>18.93</v>
      </c>
      <c r="AL243" s="116">
        <f>IFERROR(VLOOKUP($A243,$A:$AG,VLOOKUP(AJ243,BASE!$K$2:$M$13,3,0),0),"")</f>
        <v>25.23</v>
      </c>
      <c r="AM243" s="130" t="s">
        <v>54</v>
      </c>
      <c r="AN243" s="125">
        <f>VLOOKUP(AM243,BASE!$P$3:$T$29,5,0)</f>
        <v>0.17</v>
      </c>
      <c r="AO243" s="126">
        <f>IFERROR(VLOOKUP($A243,$A:$AG,VLOOKUP(AN243,BASE!$K$2:$M$13,2,0),0),"")</f>
        <v>18.93</v>
      </c>
      <c r="AP243" s="116">
        <f>IFERROR(VLOOKUP($A243,$A:$AG,VLOOKUP(AN243,BASE!$K$2:$M$13,3,0),0),"")</f>
        <v>25.23</v>
      </c>
      <c r="AQ243" s="130" t="s">
        <v>55</v>
      </c>
      <c r="AR243" s="125">
        <f>VLOOKUP(AQ243,BASE!$P$3:$T$29,5,0)</f>
        <v>0.18</v>
      </c>
      <c r="AS243" s="126">
        <f>IFERROR(VLOOKUP($A243,$A:$AG,VLOOKUP(AR243,BASE!$K$2:$M$13,2,0),0),"")</f>
        <v>19.2</v>
      </c>
      <c r="AT243" s="116">
        <f>IFERROR(VLOOKUP($A243,$A:$AG,VLOOKUP(AR243,BASE!$K$2:$M$13,3,0),0),"")</f>
        <v>25.58</v>
      </c>
      <c r="AU243" s="130" t="s">
        <v>56</v>
      </c>
      <c r="AV243" s="125">
        <f>VLOOKUP(AU243,BASE!$P$3:$T$29,5,0)</f>
        <v>0.18</v>
      </c>
      <c r="AW243" s="126">
        <f>IFERROR(VLOOKUP($A243,$A:$AG,VLOOKUP(AV243,BASE!$K$2:$M$13,2,0),0),"")</f>
        <v>19.2</v>
      </c>
      <c r="AX243" s="116">
        <f>IFERROR(VLOOKUP($A243,$A:$AG,VLOOKUP(AV243,BASE!$K$2:$M$13,3,0),0),"")</f>
        <v>25.58</v>
      </c>
      <c r="AY243" s="127" t="s">
        <v>57</v>
      </c>
      <c r="AZ243" s="129">
        <f>VLOOKUP(AY243,BASE!$P$3:$T$29,5,0)</f>
        <v>0.18</v>
      </c>
      <c r="BA243" s="126">
        <f>IFERROR(VLOOKUP($A243,$A:$AG,VLOOKUP(AZ243,BASE!$K$2:$M$13,2,0),0),"")</f>
        <v>19.2</v>
      </c>
      <c r="BB243" s="116">
        <f>IFERROR(VLOOKUP($A243,$A:$AG,VLOOKUP(AZ243,BASE!$K$2:$M$13,3,0),0),"")</f>
        <v>25.58</v>
      </c>
      <c r="BC243" s="124" t="s">
        <v>58</v>
      </c>
      <c r="BD243" s="125">
        <f>VLOOKUP(BC243,BASE!$P$3:$T$29,5,0)</f>
        <v>0.17</v>
      </c>
      <c r="BE243" s="126">
        <f>IFERROR(VLOOKUP($A243,$A:$AG,VLOOKUP(BD243,BASE!$K$2:$M$13,2,0),0),"")</f>
        <v>18.93</v>
      </c>
      <c r="BF243" s="116">
        <f>IFERROR(VLOOKUP($A243,$A:$AG,VLOOKUP(BD243,BASE!$K$2:$M$13,3,0),0),"")</f>
        <v>25.23</v>
      </c>
      <c r="BG243" s="124" t="s">
        <v>59</v>
      </c>
      <c r="BH243" s="125">
        <f>VLOOKUP(BG243,BASE!$P$3:$T$29,5,0)</f>
        <v>0.17</v>
      </c>
      <c r="BI243" s="126">
        <f>IFERROR(VLOOKUP($A243,$A:$AG,VLOOKUP(BH243,BASE!$K$2:$M$13,2,0),0),"")</f>
        <v>18.93</v>
      </c>
      <c r="BJ243" s="116">
        <f>IFERROR(VLOOKUP($A243,$A:$AG,VLOOKUP(BH243,BASE!$K$2:$M$13,3,0),0),"")</f>
        <v>25.23</v>
      </c>
      <c r="BK243" s="124" t="s">
        <v>60</v>
      </c>
      <c r="BL243" s="125">
        <f>VLOOKUP(BK243,BASE!$P$3:$T$29,5,0)</f>
        <v>0.17</v>
      </c>
      <c r="BM243" s="126">
        <f>IFERROR(VLOOKUP($A243,$A:$AG,VLOOKUP(BL243,BASE!$K$2:$M$13,2,0),0),"")</f>
        <v>18.93</v>
      </c>
      <c r="BN243" s="116">
        <f>IFERROR(VLOOKUP($A243,$A:$AG,VLOOKUP(BL243,BASE!$K$2:$M$13,3,0),0),"")</f>
        <v>25.23</v>
      </c>
      <c r="BO243" s="124" t="s">
        <v>61</v>
      </c>
      <c r="BP243" s="125">
        <f>VLOOKUP(BO243,BASE!$P$3:$T$29,5,0)</f>
        <v>0.17</v>
      </c>
      <c r="BQ243" s="126">
        <f>IFERROR(VLOOKUP($A243,$A:$AG,VLOOKUP(BP243,BASE!$K$2:$M$13,2,0),0),"")</f>
        <v>18.93</v>
      </c>
      <c r="BR243" s="116">
        <f>IFERROR(VLOOKUP($A243,$A:$AG,VLOOKUP(BP243,BASE!$K$2:$M$13,3,0),0),"")</f>
        <v>25.23</v>
      </c>
      <c r="BS243" s="124" t="s">
        <v>62</v>
      </c>
      <c r="BT243" s="125">
        <f>VLOOKUP(BS243,BASE!$P$3:$T$29,5,0)</f>
        <v>0.18</v>
      </c>
      <c r="BU243" s="126">
        <f>IFERROR(VLOOKUP($A243,$A:$AG,VLOOKUP(BT243,BASE!$K$2:$M$13,2,0),0),"")</f>
        <v>19.2</v>
      </c>
      <c r="BV243" s="116">
        <f>IFERROR(VLOOKUP($A243,$A:$AG,VLOOKUP(BT243,BASE!$K$2:$M$13,3,0),0),"")</f>
        <v>25.58</v>
      </c>
      <c r="BW243" s="124" t="s">
        <v>63</v>
      </c>
      <c r="BX243" s="125">
        <f>VLOOKUP(BW243,BASE!$P$3:$T$29,5,0)</f>
        <v>0.17</v>
      </c>
      <c r="BY243" s="126">
        <f>IFERROR(VLOOKUP($A243,$A:$AG,VLOOKUP(BX243,BASE!$K$2:$M$13,2,0),0),"")</f>
        <v>18.93</v>
      </c>
      <c r="BZ243" s="116">
        <f>IFERROR(VLOOKUP($A243,$A:$AG,VLOOKUP(BX243,BASE!$K$2:$M$13,3,0),0),"")</f>
        <v>25.23</v>
      </c>
      <c r="CA243" s="124" t="s">
        <v>64</v>
      </c>
      <c r="CB243" s="125">
        <f>VLOOKUP(CA243,BASE!$P$3:$T$29,5,0)</f>
        <v>0.17</v>
      </c>
      <c r="CC243" s="126">
        <f>IFERROR(VLOOKUP($A243,$A:$AG,VLOOKUP(CB243,BASE!$K$2:$M$13,2,0),0),"")</f>
        <v>18.93</v>
      </c>
      <c r="CD243" s="116">
        <f>IFERROR(VLOOKUP($A243,$A:$AG,VLOOKUP(CB243,BASE!$K$2:$M$13,3,0),0),"")</f>
        <v>25.23</v>
      </c>
      <c r="CE243" s="124" t="s">
        <v>65</v>
      </c>
      <c r="CF243" s="125">
        <f>VLOOKUP(CE243,BASE!$P$3:$T$29,5,0)</f>
        <v>0.12</v>
      </c>
      <c r="CG243" s="126">
        <f>IFERROR(VLOOKUP($A243,$A:$AG,VLOOKUP(CF243,BASE!$K$2:$M$13,2,0),0),"")</f>
        <v>17.71</v>
      </c>
      <c r="CH243" s="116">
        <f>IFERROR(VLOOKUP($A243,$A:$AG,VLOOKUP(CF243,BASE!$K$2:$M$13,3,0),0),"")</f>
        <v>23.66</v>
      </c>
      <c r="CI243" s="124" t="s">
        <v>66</v>
      </c>
      <c r="CJ243" s="125">
        <f>VLOOKUP(CI243,BASE!$P$3:$T$29,5,0)</f>
        <v>0.17</v>
      </c>
      <c r="CK243" s="126">
        <f>IFERROR(VLOOKUP($A243,$A:$AG,VLOOKUP(CJ243,BASE!$K$2:$M$13,2,0),0),"")</f>
        <v>18.93</v>
      </c>
      <c r="CL243" s="116">
        <f>IFERROR(VLOOKUP($A243,$A:$AG,VLOOKUP(CJ243,BASE!$K$2:$M$13,3,0),0),"")</f>
        <v>25.23</v>
      </c>
      <c r="CM243" s="124" t="s">
        <v>67</v>
      </c>
      <c r="CN243" s="125">
        <f>VLOOKUP(CM243,BASE!$P$3:$T$29,5,0)</f>
        <v>0.18</v>
      </c>
      <c r="CO243" s="126">
        <f>IFERROR(VLOOKUP($A243,$A:$AG,VLOOKUP(CN243,BASE!$K$2:$M$13,2,0),0),"")</f>
        <v>19.2</v>
      </c>
      <c r="CP243" s="116">
        <f>IFERROR(VLOOKUP($A243,$A:$AG,VLOOKUP(CN243,BASE!$K$2:$M$13,3,0),0),"")</f>
        <v>25.58</v>
      </c>
      <c r="CQ243" s="124" t="s">
        <v>68</v>
      </c>
      <c r="CR243" s="125">
        <f>VLOOKUP(CQ243,BASE!$P$3:$T$29,5,0)</f>
        <v>0.18</v>
      </c>
      <c r="CS243" s="126">
        <f>IFERROR(VLOOKUP($A243,$A:$AG,VLOOKUP(CR243,BASE!$K$2:$M$13,2,0),0),"")</f>
        <v>19.2</v>
      </c>
      <c r="CT243" s="116">
        <f>IFERROR(VLOOKUP($A243,$A:$AG,VLOOKUP(CR243,BASE!$K$2:$M$13,3,0),0),"")</f>
        <v>25.58</v>
      </c>
      <c r="CU243" s="124" t="s">
        <v>69</v>
      </c>
      <c r="CV243" s="125">
        <f>VLOOKUP(CU243,BASE!$P$3:$T$29,5,0)</f>
        <v>0.18</v>
      </c>
      <c r="CW243" s="126">
        <f>IFERROR(VLOOKUP($A243,$A:$AG,VLOOKUP(CV243,BASE!$K$2:$M$13,2,0),0),"")</f>
        <v>19.2</v>
      </c>
      <c r="CX243" s="116">
        <f>IFERROR(VLOOKUP($A243,$A:$AG,VLOOKUP(CV243,BASE!$K$2:$M$13,3,0),0),"")</f>
        <v>25.58</v>
      </c>
      <c r="CY243" s="124" t="s">
        <v>70</v>
      </c>
      <c r="CZ243" s="125">
        <f>VLOOKUP(CY243,BASE!$P$3:$T$29,5,0)</f>
        <v>0.18</v>
      </c>
      <c r="DA243" s="126">
        <f>IFERROR(VLOOKUP($A243,$A:$AG,VLOOKUP(CZ243,BASE!$K$2:$M$13,2,0),0),"")</f>
        <v>19.2</v>
      </c>
      <c r="DB243" s="116">
        <f>IFERROR(VLOOKUP($A243,$A:$AG,VLOOKUP(CZ243,BASE!$K$2:$M$13,3,0),0),"")</f>
        <v>25.58</v>
      </c>
      <c r="DC243" s="124" t="s">
        <v>71</v>
      </c>
      <c r="DD243" s="125">
        <f>VLOOKUP(DC243,BASE!$P$3:$T$29,5,0)</f>
        <v>0.2</v>
      </c>
      <c r="DE243" s="126">
        <f>IFERROR(VLOOKUP($A243,$A:$AG,VLOOKUP(DD243,BASE!$K$2:$M$13,2,0),0),"")</f>
        <v>19.760000000000002</v>
      </c>
      <c r="DF243" s="116">
        <f>IFERROR(VLOOKUP($A243,$A:$AG,VLOOKUP(DD243,BASE!$K$2:$M$13,3,0),0),"")</f>
        <v>26.3</v>
      </c>
      <c r="DG243" s="124" t="s">
        <v>72</v>
      </c>
      <c r="DH243" s="125">
        <f>VLOOKUP(DG243,BASE!$P$3:$T$29,5,0)</f>
        <v>0.18</v>
      </c>
      <c r="DI243" s="126">
        <f>IFERROR(VLOOKUP($A243,$A:$AG,VLOOKUP(DH243,BASE!$K$2:$M$13,2,0),0),"")</f>
        <v>19.2</v>
      </c>
      <c r="DJ243" s="116">
        <f>IFERROR(VLOOKUP($A243,$A:$AG,VLOOKUP(DH243,BASE!$K$2:$M$13,3,0),0),"")</f>
        <v>25.58</v>
      </c>
      <c r="DK243" s="83" t="s">
        <v>73</v>
      </c>
      <c r="DL243" s="84">
        <f>VLOOKUP(DK243,BASE!$P$3:$T$29,5,0)</f>
        <v>0.18</v>
      </c>
      <c r="DM243" s="81">
        <f>IFERROR(VLOOKUP($A243,$A:$AG,VLOOKUP(DL243,BASE!$K$2:$M$13,2,0),0),"")</f>
        <v>19.2</v>
      </c>
      <c r="DN243" s="82">
        <f>IFERROR(VLOOKUP($A243,$A:$AG,VLOOKUP(DL243,BASE!$K$2:$M$13,3,0),0),"")</f>
        <v>25.58</v>
      </c>
      <c r="DO243" s="124" t="s">
        <v>74</v>
      </c>
      <c r="DP243" s="134">
        <f>VLOOKUP(DO243,BASE!$P$3:$T$29,5,0)</f>
        <v>0.17499999999999999</v>
      </c>
      <c r="DQ243" s="126">
        <f>IFERROR(VLOOKUP($A243,$A:$AG,VLOOKUP(DP243,BASE!$K$2:$M$13,2,0),0),"")</f>
        <v>19.07</v>
      </c>
      <c r="DR243" s="116">
        <f>IFERROR(VLOOKUP($A243,$A:$AG,VLOOKUP(DP243,BASE!$K$2:$M$13,3,0),0),"")</f>
        <v>25.41</v>
      </c>
      <c r="DS243" s="124" t="s">
        <v>75</v>
      </c>
      <c r="DT243" s="135">
        <f>VLOOKUP(DS243,BASE!$P$3:$T$29,5,0)</f>
        <v>0.17</v>
      </c>
      <c r="DU243" s="126">
        <f>IFERROR(VLOOKUP($A243,$A:$AG,VLOOKUP(DT243,BASE!$K$2:$M$13,2,0),0),"")</f>
        <v>18.93</v>
      </c>
      <c r="DV243" s="116">
        <f>IFERROR(VLOOKUP($A243,$A:$AG,VLOOKUP(DT243,BASE!$K$2:$M$13,3,0),0),"")</f>
        <v>25.23</v>
      </c>
      <c r="DW243" s="124" t="s">
        <v>76</v>
      </c>
      <c r="DX243" s="135">
        <f>VLOOKUP(DW243,BASE!$P$3:$T$29,5,0)</f>
        <v>0.17</v>
      </c>
      <c r="DY243" s="126">
        <f>IFERROR(VLOOKUP($A243,$A:$AG,VLOOKUP(DX243,BASE!$K$2:$M$13,2,0),0),"")</f>
        <v>18.93</v>
      </c>
      <c r="DZ243" s="116">
        <f>IFERROR(VLOOKUP($A243,$A:$AG,VLOOKUP(DX243,BASE!$K$2:$M$13,3,0),0),"")</f>
        <v>25.23</v>
      </c>
      <c r="EA243" s="124" t="s">
        <v>77</v>
      </c>
      <c r="EB243" s="135">
        <f>VLOOKUP(EA243,BASE!$P$3:$T$29,5,0)</f>
        <v>0.12</v>
      </c>
      <c r="EC243" s="126">
        <f>IFERROR(VLOOKUP($A243,$A:$AG,VLOOKUP(EB243,BASE!$K$2:$M$13,2,0),0),"")</f>
        <v>17.71</v>
      </c>
      <c r="ED243" s="116">
        <f>IFERROR(VLOOKUP($A243,$A:$AG,VLOOKUP(EB243,BASE!$K$2:$M$13,3,0),0),"")</f>
        <v>23.66</v>
      </c>
      <c r="EE243" s="124" t="s">
        <v>78</v>
      </c>
      <c r="EF243" s="135">
        <f>VLOOKUP(EE243,BASE!$P$3:$T$29,5,0)</f>
        <v>0.18</v>
      </c>
      <c r="EG243" s="126">
        <f>IFERROR(VLOOKUP($A243,$A:$AG,VLOOKUP(EF243,BASE!$K$2:$M$13,2,0),0),"")</f>
        <v>19.2</v>
      </c>
      <c r="EH243" s="116">
        <f>IFERROR(VLOOKUP($A243,$A:$AG,VLOOKUP(EF243,BASE!$K$2:$M$13,3,0),0),"")</f>
        <v>25.58</v>
      </c>
      <c r="EI243" s="124" t="s">
        <v>79</v>
      </c>
      <c r="EJ243" s="135">
        <f>VLOOKUP(EI243,BASE!$P$3:$T$29,5,0)</f>
        <v>0.18</v>
      </c>
      <c r="EK243" s="126">
        <f>IFERROR(VLOOKUP($A243,$A:$AG,VLOOKUP(EJ243,BASE!$K$2:$M$13,2,0),0),"")</f>
        <v>19.2</v>
      </c>
      <c r="EL243" s="116">
        <f>IFERROR(VLOOKUP($A243,$A:$AG,VLOOKUP(EJ243,BASE!$K$2:$M$13,3,0),0),"")</f>
        <v>25.58</v>
      </c>
    </row>
    <row r="244" spans="1:142" s="27" customFormat="1" ht="14.1" customHeight="1" x14ac:dyDescent="0.2">
      <c r="A244" s="63">
        <v>2622</v>
      </c>
      <c r="B244" s="63">
        <v>1377</v>
      </c>
      <c r="C244" s="68">
        <v>7896112126225</v>
      </c>
      <c r="D244" s="68">
        <v>1037004420221</v>
      </c>
      <c r="E244" s="69" t="s">
        <v>453</v>
      </c>
      <c r="F244" s="69" t="s">
        <v>604</v>
      </c>
      <c r="G244" s="69" t="s">
        <v>453</v>
      </c>
      <c r="H244" s="70" t="s">
        <v>204</v>
      </c>
      <c r="I244" s="68" t="s">
        <v>687</v>
      </c>
      <c r="J244" s="71" t="s">
        <v>724</v>
      </c>
      <c r="K244" s="120" t="s">
        <v>789</v>
      </c>
      <c r="L244" s="71" t="s">
        <v>387</v>
      </c>
      <c r="M244" s="71" t="s">
        <v>3</v>
      </c>
      <c r="N244" s="62">
        <f>IFERROR(IF(M244="*",BASE!$E$9,VLOOKUP(M244,BASE!$B$3:$E$16,4,0)),"")</f>
        <v>0</v>
      </c>
      <c r="O244" s="62">
        <f>IFERROR(IF(M244="*",BASE!$F$9,VLOOKUP(M244,BASE!$B$3:$F$16,5,0)),"")</f>
        <v>0</v>
      </c>
      <c r="P244" s="71" t="s">
        <v>808</v>
      </c>
      <c r="Q244" s="42">
        <v>10.15</v>
      </c>
      <c r="R244" s="42">
        <v>14.03</v>
      </c>
      <c r="S244" s="42">
        <v>10.76</v>
      </c>
      <c r="T244" s="42">
        <v>14.88</v>
      </c>
      <c r="U244" s="42">
        <v>10.82</v>
      </c>
      <c r="V244" s="42">
        <v>14.96</v>
      </c>
      <c r="W244" s="42">
        <v>10.89</v>
      </c>
      <c r="X244" s="42">
        <v>15.05</v>
      </c>
      <c r="Y244" s="42">
        <v>11.02</v>
      </c>
      <c r="Z244" s="42">
        <v>15.23</v>
      </c>
      <c r="AA244" s="42">
        <v>11.16</v>
      </c>
      <c r="AB244" s="42">
        <v>15.43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/>
      <c r="AI244" s="124" t="s">
        <v>53</v>
      </c>
      <c r="AJ244" s="125">
        <f>VLOOKUP(AI244,BASE!$P$3:$T$29,5,0)</f>
        <v>0.17</v>
      </c>
      <c r="AK244" s="126">
        <f>IFERROR(VLOOKUP($A244,$A:$AG,VLOOKUP(AJ244,BASE!$K$2:$M$13,2,0),0),"")</f>
        <v>10.76</v>
      </c>
      <c r="AL244" s="116">
        <f>IFERROR(VLOOKUP($A244,$A:$AG,VLOOKUP(AJ244,BASE!$K$2:$M$13,3,0),0),"")</f>
        <v>14.88</v>
      </c>
      <c r="AM244" s="130" t="s">
        <v>54</v>
      </c>
      <c r="AN244" s="125">
        <f>VLOOKUP(AM244,BASE!$P$3:$T$29,5,0)</f>
        <v>0.17</v>
      </c>
      <c r="AO244" s="126">
        <f>IFERROR(VLOOKUP($A244,$A:$AG,VLOOKUP(AN244,BASE!$K$2:$M$13,2,0),0),"")</f>
        <v>10.76</v>
      </c>
      <c r="AP244" s="116">
        <f>IFERROR(VLOOKUP($A244,$A:$AG,VLOOKUP(AN244,BASE!$K$2:$M$13,3,0),0),"")</f>
        <v>14.88</v>
      </c>
      <c r="AQ244" s="130" t="s">
        <v>55</v>
      </c>
      <c r="AR244" s="125">
        <f>VLOOKUP(AQ244,BASE!$P$3:$T$29,5,0)</f>
        <v>0.18</v>
      </c>
      <c r="AS244" s="126">
        <f>IFERROR(VLOOKUP($A244,$A:$AG,VLOOKUP(AR244,BASE!$K$2:$M$13,2,0),0),"")</f>
        <v>10.89</v>
      </c>
      <c r="AT244" s="116">
        <f>IFERROR(VLOOKUP($A244,$A:$AG,VLOOKUP(AR244,BASE!$K$2:$M$13,3,0),0),"")</f>
        <v>15.05</v>
      </c>
      <c r="AU244" s="130" t="s">
        <v>56</v>
      </c>
      <c r="AV244" s="125">
        <f>VLOOKUP(AU244,BASE!$P$3:$T$29,5,0)</f>
        <v>0.18</v>
      </c>
      <c r="AW244" s="126">
        <f>IFERROR(VLOOKUP($A244,$A:$AG,VLOOKUP(AV244,BASE!$K$2:$M$13,2,0),0),"")</f>
        <v>10.89</v>
      </c>
      <c r="AX244" s="116">
        <f>IFERROR(VLOOKUP($A244,$A:$AG,VLOOKUP(AV244,BASE!$K$2:$M$13,3,0),0),"")</f>
        <v>15.05</v>
      </c>
      <c r="AY244" s="127" t="s">
        <v>57</v>
      </c>
      <c r="AZ244" s="129">
        <f>VLOOKUP(AY244,BASE!$P$3:$T$29,5,0)</f>
        <v>0.18</v>
      </c>
      <c r="BA244" s="126">
        <f>IFERROR(VLOOKUP($A244,$A:$AG,VLOOKUP(AZ244,BASE!$K$2:$M$13,2,0),0),"")</f>
        <v>10.89</v>
      </c>
      <c r="BB244" s="116">
        <f>IFERROR(VLOOKUP($A244,$A:$AG,VLOOKUP(AZ244,BASE!$K$2:$M$13,3,0),0),"")</f>
        <v>15.05</v>
      </c>
      <c r="BC244" s="124" t="s">
        <v>58</v>
      </c>
      <c r="BD244" s="125">
        <f>VLOOKUP(BC244,BASE!$P$3:$T$29,5,0)</f>
        <v>0.17</v>
      </c>
      <c r="BE244" s="126">
        <f>IFERROR(VLOOKUP($A244,$A:$AG,VLOOKUP(BD244,BASE!$K$2:$M$13,2,0),0),"")</f>
        <v>10.76</v>
      </c>
      <c r="BF244" s="116">
        <f>IFERROR(VLOOKUP($A244,$A:$AG,VLOOKUP(BD244,BASE!$K$2:$M$13,3,0),0),"")</f>
        <v>14.88</v>
      </c>
      <c r="BG244" s="124" t="s">
        <v>59</v>
      </c>
      <c r="BH244" s="125">
        <f>VLOOKUP(BG244,BASE!$P$3:$T$29,5,0)</f>
        <v>0.17</v>
      </c>
      <c r="BI244" s="126">
        <f>IFERROR(VLOOKUP($A244,$A:$AG,VLOOKUP(BH244,BASE!$K$2:$M$13,2,0),0),"")</f>
        <v>10.76</v>
      </c>
      <c r="BJ244" s="116">
        <f>IFERROR(VLOOKUP($A244,$A:$AG,VLOOKUP(BH244,BASE!$K$2:$M$13,3,0),0),"")</f>
        <v>14.88</v>
      </c>
      <c r="BK244" s="124" t="s">
        <v>60</v>
      </c>
      <c r="BL244" s="125">
        <f>VLOOKUP(BK244,BASE!$P$3:$T$29,5,0)</f>
        <v>0.17</v>
      </c>
      <c r="BM244" s="126">
        <f>IFERROR(VLOOKUP($A244,$A:$AG,VLOOKUP(BL244,BASE!$K$2:$M$13,2,0),0),"")</f>
        <v>10.76</v>
      </c>
      <c r="BN244" s="116">
        <f>IFERROR(VLOOKUP($A244,$A:$AG,VLOOKUP(BL244,BASE!$K$2:$M$13,3,0),0),"")</f>
        <v>14.88</v>
      </c>
      <c r="BO244" s="124" t="s">
        <v>61</v>
      </c>
      <c r="BP244" s="125">
        <f>VLOOKUP(BO244,BASE!$P$3:$T$29,5,0)</f>
        <v>0.17</v>
      </c>
      <c r="BQ244" s="126">
        <f>IFERROR(VLOOKUP($A244,$A:$AG,VLOOKUP(BP244,BASE!$K$2:$M$13,2,0),0),"")</f>
        <v>10.76</v>
      </c>
      <c r="BR244" s="116">
        <f>IFERROR(VLOOKUP($A244,$A:$AG,VLOOKUP(BP244,BASE!$K$2:$M$13,3,0),0),"")</f>
        <v>14.88</v>
      </c>
      <c r="BS244" s="124" t="s">
        <v>62</v>
      </c>
      <c r="BT244" s="125">
        <f>VLOOKUP(BS244,BASE!$P$3:$T$29,5,0)</f>
        <v>0.18</v>
      </c>
      <c r="BU244" s="126">
        <f>IFERROR(VLOOKUP($A244,$A:$AG,VLOOKUP(BT244,BASE!$K$2:$M$13,2,0),0),"")</f>
        <v>10.89</v>
      </c>
      <c r="BV244" s="116">
        <f>IFERROR(VLOOKUP($A244,$A:$AG,VLOOKUP(BT244,BASE!$K$2:$M$13,3,0),0),"")</f>
        <v>15.05</v>
      </c>
      <c r="BW244" s="124" t="s">
        <v>63</v>
      </c>
      <c r="BX244" s="125">
        <f>VLOOKUP(BW244,BASE!$P$3:$T$29,5,0)</f>
        <v>0.17</v>
      </c>
      <c r="BY244" s="126">
        <f>IFERROR(VLOOKUP($A244,$A:$AG,VLOOKUP(BX244,BASE!$K$2:$M$13,2,0),0),"")</f>
        <v>10.76</v>
      </c>
      <c r="BZ244" s="116">
        <f>IFERROR(VLOOKUP($A244,$A:$AG,VLOOKUP(BX244,BASE!$K$2:$M$13,3,0),0),"")</f>
        <v>14.88</v>
      </c>
      <c r="CA244" s="124" t="s">
        <v>64</v>
      </c>
      <c r="CB244" s="125">
        <f>VLOOKUP(CA244,BASE!$P$3:$T$29,5,0)</f>
        <v>0.17</v>
      </c>
      <c r="CC244" s="126">
        <f>IFERROR(VLOOKUP($A244,$A:$AG,VLOOKUP(CB244,BASE!$K$2:$M$13,2,0),0),"")</f>
        <v>10.76</v>
      </c>
      <c r="CD244" s="116">
        <f>IFERROR(VLOOKUP($A244,$A:$AG,VLOOKUP(CB244,BASE!$K$2:$M$13,3,0),0),"")</f>
        <v>14.88</v>
      </c>
      <c r="CE244" s="124" t="s">
        <v>65</v>
      </c>
      <c r="CF244" s="125">
        <f>VLOOKUP(CE244,BASE!$P$3:$T$29,5,0)</f>
        <v>0.12</v>
      </c>
      <c r="CG244" s="126">
        <f>IFERROR(VLOOKUP($A244,$A:$AG,VLOOKUP(CF244,BASE!$K$2:$M$13,2,0),0),"")</f>
        <v>10.15</v>
      </c>
      <c r="CH244" s="116">
        <f>IFERROR(VLOOKUP($A244,$A:$AG,VLOOKUP(CF244,BASE!$K$2:$M$13,3,0),0),"")</f>
        <v>14.03</v>
      </c>
      <c r="CI244" s="124" t="s">
        <v>66</v>
      </c>
      <c r="CJ244" s="125">
        <f>VLOOKUP(CI244,BASE!$P$3:$T$29,5,0)</f>
        <v>0.17</v>
      </c>
      <c r="CK244" s="126">
        <f>IFERROR(VLOOKUP($A244,$A:$AG,VLOOKUP(CJ244,BASE!$K$2:$M$13,2,0),0),"")</f>
        <v>10.76</v>
      </c>
      <c r="CL244" s="116">
        <f>IFERROR(VLOOKUP($A244,$A:$AG,VLOOKUP(CJ244,BASE!$K$2:$M$13,3,0),0),"")</f>
        <v>14.88</v>
      </c>
      <c r="CM244" s="124" t="s">
        <v>67</v>
      </c>
      <c r="CN244" s="125">
        <f>VLOOKUP(CM244,BASE!$P$3:$T$29,5,0)</f>
        <v>0.18</v>
      </c>
      <c r="CO244" s="126">
        <f>IFERROR(VLOOKUP($A244,$A:$AG,VLOOKUP(CN244,BASE!$K$2:$M$13,2,0),0),"")</f>
        <v>10.89</v>
      </c>
      <c r="CP244" s="116">
        <f>IFERROR(VLOOKUP($A244,$A:$AG,VLOOKUP(CN244,BASE!$K$2:$M$13,3,0),0),"")</f>
        <v>15.05</v>
      </c>
      <c r="CQ244" s="124" t="s">
        <v>68</v>
      </c>
      <c r="CR244" s="125">
        <f>VLOOKUP(CQ244,BASE!$P$3:$T$29,5,0)</f>
        <v>0.18</v>
      </c>
      <c r="CS244" s="126">
        <f>IFERROR(VLOOKUP($A244,$A:$AG,VLOOKUP(CR244,BASE!$K$2:$M$13,2,0),0),"")</f>
        <v>10.89</v>
      </c>
      <c r="CT244" s="116">
        <f>IFERROR(VLOOKUP($A244,$A:$AG,VLOOKUP(CR244,BASE!$K$2:$M$13,3,0),0),"")</f>
        <v>15.05</v>
      </c>
      <c r="CU244" s="124" t="s">
        <v>69</v>
      </c>
      <c r="CV244" s="125">
        <f>VLOOKUP(CU244,BASE!$P$3:$T$29,5,0)</f>
        <v>0.18</v>
      </c>
      <c r="CW244" s="126">
        <f>IFERROR(VLOOKUP($A244,$A:$AG,VLOOKUP(CV244,BASE!$K$2:$M$13,2,0),0),"")</f>
        <v>10.89</v>
      </c>
      <c r="CX244" s="116">
        <f>IFERROR(VLOOKUP($A244,$A:$AG,VLOOKUP(CV244,BASE!$K$2:$M$13,3,0),0),"")</f>
        <v>15.05</v>
      </c>
      <c r="CY244" s="124" t="s">
        <v>70</v>
      </c>
      <c r="CZ244" s="125">
        <f>VLOOKUP(CY244,BASE!$P$3:$T$29,5,0)</f>
        <v>0.18</v>
      </c>
      <c r="DA244" s="126">
        <f>IFERROR(VLOOKUP($A244,$A:$AG,VLOOKUP(CZ244,BASE!$K$2:$M$13,2,0),0),"")</f>
        <v>10.89</v>
      </c>
      <c r="DB244" s="116">
        <f>IFERROR(VLOOKUP($A244,$A:$AG,VLOOKUP(CZ244,BASE!$K$2:$M$13,3,0),0),"")</f>
        <v>15.05</v>
      </c>
      <c r="DC244" s="124" t="s">
        <v>71</v>
      </c>
      <c r="DD244" s="125">
        <f>VLOOKUP(DC244,BASE!$P$3:$T$29,5,0)</f>
        <v>0.2</v>
      </c>
      <c r="DE244" s="126">
        <f>IFERROR(VLOOKUP($A244,$A:$AG,VLOOKUP(DD244,BASE!$K$2:$M$13,2,0),0),"")</f>
        <v>11.16</v>
      </c>
      <c r="DF244" s="116">
        <f>IFERROR(VLOOKUP($A244,$A:$AG,VLOOKUP(DD244,BASE!$K$2:$M$13,3,0),0),"")</f>
        <v>15.43</v>
      </c>
      <c r="DG244" s="124" t="s">
        <v>72</v>
      </c>
      <c r="DH244" s="125">
        <f>VLOOKUP(DG244,BASE!$P$3:$T$29,5,0)</f>
        <v>0.18</v>
      </c>
      <c r="DI244" s="126">
        <f>IFERROR(VLOOKUP($A244,$A:$AG,VLOOKUP(DH244,BASE!$K$2:$M$13,2,0),0),"")</f>
        <v>10.89</v>
      </c>
      <c r="DJ244" s="116">
        <f>IFERROR(VLOOKUP($A244,$A:$AG,VLOOKUP(DH244,BASE!$K$2:$M$13,3,0),0),"")</f>
        <v>15.05</v>
      </c>
      <c r="DK244" s="83" t="s">
        <v>73</v>
      </c>
      <c r="DL244" s="84">
        <f>VLOOKUP(DK244,BASE!$P$3:$T$29,5,0)</f>
        <v>0.18</v>
      </c>
      <c r="DM244" s="81">
        <f>IFERROR(VLOOKUP($A244,$A:$AG,VLOOKUP(DL244,BASE!$K$2:$M$13,2,0),0),"")</f>
        <v>10.89</v>
      </c>
      <c r="DN244" s="82">
        <f>IFERROR(VLOOKUP($A244,$A:$AG,VLOOKUP(DL244,BASE!$K$2:$M$13,3,0),0),"")</f>
        <v>15.05</v>
      </c>
      <c r="DO244" s="124" t="s">
        <v>74</v>
      </c>
      <c r="DP244" s="134">
        <f>VLOOKUP(DO244,BASE!$P$3:$T$29,5,0)</f>
        <v>0.17499999999999999</v>
      </c>
      <c r="DQ244" s="126">
        <f>IFERROR(VLOOKUP($A244,$A:$AG,VLOOKUP(DP244,BASE!$K$2:$M$13,2,0),0),"")</f>
        <v>10.82</v>
      </c>
      <c r="DR244" s="116">
        <f>IFERROR(VLOOKUP($A244,$A:$AG,VLOOKUP(DP244,BASE!$K$2:$M$13,3,0),0),"")</f>
        <v>14.96</v>
      </c>
      <c r="DS244" s="124" t="s">
        <v>75</v>
      </c>
      <c r="DT244" s="135">
        <f>VLOOKUP(DS244,BASE!$P$3:$T$29,5,0)</f>
        <v>0.17</v>
      </c>
      <c r="DU244" s="126">
        <f>IFERROR(VLOOKUP($A244,$A:$AG,VLOOKUP(DT244,BASE!$K$2:$M$13,2,0),0),"")</f>
        <v>10.76</v>
      </c>
      <c r="DV244" s="116">
        <f>IFERROR(VLOOKUP($A244,$A:$AG,VLOOKUP(DT244,BASE!$K$2:$M$13,3,0),0),"")</f>
        <v>14.88</v>
      </c>
      <c r="DW244" s="124" t="s">
        <v>76</v>
      </c>
      <c r="DX244" s="135">
        <f>VLOOKUP(DW244,BASE!$P$3:$T$29,5,0)</f>
        <v>0.17</v>
      </c>
      <c r="DY244" s="126">
        <f>IFERROR(VLOOKUP($A244,$A:$AG,VLOOKUP(DX244,BASE!$K$2:$M$13,2,0),0),"")</f>
        <v>10.76</v>
      </c>
      <c r="DZ244" s="116">
        <f>IFERROR(VLOOKUP($A244,$A:$AG,VLOOKUP(DX244,BASE!$K$2:$M$13,3,0),0),"")</f>
        <v>14.88</v>
      </c>
      <c r="EA244" s="124" t="s">
        <v>77</v>
      </c>
      <c r="EB244" s="135">
        <f>VLOOKUP(EA244,BASE!$P$3:$T$29,5,0)</f>
        <v>0.12</v>
      </c>
      <c r="EC244" s="126">
        <f>IFERROR(VLOOKUP($A244,$A:$AG,VLOOKUP(EB244,BASE!$K$2:$M$13,2,0),0),"")</f>
        <v>10.15</v>
      </c>
      <c r="ED244" s="116">
        <f>IFERROR(VLOOKUP($A244,$A:$AG,VLOOKUP(EB244,BASE!$K$2:$M$13,3,0),0),"")</f>
        <v>14.03</v>
      </c>
      <c r="EE244" s="124" t="s">
        <v>78</v>
      </c>
      <c r="EF244" s="135">
        <f>VLOOKUP(EE244,BASE!$P$3:$T$29,5,0)</f>
        <v>0.18</v>
      </c>
      <c r="EG244" s="126">
        <f>IFERROR(VLOOKUP($A244,$A:$AG,VLOOKUP(EF244,BASE!$K$2:$M$13,2,0),0),"")</f>
        <v>10.89</v>
      </c>
      <c r="EH244" s="116">
        <f>IFERROR(VLOOKUP($A244,$A:$AG,VLOOKUP(EF244,BASE!$K$2:$M$13,3,0),0),"")</f>
        <v>15.05</v>
      </c>
      <c r="EI244" s="124" t="s">
        <v>79</v>
      </c>
      <c r="EJ244" s="135">
        <f>VLOOKUP(EI244,BASE!$P$3:$T$29,5,0)</f>
        <v>0.18</v>
      </c>
      <c r="EK244" s="126">
        <f>IFERROR(VLOOKUP($A244,$A:$AG,VLOOKUP(EJ244,BASE!$K$2:$M$13,2,0),0),"")</f>
        <v>10.89</v>
      </c>
      <c r="EL244" s="116">
        <f>IFERROR(VLOOKUP($A244,$A:$AG,VLOOKUP(EJ244,BASE!$K$2:$M$13,3,0),0),"")</f>
        <v>15.05</v>
      </c>
    </row>
    <row r="245" spans="1:142" s="27" customFormat="1" ht="14.1" customHeight="1" x14ac:dyDescent="0.2">
      <c r="A245" s="63">
        <v>2627</v>
      </c>
      <c r="B245" s="63">
        <v>1379</v>
      </c>
      <c r="C245" s="68">
        <v>7896112126270</v>
      </c>
      <c r="D245" s="68">
        <v>1037004420270</v>
      </c>
      <c r="E245" s="69" t="s">
        <v>453</v>
      </c>
      <c r="F245" s="69" t="s">
        <v>605</v>
      </c>
      <c r="G245" s="69" t="s">
        <v>453</v>
      </c>
      <c r="H245" s="70" t="s">
        <v>205</v>
      </c>
      <c r="I245" s="68" t="s">
        <v>687</v>
      </c>
      <c r="J245" s="71" t="s">
        <v>724</v>
      </c>
      <c r="K245" s="120" t="s">
        <v>789</v>
      </c>
      <c r="L245" s="71" t="s">
        <v>387</v>
      </c>
      <c r="M245" s="71" t="s">
        <v>5</v>
      </c>
      <c r="N245" s="62">
        <f>IFERROR(IF(M245="*",BASE!$E$9,VLOOKUP(M245,BASE!$B$3:$E$16,4,0)),"")</f>
        <v>0</v>
      </c>
      <c r="O245" s="62">
        <f>IFERROR(IF(M245="*",BASE!$F$9,VLOOKUP(M245,BASE!$B$3:$F$16,5,0)),"")</f>
        <v>0</v>
      </c>
      <c r="P245" s="71" t="s">
        <v>808</v>
      </c>
      <c r="Q245" s="42">
        <v>27.77</v>
      </c>
      <c r="R245" s="42">
        <v>38.39</v>
      </c>
      <c r="S245" s="42">
        <v>29.44</v>
      </c>
      <c r="T245" s="42">
        <v>40.700000000000003</v>
      </c>
      <c r="U245" s="42">
        <v>29.62</v>
      </c>
      <c r="V245" s="42">
        <v>40.950000000000003</v>
      </c>
      <c r="W245" s="42">
        <v>29.8</v>
      </c>
      <c r="X245" s="42">
        <v>41.2</v>
      </c>
      <c r="Y245" s="42">
        <v>30.17</v>
      </c>
      <c r="Z245" s="42">
        <v>41.71</v>
      </c>
      <c r="AA245" s="42">
        <v>30.55</v>
      </c>
      <c r="AB245" s="42">
        <v>42.23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/>
      <c r="AI245" s="124" t="s">
        <v>53</v>
      </c>
      <c r="AJ245" s="125">
        <f>VLOOKUP(AI245,BASE!$P$3:$T$29,5,0)</f>
        <v>0.17</v>
      </c>
      <c r="AK245" s="126">
        <f>IFERROR(VLOOKUP($A245,$A:$AG,VLOOKUP(AJ245,BASE!$K$2:$M$13,2,0),0),"")</f>
        <v>29.44</v>
      </c>
      <c r="AL245" s="116">
        <f>IFERROR(VLOOKUP($A245,$A:$AG,VLOOKUP(AJ245,BASE!$K$2:$M$13,3,0),0),"")</f>
        <v>40.700000000000003</v>
      </c>
      <c r="AM245" s="130" t="s">
        <v>54</v>
      </c>
      <c r="AN245" s="125">
        <f>VLOOKUP(AM245,BASE!$P$3:$T$29,5,0)</f>
        <v>0.17</v>
      </c>
      <c r="AO245" s="126">
        <f>IFERROR(VLOOKUP($A245,$A:$AG,VLOOKUP(AN245,BASE!$K$2:$M$13,2,0),0),"")</f>
        <v>29.44</v>
      </c>
      <c r="AP245" s="116">
        <f>IFERROR(VLOOKUP($A245,$A:$AG,VLOOKUP(AN245,BASE!$K$2:$M$13,3,0),0),"")</f>
        <v>40.700000000000003</v>
      </c>
      <c r="AQ245" s="130" t="s">
        <v>55</v>
      </c>
      <c r="AR245" s="125">
        <f>VLOOKUP(AQ245,BASE!$P$3:$T$29,5,0)</f>
        <v>0.18</v>
      </c>
      <c r="AS245" s="126">
        <f>IFERROR(VLOOKUP($A245,$A:$AG,VLOOKUP(AR245,BASE!$K$2:$M$13,2,0),0),"")</f>
        <v>29.8</v>
      </c>
      <c r="AT245" s="116">
        <f>IFERROR(VLOOKUP($A245,$A:$AG,VLOOKUP(AR245,BASE!$K$2:$M$13,3,0),0),"")</f>
        <v>41.2</v>
      </c>
      <c r="AU245" s="130" t="s">
        <v>56</v>
      </c>
      <c r="AV245" s="125">
        <f>VLOOKUP(AU245,BASE!$P$3:$T$29,5,0)</f>
        <v>0.18</v>
      </c>
      <c r="AW245" s="126">
        <f>IFERROR(VLOOKUP($A245,$A:$AG,VLOOKUP(AV245,BASE!$K$2:$M$13,2,0),0),"")</f>
        <v>29.8</v>
      </c>
      <c r="AX245" s="116">
        <f>IFERROR(VLOOKUP($A245,$A:$AG,VLOOKUP(AV245,BASE!$K$2:$M$13,3,0),0),"")</f>
        <v>41.2</v>
      </c>
      <c r="AY245" s="127" t="s">
        <v>57</v>
      </c>
      <c r="AZ245" s="129">
        <f>VLOOKUP(AY245,BASE!$P$3:$T$29,5,0)</f>
        <v>0.18</v>
      </c>
      <c r="BA245" s="126">
        <f>IFERROR(VLOOKUP($A245,$A:$AG,VLOOKUP(AZ245,BASE!$K$2:$M$13,2,0),0),"")</f>
        <v>29.8</v>
      </c>
      <c r="BB245" s="116">
        <f>IFERROR(VLOOKUP($A245,$A:$AG,VLOOKUP(AZ245,BASE!$K$2:$M$13,3,0),0),"")</f>
        <v>41.2</v>
      </c>
      <c r="BC245" s="124" t="s">
        <v>58</v>
      </c>
      <c r="BD245" s="125">
        <f>VLOOKUP(BC245,BASE!$P$3:$T$29,5,0)</f>
        <v>0.17</v>
      </c>
      <c r="BE245" s="126">
        <f>IFERROR(VLOOKUP($A245,$A:$AG,VLOOKUP(BD245,BASE!$K$2:$M$13,2,0),0),"")</f>
        <v>29.44</v>
      </c>
      <c r="BF245" s="116">
        <f>IFERROR(VLOOKUP($A245,$A:$AG,VLOOKUP(BD245,BASE!$K$2:$M$13,3,0),0),"")</f>
        <v>40.700000000000003</v>
      </c>
      <c r="BG245" s="124" t="s">
        <v>59</v>
      </c>
      <c r="BH245" s="125">
        <f>VLOOKUP(BG245,BASE!$P$3:$T$29,5,0)</f>
        <v>0.17</v>
      </c>
      <c r="BI245" s="126">
        <f>IFERROR(VLOOKUP($A245,$A:$AG,VLOOKUP(BH245,BASE!$K$2:$M$13,2,0),0),"")</f>
        <v>29.44</v>
      </c>
      <c r="BJ245" s="116">
        <f>IFERROR(VLOOKUP($A245,$A:$AG,VLOOKUP(BH245,BASE!$K$2:$M$13,3,0),0),"")</f>
        <v>40.700000000000003</v>
      </c>
      <c r="BK245" s="124" t="s">
        <v>60</v>
      </c>
      <c r="BL245" s="125">
        <f>VLOOKUP(BK245,BASE!$P$3:$T$29,5,0)</f>
        <v>0.17</v>
      </c>
      <c r="BM245" s="126">
        <f>IFERROR(VLOOKUP($A245,$A:$AG,VLOOKUP(BL245,BASE!$K$2:$M$13,2,0),0),"")</f>
        <v>29.44</v>
      </c>
      <c r="BN245" s="116">
        <f>IFERROR(VLOOKUP($A245,$A:$AG,VLOOKUP(BL245,BASE!$K$2:$M$13,3,0),0),"")</f>
        <v>40.700000000000003</v>
      </c>
      <c r="BO245" s="124" t="s">
        <v>61</v>
      </c>
      <c r="BP245" s="125">
        <f>VLOOKUP(BO245,BASE!$P$3:$T$29,5,0)</f>
        <v>0.17</v>
      </c>
      <c r="BQ245" s="126">
        <f>IFERROR(VLOOKUP($A245,$A:$AG,VLOOKUP(BP245,BASE!$K$2:$M$13,2,0),0),"")</f>
        <v>29.44</v>
      </c>
      <c r="BR245" s="116">
        <f>IFERROR(VLOOKUP($A245,$A:$AG,VLOOKUP(BP245,BASE!$K$2:$M$13,3,0),0),"")</f>
        <v>40.700000000000003</v>
      </c>
      <c r="BS245" s="124" t="s">
        <v>62</v>
      </c>
      <c r="BT245" s="125">
        <f>VLOOKUP(BS245,BASE!$P$3:$T$29,5,0)</f>
        <v>0.18</v>
      </c>
      <c r="BU245" s="126">
        <f>IFERROR(VLOOKUP($A245,$A:$AG,VLOOKUP(BT245,BASE!$K$2:$M$13,2,0),0),"")</f>
        <v>29.8</v>
      </c>
      <c r="BV245" s="116">
        <f>IFERROR(VLOOKUP($A245,$A:$AG,VLOOKUP(BT245,BASE!$K$2:$M$13,3,0),0),"")</f>
        <v>41.2</v>
      </c>
      <c r="BW245" s="124" t="s">
        <v>63</v>
      </c>
      <c r="BX245" s="125">
        <f>VLOOKUP(BW245,BASE!$P$3:$T$29,5,0)</f>
        <v>0.17</v>
      </c>
      <c r="BY245" s="126">
        <f>IFERROR(VLOOKUP($A245,$A:$AG,VLOOKUP(BX245,BASE!$K$2:$M$13,2,0),0),"")</f>
        <v>29.44</v>
      </c>
      <c r="BZ245" s="116">
        <f>IFERROR(VLOOKUP($A245,$A:$AG,VLOOKUP(BX245,BASE!$K$2:$M$13,3,0),0),"")</f>
        <v>40.700000000000003</v>
      </c>
      <c r="CA245" s="124" t="s">
        <v>64</v>
      </c>
      <c r="CB245" s="125">
        <f>VLOOKUP(CA245,BASE!$P$3:$T$29,5,0)</f>
        <v>0.17</v>
      </c>
      <c r="CC245" s="126">
        <f>IFERROR(VLOOKUP($A245,$A:$AG,VLOOKUP(CB245,BASE!$K$2:$M$13,2,0),0),"")</f>
        <v>29.44</v>
      </c>
      <c r="CD245" s="116">
        <f>IFERROR(VLOOKUP($A245,$A:$AG,VLOOKUP(CB245,BASE!$K$2:$M$13,3,0),0),"")</f>
        <v>40.700000000000003</v>
      </c>
      <c r="CE245" s="124" t="s">
        <v>65</v>
      </c>
      <c r="CF245" s="125">
        <f>VLOOKUP(CE245,BASE!$P$3:$T$29,5,0)</f>
        <v>0.12</v>
      </c>
      <c r="CG245" s="126">
        <f>IFERROR(VLOOKUP($A245,$A:$AG,VLOOKUP(CF245,BASE!$K$2:$M$13,2,0),0),"")</f>
        <v>27.77</v>
      </c>
      <c r="CH245" s="116">
        <f>IFERROR(VLOOKUP($A245,$A:$AG,VLOOKUP(CF245,BASE!$K$2:$M$13,3,0),0),"")</f>
        <v>38.39</v>
      </c>
      <c r="CI245" s="124" t="s">
        <v>66</v>
      </c>
      <c r="CJ245" s="125">
        <f>VLOOKUP(CI245,BASE!$P$3:$T$29,5,0)</f>
        <v>0.17</v>
      </c>
      <c r="CK245" s="126">
        <f>IFERROR(VLOOKUP($A245,$A:$AG,VLOOKUP(CJ245,BASE!$K$2:$M$13,2,0),0),"")</f>
        <v>29.44</v>
      </c>
      <c r="CL245" s="116">
        <f>IFERROR(VLOOKUP($A245,$A:$AG,VLOOKUP(CJ245,BASE!$K$2:$M$13,3,0),0),"")</f>
        <v>40.700000000000003</v>
      </c>
      <c r="CM245" s="124" t="s">
        <v>67</v>
      </c>
      <c r="CN245" s="125">
        <f>VLOOKUP(CM245,BASE!$P$3:$T$29,5,0)</f>
        <v>0.18</v>
      </c>
      <c r="CO245" s="126">
        <f>IFERROR(VLOOKUP($A245,$A:$AG,VLOOKUP(CN245,BASE!$K$2:$M$13,2,0),0),"")</f>
        <v>29.8</v>
      </c>
      <c r="CP245" s="116">
        <f>IFERROR(VLOOKUP($A245,$A:$AG,VLOOKUP(CN245,BASE!$K$2:$M$13,3,0),0),"")</f>
        <v>41.2</v>
      </c>
      <c r="CQ245" s="124" t="s">
        <v>68</v>
      </c>
      <c r="CR245" s="125">
        <f>VLOOKUP(CQ245,BASE!$P$3:$T$29,5,0)</f>
        <v>0.18</v>
      </c>
      <c r="CS245" s="126">
        <f>IFERROR(VLOOKUP($A245,$A:$AG,VLOOKUP(CR245,BASE!$K$2:$M$13,2,0),0),"")</f>
        <v>29.8</v>
      </c>
      <c r="CT245" s="116">
        <f>IFERROR(VLOOKUP($A245,$A:$AG,VLOOKUP(CR245,BASE!$K$2:$M$13,3,0),0),"")</f>
        <v>41.2</v>
      </c>
      <c r="CU245" s="124" t="s">
        <v>69</v>
      </c>
      <c r="CV245" s="125">
        <f>VLOOKUP(CU245,BASE!$P$3:$T$29,5,0)</f>
        <v>0.18</v>
      </c>
      <c r="CW245" s="126">
        <f>IFERROR(VLOOKUP($A245,$A:$AG,VLOOKUP(CV245,BASE!$K$2:$M$13,2,0),0),"")</f>
        <v>29.8</v>
      </c>
      <c r="CX245" s="116">
        <f>IFERROR(VLOOKUP($A245,$A:$AG,VLOOKUP(CV245,BASE!$K$2:$M$13,3,0),0),"")</f>
        <v>41.2</v>
      </c>
      <c r="CY245" s="124" t="s">
        <v>70</v>
      </c>
      <c r="CZ245" s="125">
        <f>VLOOKUP(CY245,BASE!$P$3:$T$29,5,0)</f>
        <v>0.18</v>
      </c>
      <c r="DA245" s="126">
        <f>IFERROR(VLOOKUP($A245,$A:$AG,VLOOKUP(CZ245,BASE!$K$2:$M$13,2,0),0),"")</f>
        <v>29.8</v>
      </c>
      <c r="DB245" s="116">
        <f>IFERROR(VLOOKUP($A245,$A:$AG,VLOOKUP(CZ245,BASE!$K$2:$M$13,3,0),0),"")</f>
        <v>41.2</v>
      </c>
      <c r="DC245" s="124" t="s">
        <v>71</v>
      </c>
      <c r="DD245" s="125">
        <f>VLOOKUP(DC245,BASE!$P$3:$T$29,5,0)</f>
        <v>0.2</v>
      </c>
      <c r="DE245" s="126">
        <f>IFERROR(VLOOKUP($A245,$A:$AG,VLOOKUP(DD245,BASE!$K$2:$M$13,2,0),0),"")</f>
        <v>30.55</v>
      </c>
      <c r="DF245" s="116">
        <f>IFERROR(VLOOKUP($A245,$A:$AG,VLOOKUP(DD245,BASE!$K$2:$M$13,3,0),0),"")</f>
        <v>42.23</v>
      </c>
      <c r="DG245" s="124" t="s">
        <v>72</v>
      </c>
      <c r="DH245" s="125">
        <f>VLOOKUP(DG245,BASE!$P$3:$T$29,5,0)</f>
        <v>0.18</v>
      </c>
      <c r="DI245" s="126">
        <f>IFERROR(VLOOKUP($A245,$A:$AG,VLOOKUP(DH245,BASE!$K$2:$M$13,2,0),0),"")</f>
        <v>29.8</v>
      </c>
      <c r="DJ245" s="116">
        <f>IFERROR(VLOOKUP($A245,$A:$AG,VLOOKUP(DH245,BASE!$K$2:$M$13,3,0),0),"")</f>
        <v>41.2</v>
      </c>
      <c r="DK245" s="83" t="s">
        <v>73</v>
      </c>
      <c r="DL245" s="84">
        <f>VLOOKUP(DK245,BASE!$P$3:$T$29,5,0)</f>
        <v>0.18</v>
      </c>
      <c r="DM245" s="81">
        <f>IFERROR(VLOOKUP($A245,$A:$AG,VLOOKUP(DL245,BASE!$K$2:$M$13,2,0),0),"")</f>
        <v>29.8</v>
      </c>
      <c r="DN245" s="82">
        <f>IFERROR(VLOOKUP($A245,$A:$AG,VLOOKUP(DL245,BASE!$K$2:$M$13,3,0),0),"")</f>
        <v>41.2</v>
      </c>
      <c r="DO245" s="124" t="s">
        <v>74</v>
      </c>
      <c r="DP245" s="134">
        <f>VLOOKUP(DO245,BASE!$P$3:$T$29,5,0)</f>
        <v>0.17499999999999999</v>
      </c>
      <c r="DQ245" s="126">
        <f>IFERROR(VLOOKUP($A245,$A:$AG,VLOOKUP(DP245,BASE!$K$2:$M$13,2,0),0),"")</f>
        <v>29.62</v>
      </c>
      <c r="DR245" s="116">
        <f>IFERROR(VLOOKUP($A245,$A:$AG,VLOOKUP(DP245,BASE!$K$2:$M$13,3,0),0),"")</f>
        <v>40.950000000000003</v>
      </c>
      <c r="DS245" s="124" t="s">
        <v>75</v>
      </c>
      <c r="DT245" s="135">
        <f>VLOOKUP(DS245,BASE!$P$3:$T$29,5,0)</f>
        <v>0.17</v>
      </c>
      <c r="DU245" s="126">
        <f>IFERROR(VLOOKUP($A245,$A:$AG,VLOOKUP(DT245,BASE!$K$2:$M$13,2,0),0),"")</f>
        <v>29.44</v>
      </c>
      <c r="DV245" s="116">
        <f>IFERROR(VLOOKUP($A245,$A:$AG,VLOOKUP(DT245,BASE!$K$2:$M$13,3,0),0),"")</f>
        <v>40.700000000000003</v>
      </c>
      <c r="DW245" s="124" t="s">
        <v>76</v>
      </c>
      <c r="DX245" s="135">
        <f>VLOOKUP(DW245,BASE!$P$3:$T$29,5,0)</f>
        <v>0.17</v>
      </c>
      <c r="DY245" s="126">
        <f>IFERROR(VLOOKUP($A245,$A:$AG,VLOOKUP(DX245,BASE!$K$2:$M$13,2,0),0),"")</f>
        <v>29.44</v>
      </c>
      <c r="DZ245" s="116">
        <f>IFERROR(VLOOKUP($A245,$A:$AG,VLOOKUP(DX245,BASE!$K$2:$M$13,3,0),0),"")</f>
        <v>40.700000000000003</v>
      </c>
      <c r="EA245" s="124" t="s">
        <v>77</v>
      </c>
      <c r="EB245" s="135">
        <f>VLOOKUP(EA245,BASE!$P$3:$T$29,5,0)</f>
        <v>0.12</v>
      </c>
      <c r="EC245" s="126">
        <f>IFERROR(VLOOKUP($A245,$A:$AG,VLOOKUP(EB245,BASE!$K$2:$M$13,2,0),0),"")</f>
        <v>27.77</v>
      </c>
      <c r="ED245" s="116">
        <f>IFERROR(VLOOKUP($A245,$A:$AG,VLOOKUP(EB245,BASE!$K$2:$M$13,3,0),0),"")</f>
        <v>38.39</v>
      </c>
      <c r="EE245" s="124" t="s">
        <v>78</v>
      </c>
      <c r="EF245" s="135">
        <f>VLOOKUP(EE245,BASE!$P$3:$T$29,5,0)</f>
        <v>0.18</v>
      </c>
      <c r="EG245" s="126">
        <f>IFERROR(VLOOKUP($A245,$A:$AG,VLOOKUP(EF245,BASE!$K$2:$M$13,2,0),0),"")</f>
        <v>29.8</v>
      </c>
      <c r="EH245" s="116">
        <f>IFERROR(VLOOKUP($A245,$A:$AG,VLOOKUP(EF245,BASE!$K$2:$M$13,3,0),0),"")</f>
        <v>41.2</v>
      </c>
      <c r="EI245" s="124" t="s">
        <v>79</v>
      </c>
      <c r="EJ245" s="135">
        <f>VLOOKUP(EI245,BASE!$P$3:$T$29,5,0)</f>
        <v>0.18</v>
      </c>
      <c r="EK245" s="126">
        <f>IFERROR(VLOOKUP($A245,$A:$AG,VLOOKUP(EJ245,BASE!$K$2:$M$13,2,0),0),"")</f>
        <v>29.8</v>
      </c>
      <c r="EL245" s="116">
        <f>IFERROR(VLOOKUP($A245,$A:$AG,VLOOKUP(EJ245,BASE!$K$2:$M$13,3,0),0),"")</f>
        <v>41.2</v>
      </c>
    </row>
    <row r="246" spans="1:142" s="27" customFormat="1" ht="14.1" customHeight="1" x14ac:dyDescent="0.2">
      <c r="A246" s="63">
        <v>2617</v>
      </c>
      <c r="B246" s="63">
        <v>1376</v>
      </c>
      <c r="C246" s="68">
        <v>7896112126171</v>
      </c>
      <c r="D246" s="68">
        <v>1037004420173</v>
      </c>
      <c r="E246" s="69" t="s">
        <v>453</v>
      </c>
      <c r="F246" s="69" t="s">
        <v>606</v>
      </c>
      <c r="G246" s="69" t="s">
        <v>453</v>
      </c>
      <c r="H246" s="70" t="s">
        <v>206</v>
      </c>
      <c r="I246" s="68" t="s">
        <v>687</v>
      </c>
      <c r="J246" s="71" t="s">
        <v>724</v>
      </c>
      <c r="K246" s="120" t="s">
        <v>789</v>
      </c>
      <c r="L246" s="71" t="s">
        <v>387</v>
      </c>
      <c r="M246" s="71" t="s">
        <v>5</v>
      </c>
      <c r="N246" s="62">
        <f>IFERROR(IF(M246="*",BASE!$E$9,VLOOKUP(M246,BASE!$B$3:$E$16,4,0)),"")</f>
        <v>0</v>
      </c>
      <c r="O246" s="62">
        <f>IFERROR(IF(M246="*",BASE!$F$9,VLOOKUP(M246,BASE!$B$3:$F$16,5,0)),"")</f>
        <v>0</v>
      </c>
      <c r="P246" s="71" t="s">
        <v>808</v>
      </c>
      <c r="Q246" s="42">
        <v>11.29</v>
      </c>
      <c r="R246" s="42">
        <v>15.61</v>
      </c>
      <c r="S246" s="42">
        <v>11.97</v>
      </c>
      <c r="T246" s="42">
        <v>16.55</v>
      </c>
      <c r="U246" s="42">
        <v>12.05</v>
      </c>
      <c r="V246" s="42">
        <v>16.66</v>
      </c>
      <c r="W246" s="42">
        <v>12.12</v>
      </c>
      <c r="X246" s="42">
        <v>16.75</v>
      </c>
      <c r="Y246" s="42">
        <v>12.27</v>
      </c>
      <c r="Z246" s="42">
        <v>16.96</v>
      </c>
      <c r="AA246" s="42">
        <v>12.42</v>
      </c>
      <c r="AB246" s="42">
        <v>17.170000000000002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/>
      <c r="AI246" s="124" t="s">
        <v>53</v>
      </c>
      <c r="AJ246" s="125">
        <f>VLOOKUP(AI246,BASE!$P$3:$T$29,5,0)</f>
        <v>0.17</v>
      </c>
      <c r="AK246" s="126">
        <f>IFERROR(VLOOKUP($A246,$A:$AG,VLOOKUP(AJ246,BASE!$K$2:$M$13,2,0),0),"")</f>
        <v>11.97</v>
      </c>
      <c r="AL246" s="116">
        <f>IFERROR(VLOOKUP($A246,$A:$AG,VLOOKUP(AJ246,BASE!$K$2:$M$13,3,0),0),"")</f>
        <v>16.55</v>
      </c>
      <c r="AM246" s="130" t="s">
        <v>54</v>
      </c>
      <c r="AN246" s="125">
        <f>VLOOKUP(AM246,BASE!$P$3:$T$29,5,0)</f>
        <v>0.17</v>
      </c>
      <c r="AO246" s="126">
        <f>IFERROR(VLOOKUP($A246,$A:$AG,VLOOKUP(AN246,BASE!$K$2:$M$13,2,0),0),"")</f>
        <v>11.97</v>
      </c>
      <c r="AP246" s="116">
        <f>IFERROR(VLOOKUP($A246,$A:$AG,VLOOKUP(AN246,BASE!$K$2:$M$13,3,0),0),"")</f>
        <v>16.55</v>
      </c>
      <c r="AQ246" s="130" t="s">
        <v>55</v>
      </c>
      <c r="AR246" s="125">
        <f>VLOOKUP(AQ246,BASE!$P$3:$T$29,5,0)</f>
        <v>0.18</v>
      </c>
      <c r="AS246" s="126">
        <f>IFERROR(VLOOKUP($A246,$A:$AG,VLOOKUP(AR246,BASE!$K$2:$M$13,2,0),0),"")</f>
        <v>12.12</v>
      </c>
      <c r="AT246" s="116">
        <f>IFERROR(VLOOKUP($A246,$A:$AG,VLOOKUP(AR246,BASE!$K$2:$M$13,3,0),0),"")</f>
        <v>16.75</v>
      </c>
      <c r="AU246" s="130" t="s">
        <v>56</v>
      </c>
      <c r="AV246" s="125">
        <f>VLOOKUP(AU246,BASE!$P$3:$T$29,5,0)</f>
        <v>0.18</v>
      </c>
      <c r="AW246" s="126">
        <f>IFERROR(VLOOKUP($A246,$A:$AG,VLOOKUP(AV246,BASE!$K$2:$M$13,2,0),0),"")</f>
        <v>12.12</v>
      </c>
      <c r="AX246" s="116">
        <f>IFERROR(VLOOKUP($A246,$A:$AG,VLOOKUP(AV246,BASE!$K$2:$M$13,3,0),0),"")</f>
        <v>16.75</v>
      </c>
      <c r="AY246" s="127" t="s">
        <v>57</v>
      </c>
      <c r="AZ246" s="129">
        <f>VLOOKUP(AY246,BASE!$P$3:$T$29,5,0)</f>
        <v>0.18</v>
      </c>
      <c r="BA246" s="126">
        <f>IFERROR(VLOOKUP($A246,$A:$AG,VLOOKUP(AZ246,BASE!$K$2:$M$13,2,0),0),"")</f>
        <v>12.12</v>
      </c>
      <c r="BB246" s="116">
        <f>IFERROR(VLOOKUP($A246,$A:$AG,VLOOKUP(AZ246,BASE!$K$2:$M$13,3,0),0),"")</f>
        <v>16.75</v>
      </c>
      <c r="BC246" s="124" t="s">
        <v>58</v>
      </c>
      <c r="BD246" s="125">
        <f>VLOOKUP(BC246,BASE!$P$3:$T$29,5,0)</f>
        <v>0.17</v>
      </c>
      <c r="BE246" s="126">
        <f>IFERROR(VLOOKUP($A246,$A:$AG,VLOOKUP(BD246,BASE!$K$2:$M$13,2,0),0),"")</f>
        <v>11.97</v>
      </c>
      <c r="BF246" s="116">
        <f>IFERROR(VLOOKUP($A246,$A:$AG,VLOOKUP(BD246,BASE!$K$2:$M$13,3,0),0),"")</f>
        <v>16.55</v>
      </c>
      <c r="BG246" s="124" t="s">
        <v>59</v>
      </c>
      <c r="BH246" s="125">
        <f>VLOOKUP(BG246,BASE!$P$3:$T$29,5,0)</f>
        <v>0.17</v>
      </c>
      <c r="BI246" s="126">
        <f>IFERROR(VLOOKUP($A246,$A:$AG,VLOOKUP(BH246,BASE!$K$2:$M$13,2,0),0),"")</f>
        <v>11.97</v>
      </c>
      <c r="BJ246" s="116">
        <f>IFERROR(VLOOKUP($A246,$A:$AG,VLOOKUP(BH246,BASE!$K$2:$M$13,3,0),0),"")</f>
        <v>16.55</v>
      </c>
      <c r="BK246" s="124" t="s">
        <v>60</v>
      </c>
      <c r="BL246" s="125">
        <f>VLOOKUP(BK246,BASE!$P$3:$T$29,5,0)</f>
        <v>0.17</v>
      </c>
      <c r="BM246" s="126">
        <f>IFERROR(VLOOKUP($A246,$A:$AG,VLOOKUP(BL246,BASE!$K$2:$M$13,2,0),0),"")</f>
        <v>11.97</v>
      </c>
      <c r="BN246" s="116">
        <f>IFERROR(VLOOKUP($A246,$A:$AG,VLOOKUP(BL246,BASE!$K$2:$M$13,3,0),0),"")</f>
        <v>16.55</v>
      </c>
      <c r="BO246" s="124" t="s">
        <v>61</v>
      </c>
      <c r="BP246" s="125">
        <f>VLOOKUP(BO246,BASE!$P$3:$T$29,5,0)</f>
        <v>0.17</v>
      </c>
      <c r="BQ246" s="126">
        <f>IFERROR(VLOOKUP($A246,$A:$AG,VLOOKUP(BP246,BASE!$K$2:$M$13,2,0),0),"")</f>
        <v>11.97</v>
      </c>
      <c r="BR246" s="116">
        <f>IFERROR(VLOOKUP($A246,$A:$AG,VLOOKUP(BP246,BASE!$K$2:$M$13,3,0),0),"")</f>
        <v>16.55</v>
      </c>
      <c r="BS246" s="124" t="s">
        <v>62</v>
      </c>
      <c r="BT246" s="125">
        <f>VLOOKUP(BS246,BASE!$P$3:$T$29,5,0)</f>
        <v>0.18</v>
      </c>
      <c r="BU246" s="126">
        <f>IFERROR(VLOOKUP($A246,$A:$AG,VLOOKUP(BT246,BASE!$K$2:$M$13,2,0),0),"")</f>
        <v>12.12</v>
      </c>
      <c r="BV246" s="116">
        <f>IFERROR(VLOOKUP($A246,$A:$AG,VLOOKUP(BT246,BASE!$K$2:$M$13,3,0),0),"")</f>
        <v>16.75</v>
      </c>
      <c r="BW246" s="124" t="s">
        <v>63</v>
      </c>
      <c r="BX246" s="125">
        <f>VLOOKUP(BW246,BASE!$P$3:$T$29,5,0)</f>
        <v>0.17</v>
      </c>
      <c r="BY246" s="126">
        <f>IFERROR(VLOOKUP($A246,$A:$AG,VLOOKUP(BX246,BASE!$K$2:$M$13,2,0),0),"")</f>
        <v>11.97</v>
      </c>
      <c r="BZ246" s="116">
        <f>IFERROR(VLOOKUP($A246,$A:$AG,VLOOKUP(BX246,BASE!$K$2:$M$13,3,0),0),"")</f>
        <v>16.55</v>
      </c>
      <c r="CA246" s="124" t="s">
        <v>64</v>
      </c>
      <c r="CB246" s="125">
        <f>VLOOKUP(CA246,BASE!$P$3:$T$29,5,0)</f>
        <v>0.17</v>
      </c>
      <c r="CC246" s="126">
        <f>IFERROR(VLOOKUP($A246,$A:$AG,VLOOKUP(CB246,BASE!$K$2:$M$13,2,0),0),"")</f>
        <v>11.97</v>
      </c>
      <c r="CD246" s="116">
        <f>IFERROR(VLOOKUP($A246,$A:$AG,VLOOKUP(CB246,BASE!$K$2:$M$13,3,0),0),"")</f>
        <v>16.55</v>
      </c>
      <c r="CE246" s="124" t="s">
        <v>65</v>
      </c>
      <c r="CF246" s="125">
        <f>VLOOKUP(CE246,BASE!$P$3:$T$29,5,0)</f>
        <v>0.12</v>
      </c>
      <c r="CG246" s="126">
        <f>IFERROR(VLOOKUP($A246,$A:$AG,VLOOKUP(CF246,BASE!$K$2:$M$13,2,0),0),"")</f>
        <v>11.29</v>
      </c>
      <c r="CH246" s="116">
        <f>IFERROR(VLOOKUP($A246,$A:$AG,VLOOKUP(CF246,BASE!$K$2:$M$13,3,0),0),"")</f>
        <v>15.61</v>
      </c>
      <c r="CI246" s="124" t="s">
        <v>66</v>
      </c>
      <c r="CJ246" s="125">
        <f>VLOOKUP(CI246,BASE!$P$3:$T$29,5,0)</f>
        <v>0.17</v>
      </c>
      <c r="CK246" s="126">
        <f>IFERROR(VLOOKUP($A246,$A:$AG,VLOOKUP(CJ246,BASE!$K$2:$M$13,2,0),0),"")</f>
        <v>11.97</v>
      </c>
      <c r="CL246" s="116">
        <f>IFERROR(VLOOKUP($A246,$A:$AG,VLOOKUP(CJ246,BASE!$K$2:$M$13,3,0),0),"")</f>
        <v>16.55</v>
      </c>
      <c r="CM246" s="124" t="s">
        <v>67</v>
      </c>
      <c r="CN246" s="125">
        <f>VLOOKUP(CM246,BASE!$P$3:$T$29,5,0)</f>
        <v>0.18</v>
      </c>
      <c r="CO246" s="126">
        <f>IFERROR(VLOOKUP($A246,$A:$AG,VLOOKUP(CN246,BASE!$K$2:$M$13,2,0),0),"")</f>
        <v>12.12</v>
      </c>
      <c r="CP246" s="116">
        <f>IFERROR(VLOOKUP($A246,$A:$AG,VLOOKUP(CN246,BASE!$K$2:$M$13,3,0),0),"")</f>
        <v>16.75</v>
      </c>
      <c r="CQ246" s="124" t="s">
        <v>68</v>
      </c>
      <c r="CR246" s="125">
        <f>VLOOKUP(CQ246,BASE!$P$3:$T$29,5,0)</f>
        <v>0.18</v>
      </c>
      <c r="CS246" s="126">
        <f>IFERROR(VLOOKUP($A246,$A:$AG,VLOOKUP(CR246,BASE!$K$2:$M$13,2,0),0),"")</f>
        <v>12.12</v>
      </c>
      <c r="CT246" s="116">
        <f>IFERROR(VLOOKUP($A246,$A:$AG,VLOOKUP(CR246,BASE!$K$2:$M$13,3,0),0),"")</f>
        <v>16.75</v>
      </c>
      <c r="CU246" s="124" t="s">
        <v>69</v>
      </c>
      <c r="CV246" s="125">
        <f>VLOOKUP(CU246,BASE!$P$3:$T$29,5,0)</f>
        <v>0.18</v>
      </c>
      <c r="CW246" s="126">
        <f>IFERROR(VLOOKUP($A246,$A:$AG,VLOOKUP(CV246,BASE!$K$2:$M$13,2,0),0),"")</f>
        <v>12.12</v>
      </c>
      <c r="CX246" s="116">
        <f>IFERROR(VLOOKUP($A246,$A:$AG,VLOOKUP(CV246,BASE!$K$2:$M$13,3,0),0),"")</f>
        <v>16.75</v>
      </c>
      <c r="CY246" s="124" t="s">
        <v>70</v>
      </c>
      <c r="CZ246" s="125">
        <f>VLOOKUP(CY246,BASE!$P$3:$T$29,5,0)</f>
        <v>0.18</v>
      </c>
      <c r="DA246" s="126">
        <f>IFERROR(VLOOKUP($A246,$A:$AG,VLOOKUP(CZ246,BASE!$K$2:$M$13,2,0),0),"")</f>
        <v>12.12</v>
      </c>
      <c r="DB246" s="116">
        <f>IFERROR(VLOOKUP($A246,$A:$AG,VLOOKUP(CZ246,BASE!$K$2:$M$13,3,0),0),"")</f>
        <v>16.75</v>
      </c>
      <c r="DC246" s="124" t="s">
        <v>71</v>
      </c>
      <c r="DD246" s="125">
        <f>VLOOKUP(DC246,BASE!$P$3:$T$29,5,0)</f>
        <v>0.2</v>
      </c>
      <c r="DE246" s="126">
        <f>IFERROR(VLOOKUP($A246,$A:$AG,VLOOKUP(DD246,BASE!$K$2:$M$13,2,0),0),"")</f>
        <v>12.42</v>
      </c>
      <c r="DF246" s="116">
        <f>IFERROR(VLOOKUP($A246,$A:$AG,VLOOKUP(DD246,BASE!$K$2:$M$13,3,0),0),"")</f>
        <v>17.170000000000002</v>
      </c>
      <c r="DG246" s="124" t="s">
        <v>72</v>
      </c>
      <c r="DH246" s="125">
        <f>VLOOKUP(DG246,BASE!$P$3:$T$29,5,0)</f>
        <v>0.18</v>
      </c>
      <c r="DI246" s="126">
        <f>IFERROR(VLOOKUP($A246,$A:$AG,VLOOKUP(DH246,BASE!$K$2:$M$13,2,0),0),"")</f>
        <v>12.12</v>
      </c>
      <c r="DJ246" s="116">
        <f>IFERROR(VLOOKUP($A246,$A:$AG,VLOOKUP(DH246,BASE!$K$2:$M$13,3,0),0),"")</f>
        <v>16.75</v>
      </c>
      <c r="DK246" s="83" t="s">
        <v>73</v>
      </c>
      <c r="DL246" s="84">
        <f>VLOOKUP(DK246,BASE!$P$3:$T$29,5,0)</f>
        <v>0.18</v>
      </c>
      <c r="DM246" s="81">
        <f>IFERROR(VLOOKUP($A246,$A:$AG,VLOOKUP(DL246,BASE!$K$2:$M$13,2,0),0),"")</f>
        <v>12.12</v>
      </c>
      <c r="DN246" s="82">
        <f>IFERROR(VLOOKUP($A246,$A:$AG,VLOOKUP(DL246,BASE!$K$2:$M$13,3,0),0),"")</f>
        <v>16.75</v>
      </c>
      <c r="DO246" s="124" t="s">
        <v>74</v>
      </c>
      <c r="DP246" s="134">
        <f>VLOOKUP(DO246,BASE!$P$3:$T$29,5,0)</f>
        <v>0.17499999999999999</v>
      </c>
      <c r="DQ246" s="126">
        <f>IFERROR(VLOOKUP($A246,$A:$AG,VLOOKUP(DP246,BASE!$K$2:$M$13,2,0),0),"")</f>
        <v>12.05</v>
      </c>
      <c r="DR246" s="116">
        <f>IFERROR(VLOOKUP($A246,$A:$AG,VLOOKUP(DP246,BASE!$K$2:$M$13,3,0),0),"")</f>
        <v>16.66</v>
      </c>
      <c r="DS246" s="124" t="s">
        <v>75</v>
      </c>
      <c r="DT246" s="135">
        <f>VLOOKUP(DS246,BASE!$P$3:$T$29,5,0)</f>
        <v>0.17</v>
      </c>
      <c r="DU246" s="126">
        <f>IFERROR(VLOOKUP($A246,$A:$AG,VLOOKUP(DT246,BASE!$K$2:$M$13,2,0),0),"")</f>
        <v>11.97</v>
      </c>
      <c r="DV246" s="116">
        <f>IFERROR(VLOOKUP($A246,$A:$AG,VLOOKUP(DT246,BASE!$K$2:$M$13,3,0),0),"")</f>
        <v>16.55</v>
      </c>
      <c r="DW246" s="124" t="s">
        <v>76</v>
      </c>
      <c r="DX246" s="135">
        <f>VLOOKUP(DW246,BASE!$P$3:$T$29,5,0)</f>
        <v>0.17</v>
      </c>
      <c r="DY246" s="126">
        <f>IFERROR(VLOOKUP($A246,$A:$AG,VLOOKUP(DX246,BASE!$K$2:$M$13,2,0),0),"")</f>
        <v>11.97</v>
      </c>
      <c r="DZ246" s="116">
        <f>IFERROR(VLOOKUP($A246,$A:$AG,VLOOKUP(DX246,BASE!$K$2:$M$13,3,0),0),"")</f>
        <v>16.55</v>
      </c>
      <c r="EA246" s="124" t="s">
        <v>77</v>
      </c>
      <c r="EB246" s="135">
        <f>VLOOKUP(EA246,BASE!$P$3:$T$29,5,0)</f>
        <v>0.12</v>
      </c>
      <c r="EC246" s="126">
        <f>IFERROR(VLOOKUP($A246,$A:$AG,VLOOKUP(EB246,BASE!$K$2:$M$13,2,0),0),"")</f>
        <v>11.29</v>
      </c>
      <c r="ED246" s="116">
        <f>IFERROR(VLOOKUP($A246,$A:$AG,VLOOKUP(EB246,BASE!$K$2:$M$13,3,0),0),"")</f>
        <v>15.61</v>
      </c>
      <c r="EE246" s="124" t="s">
        <v>78</v>
      </c>
      <c r="EF246" s="135">
        <f>VLOOKUP(EE246,BASE!$P$3:$T$29,5,0)</f>
        <v>0.18</v>
      </c>
      <c r="EG246" s="126">
        <f>IFERROR(VLOOKUP($A246,$A:$AG,VLOOKUP(EF246,BASE!$K$2:$M$13,2,0),0),"")</f>
        <v>12.12</v>
      </c>
      <c r="EH246" s="116">
        <f>IFERROR(VLOOKUP($A246,$A:$AG,VLOOKUP(EF246,BASE!$K$2:$M$13,3,0),0),"")</f>
        <v>16.75</v>
      </c>
      <c r="EI246" s="124" t="s">
        <v>79</v>
      </c>
      <c r="EJ246" s="135">
        <f>VLOOKUP(EI246,BASE!$P$3:$T$29,5,0)</f>
        <v>0.18</v>
      </c>
      <c r="EK246" s="126">
        <f>IFERROR(VLOOKUP($A246,$A:$AG,VLOOKUP(EJ246,BASE!$K$2:$M$13,2,0),0),"")</f>
        <v>12.12</v>
      </c>
      <c r="EL246" s="116">
        <f>IFERROR(VLOOKUP($A246,$A:$AG,VLOOKUP(EJ246,BASE!$K$2:$M$13,3,0),0),"")</f>
        <v>16.75</v>
      </c>
    </row>
    <row r="247" spans="1:142" s="27" customFormat="1" ht="14.1" customHeight="1" x14ac:dyDescent="0.2">
      <c r="A247" s="64">
        <v>9355</v>
      </c>
      <c r="B247" s="64"/>
      <c r="C247" s="68">
        <v>7896112193555</v>
      </c>
      <c r="D247" s="68">
        <v>1037006150025</v>
      </c>
      <c r="E247" s="69" t="s">
        <v>454</v>
      </c>
      <c r="F247" s="69" t="s">
        <v>607</v>
      </c>
      <c r="G247" s="69" t="s">
        <v>454</v>
      </c>
      <c r="H247" s="70" t="s">
        <v>207</v>
      </c>
      <c r="I247" s="68" t="s">
        <v>687</v>
      </c>
      <c r="J247" s="71" t="s">
        <v>724</v>
      </c>
      <c r="K247" s="120" t="s">
        <v>789</v>
      </c>
      <c r="L247" s="71" t="s">
        <v>387</v>
      </c>
      <c r="M247" s="71" t="s">
        <v>5</v>
      </c>
      <c r="N247" s="62">
        <f>IFERROR(IF(M247="*",BASE!$E$9,VLOOKUP(M247,BASE!$B$3:$E$16,4,0)),"")</f>
        <v>0</v>
      </c>
      <c r="O247" s="62">
        <f>IFERROR(IF(M247="*",BASE!$F$9,VLOOKUP(M247,BASE!$B$3:$F$16,5,0)),"")</f>
        <v>0</v>
      </c>
      <c r="P247" s="71" t="s">
        <v>808</v>
      </c>
      <c r="Q247" s="42">
        <v>18.079999999999998</v>
      </c>
      <c r="R247" s="42">
        <v>24.99</v>
      </c>
      <c r="S247" s="42">
        <v>19.170000000000002</v>
      </c>
      <c r="T247" s="42">
        <v>26.5</v>
      </c>
      <c r="U247" s="42">
        <v>19.29</v>
      </c>
      <c r="V247" s="42">
        <v>26.67</v>
      </c>
      <c r="W247" s="42">
        <v>19.41</v>
      </c>
      <c r="X247" s="42">
        <v>26.83</v>
      </c>
      <c r="Y247" s="42">
        <v>19.649999999999999</v>
      </c>
      <c r="Z247" s="42">
        <v>27.16</v>
      </c>
      <c r="AA247" s="42">
        <v>19.89</v>
      </c>
      <c r="AB247" s="42">
        <v>27.5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/>
      <c r="AI247" s="124" t="s">
        <v>53</v>
      </c>
      <c r="AJ247" s="125">
        <f>VLOOKUP(AI247,BASE!$P$3:$T$29,5,0)</f>
        <v>0.17</v>
      </c>
      <c r="AK247" s="126">
        <f>IFERROR(VLOOKUP($A247,$A:$AG,VLOOKUP(AJ247,BASE!$K$2:$M$13,2,0),0),"")</f>
        <v>19.170000000000002</v>
      </c>
      <c r="AL247" s="116">
        <f>IFERROR(VLOOKUP($A247,$A:$AG,VLOOKUP(AJ247,BASE!$K$2:$M$13,3,0),0),"")</f>
        <v>26.5</v>
      </c>
      <c r="AM247" s="130" t="s">
        <v>54</v>
      </c>
      <c r="AN247" s="125">
        <f>VLOOKUP(AM247,BASE!$P$3:$T$29,5,0)</f>
        <v>0.17</v>
      </c>
      <c r="AO247" s="126">
        <f>IFERROR(VLOOKUP($A247,$A:$AG,VLOOKUP(AN247,BASE!$K$2:$M$13,2,0),0),"")</f>
        <v>19.170000000000002</v>
      </c>
      <c r="AP247" s="116">
        <f>IFERROR(VLOOKUP($A247,$A:$AG,VLOOKUP(AN247,BASE!$K$2:$M$13,3,0),0),"")</f>
        <v>26.5</v>
      </c>
      <c r="AQ247" s="130" t="s">
        <v>55</v>
      </c>
      <c r="AR247" s="125">
        <f>VLOOKUP(AQ247,BASE!$P$3:$T$29,5,0)</f>
        <v>0.18</v>
      </c>
      <c r="AS247" s="126">
        <f>IFERROR(VLOOKUP($A247,$A:$AG,VLOOKUP(AR247,BASE!$K$2:$M$13,2,0),0),"")</f>
        <v>19.41</v>
      </c>
      <c r="AT247" s="116">
        <f>IFERROR(VLOOKUP($A247,$A:$AG,VLOOKUP(AR247,BASE!$K$2:$M$13,3,0),0),"")</f>
        <v>26.83</v>
      </c>
      <c r="AU247" s="130" t="s">
        <v>56</v>
      </c>
      <c r="AV247" s="125">
        <f>VLOOKUP(AU247,BASE!$P$3:$T$29,5,0)</f>
        <v>0.18</v>
      </c>
      <c r="AW247" s="126">
        <f>IFERROR(VLOOKUP($A247,$A:$AG,VLOOKUP(AV247,BASE!$K$2:$M$13,2,0),0),"")</f>
        <v>19.41</v>
      </c>
      <c r="AX247" s="116">
        <f>IFERROR(VLOOKUP($A247,$A:$AG,VLOOKUP(AV247,BASE!$K$2:$M$13,3,0),0),"")</f>
        <v>26.83</v>
      </c>
      <c r="AY247" s="127" t="s">
        <v>57</v>
      </c>
      <c r="AZ247" s="129">
        <f>VLOOKUP(AY247,BASE!$P$3:$T$29,5,0)</f>
        <v>0.18</v>
      </c>
      <c r="BA247" s="126">
        <f>IFERROR(VLOOKUP($A247,$A:$AG,VLOOKUP(AZ247,BASE!$K$2:$M$13,2,0),0),"")</f>
        <v>19.41</v>
      </c>
      <c r="BB247" s="116">
        <f>IFERROR(VLOOKUP($A247,$A:$AG,VLOOKUP(AZ247,BASE!$K$2:$M$13,3,0),0),"")</f>
        <v>26.83</v>
      </c>
      <c r="BC247" s="124" t="s">
        <v>58</v>
      </c>
      <c r="BD247" s="125">
        <f>VLOOKUP(BC247,BASE!$P$3:$T$29,5,0)</f>
        <v>0.17</v>
      </c>
      <c r="BE247" s="126">
        <f>IFERROR(VLOOKUP($A247,$A:$AG,VLOOKUP(BD247,BASE!$K$2:$M$13,2,0),0),"")</f>
        <v>19.170000000000002</v>
      </c>
      <c r="BF247" s="116">
        <f>IFERROR(VLOOKUP($A247,$A:$AG,VLOOKUP(BD247,BASE!$K$2:$M$13,3,0),0),"")</f>
        <v>26.5</v>
      </c>
      <c r="BG247" s="124" t="s">
        <v>59</v>
      </c>
      <c r="BH247" s="125">
        <f>VLOOKUP(BG247,BASE!$P$3:$T$29,5,0)</f>
        <v>0.17</v>
      </c>
      <c r="BI247" s="126">
        <f>IFERROR(VLOOKUP($A247,$A:$AG,VLOOKUP(BH247,BASE!$K$2:$M$13,2,0),0),"")</f>
        <v>19.170000000000002</v>
      </c>
      <c r="BJ247" s="116">
        <f>IFERROR(VLOOKUP($A247,$A:$AG,VLOOKUP(BH247,BASE!$K$2:$M$13,3,0),0),"")</f>
        <v>26.5</v>
      </c>
      <c r="BK247" s="124" t="s">
        <v>60</v>
      </c>
      <c r="BL247" s="125">
        <f>VLOOKUP(BK247,BASE!$P$3:$T$29,5,0)</f>
        <v>0.17</v>
      </c>
      <c r="BM247" s="126">
        <f>IFERROR(VLOOKUP($A247,$A:$AG,VLOOKUP(BL247,BASE!$K$2:$M$13,2,0),0),"")</f>
        <v>19.170000000000002</v>
      </c>
      <c r="BN247" s="116">
        <f>IFERROR(VLOOKUP($A247,$A:$AG,VLOOKUP(BL247,BASE!$K$2:$M$13,3,0),0),"")</f>
        <v>26.5</v>
      </c>
      <c r="BO247" s="124" t="s">
        <v>61</v>
      </c>
      <c r="BP247" s="125">
        <f>VLOOKUP(BO247,BASE!$P$3:$T$29,5,0)</f>
        <v>0.17</v>
      </c>
      <c r="BQ247" s="126">
        <f>IFERROR(VLOOKUP($A247,$A:$AG,VLOOKUP(BP247,BASE!$K$2:$M$13,2,0),0),"")</f>
        <v>19.170000000000002</v>
      </c>
      <c r="BR247" s="116">
        <f>IFERROR(VLOOKUP($A247,$A:$AG,VLOOKUP(BP247,BASE!$K$2:$M$13,3,0),0),"")</f>
        <v>26.5</v>
      </c>
      <c r="BS247" s="124" t="s">
        <v>62</v>
      </c>
      <c r="BT247" s="125">
        <f>VLOOKUP(BS247,BASE!$P$3:$T$29,5,0)</f>
        <v>0.18</v>
      </c>
      <c r="BU247" s="126">
        <f>IFERROR(VLOOKUP($A247,$A:$AG,VLOOKUP(BT247,BASE!$K$2:$M$13,2,0),0),"")</f>
        <v>19.41</v>
      </c>
      <c r="BV247" s="116">
        <f>IFERROR(VLOOKUP($A247,$A:$AG,VLOOKUP(BT247,BASE!$K$2:$M$13,3,0),0),"")</f>
        <v>26.83</v>
      </c>
      <c r="BW247" s="124" t="s">
        <v>63</v>
      </c>
      <c r="BX247" s="125">
        <f>VLOOKUP(BW247,BASE!$P$3:$T$29,5,0)</f>
        <v>0.17</v>
      </c>
      <c r="BY247" s="126">
        <f>IFERROR(VLOOKUP($A247,$A:$AG,VLOOKUP(BX247,BASE!$K$2:$M$13,2,0),0),"")</f>
        <v>19.170000000000002</v>
      </c>
      <c r="BZ247" s="116">
        <f>IFERROR(VLOOKUP($A247,$A:$AG,VLOOKUP(BX247,BASE!$K$2:$M$13,3,0),0),"")</f>
        <v>26.5</v>
      </c>
      <c r="CA247" s="124" t="s">
        <v>64</v>
      </c>
      <c r="CB247" s="125">
        <f>VLOOKUP(CA247,BASE!$P$3:$T$29,5,0)</f>
        <v>0.17</v>
      </c>
      <c r="CC247" s="126">
        <f>IFERROR(VLOOKUP($A247,$A:$AG,VLOOKUP(CB247,BASE!$K$2:$M$13,2,0),0),"")</f>
        <v>19.170000000000002</v>
      </c>
      <c r="CD247" s="116">
        <f>IFERROR(VLOOKUP($A247,$A:$AG,VLOOKUP(CB247,BASE!$K$2:$M$13,3,0),0),"")</f>
        <v>26.5</v>
      </c>
      <c r="CE247" s="124" t="s">
        <v>65</v>
      </c>
      <c r="CF247" s="125">
        <f>VLOOKUP(CE247,BASE!$P$3:$T$29,5,0)</f>
        <v>0.12</v>
      </c>
      <c r="CG247" s="126">
        <f>IFERROR(VLOOKUP($A247,$A:$AG,VLOOKUP(CF247,BASE!$K$2:$M$13,2,0),0),"")</f>
        <v>18.079999999999998</v>
      </c>
      <c r="CH247" s="116">
        <f>IFERROR(VLOOKUP($A247,$A:$AG,VLOOKUP(CF247,BASE!$K$2:$M$13,3,0),0),"")</f>
        <v>24.99</v>
      </c>
      <c r="CI247" s="124" t="s">
        <v>66</v>
      </c>
      <c r="CJ247" s="125">
        <f>VLOOKUP(CI247,BASE!$P$3:$T$29,5,0)</f>
        <v>0.17</v>
      </c>
      <c r="CK247" s="126">
        <f>IFERROR(VLOOKUP($A247,$A:$AG,VLOOKUP(CJ247,BASE!$K$2:$M$13,2,0),0),"")</f>
        <v>19.170000000000002</v>
      </c>
      <c r="CL247" s="116">
        <f>IFERROR(VLOOKUP($A247,$A:$AG,VLOOKUP(CJ247,BASE!$K$2:$M$13,3,0),0),"")</f>
        <v>26.5</v>
      </c>
      <c r="CM247" s="124" t="s">
        <v>67</v>
      </c>
      <c r="CN247" s="125">
        <f>VLOOKUP(CM247,BASE!$P$3:$T$29,5,0)</f>
        <v>0.18</v>
      </c>
      <c r="CO247" s="126">
        <f>IFERROR(VLOOKUP($A247,$A:$AG,VLOOKUP(CN247,BASE!$K$2:$M$13,2,0),0),"")</f>
        <v>19.41</v>
      </c>
      <c r="CP247" s="116">
        <f>IFERROR(VLOOKUP($A247,$A:$AG,VLOOKUP(CN247,BASE!$K$2:$M$13,3,0),0),"")</f>
        <v>26.83</v>
      </c>
      <c r="CQ247" s="124" t="s">
        <v>68</v>
      </c>
      <c r="CR247" s="125">
        <f>VLOOKUP(CQ247,BASE!$P$3:$T$29,5,0)</f>
        <v>0.18</v>
      </c>
      <c r="CS247" s="126">
        <f>IFERROR(VLOOKUP($A247,$A:$AG,VLOOKUP(CR247,BASE!$K$2:$M$13,2,0),0),"")</f>
        <v>19.41</v>
      </c>
      <c r="CT247" s="116">
        <f>IFERROR(VLOOKUP($A247,$A:$AG,VLOOKUP(CR247,BASE!$K$2:$M$13,3,0),0),"")</f>
        <v>26.83</v>
      </c>
      <c r="CU247" s="124" t="s">
        <v>69</v>
      </c>
      <c r="CV247" s="125">
        <f>VLOOKUP(CU247,BASE!$P$3:$T$29,5,0)</f>
        <v>0.18</v>
      </c>
      <c r="CW247" s="126">
        <f>IFERROR(VLOOKUP($A247,$A:$AG,VLOOKUP(CV247,BASE!$K$2:$M$13,2,0),0),"")</f>
        <v>19.41</v>
      </c>
      <c r="CX247" s="116">
        <f>IFERROR(VLOOKUP($A247,$A:$AG,VLOOKUP(CV247,BASE!$K$2:$M$13,3,0),0),"")</f>
        <v>26.83</v>
      </c>
      <c r="CY247" s="124" t="s">
        <v>70</v>
      </c>
      <c r="CZ247" s="125">
        <f>VLOOKUP(CY247,BASE!$P$3:$T$29,5,0)</f>
        <v>0.18</v>
      </c>
      <c r="DA247" s="126">
        <f>IFERROR(VLOOKUP($A247,$A:$AG,VLOOKUP(CZ247,BASE!$K$2:$M$13,2,0),0),"")</f>
        <v>19.41</v>
      </c>
      <c r="DB247" s="116">
        <f>IFERROR(VLOOKUP($A247,$A:$AG,VLOOKUP(CZ247,BASE!$K$2:$M$13,3,0),0),"")</f>
        <v>26.83</v>
      </c>
      <c r="DC247" s="124" t="s">
        <v>71</v>
      </c>
      <c r="DD247" s="125">
        <f>VLOOKUP(DC247,BASE!$P$3:$T$29,5,0)</f>
        <v>0.2</v>
      </c>
      <c r="DE247" s="126">
        <f>IFERROR(VLOOKUP($A247,$A:$AG,VLOOKUP(DD247,BASE!$K$2:$M$13,2,0),0),"")</f>
        <v>19.89</v>
      </c>
      <c r="DF247" s="116">
        <f>IFERROR(VLOOKUP($A247,$A:$AG,VLOOKUP(DD247,BASE!$K$2:$M$13,3,0),0),"")</f>
        <v>27.5</v>
      </c>
      <c r="DG247" s="124" t="s">
        <v>72</v>
      </c>
      <c r="DH247" s="125">
        <f>VLOOKUP(DG247,BASE!$P$3:$T$29,5,0)</f>
        <v>0.18</v>
      </c>
      <c r="DI247" s="126">
        <f>IFERROR(VLOOKUP($A247,$A:$AG,VLOOKUP(DH247,BASE!$K$2:$M$13,2,0),0),"")</f>
        <v>19.41</v>
      </c>
      <c r="DJ247" s="116">
        <f>IFERROR(VLOOKUP($A247,$A:$AG,VLOOKUP(DH247,BASE!$K$2:$M$13,3,0),0),"")</f>
        <v>26.83</v>
      </c>
      <c r="DK247" s="83" t="s">
        <v>73</v>
      </c>
      <c r="DL247" s="84">
        <f>VLOOKUP(DK247,BASE!$P$3:$T$29,5,0)</f>
        <v>0.18</v>
      </c>
      <c r="DM247" s="81">
        <f>IFERROR(VLOOKUP($A247,$A:$AG,VLOOKUP(DL247,BASE!$K$2:$M$13,2,0),0),"")</f>
        <v>19.41</v>
      </c>
      <c r="DN247" s="82">
        <f>IFERROR(VLOOKUP($A247,$A:$AG,VLOOKUP(DL247,BASE!$K$2:$M$13,3,0),0),"")</f>
        <v>26.83</v>
      </c>
      <c r="DO247" s="124" t="s">
        <v>74</v>
      </c>
      <c r="DP247" s="134">
        <f>VLOOKUP(DO247,BASE!$P$3:$T$29,5,0)</f>
        <v>0.17499999999999999</v>
      </c>
      <c r="DQ247" s="126">
        <f>IFERROR(VLOOKUP($A247,$A:$AG,VLOOKUP(DP247,BASE!$K$2:$M$13,2,0),0),"")</f>
        <v>19.29</v>
      </c>
      <c r="DR247" s="116">
        <f>IFERROR(VLOOKUP($A247,$A:$AG,VLOOKUP(DP247,BASE!$K$2:$M$13,3,0),0),"")</f>
        <v>26.67</v>
      </c>
      <c r="DS247" s="124" t="s">
        <v>75</v>
      </c>
      <c r="DT247" s="135">
        <f>VLOOKUP(DS247,BASE!$P$3:$T$29,5,0)</f>
        <v>0.17</v>
      </c>
      <c r="DU247" s="126">
        <f>IFERROR(VLOOKUP($A247,$A:$AG,VLOOKUP(DT247,BASE!$K$2:$M$13,2,0),0),"")</f>
        <v>19.170000000000002</v>
      </c>
      <c r="DV247" s="116">
        <f>IFERROR(VLOOKUP($A247,$A:$AG,VLOOKUP(DT247,BASE!$K$2:$M$13,3,0),0),"")</f>
        <v>26.5</v>
      </c>
      <c r="DW247" s="124" t="s">
        <v>76</v>
      </c>
      <c r="DX247" s="135">
        <f>VLOOKUP(DW247,BASE!$P$3:$T$29,5,0)</f>
        <v>0.17</v>
      </c>
      <c r="DY247" s="126">
        <f>IFERROR(VLOOKUP($A247,$A:$AG,VLOOKUP(DX247,BASE!$K$2:$M$13,2,0),0),"")</f>
        <v>19.170000000000002</v>
      </c>
      <c r="DZ247" s="116">
        <f>IFERROR(VLOOKUP($A247,$A:$AG,VLOOKUP(DX247,BASE!$K$2:$M$13,3,0),0),"")</f>
        <v>26.5</v>
      </c>
      <c r="EA247" s="124" t="s">
        <v>77</v>
      </c>
      <c r="EB247" s="135">
        <f>VLOOKUP(EA247,BASE!$P$3:$T$29,5,0)</f>
        <v>0.12</v>
      </c>
      <c r="EC247" s="126">
        <f>IFERROR(VLOOKUP($A247,$A:$AG,VLOOKUP(EB247,BASE!$K$2:$M$13,2,0),0),"")</f>
        <v>18.079999999999998</v>
      </c>
      <c r="ED247" s="116">
        <f>IFERROR(VLOOKUP($A247,$A:$AG,VLOOKUP(EB247,BASE!$K$2:$M$13,3,0),0),"")</f>
        <v>24.99</v>
      </c>
      <c r="EE247" s="124" t="s">
        <v>78</v>
      </c>
      <c r="EF247" s="135">
        <f>VLOOKUP(EE247,BASE!$P$3:$T$29,5,0)</f>
        <v>0.18</v>
      </c>
      <c r="EG247" s="126">
        <f>IFERROR(VLOOKUP($A247,$A:$AG,VLOOKUP(EF247,BASE!$K$2:$M$13,2,0),0),"")</f>
        <v>19.41</v>
      </c>
      <c r="EH247" s="116">
        <f>IFERROR(VLOOKUP($A247,$A:$AG,VLOOKUP(EF247,BASE!$K$2:$M$13,3,0),0),"")</f>
        <v>26.83</v>
      </c>
      <c r="EI247" s="124" t="s">
        <v>79</v>
      </c>
      <c r="EJ247" s="135">
        <f>VLOOKUP(EI247,BASE!$P$3:$T$29,5,0)</f>
        <v>0.18</v>
      </c>
      <c r="EK247" s="126">
        <f>IFERROR(VLOOKUP($A247,$A:$AG,VLOOKUP(EJ247,BASE!$K$2:$M$13,2,0),0),"")</f>
        <v>19.41</v>
      </c>
      <c r="EL247" s="116">
        <f>IFERROR(VLOOKUP($A247,$A:$AG,VLOOKUP(EJ247,BASE!$K$2:$M$13,3,0),0),"")</f>
        <v>26.83</v>
      </c>
    </row>
    <row r="248" spans="1:142" s="27" customFormat="1" ht="14.1" customHeight="1" x14ac:dyDescent="0.2">
      <c r="A248" s="64">
        <v>9352</v>
      </c>
      <c r="B248" s="64"/>
      <c r="C248" s="68">
        <v>7896112193524</v>
      </c>
      <c r="D248" s="68">
        <v>1037006150017</v>
      </c>
      <c r="E248" s="69" t="s">
        <v>454</v>
      </c>
      <c r="F248" s="69" t="s">
        <v>608</v>
      </c>
      <c r="G248" s="69" t="s">
        <v>454</v>
      </c>
      <c r="H248" s="70" t="s">
        <v>208</v>
      </c>
      <c r="I248" s="68" t="s">
        <v>687</v>
      </c>
      <c r="J248" s="71" t="s">
        <v>724</v>
      </c>
      <c r="K248" s="120" t="s">
        <v>789</v>
      </c>
      <c r="L248" s="71" t="s">
        <v>387</v>
      </c>
      <c r="M248" s="71" t="s">
        <v>5</v>
      </c>
      <c r="N248" s="62">
        <f>IFERROR(IF(M248="*",BASE!$E$9,VLOOKUP(M248,BASE!$B$3:$E$16,4,0)),"")</f>
        <v>0</v>
      </c>
      <c r="O248" s="62">
        <f>IFERROR(IF(M248="*",BASE!$F$9,VLOOKUP(M248,BASE!$B$3:$F$16,5,0)),"")</f>
        <v>0</v>
      </c>
      <c r="P248" s="71" t="s">
        <v>808</v>
      </c>
      <c r="Q248" s="42">
        <v>27.53</v>
      </c>
      <c r="R248" s="42">
        <v>38.06</v>
      </c>
      <c r="S248" s="42">
        <v>29.19</v>
      </c>
      <c r="T248" s="42">
        <v>40.35</v>
      </c>
      <c r="U248" s="42">
        <v>29.37</v>
      </c>
      <c r="V248" s="42">
        <v>40.6</v>
      </c>
      <c r="W248" s="42">
        <v>29.55</v>
      </c>
      <c r="X248" s="42">
        <v>40.85</v>
      </c>
      <c r="Y248" s="42">
        <v>29.91</v>
      </c>
      <c r="Z248" s="42">
        <v>41.35</v>
      </c>
      <c r="AA248" s="42">
        <v>30.29</v>
      </c>
      <c r="AB248" s="42">
        <v>41.87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/>
      <c r="AI248" s="124" t="s">
        <v>53</v>
      </c>
      <c r="AJ248" s="125">
        <f>VLOOKUP(AI248,BASE!$P$3:$T$29,5,0)</f>
        <v>0.17</v>
      </c>
      <c r="AK248" s="126">
        <f>IFERROR(VLOOKUP($A248,$A:$AG,VLOOKUP(AJ248,BASE!$K$2:$M$13,2,0),0),"")</f>
        <v>29.19</v>
      </c>
      <c r="AL248" s="116">
        <f>IFERROR(VLOOKUP($A248,$A:$AG,VLOOKUP(AJ248,BASE!$K$2:$M$13,3,0),0),"")</f>
        <v>40.35</v>
      </c>
      <c r="AM248" s="130" t="s">
        <v>54</v>
      </c>
      <c r="AN248" s="125">
        <f>VLOOKUP(AM248,BASE!$P$3:$T$29,5,0)</f>
        <v>0.17</v>
      </c>
      <c r="AO248" s="126">
        <f>IFERROR(VLOOKUP($A248,$A:$AG,VLOOKUP(AN248,BASE!$K$2:$M$13,2,0),0),"")</f>
        <v>29.19</v>
      </c>
      <c r="AP248" s="116">
        <f>IFERROR(VLOOKUP($A248,$A:$AG,VLOOKUP(AN248,BASE!$K$2:$M$13,3,0),0),"")</f>
        <v>40.35</v>
      </c>
      <c r="AQ248" s="130" t="s">
        <v>55</v>
      </c>
      <c r="AR248" s="125">
        <f>VLOOKUP(AQ248,BASE!$P$3:$T$29,5,0)</f>
        <v>0.18</v>
      </c>
      <c r="AS248" s="126">
        <f>IFERROR(VLOOKUP($A248,$A:$AG,VLOOKUP(AR248,BASE!$K$2:$M$13,2,0),0),"")</f>
        <v>29.55</v>
      </c>
      <c r="AT248" s="116">
        <f>IFERROR(VLOOKUP($A248,$A:$AG,VLOOKUP(AR248,BASE!$K$2:$M$13,3,0),0),"")</f>
        <v>40.85</v>
      </c>
      <c r="AU248" s="130" t="s">
        <v>56</v>
      </c>
      <c r="AV248" s="125">
        <f>VLOOKUP(AU248,BASE!$P$3:$T$29,5,0)</f>
        <v>0.18</v>
      </c>
      <c r="AW248" s="126">
        <f>IFERROR(VLOOKUP($A248,$A:$AG,VLOOKUP(AV248,BASE!$K$2:$M$13,2,0),0),"")</f>
        <v>29.55</v>
      </c>
      <c r="AX248" s="116">
        <f>IFERROR(VLOOKUP($A248,$A:$AG,VLOOKUP(AV248,BASE!$K$2:$M$13,3,0),0),"")</f>
        <v>40.85</v>
      </c>
      <c r="AY248" s="127" t="s">
        <v>57</v>
      </c>
      <c r="AZ248" s="129">
        <f>VLOOKUP(AY248,BASE!$P$3:$T$29,5,0)</f>
        <v>0.18</v>
      </c>
      <c r="BA248" s="126">
        <f>IFERROR(VLOOKUP($A248,$A:$AG,VLOOKUP(AZ248,BASE!$K$2:$M$13,2,0),0),"")</f>
        <v>29.55</v>
      </c>
      <c r="BB248" s="116">
        <f>IFERROR(VLOOKUP($A248,$A:$AG,VLOOKUP(AZ248,BASE!$K$2:$M$13,3,0),0),"")</f>
        <v>40.85</v>
      </c>
      <c r="BC248" s="124" t="s">
        <v>58</v>
      </c>
      <c r="BD248" s="125">
        <f>VLOOKUP(BC248,BASE!$P$3:$T$29,5,0)</f>
        <v>0.17</v>
      </c>
      <c r="BE248" s="126">
        <f>IFERROR(VLOOKUP($A248,$A:$AG,VLOOKUP(BD248,BASE!$K$2:$M$13,2,0),0),"")</f>
        <v>29.19</v>
      </c>
      <c r="BF248" s="116">
        <f>IFERROR(VLOOKUP($A248,$A:$AG,VLOOKUP(BD248,BASE!$K$2:$M$13,3,0),0),"")</f>
        <v>40.35</v>
      </c>
      <c r="BG248" s="124" t="s">
        <v>59</v>
      </c>
      <c r="BH248" s="125">
        <f>VLOOKUP(BG248,BASE!$P$3:$T$29,5,0)</f>
        <v>0.17</v>
      </c>
      <c r="BI248" s="126">
        <f>IFERROR(VLOOKUP($A248,$A:$AG,VLOOKUP(BH248,BASE!$K$2:$M$13,2,0),0),"")</f>
        <v>29.19</v>
      </c>
      <c r="BJ248" s="116">
        <f>IFERROR(VLOOKUP($A248,$A:$AG,VLOOKUP(BH248,BASE!$K$2:$M$13,3,0),0),"")</f>
        <v>40.35</v>
      </c>
      <c r="BK248" s="124" t="s">
        <v>60</v>
      </c>
      <c r="BL248" s="125">
        <f>VLOOKUP(BK248,BASE!$P$3:$T$29,5,0)</f>
        <v>0.17</v>
      </c>
      <c r="BM248" s="126">
        <f>IFERROR(VLOOKUP($A248,$A:$AG,VLOOKUP(BL248,BASE!$K$2:$M$13,2,0),0),"")</f>
        <v>29.19</v>
      </c>
      <c r="BN248" s="116">
        <f>IFERROR(VLOOKUP($A248,$A:$AG,VLOOKUP(BL248,BASE!$K$2:$M$13,3,0),0),"")</f>
        <v>40.35</v>
      </c>
      <c r="BO248" s="124" t="s">
        <v>61</v>
      </c>
      <c r="BP248" s="125">
        <f>VLOOKUP(BO248,BASE!$P$3:$T$29,5,0)</f>
        <v>0.17</v>
      </c>
      <c r="BQ248" s="126">
        <f>IFERROR(VLOOKUP($A248,$A:$AG,VLOOKUP(BP248,BASE!$K$2:$M$13,2,0),0),"")</f>
        <v>29.19</v>
      </c>
      <c r="BR248" s="116">
        <f>IFERROR(VLOOKUP($A248,$A:$AG,VLOOKUP(BP248,BASE!$K$2:$M$13,3,0),0),"")</f>
        <v>40.35</v>
      </c>
      <c r="BS248" s="124" t="s">
        <v>62</v>
      </c>
      <c r="BT248" s="125">
        <f>VLOOKUP(BS248,BASE!$P$3:$T$29,5,0)</f>
        <v>0.18</v>
      </c>
      <c r="BU248" s="126">
        <f>IFERROR(VLOOKUP($A248,$A:$AG,VLOOKUP(BT248,BASE!$K$2:$M$13,2,0),0),"")</f>
        <v>29.55</v>
      </c>
      <c r="BV248" s="116">
        <f>IFERROR(VLOOKUP($A248,$A:$AG,VLOOKUP(BT248,BASE!$K$2:$M$13,3,0),0),"")</f>
        <v>40.85</v>
      </c>
      <c r="BW248" s="124" t="s">
        <v>63</v>
      </c>
      <c r="BX248" s="125">
        <f>VLOOKUP(BW248,BASE!$P$3:$T$29,5,0)</f>
        <v>0.17</v>
      </c>
      <c r="BY248" s="126">
        <f>IFERROR(VLOOKUP($A248,$A:$AG,VLOOKUP(BX248,BASE!$K$2:$M$13,2,0),0),"")</f>
        <v>29.19</v>
      </c>
      <c r="BZ248" s="116">
        <f>IFERROR(VLOOKUP($A248,$A:$AG,VLOOKUP(BX248,BASE!$K$2:$M$13,3,0),0),"")</f>
        <v>40.35</v>
      </c>
      <c r="CA248" s="124" t="s">
        <v>64</v>
      </c>
      <c r="CB248" s="125">
        <f>VLOOKUP(CA248,BASE!$P$3:$T$29,5,0)</f>
        <v>0.17</v>
      </c>
      <c r="CC248" s="126">
        <f>IFERROR(VLOOKUP($A248,$A:$AG,VLOOKUP(CB248,BASE!$K$2:$M$13,2,0),0),"")</f>
        <v>29.19</v>
      </c>
      <c r="CD248" s="116">
        <f>IFERROR(VLOOKUP($A248,$A:$AG,VLOOKUP(CB248,BASE!$K$2:$M$13,3,0),0),"")</f>
        <v>40.35</v>
      </c>
      <c r="CE248" s="124" t="s">
        <v>65</v>
      </c>
      <c r="CF248" s="125">
        <f>VLOOKUP(CE248,BASE!$P$3:$T$29,5,0)</f>
        <v>0.12</v>
      </c>
      <c r="CG248" s="126">
        <f>IFERROR(VLOOKUP($A248,$A:$AG,VLOOKUP(CF248,BASE!$K$2:$M$13,2,0),0),"")</f>
        <v>27.53</v>
      </c>
      <c r="CH248" s="116">
        <f>IFERROR(VLOOKUP($A248,$A:$AG,VLOOKUP(CF248,BASE!$K$2:$M$13,3,0),0),"")</f>
        <v>38.06</v>
      </c>
      <c r="CI248" s="124" t="s">
        <v>66</v>
      </c>
      <c r="CJ248" s="125">
        <f>VLOOKUP(CI248,BASE!$P$3:$T$29,5,0)</f>
        <v>0.17</v>
      </c>
      <c r="CK248" s="126">
        <f>IFERROR(VLOOKUP($A248,$A:$AG,VLOOKUP(CJ248,BASE!$K$2:$M$13,2,0),0),"")</f>
        <v>29.19</v>
      </c>
      <c r="CL248" s="116">
        <f>IFERROR(VLOOKUP($A248,$A:$AG,VLOOKUP(CJ248,BASE!$K$2:$M$13,3,0),0),"")</f>
        <v>40.35</v>
      </c>
      <c r="CM248" s="124" t="s">
        <v>67</v>
      </c>
      <c r="CN248" s="125">
        <f>VLOOKUP(CM248,BASE!$P$3:$T$29,5,0)</f>
        <v>0.18</v>
      </c>
      <c r="CO248" s="126">
        <f>IFERROR(VLOOKUP($A248,$A:$AG,VLOOKUP(CN248,BASE!$K$2:$M$13,2,0),0),"")</f>
        <v>29.55</v>
      </c>
      <c r="CP248" s="116">
        <f>IFERROR(VLOOKUP($A248,$A:$AG,VLOOKUP(CN248,BASE!$K$2:$M$13,3,0),0),"")</f>
        <v>40.85</v>
      </c>
      <c r="CQ248" s="124" t="s">
        <v>68</v>
      </c>
      <c r="CR248" s="125">
        <f>VLOOKUP(CQ248,BASE!$P$3:$T$29,5,0)</f>
        <v>0.18</v>
      </c>
      <c r="CS248" s="126">
        <f>IFERROR(VLOOKUP($A248,$A:$AG,VLOOKUP(CR248,BASE!$K$2:$M$13,2,0),0),"")</f>
        <v>29.55</v>
      </c>
      <c r="CT248" s="116">
        <f>IFERROR(VLOOKUP($A248,$A:$AG,VLOOKUP(CR248,BASE!$K$2:$M$13,3,0),0),"")</f>
        <v>40.85</v>
      </c>
      <c r="CU248" s="124" t="s">
        <v>69</v>
      </c>
      <c r="CV248" s="125">
        <f>VLOOKUP(CU248,BASE!$P$3:$T$29,5,0)</f>
        <v>0.18</v>
      </c>
      <c r="CW248" s="126">
        <f>IFERROR(VLOOKUP($A248,$A:$AG,VLOOKUP(CV248,BASE!$K$2:$M$13,2,0),0),"")</f>
        <v>29.55</v>
      </c>
      <c r="CX248" s="116">
        <f>IFERROR(VLOOKUP($A248,$A:$AG,VLOOKUP(CV248,BASE!$K$2:$M$13,3,0),0),"")</f>
        <v>40.85</v>
      </c>
      <c r="CY248" s="124" t="s">
        <v>70</v>
      </c>
      <c r="CZ248" s="125">
        <f>VLOOKUP(CY248,BASE!$P$3:$T$29,5,0)</f>
        <v>0.18</v>
      </c>
      <c r="DA248" s="126">
        <f>IFERROR(VLOOKUP($A248,$A:$AG,VLOOKUP(CZ248,BASE!$K$2:$M$13,2,0),0),"")</f>
        <v>29.55</v>
      </c>
      <c r="DB248" s="116">
        <f>IFERROR(VLOOKUP($A248,$A:$AG,VLOOKUP(CZ248,BASE!$K$2:$M$13,3,0),0),"")</f>
        <v>40.85</v>
      </c>
      <c r="DC248" s="124" t="s">
        <v>71</v>
      </c>
      <c r="DD248" s="125">
        <f>VLOOKUP(DC248,BASE!$P$3:$T$29,5,0)</f>
        <v>0.2</v>
      </c>
      <c r="DE248" s="126">
        <f>IFERROR(VLOOKUP($A248,$A:$AG,VLOOKUP(DD248,BASE!$K$2:$M$13,2,0),0),"")</f>
        <v>30.29</v>
      </c>
      <c r="DF248" s="116">
        <f>IFERROR(VLOOKUP($A248,$A:$AG,VLOOKUP(DD248,BASE!$K$2:$M$13,3,0),0),"")</f>
        <v>41.87</v>
      </c>
      <c r="DG248" s="124" t="s">
        <v>72</v>
      </c>
      <c r="DH248" s="125">
        <f>VLOOKUP(DG248,BASE!$P$3:$T$29,5,0)</f>
        <v>0.18</v>
      </c>
      <c r="DI248" s="126">
        <f>IFERROR(VLOOKUP($A248,$A:$AG,VLOOKUP(DH248,BASE!$K$2:$M$13,2,0),0),"")</f>
        <v>29.55</v>
      </c>
      <c r="DJ248" s="116">
        <f>IFERROR(VLOOKUP($A248,$A:$AG,VLOOKUP(DH248,BASE!$K$2:$M$13,3,0),0),"")</f>
        <v>40.85</v>
      </c>
      <c r="DK248" s="83" t="s">
        <v>73</v>
      </c>
      <c r="DL248" s="84">
        <f>VLOOKUP(DK248,BASE!$P$3:$T$29,5,0)</f>
        <v>0.18</v>
      </c>
      <c r="DM248" s="81">
        <f>IFERROR(VLOOKUP($A248,$A:$AG,VLOOKUP(DL248,BASE!$K$2:$M$13,2,0),0),"")</f>
        <v>29.55</v>
      </c>
      <c r="DN248" s="82">
        <f>IFERROR(VLOOKUP($A248,$A:$AG,VLOOKUP(DL248,BASE!$K$2:$M$13,3,0),0),"")</f>
        <v>40.85</v>
      </c>
      <c r="DO248" s="124" t="s">
        <v>74</v>
      </c>
      <c r="DP248" s="134">
        <f>VLOOKUP(DO248,BASE!$P$3:$T$29,5,0)</f>
        <v>0.17499999999999999</v>
      </c>
      <c r="DQ248" s="126">
        <f>IFERROR(VLOOKUP($A248,$A:$AG,VLOOKUP(DP248,BASE!$K$2:$M$13,2,0),0),"")</f>
        <v>29.37</v>
      </c>
      <c r="DR248" s="116">
        <f>IFERROR(VLOOKUP($A248,$A:$AG,VLOOKUP(DP248,BASE!$K$2:$M$13,3,0),0),"")</f>
        <v>40.6</v>
      </c>
      <c r="DS248" s="124" t="s">
        <v>75</v>
      </c>
      <c r="DT248" s="135">
        <f>VLOOKUP(DS248,BASE!$P$3:$T$29,5,0)</f>
        <v>0.17</v>
      </c>
      <c r="DU248" s="126">
        <f>IFERROR(VLOOKUP($A248,$A:$AG,VLOOKUP(DT248,BASE!$K$2:$M$13,2,0),0),"")</f>
        <v>29.19</v>
      </c>
      <c r="DV248" s="116">
        <f>IFERROR(VLOOKUP($A248,$A:$AG,VLOOKUP(DT248,BASE!$K$2:$M$13,3,0),0),"")</f>
        <v>40.35</v>
      </c>
      <c r="DW248" s="124" t="s">
        <v>76</v>
      </c>
      <c r="DX248" s="135">
        <f>VLOOKUP(DW248,BASE!$P$3:$T$29,5,0)</f>
        <v>0.17</v>
      </c>
      <c r="DY248" s="126">
        <f>IFERROR(VLOOKUP($A248,$A:$AG,VLOOKUP(DX248,BASE!$K$2:$M$13,2,0),0),"")</f>
        <v>29.19</v>
      </c>
      <c r="DZ248" s="116">
        <f>IFERROR(VLOOKUP($A248,$A:$AG,VLOOKUP(DX248,BASE!$K$2:$M$13,3,0),0),"")</f>
        <v>40.35</v>
      </c>
      <c r="EA248" s="124" t="s">
        <v>77</v>
      </c>
      <c r="EB248" s="135">
        <f>VLOOKUP(EA248,BASE!$P$3:$T$29,5,0)</f>
        <v>0.12</v>
      </c>
      <c r="EC248" s="126">
        <f>IFERROR(VLOOKUP($A248,$A:$AG,VLOOKUP(EB248,BASE!$K$2:$M$13,2,0),0),"")</f>
        <v>27.53</v>
      </c>
      <c r="ED248" s="116">
        <f>IFERROR(VLOOKUP($A248,$A:$AG,VLOOKUP(EB248,BASE!$K$2:$M$13,3,0),0),"")</f>
        <v>38.06</v>
      </c>
      <c r="EE248" s="124" t="s">
        <v>78</v>
      </c>
      <c r="EF248" s="135">
        <f>VLOOKUP(EE248,BASE!$P$3:$T$29,5,0)</f>
        <v>0.18</v>
      </c>
      <c r="EG248" s="126">
        <f>IFERROR(VLOOKUP($A248,$A:$AG,VLOOKUP(EF248,BASE!$K$2:$M$13,2,0),0),"")</f>
        <v>29.55</v>
      </c>
      <c r="EH248" s="116">
        <f>IFERROR(VLOOKUP($A248,$A:$AG,VLOOKUP(EF248,BASE!$K$2:$M$13,3,0),0),"")</f>
        <v>40.85</v>
      </c>
      <c r="EI248" s="124" t="s">
        <v>79</v>
      </c>
      <c r="EJ248" s="135">
        <f>VLOOKUP(EI248,BASE!$P$3:$T$29,5,0)</f>
        <v>0.18</v>
      </c>
      <c r="EK248" s="126">
        <f>IFERROR(VLOOKUP($A248,$A:$AG,VLOOKUP(EJ248,BASE!$K$2:$M$13,2,0),0),"")</f>
        <v>29.55</v>
      </c>
      <c r="EL248" s="116">
        <f>IFERROR(VLOOKUP($A248,$A:$AG,VLOOKUP(EJ248,BASE!$K$2:$M$13,3,0),0),"")</f>
        <v>40.85</v>
      </c>
    </row>
    <row r="249" spans="1:142" s="27" customFormat="1" ht="14.1" customHeight="1" x14ac:dyDescent="0.2">
      <c r="A249" s="63">
        <v>2666</v>
      </c>
      <c r="B249" s="63"/>
      <c r="C249" s="68">
        <v>7896112126669</v>
      </c>
      <c r="D249" s="68">
        <v>1037004930015</v>
      </c>
      <c r="E249" s="69" t="s">
        <v>455</v>
      </c>
      <c r="F249" s="69" t="s">
        <v>609</v>
      </c>
      <c r="G249" s="69" t="s">
        <v>455</v>
      </c>
      <c r="H249" s="70" t="s">
        <v>209</v>
      </c>
      <c r="I249" s="68" t="s">
        <v>687</v>
      </c>
      <c r="J249" s="71" t="s">
        <v>728</v>
      </c>
      <c r="K249" s="120" t="s">
        <v>790</v>
      </c>
      <c r="L249" s="71" t="s">
        <v>387</v>
      </c>
      <c r="M249" s="71" t="s">
        <v>5</v>
      </c>
      <c r="N249" s="62">
        <f>IFERROR(IF(M249="*",BASE!$E$9,VLOOKUP(M249,BASE!$B$3:$E$16,4,0)),"")</f>
        <v>0</v>
      </c>
      <c r="O249" s="62">
        <f>IFERROR(IF(M249="*",BASE!$F$9,VLOOKUP(M249,BASE!$B$3:$F$16,5,0)),"")</f>
        <v>0</v>
      </c>
      <c r="P249" s="71" t="s">
        <v>808</v>
      </c>
      <c r="Q249" s="42">
        <v>6.9</v>
      </c>
      <c r="R249" s="42">
        <v>9.5399999999999991</v>
      </c>
      <c r="S249" s="42">
        <v>7.31</v>
      </c>
      <c r="T249" s="42">
        <v>10.11</v>
      </c>
      <c r="U249" s="42">
        <v>7.36</v>
      </c>
      <c r="V249" s="42">
        <v>10.17</v>
      </c>
      <c r="W249" s="42">
        <v>7.4</v>
      </c>
      <c r="X249" s="42">
        <v>10.23</v>
      </c>
      <c r="Y249" s="42">
        <v>7.49</v>
      </c>
      <c r="Z249" s="42">
        <v>10.35</v>
      </c>
      <c r="AA249" s="42">
        <v>7.59</v>
      </c>
      <c r="AB249" s="42">
        <v>10.49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/>
      <c r="AI249" s="124" t="s">
        <v>53</v>
      </c>
      <c r="AJ249" s="125">
        <f>VLOOKUP(AI249,BASE!$P$3:$T$29,5,0)</f>
        <v>0.17</v>
      </c>
      <c r="AK249" s="126">
        <f>IFERROR(VLOOKUP($A249,$A:$AG,VLOOKUP(AJ249,BASE!$K$2:$M$13,2,0),0),"")</f>
        <v>7.31</v>
      </c>
      <c r="AL249" s="116">
        <f>IFERROR(VLOOKUP($A249,$A:$AG,VLOOKUP(AJ249,BASE!$K$2:$M$13,3,0),0),"")</f>
        <v>10.11</v>
      </c>
      <c r="AM249" s="130" t="s">
        <v>54</v>
      </c>
      <c r="AN249" s="125">
        <f>VLOOKUP(AM249,BASE!$P$3:$T$29,5,0)</f>
        <v>0.17</v>
      </c>
      <c r="AO249" s="126">
        <f>IFERROR(VLOOKUP($A249,$A:$AG,VLOOKUP(AN249,BASE!$K$2:$M$13,2,0),0),"")</f>
        <v>7.31</v>
      </c>
      <c r="AP249" s="116">
        <f>IFERROR(VLOOKUP($A249,$A:$AG,VLOOKUP(AN249,BASE!$K$2:$M$13,3,0),0),"")</f>
        <v>10.11</v>
      </c>
      <c r="AQ249" s="130" t="s">
        <v>55</v>
      </c>
      <c r="AR249" s="125">
        <f>VLOOKUP(AQ249,BASE!$P$3:$T$29,5,0)</f>
        <v>0.18</v>
      </c>
      <c r="AS249" s="126">
        <f>IFERROR(VLOOKUP($A249,$A:$AG,VLOOKUP(AR249,BASE!$K$2:$M$13,2,0),0),"")</f>
        <v>7.4</v>
      </c>
      <c r="AT249" s="116">
        <f>IFERROR(VLOOKUP($A249,$A:$AG,VLOOKUP(AR249,BASE!$K$2:$M$13,3,0),0),"")</f>
        <v>10.23</v>
      </c>
      <c r="AU249" s="130" t="s">
        <v>56</v>
      </c>
      <c r="AV249" s="125">
        <f>VLOOKUP(AU249,BASE!$P$3:$T$29,5,0)</f>
        <v>0.18</v>
      </c>
      <c r="AW249" s="126">
        <f>IFERROR(VLOOKUP($A249,$A:$AG,VLOOKUP(AV249,BASE!$K$2:$M$13,2,0),0),"")</f>
        <v>7.4</v>
      </c>
      <c r="AX249" s="116">
        <f>IFERROR(VLOOKUP($A249,$A:$AG,VLOOKUP(AV249,BASE!$K$2:$M$13,3,0),0),"")</f>
        <v>10.23</v>
      </c>
      <c r="AY249" s="127" t="s">
        <v>57</v>
      </c>
      <c r="AZ249" s="129">
        <f>VLOOKUP(AY249,BASE!$P$3:$T$29,5,0)</f>
        <v>0.18</v>
      </c>
      <c r="BA249" s="126">
        <f>IFERROR(VLOOKUP($A249,$A:$AG,VLOOKUP(AZ249,BASE!$K$2:$M$13,2,0),0),"")</f>
        <v>7.4</v>
      </c>
      <c r="BB249" s="116">
        <f>IFERROR(VLOOKUP($A249,$A:$AG,VLOOKUP(AZ249,BASE!$K$2:$M$13,3,0),0),"")</f>
        <v>10.23</v>
      </c>
      <c r="BC249" s="124" t="s">
        <v>58</v>
      </c>
      <c r="BD249" s="125">
        <f>VLOOKUP(BC249,BASE!$P$3:$T$29,5,0)</f>
        <v>0.17</v>
      </c>
      <c r="BE249" s="126">
        <f>IFERROR(VLOOKUP($A249,$A:$AG,VLOOKUP(BD249,BASE!$K$2:$M$13,2,0),0),"")</f>
        <v>7.31</v>
      </c>
      <c r="BF249" s="116">
        <f>IFERROR(VLOOKUP($A249,$A:$AG,VLOOKUP(BD249,BASE!$K$2:$M$13,3,0),0),"")</f>
        <v>10.11</v>
      </c>
      <c r="BG249" s="124" t="s">
        <v>59</v>
      </c>
      <c r="BH249" s="125">
        <f>VLOOKUP(BG249,BASE!$P$3:$T$29,5,0)</f>
        <v>0.17</v>
      </c>
      <c r="BI249" s="126">
        <f>IFERROR(VLOOKUP($A249,$A:$AG,VLOOKUP(BH249,BASE!$K$2:$M$13,2,0),0),"")</f>
        <v>7.31</v>
      </c>
      <c r="BJ249" s="116">
        <f>IFERROR(VLOOKUP($A249,$A:$AG,VLOOKUP(BH249,BASE!$K$2:$M$13,3,0),0),"")</f>
        <v>10.11</v>
      </c>
      <c r="BK249" s="124" t="s">
        <v>60</v>
      </c>
      <c r="BL249" s="125">
        <f>VLOOKUP(BK249,BASE!$P$3:$T$29,5,0)</f>
        <v>0.17</v>
      </c>
      <c r="BM249" s="126">
        <f>IFERROR(VLOOKUP($A249,$A:$AG,VLOOKUP(BL249,BASE!$K$2:$M$13,2,0),0),"")</f>
        <v>7.31</v>
      </c>
      <c r="BN249" s="116">
        <f>IFERROR(VLOOKUP($A249,$A:$AG,VLOOKUP(BL249,BASE!$K$2:$M$13,3,0),0),"")</f>
        <v>10.11</v>
      </c>
      <c r="BO249" s="124" t="s">
        <v>61</v>
      </c>
      <c r="BP249" s="125">
        <f>VLOOKUP(BO249,BASE!$P$3:$T$29,5,0)</f>
        <v>0.17</v>
      </c>
      <c r="BQ249" s="126">
        <f>IFERROR(VLOOKUP($A249,$A:$AG,VLOOKUP(BP249,BASE!$K$2:$M$13,2,0),0),"")</f>
        <v>7.31</v>
      </c>
      <c r="BR249" s="116">
        <f>IFERROR(VLOOKUP($A249,$A:$AG,VLOOKUP(BP249,BASE!$K$2:$M$13,3,0),0),"")</f>
        <v>10.11</v>
      </c>
      <c r="BS249" s="124" t="s">
        <v>62</v>
      </c>
      <c r="BT249" s="125">
        <f>VLOOKUP(BS249,BASE!$P$3:$T$29,5,0)</f>
        <v>0.18</v>
      </c>
      <c r="BU249" s="126">
        <f>IFERROR(VLOOKUP($A249,$A:$AG,VLOOKUP(BT249,BASE!$K$2:$M$13,2,0),0),"")</f>
        <v>7.4</v>
      </c>
      <c r="BV249" s="116">
        <f>IFERROR(VLOOKUP($A249,$A:$AG,VLOOKUP(BT249,BASE!$K$2:$M$13,3,0),0),"")</f>
        <v>10.23</v>
      </c>
      <c r="BW249" s="124" t="s">
        <v>63</v>
      </c>
      <c r="BX249" s="125">
        <f>VLOOKUP(BW249,BASE!$P$3:$T$29,5,0)</f>
        <v>0.17</v>
      </c>
      <c r="BY249" s="126">
        <f>IFERROR(VLOOKUP($A249,$A:$AG,VLOOKUP(BX249,BASE!$K$2:$M$13,2,0),0),"")</f>
        <v>7.31</v>
      </c>
      <c r="BZ249" s="116">
        <f>IFERROR(VLOOKUP($A249,$A:$AG,VLOOKUP(BX249,BASE!$K$2:$M$13,3,0),0),"")</f>
        <v>10.11</v>
      </c>
      <c r="CA249" s="124" t="s">
        <v>64</v>
      </c>
      <c r="CB249" s="125">
        <f>VLOOKUP(CA249,BASE!$P$3:$T$29,5,0)</f>
        <v>0.17</v>
      </c>
      <c r="CC249" s="126">
        <f>IFERROR(VLOOKUP($A249,$A:$AG,VLOOKUP(CB249,BASE!$K$2:$M$13,2,0),0),"")</f>
        <v>7.31</v>
      </c>
      <c r="CD249" s="116">
        <f>IFERROR(VLOOKUP($A249,$A:$AG,VLOOKUP(CB249,BASE!$K$2:$M$13,3,0),0),"")</f>
        <v>10.11</v>
      </c>
      <c r="CE249" s="124" t="s">
        <v>65</v>
      </c>
      <c r="CF249" s="125">
        <f>VLOOKUP(CE249,BASE!$P$3:$T$29,5,0)</f>
        <v>0.12</v>
      </c>
      <c r="CG249" s="126">
        <f>IFERROR(VLOOKUP($A249,$A:$AG,VLOOKUP(CF249,BASE!$K$2:$M$13,2,0),0),"")</f>
        <v>6.9</v>
      </c>
      <c r="CH249" s="116">
        <f>IFERROR(VLOOKUP($A249,$A:$AG,VLOOKUP(CF249,BASE!$K$2:$M$13,3,0),0),"")</f>
        <v>9.5399999999999991</v>
      </c>
      <c r="CI249" s="124" t="s">
        <v>66</v>
      </c>
      <c r="CJ249" s="125">
        <f>VLOOKUP(CI249,BASE!$P$3:$T$29,5,0)</f>
        <v>0.17</v>
      </c>
      <c r="CK249" s="126">
        <f>IFERROR(VLOOKUP($A249,$A:$AG,VLOOKUP(CJ249,BASE!$K$2:$M$13,2,0),0),"")</f>
        <v>7.31</v>
      </c>
      <c r="CL249" s="116">
        <f>IFERROR(VLOOKUP($A249,$A:$AG,VLOOKUP(CJ249,BASE!$K$2:$M$13,3,0),0),"")</f>
        <v>10.11</v>
      </c>
      <c r="CM249" s="124" t="s">
        <v>67</v>
      </c>
      <c r="CN249" s="125">
        <f>VLOOKUP(CM249,BASE!$P$3:$T$29,5,0)</f>
        <v>0.18</v>
      </c>
      <c r="CO249" s="126">
        <f>IFERROR(VLOOKUP($A249,$A:$AG,VLOOKUP(CN249,BASE!$K$2:$M$13,2,0),0),"")</f>
        <v>7.4</v>
      </c>
      <c r="CP249" s="116">
        <f>IFERROR(VLOOKUP($A249,$A:$AG,VLOOKUP(CN249,BASE!$K$2:$M$13,3,0),0),"")</f>
        <v>10.23</v>
      </c>
      <c r="CQ249" s="124" t="s">
        <v>68</v>
      </c>
      <c r="CR249" s="125">
        <f>VLOOKUP(CQ249,BASE!$P$3:$T$29,5,0)</f>
        <v>0.18</v>
      </c>
      <c r="CS249" s="126">
        <f>IFERROR(VLOOKUP($A249,$A:$AG,VLOOKUP(CR249,BASE!$K$2:$M$13,2,0),0),"")</f>
        <v>7.4</v>
      </c>
      <c r="CT249" s="116">
        <f>IFERROR(VLOOKUP($A249,$A:$AG,VLOOKUP(CR249,BASE!$K$2:$M$13,3,0),0),"")</f>
        <v>10.23</v>
      </c>
      <c r="CU249" s="124" t="s">
        <v>69</v>
      </c>
      <c r="CV249" s="125">
        <f>VLOOKUP(CU249,BASE!$P$3:$T$29,5,0)</f>
        <v>0.18</v>
      </c>
      <c r="CW249" s="126">
        <f>IFERROR(VLOOKUP($A249,$A:$AG,VLOOKUP(CV249,BASE!$K$2:$M$13,2,0),0),"")</f>
        <v>7.4</v>
      </c>
      <c r="CX249" s="116">
        <f>IFERROR(VLOOKUP($A249,$A:$AG,VLOOKUP(CV249,BASE!$K$2:$M$13,3,0),0),"")</f>
        <v>10.23</v>
      </c>
      <c r="CY249" s="124" t="s">
        <v>70</v>
      </c>
      <c r="CZ249" s="125">
        <f>VLOOKUP(CY249,BASE!$P$3:$T$29,5,0)</f>
        <v>0.18</v>
      </c>
      <c r="DA249" s="126">
        <f>IFERROR(VLOOKUP($A249,$A:$AG,VLOOKUP(CZ249,BASE!$K$2:$M$13,2,0),0),"")</f>
        <v>7.4</v>
      </c>
      <c r="DB249" s="116">
        <f>IFERROR(VLOOKUP($A249,$A:$AG,VLOOKUP(CZ249,BASE!$K$2:$M$13,3,0),0),"")</f>
        <v>10.23</v>
      </c>
      <c r="DC249" s="124" t="s">
        <v>71</v>
      </c>
      <c r="DD249" s="125">
        <f>VLOOKUP(DC249,BASE!$P$3:$T$29,5,0)</f>
        <v>0.2</v>
      </c>
      <c r="DE249" s="126">
        <f>IFERROR(VLOOKUP($A249,$A:$AG,VLOOKUP(DD249,BASE!$K$2:$M$13,2,0),0),"")</f>
        <v>7.59</v>
      </c>
      <c r="DF249" s="116">
        <f>IFERROR(VLOOKUP($A249,$A:$AG,VLOOKUP(DD249,BASE!$K$2:$M$13,3,0),0),"")</f>
        <v>10.49</v>
      </c>
      <c r="DG249" s="124" t="s">
        <v>72</v>
      </c>
      <c r="DH249" s="125">
        <f>VLOOKUP(DG249,BASE!$P$3:$T$29,5,0)</f>
        <v>0.18</v>
      </c>
      <c r="DI249" s="126">
        <f>IFERROR(VLOOKUP($A249,$A:$AG,VLOOKUP(DH249,BASE!$K$2:$M$13,2,0),0),"")</f>
        <v>7.4</v>
      </c>
      <c r="DJ249" s="116">
        <f>IFERROR(VLOOKUP($A249,$A:$AG,VLOOKUP(DH249,BASE!$K$2:$M$13,3,0),0),"")</f>
        <v>10.23</v>
      </c>
      <c r="DK249" s="83" t="s">
        <v>73</v>
      </c>
      <c r="DL249" s="84">
        <f>VLOOKUP(DK249,BASE!$P$3:$T$29,5,0)</f>
        <v>0.18</v>
      </c>
      <c r="DM249" s="81">
        <f>IFERROR(VLOOKUP($A249,$A:$AG,VLOOKUP(DL249,BASE!$K$2:$M$13,2,0),0),"")</f>
        <v>7.4</v>
      </c>
      <c r="DN249" s="82">
        <f>IFERROR(VLOOKUP($A249,$A:$AG,VLOOKUP(DL249,BASE!$K$2:$M$13,3,0),0),"")</f>
        <v>10.23</v>
      </c>
      <c r="DO249" s="124" t="s">
        <v>74</v>
      </c>
      <c r="DP249" s="134">
        <f>VLOOKUP(DO249,BASE!$P$3:$T$29,5,0)</f>
        <v>0.17499999999999999</v>
      </c>
      <c r="DQ249" s="126">
        <f>IFERROR(VLOOKUP($A249,$A:$AG,VLOOKUP(DP249,BASE!$K$2:$M$13,2,0),0),"")</f>
        <v>7.36</v>
      </c>
      <c r="DR249" s="116">
        <f>IFERROR(VLOOKUP($A249,$A:$AG,VLOOKUP(DP249,BASE!$K$2:$M$13,3,0),0),"")</f>
        <v>10.17</v>
      </c>
      <c r="DS249" s="124" t="s">
        <v>75</v>
      </c>
      <c r="DT249" s="135">
        <f>VLOOKUP(DS249,BASE!$P$3:$T$29,5,0)</f>
        <v>0.17</v>
      </c>
      <c r="DU249" s="126">
        <f>IFERROR(VLOOKUP($A249,$A:$AG,VLOOKUP(DT249,BASE!$K$2:$M$13,2,0),0),"")</f>
        <v>7.31</v>
      </c>
      <c r="DV249" s="116">
        <f>IFERROR(VLOOKUP($A249,$A:$AG,VLOOKUP(DT249,BASE!$K$2:$M$13,3,0),0),"")</f>
        <v>10.11</v>
      </c>
      <c r="DW249" s="124" t="s">
        <v>76</v>
      </c>
      <c r="DX249" s="135">
        <f>VLOOKUP(DW249,BASE!$P$3:$T$29,5,0)</f>
        <v>0.17</v>
      </c>
      <c r="DY249" s="126">
        <f>IFERROR(VLOOKUP($A249,$A:$AG,VLOOKUP(DX249,BASE!$K$2:$M$13,2,0),0),"")</f>
        <v>7.31</v>
      </c>
      <c r="DZ249" s="116">
        <f>IFERROR(VLOOKUP($A249,$A:$AG,VLOOKUP(DX249,BASE!$K$2:$M$13,3,0),0),"")</f>
        <v>10.11</v>
      </c>
      <c r="EA249" s="124" t="s">
        <v>77</v>
      </c>
      <c r="EB249" s="135">
        <f>VLOOKUP(EA249,BASE!$P$3:$T$29,5,0)</f>
        <v>0.12</v>
      </c>
      <c r="EC249" s="126">
        <f>IFERROR(VLOOKUP($A249,$A:$AG,VLOOKUP(EB249,BASE!$K$2:$M$13,2,0),0),"")</f>
        <v>6.9</v>
      </c>
      <c r="ED249" s="116">
        <f>IFERROR(VLOOKUP($A249,$A:$AG,VLOOKUP(EB249,BASE!$K$2:$M$13,3,0),0),"")</f>
        <v>9.5399999999999991</v>
      </c>
      <c r="EE249" s="124" t="s">
        <v>78</v>
      </c>
      <c r="EF249" s="135">
        <f>VLOOKUP(EE249,BASE!$P$3:$T$29,5,0)</f>
        <v>0.18</v>
      </c>
      <c r="EG249" s="126">
        <f>IFERROR(VLOOKUP($A249,$A:$AG,VLOOKUP(EF249,BASE!$K$2:$M$13,2,0),0),"")</f>
        <v>7.4</v>
      </c>
      <c r="EH249" s="116">
        <f>IFERROR(VLOOKUP($A249,$A:$AG,VLOOKUP(EF249,BASE!$K$2:$M$13,3,0),0),"")</f>
        <v>10.23</v>
      </c>
      <c r="EI249" s="124" t="s">
        <v>79</v>
      </c>
      <c r="EJ249" s="135">
        <f>VLOOKUP(EI249,BASE!$P$3:$T$29,5,0)</f>
        <v>0.18</v>
      </c>
      <c r="EK249" s="126">
        <f>IFERROR(VLOOKUP($A249,$A:$AG,VLOOKUP(EJ249,BASE!$K$2:$M$13,2,0),0),"")</f>
        <v>7.4</v>
      </c>
      <c r="EL249" s="116">
        <f>IFERROR(VLOOKUP($A249,$A:$AG,VLOOKUP(EJ249,BASE!$K$2:$M$13,3,0),0),"")</f>
        <v>10.23</v>
      </c>
    </row>
    <row r="250" spans="1:142" s="27" customFormat="1" ht="14.1" customHeight="1" x14ac:dyDescent="0.2">
      <c r="A250" s="63">
        <v>3206</v>
      </c>
      <c r="B250" s="63"/>
      <c r="C250" s="68">
        <v>7896112132066</v>
      </c>
      <c r="D250" s="68">
        <v>1037005300031</v>
      </c>
      <c r="E250" s="69" t="s">
        <v>456</v>
      </c>
      <c r="F250" s="69" t="s">
        <v>611</v>
      </c>
      <c r="G250" s="69" t="s">
        <v>456</v>
      </c>
      <c r="H250" s="70" t="s">
        <v>210</v>
      </c>
      <c r="I250" s="68" t="s">
        <v>687</v>
      </c>
      <c r="J250" s="71" t="s">
        <v>709</v>
      </c>
      <c r="K250" s="120" t="s">
        <v>791</v>
      </c>
      <c r="L250" s="71" t="s">
        <v>387</v>
      </c>
      <c r="M250" s="71" t="s">
        <v>5</v>
      </c>
      <c r="N250" s="62">
        <f>IFERROR(IF(M250="*",BASE!$E$9,VLOOKUP(M250,BASE!$B$3:$E$16,4,0)),"")</f>
        <v>0</v>
      </c>
      <c r="O250" s="62">
        <f>IFERROR(IF(M250="*",BASE!$F$9,VLOOKUP(M250,BASE!$B$3:$F$16,5,0)),"")</f>
        <v>0</v>
      </c>
      <c r="P250" s="71" t="s">
        <v>808</v>
      </c>
      <c r="Q250" s="42">
        <v>29.23</v>
      </c>
      <c r="R250" s="42">
        <v>40.409999999999997</v>
      </c>
      <c r="S250" s="42">
        <v>30.99</v>
      </c>
      <c r="T250" s="42">
        <v>42.84</v>
      </c>
      <c r="U250" s="42">
        <v>31.17</v>
      </c>
      <c r="V250" s="42">
        <v>43.09</v>
      </c>
      <c r="W250" s="42">
        <v>31.37</v>
      </c>
      <c r="X250" s="42">
        <v>43.37</v>
      </c>
      <c r="Y250" s="42">
        <v>31.75</v>
      </c>
      <c r="Z250" s="42">
        <v>43.89</v>
      </c>
      <c r="AA250" s="42">
        <v>32.15</v>
      </c>
      <c r="AB250" s="42">
        <v>44.45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/>
      <c r="AI250" s="124" t="s">
        <v>53</v>
      </c>
      <c r="AJ250" s="125">
        <f>VLOOKUP(AI250,BASE!$P$3:$T$29,5,0)</f>
        <v>0.17</v>
      </c>
      <c r="AK250" s="126">
        <f>IFERROR(VLOOKUP($A250,$A:$AG,VLOOKUP(AJ250,BASE!$K$2:$M$13,2,0),0),"")</f>
        <v>30.99</v>
      </c>
      <c r="AL250" s="116">
        <f>IFERROR(VLOOKUP($A250,$A:$AG,VLOOKUP(AJ250,BASE!$K$2:$M$13,3,0),0),"")</f>
        <v>42.84</v>
      </c>
      <c r="AM250" s="130" t="s">
        <v>54</v>
      </c>
      <c r="AN250" s="125">
        <f>VLOOKUP(AM250,BASE!$P$3:$T$29,5,0)</f>
        <v>0.17</v>
      </c>
      <c r="AO250" s="126">
        <f>IFERROR(VLOOKUP($A250,$A:$AG,VLOOKUP(AN250,BASE!$K$2:$M$13,2,0),0),"")</f>
        <v>30.99</v>
      </c>
      <c r="AP250" s="116">
        <f>IFERROR(VLOOKUP($A250,$A:$AG,VLOOKUP(AN250,BASE!$K$2:$M$13,3,0),0),"")</f>
        <v>42.84</v>
      </c>
      <c r="AQ250" s="130" t="s">
        <v>55</v>
      </c>
      <c r="AR250" s="125">
        <f>VLOOKUP(AQ250,BASE!$P$3:$T$29,5,0)</f>
        <v>0.18</v>
      </c>
      <c r="AS250" s="126">
        <f>IFERROR(VLOOKUP($A250,$A:$AG,VLOOKUP(AR250,BASE!$K$2:$M$13,2,0),0),"")</f>
        <v>31.37</v>
      </c>
      <c r="AT250" s="116">
        <f>IFERROR(VLOOKUP($A250,$A:$AG,VLOOKUP(AR250,BASE!$K$2:$M$13,3,0),0),"")</f>
        <v>43.37</v>
      </c>
      <c r="AU250" s="130" t="s">
        <v>56</v>
      </c>
      <c r="AV250" s="125">
        <f>VLOOKUP(AU250,BASE!$P$3:$T$29,5,0)</f>
        <v>0.18</v>
      </c>
      <c r="AW250" s="126">
        <f>IFERROR(VLOOKUP($A250,$A:$AG,VLOOKUP(AV250,BASE!$K$2:$M$13,2,0),0),"")</f>
        <v>31.37</v>
      </c>
      <c r="AX250" s="116">
        <f>IFERROR(VLOOKUP($A250,$A:$AG,VLOOKUP(AV250,BASE!$K$2:$M$13,3,0),0),"")</f>
        <v>43.37</v>
      </c>
      <c r="AY250" s="127" t="s">
        <v>57</v>
      </c>
      <c r="AZ250" s="129">
        <f>VLOOKUP(AY250,BASE!$P$3:$T$29,5,0)</f>
        <v>0.18</v>
      </c>
      <c r="BA250" s="126">
        <f>IFERROR(VLOOKUP($A250,$A:$AG,VLOOKUP(AZ250,BASE!$K$2:$M$13,2,0),0),"")</f>
        <v>31.37</v>
      </c>
      <c r="BB250" s="116">
        <f>IFERROR(VLOOKUP($A250,$A:$AG,VLOOKUP(AZ250,BASE!$K$2:$M$13,3,0),0),"")</f>
        <v>43.37</v>
      </c>
      <c r="BC250" s="124" t="s">
        <v>58</v>
      </c>
      <c r="BD250" s="125">
        <f>VLOOKUP(BC250,BASE!$P$3:$T$29,5,0)</f>
        <v>0.17</v>
      </c>
      <c r="BE250" s="126">
        <f>IFERROR(VLOOKUP($A250,$A:$AG,VLOOKUP(BD250,BASE!$K$2:$M$13,2,0),0),"")</f>
        <v>30.99</v>
      </c>
      <c r="BF250" s="116">
        <f>IFERROR(VLOOKUP($A250,$A:$AG,VLOOKUP(BD250,BASE!$K$2:$M$13,3,0),0),"")</f>
        <v>42.84</v>
      </c>
      <c r="BG250" s="124" t="s">
        <v>59</v>
      </c>
      <c r="BH250" s="125">
        <f>VLOOKUP(BG250,BASE!$P$3:$T$29,5,0)</f>
        <v>0.17</v>
      </c>
      <c r="BI250" s="126">
        <f>IFERROR(VLOOKUP($A250,$A:$AG,VLOOKUP(BH250,BASE!$K$2:$M$13,2,0),0),"")</f>
        <v>30.99</v>
      </c>
      <c r="BJ250" s="116">
        <f>IFERROR(VLOOKUP($A250,$A:$AG,VLOOKUP(BH250,BASE!$K$2:$M$13,3,0),0),"")</f>
        <v>42.84</v>
      </c>
      <c r="BK250" s="124" t="s">
        <v>60</v>
      </c>
      <c r="BL250" s="125">
        <f>VLOOKUP(BK250,BASE!$P$3:$T$29,5,0)</f>
        <v>0.17</v>
      </c>
      <c r="BM250" s="126">
        <f>IFERROR(VLOOKUP($A250,$A:$AG,VLOOKUP(BL250,BASE!$K$2:$M$13,2,0),0),"")</f>
        <v>30.99</v>
      </c>
      <c r="BN250" s="116">
        <f>IFERROR(VLOOKUP($A250,$A:$AG,VLOOKUP(BL250,BASE!$K$2:$M$13,3,0),0),"")</f>
        <v>42.84</v>
      </c>
      <c r="BO250" s="124" t="s">
        <v>61</v>
      </c>
      <c r="BP250" s="125">
        <f>VLOOKUP(BO250,BASE!$P$3:$T$29,5,0)</f>
        <v>0.17</v>
      </c>
      <c r="BQ250" s="126">
        <f>IFERROR(VLOOKUP($A250,$A:$AG,VLOOKUP(BP250,BASE!$K$2:$M$13,2,0),0),"")</f>
        <v>30.99</v>
      </c>
      <c r="BR250" s="116">
        <f>IFERROR(VLOOKUP($A250,$A:$AG,VLOOKUP(BP250,BASE!$K$2:$M$13,3,0),0),"")</f>
        <v>42.84</v>
      </c>
      <c r="BS250" s="124" t="s">
        <v>62</v>
      </c>
      <c r="BT250" s="125">
        <f>VLOOKUP(BS250,BASE!$P$3:$T$29,5,0)</f>
        <v>0.18</v>
      </c>
      <c r="BU250" s="126">
        <f>IFERROR(VLOOKUP($A250,$A:$AG,VLOOKUP(BT250,BASE!$K$2:$M$13,2,0),0),"")</f>
        <v>31.37</v>
      </c>
      <c r="BV250" s="116">
        <f>IFERROR(VLOOKUP($A250,$A:$AG,VLOOKUP(BT250,BASE!$K$2:$M$13,3,0),0),"")</f>
        <v>43.37</v>
      </c>
      <c r="BW250" s="124" t="s">
        <v>63</v>
      </c>
      <c r="BX250" s="125">
        <f>VLOOKUP(BW250,BASE!$P$3:$T$29,5,0)</f>
        <v>0.17</v>
      </c>
      <c r="BY250" s="126">
        <f>IFERROR(VLOOKUP($A250,$A:$AG,VLOOKUP(BX250,BASE!$K$2:$M$13,2,0),0),"")</f>
        <v>30.99</v>
      </c>
      <c r="BZ250" s="116">
        <f>IFERROR(VLOOKUP($A250,$A:$AG,VLOOKUP(BX250,BASE!$K$2:$M$13,3,0),0),"")</f>
        <v>42.84</v>
      </c>
      <c r="CA250" s="124" t="s">
        <v>64</v>
      </c>
      <c r="CB250" s="125">
        <f>VLOOKUP(CA250,BASE!$P$3:$T$29,5,0)</f>
        <v>0.17</v>
      </c>
      <c r="CC250" s="126">
        <f>IFERROR(VLOOKUP($A250,$A:$AG,VLOOKUP(CB250,BASE!$K$2:$M$13,2,0),0),"")</f>
        <v>30.99</v>
      </c>
      <c r="CD250" s="116">
        <f>IFERROR(VLOOKUP($A250,$A:$AG,VLOOKUP(CB250,BASE!$K$2:$M$13,3,0),0),"")</f>
        <v>42.84</v>
      </c>
      <c r="CE250" s="124" t="s">
        <v>65</v>
      </c>
      <c r="CF250" s="125">
        <f>VLOOKUP(CE250,BASE!$P$3:$T$29,5,0)</f>
        <v>0.12</v>
      </c>
      <c r="CG250" s="126">
        <f>IFERROR(VLOOKUP($A250,$A:$AG,VLOOKUP(CF250,BASE!$K$2:$M$13,2,0),0),"")</f>
        <v>29.23</v>
      </c>
      <c r="CH250" s="116">
        <f>IFERROR(VLOOKUP($A250,$A:$AG,VLOOKUP(CF250,BASE!$K$2:$M$13,3,0),0),"")</f>
        <v>40.409999999999997</v>
      </c>
      <c r="CI250" s="124" t="s">
        <v>66</v>
      </c>
      <c r="CJ250" s="125">
        <f>VLOOKUP(CI250,BASE!$P$3:$T$29,5,0)</f>
        <v>0.17</v>
      </c>
      <c r="CK250" s="126">
        <f>IFERROR(VLOOKUP($A250,$A:$AG,VLOOKUP(CJ250,BASE!$K$2:$M$13,2,0),0),"")</f>
        <v>30.99</v>
      </c>
      <c r="CL250" s="116">
        <f>IFERROR(VLOOKUP($A250,$A:$AG,VLOOKUP(CJ250,BASE!$K$2:$M$13,3,0),0),"")</f>
        <v>42.84</v>
      </c>
      <c r="CM250" s="124" t="s">
        <v>67</v>
      </c>
      <c r="CN250" s="125">
        <f>VLOOKUP(CM250,BASE!$P$3:$T$29,5,0)</f>
        <v>0.18</v>
      </c>
      <c r="CO250" s="126">
        <f>IFERROR(VLOOKUP($A250,$A:$AG,VLOOKUP(CN250,BASE!$K$2:$M$13,2,0),0),"")</f>
        <v>31.37</v>
      </c>
      <c r="CP250" s="116">
        <f>IFERROR(VLOOKUP($A250,$A:$AG,VLOOKUP(CN250,BASE!$K$2:$M$13,3,0),0),"")</f>
        <v>43.37</v>
      </c>
      <c r="CQ250" s="124" t="s">
        <v>68</v>
      </c>
      <c r="CR250" s="125">
        <f>VLOOKUP(CQ250,BASE!$P$3:$T$29,5,0)</f>
        <v>0.18</v>
      </c>
      <c r="CS250" s="126">
        <f>IFERROR(VLOOKUP($A250,$A:$AG,VLOOKUP(CR250,BASE!$K$2:$M$13,2,0),0),"")</f>
        <v>31.37</v>
      </c>
      <c r="CT250" s="116">
        <f>IFERROR(VLOOKUP($A250,$A:$AG,VLOOKUP(CR250,BASE!$K$2:$M$13,3,0),0),"")</f>
        <v>43.37</v>
      </c>
      <c r="CU250" s="124" t="s">
        <v>69</v>
      </c>
      <c r="CV250" s="125">
        <f>VLOOKUP(CU250,BASE!$P$3:$T$29,5,0)</f>
        <v>0.18</v>
      </c>
      <c r="CW250" s="126">
        <f>IFERROR(VLOOKUP($A250,$A:$AG,VLOOKUP(CV250,BASE!$K$2:$M$13,2,0),0),"")</f>
        <v>31.37</v>
      </c>
      <c r="CX250" s="116">
        <f>IFERROR(VLOOKUP($A250,$A:$AG,VLOOKUP(CV250,BASE!$K$2:$M$13,3,0),0),"")</f>
        <v>43.37</v>
      </c>
      <c r="CY250" s="124" t="s">
        <v>70</v>
      </c>
      <c r="CZ250" s="125">
        <f>VLOOKUP(CY250,BASE!$P$3:$T$29,5,0)</f>
        <v>0.18</v>
      </c>
      <c r="DA250" s="126">
        <f>IFERROR(VLOOKUP($A250,$A:$AG,VLOOKUP(CZ250,BASE!$K$2:$M$13,2,0),0),"")</f>
        <v>31.37</v>
      </c>
      <c r="DB250" s="116">
        <f>IFERROR(VLOOKUP($A250,$A:$AG,VLOOKUP(CZ250,BASE!$K$2:$M$13,3,0),0),"")</f>
        <v>43.37</v>
      </c>
      <c r="DC250" s="124" t="s">
        <v>71</v>
      </c>
      <c r="DD250" s="125">
        <f>VLOOKUP(DC250,BASE!$P$3:$T$29,5,0)</f>
        <v>0.2</v>
      </c>
      <c r="DE250" s="126">
        <f>IFERROR(VLOOKUP($A250,$A:$AG,VLOOKUP(DD250,BASE!$K$2:$M$13,2,0),0),"")</f>
        <v>32.15</v>
      </c>
      <c r="DF250" s="116">
        <f>IFERROR(VLOOKUP($A250,$A:$AG,VLOOKUP(DD250,BASE!$K$2:$M$13,3,0),0),"")</f>
        <v>44.45</v>
      </c>
      <c r="DG250" s="124" t="s">
        <v>72</v>
      </c>
      <c r="DH250" s="125">
        <f>VLOOKUP(DG250,BASE!$P$3:$T$29,5,0)</f>
        <v>0.18</v>
      </c>
      <c r="DI250" s="126">
        <f>IFERROR(VLOOKUP($A250,$A:$AG,VLOOKUP(DH250,BASE!$K$2:$M$13,2,0),0),"")</f>
        <v>31.37</v>
      </c>
      <c r="DJ250" s="116">
        <f>IFERROR(VLOOKUP($A250,$A:$AG,VLOOKUP(DH250,BASE!$K$2:$M$13,3,0),0),"")</f>
        <v>43.37</v>
      </c>
      <c r="DK250" s="83" t="s">
        <v>73</v>
      </c>
      <c r="DL250" s="84">
        <f>VLOOKUP(DK250,BASE!$P$3:$T$29,5,0)</f>
        <v>0.18</v>
      </c>
      <c r="DM250" s="81">
        <f>IFERROR(VLOOKUP($A250,$A:$AG,VLOOKUP(DL250,BASE!$K$2:$M$13,2,0),0),"")</f>
        <v>31.37</v>
      </c>
      <c r="DN250" s="82">
        <f>IFERROR(VLOOKUP($A250,$A:$AG,VLOOKUP(DL250,BASE!$K$2:$M$13,3,0),0),"")</f>
        <v>43.37</v>
      </c>
      <c r="DO250" s="124" t="s">
        <v>74</v>
      </c>
      <c r="DP250" s="134">
        <f>VLOOKUP(DO250,BASE!$P$3:$T$29,5,0)</f>
        <v>0.17499999999999999</v>
      </c>
      <c r="DQ250" s="126">
        <f>IFERROR(VLOOKUP($A250,$A:$AG,VLOOKUP(DP250,BASE!$K$2:$M$13,2,0),0),"")</f>
        <v>31.17</v>
      </c>
      <c r="DR250" s="116">
        <f>IFERROR(VLOOKUP($A250,$A:$AG,VLOOKUP(DP250,BASE!$K$2:$M$13,3,0),0),"")</f>
        <v>43.09</v>
      </c>
      <c r="DS250" s="124" t="s">
        <v>75</v>
      </c>
      <c r="DT250" s="135">
        <f>VLOOKUP(DS250,BASE!$P$3:$T$29,5,0)</f>
        <v>0.17</v>
      </c>
      <c r="DU250" s="126">
        <f>IFERROR(VLOOKUP($A250,$A:$AG,VLOOKUP(DT250,BASE!$K$2:$M$13,2,0),0),"")</f>
        <v>30.99</v>
      </c>
      <c r="DV250" s="116">
        <f>IFERROR(VLOOKUP($A250,$A:$AG,VLOOKUP(DT250,BASE!$K$2:$M$13,3,0),0),"")</f>
        <v>42.84</v>
      </c>
      <c r="DW250" s="124" t="s">
        <v>76</v>
      </c>
      <c r="DX250" s="135">
        <f>VLOOKUP(DW250,BASE!$P$3:$T$29,5,0)</f>
        <v>0.17</v>
      </c>
      <c r="DY250" s="126">
        <f>IFERROR(VLOOKUP($A250,$A:$AG,VLOOKUP(DX250,BASE!$K$2:$M$13,2,0),0),"")</f>
        <v>30.99</v>
      </c>
      <c r="DZ250" s="116">
        <f>IFERROR(VLOOKUP($A250,$A:$AG,VLOOKUP(DX250,BASE!$K$2:$M$13,3,0),0),"")</f>
        <v>42.84</v>
      </c>
      <c r="EA250" s="124" t="s">
        <v>77</v>
      </c>
      <c r="EB250" s="135">
        <f>VLOOKUP(EA250,BASE!$P$3:$T$29,5,0)</f>
        <v>0.12</v>
      </c>
      <c r="EC250" s="126">
        <f>IFERROR(VLOOKUP($A250,$A:$AG,VLOOKUP(EB250,BASE!$K$2:$M$13,2,0),0),"")</f>
        <v>29.23</v>
      </c>
      <c r="ED250" s="116">
        <f>IFERROR(VLOOKUP($A250,$A:$AG,VLOOKUP(EB250,BASE!$K$2:$M$13,3,0),0),"")</f>
        <v>40.409999999999997</v>
      </c>
      <c r="EE250" s="124" t="s">
        <v>78</v>
      </c>
      <c r="EF250" s="135">
        <f>VLOOKUP(EE250,BASE!$P$3:$T$29,5,0)</f>
        <v>0.18</v>
      </c>
      <c r="EG250" s="126">
        <f>IFERROR(VLOOKUP($A250,$A:$AG,VLOOKUP(EF250,BASE!$K$2:$M$13,2,0),0),"")</f>
        <v>31.37</v>
      </c>
      <c r="EH250" s="116">
        <f>IFERROR(VLOOKUP($A250,$A:$AG,VLOOKUP(EF250,BASE!$K$2:$M$13,3,0),0),"")</f>
        <v>43.37</v>
      </c>
      <c r="EI250" s="124" t="s">
        <v>79</v>
      </c>
      <c r="EJ250" s="135">
        <f>VLOOKUP(EI250,BASE!$P$3:$T$29,5,0)</f>
        <v>0.18</v>
      </c>
      <c r="EK250" s="126">
        <f>IFERROR(VLOOKUP($A250,$A:$AG,VLOOKUP(EJ250,BASE!$K$2:$M$13,2,0),0),"")</f>
        <v>31.37</v>
      </c>
      <c r="EL250" s="116">
        <f>IFERROR(VLOOKUP($A250,$A:$AG,VLOOKUP(EJ250,BASE!$K$2:$M$13,3,0),0),"")</f>
        <v>43.37</v>
      </c>
    </row>
    <row r="251" spans="1:142" s="27" customFormat="1" ht="14.1" customHeight="1" x14ac:dyDescent="0.2">
      <c r="A251" s="63">
        <v>6852</v>
      </c>
      <c r="B251" s="63"/>
      <c r="C251" s="68">
        <v>7896112168522</v>
      </c>
      <c r="D251" s="68">
        <v>1037005300104</v>
      </c>
      <c r="E251" s="69" t="s">
        <v>456</v>
      </c>
      <c r="F251" s="69" t="s">
        <v>610</v>
      </c>
      <c r="G251" s="69" t="s">
        <v>456</v>
      </c>
      <c r="H251" s="70" t="s">
        <v>211</v>
      </c>
      <c r="I251" s="68" t="s">
        <v>687</v>
      </c>
      <c r="J251" s="71" t="s">
        <v>709</v>
      </c>
      <c r="K251" s="120" t="s">
        <v>767</v>
      </c>
      <c r="L251" s="71" t="s">
        <v>387</v>
      </c>
      <c r="M251" s="71" t="s">
        <v>5</v>
      </c>
      <c r="N251" s="62">
        <f>IFERROR(IF(M251="*",BASE!$E$9,VLOOKUP(M251,BASE!$B$3:$E$16,4,0)),"")</f>
        <v>0</v>
      </c>
      <c r="O251" s="62">
        <f>IFERROR(IF(M251="*",BASE!$F$9,VLOOKUP(M251,BASE!$B$3:$F$16,5,0)),"")</f>
        <v>0</v>
      </c>
      <c r="P251" s="71" t="s">
        <v>808</v>
      </c>
      <c r="Q251" s="42">
        <v>15.75</v>
      </c>
      <c r="R251" s="42">
        <v>21.77</v>
      </c>
      <c r="S251" s="42">
        <v>16.690000000000001</v>
      </c>
      <c r="T251" s="42">
        <v>23.07</v>
      </c>
      <c r="U251" s="42">
        <v>16.8</v>
      </c>
      <c r="V251" s="42">
        <v>23.23</v>
      </c>
      <c r="W251" s="42">
        <v>16.899999999999999</v>
      </c>
      <c r="X251" s="42">
        <v>23.36</v>
      </c>
      <c r="Y251" s="42">
        <v>17.11</v>
      </c>
      <c r="Z251" s="42">
        <v>23.65</v>
      </c>
      <c r="AA251" s="42">
        <v>17.32</v>
      </c>
      <c r="AB251" s="42">
        <v>23.94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/>
      <c r="AI251" s="124" t="s">
        <v>53</v>
      </c>
      <c r="AJ251" s="125">
        <f>VLOOKUP(AI251,BASE!$P$3:$T$29,5,0)</f>
        <v>0.17</v>
      </c>
      <c r="AK251" s="126">
        <f>IFERROR(VLOOKUP($A251,$A:$AG,VLOOKUP(AJ251,BASE!$K$2:$M$13,2,0),0),"")</f>
        <v>16.690000000000001</v>
      </c>
      <c r="AL251" s="116">
        <f>IFERROR(VLOOKUP($A251,$A:$AG,VLOOKUP(AJ251,BASE!$K$2:$M$13,3,0),0),"")</f>
        <v>23.07</v>
      </c>
      <c r="AM251" s="130" t="s">
        <v>54</v>
      </c>
      <c r="AN251" s="125">
        <f>VLOOKUP(AM251,BASE!$P$3:$T$29,5,0)</f>
        <v>0.17</v>
      </c>
      <c r="AO251" s="126">
        <f>IFERROR(VLOOKUP($A251,$A:$AG,VLOOKUP(AN251,BASE!$K$2:$M$13,2,0),0),"")</f>
        <v>16.690000000000001</v>
      </c>
      <c r="AP251" s="116">
        <f>IFERROR(VLOOKUP($A251,$A:$AG,VLOOKUP(AN251,BASE!$K$2:$M$13,3,0),0),"")</f>
        <v>23.07</v>
      </c>
      <c r="AQ251" s="130" t="s">
        <v>55</v>
      </c>
      <c r="AR251" s="125">
        <f>VLOOKUP(AQ251,BASE!$P$3:$T$29,5,0)</f>
        <v>0.18</v>
      </c>
      <c r="AS251" s="126">
        <f>IFERROR(VLOOKUP($A251,$A:$AG,VLOOKUP(AR251,BASE!$K$2:$M$13,2,0),0),"")</f>
        <v>16.899999999999999</v>
      </c>
      <c r="AT251" s="116">
        <f>IFERROR(VLOOKUP($A251,$A:$AG,VLOOKUP(AR251,BASE!$K$2:$M$13,3,0),0),"")</f>
        <v>23.36</v>
      </c>
      <c r="AU251" s="130" t="s">
        <v>56</v>
      </c>
      <c r="AV251" s="125">
        <f>VLOOKUP(AU251,BASE!$P$3:$T$29,5,0)</f>
        <v>0.18</v>
      </c>
      <c r="AW251" s="126">
        <f>IFERROR(VLOOKUP($A251,$A:$AG,VLOOKUP(AV251,BASE!$K$2:$M$13,2,0),0),"")</f>
        <v>16.899999999999999</v>
      </c>
      <c r="AX251" s="116">
        <f>IFERROR(VLOOKUP($A251,$A:$AG,VLOOKUP(AV251,BASE!$K$2:$M$13,3,0),0),"")</f>
        <v>23.36</v>
      </c>
      <c r="AY251" s="127" t="s">
        <v>57</v>
      </c>
      <c r="AZ251" s="129">
        <f>VLOOKUP(AY251,BASE!$P$3:$T$29,5,0)</f>
        <v>0.18</v>
      </c>
      <c r="BA251" s="126">
        <f>IFERROR(VLOOKUP($A251,$A:$AG,VLOOKUP(AZ251,BASE!$K$2:$M$13,2,0),0),"")</f>
        <v>16.899999999999999</v>
      </c>
      <c r="BB251" s="116">
        <f>IFERROR(VLOOKUP($A251,$A:$AG,VLOOKUP(AZ251,BASE!$K$2:$M$13,3,0),0),"")</f>
        <v>23.36</v>
      </c>
      <c r="BC251" s="124" t="s">
        <v>58</v>
      </c>
      <c r="BD251" s="125">
        <f>VLOOKUP(BC251,BASE!$P$3:$T$29,5,0)</f>
        <v>0.17</v>
      </c>
      <c r="BE251" s="126">
        <f>IFERROR(VLOOKUP($A251,$A:$AG,VLOOKUP(BD251,BASE!$K$2:$M$13,2,0),0),"")</f>
        <v>16.690000000000001</v>
      </c>
      <c r="BF251" s="116">
        <f>IFERROR(VLOOKUP($A251,$A:$AG,VLOOKUP(BD251,BASE!$K$2:$M$13,3,0),0),"")</f>
        <v>23.07</v>
      </c>
      <c r="BG251" s="124" t="s">
        <v>59</v>
      </c>
      <c r="BH251" s="125">
        <f>VLOOKUP(BG251,BASE!$P$3:$T$29,5,0)</f>
        <v>0.17</v>
      </c>
      <c r="BI251" s="126">
        <f>IFERROR(VLOOKUP($A251,$A:$AG,VLOOKUP(BH251,BASE!$K$2:$M$13,2,0),0),"")</f>
        <v>16.690000000000001</v>
      </c>
      <c r="BJ251" s="116">
        <f>IFERROR(VLOOKUP($A251,$A:$AG,VLOOKUP(BH251,BASE!$K$2:$M$13,3,0),0),"")</f>
        <v>23.07</v>
      </c>
      <c r="BK251" s="124" t="s">
        <v>60</v>
      </c>
      <c r="BL251" s="125">
        <f>VLOOKUP(BK251,BASE!$P$3:$T$29,5,0)</f>
        <v>0.17</v>
      </c>
      <c r="BM251" s="126">
        <f>IFERROR(VLOOKUP($A251,$A:$AG,VLOOKUP(BL251,BASE!$K$2:$M$13,2,0),0),"")</f>
        <v>16.690000000000001</v>
      </c>
      <c r="BN251" s="116">
        <f>IFERROR(VLOOKUP($A251,$A:$AG,VLOOKUP(BL251,BASE!$K$2:$M$13,3,0),0),"")</f>
        <v>23.07</v>
      </c>
      <c r="BO251" s="124" t="s">
        <v>61</v>
      </c>
      <c r="BP251" s="125">
        <f>VLOOKUP(BO251,BASE!$P$3:$T$29,5,0)</f>
        <v>0.17</v>
      </c>
      <c r="BQ251" s="126">
        <f>IFERROR(VLOOKUP($A251,$A:$AG,VLOOKUP(BP251,BASE!$K$2:$M$13,2,0),0),"")</f>
        <v>16.690000000000001</v>
      </c>
      <c r="BR251" s="116">
        <f>IFERROR(VLOOKUP($A251,$A:$AG,VLOOKUP(BP251,BASE!$K$2:$M$13,3,0),0),"")</f>
        <v>23.07</v>
      </c>
      <c r="BS251" s="124" t="s">
        <v>62</v>
      </c>
      <c r="BT251" s="125">
        <f>VLOOKUP(BS251,BASE!$P$3:$T$29,5,0)</f>
        <v>0.18</v>
      </c>
      <c r="BU251" s="126">
        <f>IFERROR(VLOOKUP($A251,$A:$AG,VLOOKUP(BT251,BASE!$K$2:$M$13,2,0),0),"")</f>
        <v>16.899999999999999</v>
      </c>
      <c r="BV251" s="116">
        <f>IFERROR(VLOOKUP($A251,$A:$AG,VLOOKUP(BT251,BASE!$K$2:$M$13,3,0),0),"")</f>
        <v>23.36</v>
      </c>
      <c r="BW251" s="124" t="s">
        <v>63</v>
      </c>
      <c r="BX251" s="125">
        <f>VLOOKUP(BW251,BASE!$P$3:$T$29,5,0)</f>
        <v>0.17</v>
      </c>
      <c r="BY251" s="126">
        <f>IFERROR(VLOOKUP($A251,$A:$AG,VLOOKUP(BX251,BASE!$K$2:$M$13,2,0),0),"")</f>
        <v>16.690000000000001</v>
      </c>
      <c r="BZ251" s="116">
        <f>IFERROR(VLOOKUP($A251,$A:$AG,VLOOKUP(BX251,BASE!$K$2:$M$13,3,0),0),"")</f>
        <v>23.07</v>
      </c>
      <c r="CA251" s="124" t="s">
        <v>64</v>
      </c>
      <c r="CB251" s="125">
        <f>VLOOKUP(CA251,BASE!$P$3:$T$29,5,0)</f>
        <v>0.17</v>
      </c>
      <c r="CC251" s="126">
        <f>IFERROR(VLOOKUP($A251,$A:$AG,VLOOKUP(CB251,BASE!$K$2:$M$13,2,0),0),"")</f>
        <v>16.690000000000001</v>
      </c>
      <c r="CD251" s="116">
        <f>IFERROR(VLOOKUP($A251,$A:$AG,VLOOKUP(CB251,BASE!$K$2:$M$13,3,0),0),"")</f>
        <v>23.07</v>
      </c>
      <c r="CE251" s="124" t="s">
        <v>65</v>
      </c>
      <c r="CF251" s="125">
        <f>VLOOKUP(CE251,BASE!$P$3:$T$29,5,0)</f>
        <v>0.12</v>
      </c>
      <c r="CG251" s="126">
        <f>IFERROR(VLOOKUP($A251,$A:$AG,VLOOKUP(CF251,BASE!$K$2:$M$13,2,0),0),"")</f>
        <v>15.75</v>
      </c>
      <c r="CH251" s="116">
        <f>IFERROR(VLOOKUP($A251,$A:$AG,VLOOKUP(CF251,BASE!$K$2:$M$13,3,0),0),"")</f>
        <v>21.77</v>
      </c>
      <c r="CI251" s="124" t="s">
        <v>66</v>
      </c>
      <c r="CJ251" s="125">
        <f>VLOOKUP(CI251,BASE!$P$3:$T$29,5,0)</f>
        <v>0.17</v>
      </c>
      <c r="CK251" s="126">
        <f>IFERROR(VLOOKUP($A251,$A:$AG,VLOOKUP(CJ251,BASE!$K$2:$M$13,2,0),0),"")</f>
        <v>16.690000000000001</v>
      </c>
      <c r="CL251" s="116">
        <f>IFERROR(VLOOKUP($A251,$A:$AG,VLOOKUP(CJ251,BASE!$K$2:$M$13,3,0),0),"")</f>
        <v>23.07</v>
      </c>
      <c r="CM251" s="124" t="s">
        <v>67</v>
      </c>
      <c r="CN251" s="125">
        <f>VLOOKUP(CM251,BASE!$P$3:$T$29,5,0)</f>
        <v>0.18</v>
      </c>
      <c r="CO251" s="126">
        <f>IFERROR(VLOOKUP($A251,$A:$AG,VLOOKUP(CN251,BASE!$K$2:$M$13,2,0),0),"")</f>
        <v>16.899999999999999</v>
      </c>
      <c r="CP251" s="116">
        <f>IFERROR(VLOOKUP($A251,$A:$AG,VLOOKUP(CN251,BASE!$K$2:$M$13,3,0),0),"")</f>
        <v>23.36</v>
      </c>
      <c r="CQ251" s="124" t="s">
        <v>68</v>
      </c>
      <c r="CR251" s="125">
        <f>VLOOKUP(CQ251,BASE!$P$3:$T$29,5,0)</f>
        <v>0.18</v>
      </c>
      <c r="CS251" s="126">
        <f>IFERROR(VLOOKUP($A251,$A:$AG,VLOOKUP(CR251,BASE!$K$2:$M$13,2,0),0),"")</f>
        <v>16.899999999999999</v>
      </c>
      <c r="CT251" s="116">
        <f>IFERROR(VLOOKUP($A251,$A:$AG,VLOOKUP(CR251,BASE!$K$2:$M$13,3,0),0),"")</f>
        <v>23.36</v>
      </c>
      <c r="CU251" s="124" t="s">
        <v>69</v>
      </c>
      <c r="CV251" s="125">
        <f>VLOOKUP(CU251,BASE!$P$3:$T$29,5,0)</f>
        <v>0.18</v>
      </c>
      <c r="CW251" s="126">
        <f>IFERROR(VLOOKUP($A251,$A:$AG,VLOOKUP(CV251,BASE!$K$2:$M$13,2,0),0),"")</f>
        <v>16.899999999999999</v>
      </c>
      <c r="CX251" s="116">
        <f>IFERROR(VLOOKUP($A251,$A:$AG,VLOOKUP(CV251,BASE!$K$2:$M$13,3,0),0),"")</f>
        <v>23.36</v>
      </c>
      <c r="CY251" s="124" t="s">
        <v>70</v>
      </c>
      <c r="CZ251" s="125">
        <f>VLOOKUP(CY251,BASE!$P$3:$T$29,5,0)</f>
        <v>0.18</v>
      </c>
      <c r="DA251" s="126">
        <f>IFERROR(VLOOKUP($A251,$A:$AG,VLOOKUP(CZ251,BASE!$K$2:$M$13,2,0),0),"")</f>
        <v>16.899999999999999</v>
      </c>
      <c r="DB251" s="116">
        <f>IFERROR(VLOOKUP($A251,$A:$AG,VLOOKUP(CZ251,BASE!$K$2:$M$13,3,0),0),"")</f>
        <v>23.36</v>
      </c>
      <c r="DC251" s="124" t="s">
        <v>71</v>
      </c>
      <c r="DD251" s="125">
        <f>VLOOKUP(DC251,BASE!$P$3:$T$29,5,0)</f>
        <v>0.2</v>
      </c>
      <c r="DE251" s="126">
        <f>IFERROR(VLOOKUP($A251,$A:$AG,VLOOKUP(DD251,BASE!$K$2:$M$13,2,0),0),"")</f>
        <v>17.32</v>
      </c>
      <c r="DF251" s="116">
        <f>IFERROR(VLOOKUP($A251,$A:$AG,VLOOKUP(DD251,BASE!$K$2:$M$13,3,0),0),"")</f>
        <v>23.94</v>
      </c>
      <c r="DG251" s="124" t="s">
        <v>72</v>
      </c>
      <c r="DH251" s="125">
        <f>VLOOKUP(DG251,BASE!$P$3:$T$29,5,0)</f>
        <v>0.18</v>
      </c>
      <c r="DI251" s="126">
        <f>IFERROR(VLOOKUP($A251,$A:$AG,VLOOKUP(DH251,BASE!$K$2:$M$13,2,0),0),"")</f>
        <v>16.899999999999999</v>
      </c>
      <c r="DJ251" s="116">
        <f>IFERROR(VLOOKUP($A251,$A:$AG,VLOOKUP(DH251,BASE!$K$2:$M$13,3,0),0),"")</f>
        <v>23.36</v>
      </c>
      <c r="DK251" s="83" t="s">
        <v>73</v>
      </c>
      <c r="DL251" s="84">
        <f>VLOOKUP(DK251,BASE!$P$3:$T$29,5,0)</f>
        <v>0.18</v>
      </c>
      <c r="DM251" s="81">
        <f>IFERROR(VLOOKUP($A251,$A:$AG,VLOOKUP(DL251,BASE!$K$2:$M$13,2,0),0),"")</f>
        <v>16.899999999999999</v>
      </c>
      <c r="DN251" s="82">
        <f>IFERROR(VLOOKUP($A251,$A:$AG,VLOOKUP(DL251,BASE!$K$2:$M$13,3,0),0),"")</f>
        <v>23.36</v>
      </c>
      <c r="DO251" s="124" t="s">
        <v>74</v>
      </c>
      <c r="DP251" s="134">
        <f>VLOOKUP(DO251,BASE!$P$3:$T$29,5,0)</f>
        <v>0.17499999999999999</v>
      </c>
      <c r="DQ251" s="126">
        <f>IFERROR(VLOOKUP($A251,$A:$AG,VLOOKUP(DP251,BASE!$K$2:$M$13,2,0),0),"")</f>
        <v>16.8</v>
      </c>
      <c r="DR251" s="116">
        <f>IFERROR(VLOOKUP($A251,$A:$AG,VLOOKUP(DP251,BASE!$K$2:$M$13,3,0),0),"")</f>
        <v>23.23</v>
      </c>
      <c r="DS251" s="124" t="s">
        <v>75</v>
      </c>
      <c r="DT251" s="135">
        <f>VLOOKUP(DS251,BASE!$P$3:$T$29,5,0)</f>
        <v>0.17</v>
      </c>
      <c r="DU251" s="126">
        <f>IFERROR(VLOOKUP($A251,$A:$AG,VLOOKUP(DT251,BASE!$K$2:$M$13,2,0),0),"")</f>
        <v>16.690000000000001</v>
      </c>
      <c r="DV251" s="116">
        <f>IFERROR(VLOOKUP($A251,$A:$AG,VLOOKUP(DT251,BASE!$K$2:$M$13,3,0),0),"")</f>
        <v>23.07</v>
      </c>
      <c r="DW251" s="124" t="s">
        <v>76</v>
      </c>
      <c r="DX251" s="135">
        <f>VLOOKUP(DW251,BASE!$P$3:$T$29,5,0)</f>
        <v>0.17</v>
      </c>
      <c r="DY251" s="126">
        <f>IFERROR(VLOOKUP($A251,$A:$AG,VLOOKUP(DX251,BASE!$K$2:$M$13,2,0),0),"")</f>
        <v>16.690000000000001</v>
      </c>
      <c r="DZ251" s="116">
        <f>IFERROR(VLOOKUP($A251,$A:$AG,VLOOKUP(DX251,BASE!$K$2:$M$13,3,0),0),"")</f>
        <v>23.07</v>
      </c>
      <c r="EA251" s="124" t="s">
        <v>77</v>
      </c>
      <c r="EB251" s="135">
        <f>VLOOKUP(EA251,BASE!$P$3:$T$29,5,0)</f>
        <v>0.12</v>
      </c>
      <c r="EC251" s="126">
        <f>IFERROR(VLOOKUP($A251,$A:$AG,VLOOKUP(EB251,BASE!$K$2:$M$13,2,0),0),"")</f>
        <v>15.75</v>
      </c>
      <c r="ED251" s="116">
        <f>IFERROR(VLOOKUP($A251,$A:$AG,VLOOKUP(EB251,BASE!$K$2:$M$13,3,0),0),"")</f>
        <v>21.77</v>
      </c>
      <c r="EE251" s="124" t="s">
        <v>78</v>
      </c>
      <c r="EF251" s="135">
        <f>VLOOKUP(EE251,BASE!$P$3:$T$29,5,0)</f>
        <v>0.18</v>
      </c>
      <c r="EG251" s="126">
        <f>IFERROR(VLOOKUP($A251,$A:$AG,VLOOKUP(EF251,BASE!$K$2:$M$13,2,0),0),"")</f>
        <v>16.899999999999999</v>
      </c>
      <c r="EH251" s="116">
        <f>IFERROR(VLOOKUP($A251,$A:$AG,VLOOKUP(EF251,BASE!$K$2:$M$13,3,0),0),"")</f>
        <v>23.36</v>
      </c>
      <c r="EI251" s="124" t="s">
        <v>79</v>
      </c>
      <c r="EJ251" s="135">
        <f>VLOOKUP(EI251,BASE!$P$3:$T$29,5,0)</f>
        <v>0.18</v>
      </c>
      <c r="EK251" s="126">
        <f>IFERROR(VLOOKUP($A251,$A:$AG,VLOOKUP(EJ251,BASE!$K$2:$M$13,2,0),0),"")</f>
        <v>16.899999999999999</v>
      </c>
      <c r="EL251" s="116">
        <f>IFERROR(VLOOKUP($A251,$A:$AG,VLOOKUP(EJ251,BASE!$K$2:$M$13,3,0),0),"")</f>
        <v>23.36</v>
      </c>
    </row>
    <row r="252" spans="1:142" s="27" customFormat="1" ht="14.1" customHeight="1" x14ac:dyDescent="0.2">
      <c r="A252" s="63">
        <v>2929</v>
      </c>
      <c r="B252" s="63"/>
      <c r="C252" s="68">
        <v>7896112129295</v>
      </c>
      <c r="D252" s="68">
        <v>1037005350047</v>
      </c>
      <c r="E252" s="69" t="s">
        <v>457</v>
      </c>
      <c r="F252" s="69" t="s">
        <v>612</v>
      </c>
      <c r="G252" s="69" t="s">
        <v>457</v>
      </c>
      <c r="H252" s="70" t="s">
        <v>212</v>
      </c>
      <c r="I252" s="68" t="s">
        <v>687</v>
      </c>
      <c r="J252" s="71" t="s">
        <v>729</v>
      </c>
      <c r="K252" s="120" t="s">
        <v>792</v>
      </c>
      <c r="L252" s="71" t="s">
        <v>387</v>
      </c>
      <c r="M252" s="71" t="s">
        <v>5</v>
      </c>
      <c r="N252" s="62">
        <f>IFERROR(IF(M252="*",BASE!$E$9,VLOOKUP(M252,BASE!$B$3:$E$16,4,0)),"")</f>
        <v>0</v>
      </c>
      <c r="O252" s="62">
        <f>IFERROR(IF(M252="*",BASE!$F$9,VLOOKUP(M252,BASE!$B$3:$F$16,5,0)),"")</f>
        <v>0</v>
      </c>
      <c r="P252" s="71" t="s">
        <v>808</v>
      </c>
      <c r="Q252" s="42">
        <v>38.49</v>
      </c>
      <c r="R252" s="42">
        <v>53.21</v>
      </c>
      <c r="S252" s="42">
        <v>40.81</v>
      </c>
      <c r="T252" s="42">
        <v>56.42</v>
      </c>
      <c r="U252" s="42">
        <v>41.06</v>
      </c>
      <c r="V252" s="42">
        <v>56.76</v>
      </c>
      <c r="W252" s="42">
        <v>41.31</v>
      </c>
      <c r="X252" s="42">
        <v>57.11</v>
      </c>
      <c r="Y252" s="42">
        <v>41.82</v>
      </c>
      <c r="Z252" s="42">
        <v>57.81</v>
      </c>
      <c r="AA252" s="42">
        <v>42.34</v>
      </c>
      <c r="AB252" s="42">
        <v>58.53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/>
      <c r="AI252" s="124" t="s">
        <v>53</v>
      </c>
      <c r="AJ252" s="125">
        <f>VLOOKUP(AI252,BASE!$P$3:$T$29,5,0)</f>
        <v>0.17</v>
      </c>
      <c r="AK252" s="126">
        <f>IFERROR(VLOOKUP($A252,$A:$AG,VLOOKUP(AJ252,BASE!$K$2:$M$13,2,0),0),"")</f>
        <v>40.81</v>
      </c>
      <c r="AL252" s="116">
        <f>IFERROR(VLOOKUP($A252,$A:$AG,VLOOKUP(AJ252,BASE!$K$2:$M$13,3,0),0),"")</f>
        <v>56.42</v>
      </c>
      <c r="AM252" s="130" t="s">
        <v>54</v>
      </c>
      <c r="AN252" s="125">
        <f>VLOOKUP(AM252,BASE!$P$3:$T$29,5,0)</f>
        <v>0.17</v>
      </c>
      <c r="AO252" s="126">
        <f>IFERROR(VLOOKUP($A252,$A:$AG,VLOOKUP(AN252,BASE!$K$2:$M$13,2,0),0),"")</f>
        <v>40.81</v>
      </c>
      <c r="AP252" s="116">
        <f>IFERROR(VLOOKUP($A252,$A:$AG,VLOOKUP(AN252,BASE!$K$2:$M$13,3,0),0),"")</f>
        <v>56.42</v>
      </c>
      <c r="AQ252" s="130" t="s">
        <v>55</v>
      </c>
      <c r="AR252" s="125">
        <f>VLOOKUP(AQ252,BASE!$P$3:$T$29,5,0)</f>
        <v>0.18</v>
      </c>
      <c r="AS252" s="126">
        <f>IFERROR(VLOOKUP($A252,$A:$AG,VLOOKUP(AR252,BASE!$K$2:$M$13,2,0),0),"")</f>
        <v>41.31</v>
      </c>
      <c r="AT252" s="116">
        <f>IFERROR(VLOOKUP($A252,$A:$AG,VLOOKUP(AR252,BASE!$K$2:$M$13,3,0),0),"")</f>
        <v>57.11</v>
      </c>
      <c r="AU252" s="130" t="s">
        <v>56</v>
      </c>
      <c r="AV252" s="125">
        <f>VLOOKUP(AU252,BASE!$P$3:$T$29,5,0)</f>
        <v>0.18</v>
      </c>
      <c r="AW252" s="126">
        <f>IFERROR(VLOOKUP($A252,$A:$AG,VLOOKUP(AV252,BASE!$K$2:$M$13,2,0),0),"")</f>
        <v>41.31</v>
      </c>
      <c r="AX252" s="116">
        <f>IFERROR(VLOOKUP($A252,$A:$AG,VLOOKUP(AV252,BASE!$K$2:$M$13,3,0),0),"")</f>
        <v>57.11</v>
      </c>
      <c r="AY252" s="127" t="s">
        <v>57</v>
      </c>
      <c r="AZ252" s="129">
        <f>VLOOKUP(AY252,BASE!$P$3:$T$29,5,0)</f>
        <v>0.18</v>
      </c>
      <c r="BA252" s="126">
        <f>IFERROR(VLOOKUP($A252,$A:$AG,VLOOKUP(AZ252,BASE!$K$2:$M$13,2,0),0),"")</f>
        <v>41.31</v>
      </c>
      <c r="BB252" s="116">
        <f>IFERROR(VLOOKUP($A252,$A:$AG,VLOOKUP(AZ252,BASE!$K$2:$M$13,3,0),0),"")</f>
        <v>57.11</v>
      </c>
      <c r="BC252" s="124" t="s">
        <v>58</v>
      </c>
      <c r="BD252" s="125">
        <f>VLOOKUP(BC252,BASE!$P$3:$T$29,5,0)</f>
        <v>0.17</v>
      </c>
      <c r="BE252" s="126">
        <f>IFERROR(VLOOKUP($A252,$A:$AG,VLOOKUP(BD252,BASE!$K$2:$M$13,2,0),0),"")</f>
        <v>40.81</v>
      </c>
      <c r="BF252" s="116">
        <f>IFERROR(VLOOKUP($A252,$A:$AG,VLOOKUP(BD252,BASE!$K$2:$M$13,3,0),0),"")</f>
        <v>56.42</v>
      </c>
      <c r="BG252" s="124" t="s">
        <v>59</v>
      </c>
      <c r="BH252" s="125">
        <f>VLOOKUP(BG252,BASE!$P$3:$T$29,5,0)</f>
        <v>0.17</v>
      </c>
      <c r="BI252" s="126">
        <f>IFERROR(VLOOKUP($A252,$A:$AG,VLOOKUP(BH252,BASE!$K$2:$M$13,2,0),0),"")</f>
        <v>40.81</v>
      </c>
      <c r="BJ252" s="116">
        <f>IFERROR(VLOOKUP($A252,$A:$AG,VLOOKUP(BH252,BASE!$K$2:$M$13,3,0),0),"")</f>
        <v>56.42</v>
      </c>
      <c r="BK252" s="124" t="s">
        <v>60</v>
      </c>
      <c r="BL252" s="125">
        <f>VLOOKUP(BK252,BASE!$P$3:$T$29,5,0)</f>
        <v>0.17</v>
      </c>
      <c r="BM252" s="126">
        <f>IFERROR(VLOOKUP($A252,$A:$AG,VLOOKUP(BL252,BASE!$K$2:$M$13,2,0),0),"")</f>
        <v>40.81</v>
      </c>
      <c r="BN252" s="116">
        <f>IFERROR(VLOOKUP($A252,$A:$AG,VLOOKUP(BL252,BASE!$K$2:$M$13,3,0),0),"")</f>
        <v>56.42</v>
      </c>
      <c r="BO252" s="124" t="s">
        <v>61</v>
      </c>
      <c r="BP252" s="125">
        <f>VLOOKUP(BO252,BASE!$P$3:$T$29,5,0)</f>
        <v>0.17</v>
      </c>
      <c r="BQ252" s="126">
        <f>IFERROR(VLOOKUP($A252,$A:$AG,VLOOKUP(BP252,BASE!$K$2:$M$13,2,0),0),"")</f>
        <v>40.81</v>
      </c>
      <c r="BR252" s="116">
        <f>IFERROR(VLOOKUP($A252,$A:$AG,VLOOKUP(BP252,BASE!$K$2:$M$13,3,0),0),"")</f>
        <v>56.42</v>
      </c>
      <c r="BS252" s="124" t="s">
        <v>62</v>
      </c>
      <c r="BT252" s="125">
        <f>VLOOKUP(BS252,BASE!$P$3:$T$29,5,0)</f>
        <v>0.18</v>
      </c>
      <c r="BU252" s="126">
        <f>IFERROR(VLOOKUP($A252,$A:$AG,VLOOKUP(BT252,BASE!$K$2:$M$13,2,0),0),"")</f>
        <v>41.31</v>
      </c>
      <c r="BV252" s="116">
        <f>IFERROR(VLOOKUP($A252,$A:$AG,VLOOKUP(BT252,BASE!$K$2:$M$13,3,0),0),"")</f>
        <v>57.11</v>
      </c>
      <c r="BW252" s="124" t="s">
        <v>63</v>
      </c>
      <c r="BX252" s="125">
        <f>VLOOKUP(BW252,BASE!$P$3:$T$29,5,0)</f>
        <v>0.17</v>
      </c>
      <c r="BY252" s="126">
        <f>IFERROR(VLOOKUP($A252,$A:$AG,VLOOKUP(BX252,BASE!$K$2:$M$13,2,0),0),"")</f>
        <v>40.81</v>
      </c>
      <c r="BZ252" s="116">
        <f>IFERROR(VLOOKUP($A252,$A:$AG,VLOOKUP(BX252,BASE!$K$2:$M$13,3,0),0),"")</f>
        <v>56.42</v>
      </c>
      <c r="CA252" s="124" t="s">
        <v>64</v>
      </c>
      <c r="CB252" s="125">
        <f>VLOOKUP(CA252,BASE!$P$3:$T$29,5,0)</f>
        <v>0.17</v>
      </c>
      <c r="CC252" s="126">
        <f>IFERROR(VLOOKUP($A252,$A:$AG,VLOOKUP(CB252,BASE!$K$2:$M$13,2,0),0),"")</f>
        <v>40.81</v>
      </c>
      <c r="CD252" s="116">
        <f>IFERROR(VLOOKUP($A252,$A:$AG,VLOOKUP(CB252,BASE!$K$2:$M$13,3,0),0),"")</f>
        <v>56.42</v>
      </c>
      <c r="CE252" s="124" t="s">
        <v>65</v>
      </c>
      <c r="CF252" s="125">
        <f>VLOOKUP(CE252,BASE!$P$3:$T$29,5,0)</f>
        <v>0.12</v>
      </c>
      <c r="CG252" s="126">
        <f>IFERROR(VLOOKUP($A252,$A:$AG,VLOOKUP(CF252,BASE!$K$2:$M$13,2,0),0),"")</f>
        <v>38.49</v>
      </c>
      <c r="CH252" s="116">
        <f>IFERROR(VLOOKUP($A252,$A:$AG,VLOOKUP(CF252,BASE!$K$2:$M$13,3,0),0),"")</f>
        <v>53.21</v>
      </c>
      <c r="CI252" s="124" t="s">
        <v>66</v>
      </c>
      <c r="CJ252" s="125">
        <f>VLOOKUP(CI252,BASE!$P$3:$T$29,5,0)</f>
        <v>0.17</v>
      </c>
      <c r="CK252" s="126">
        <f>IFERROR(VLOOKUP($A252,$A:$AG,VLOOKUP(CJ252,BASE!$K$2:$M$13,2,0),0),"")</f>
        <v>40.81</v>
      </c>
      <c r="CL252" s="116">
        <f>IFERROR(VLOOKUP($A252,$A:$AG,VLOOKUP(CJ252,BASE!$K$2:$M$13,3,0),0),"")</f>
        <v>56.42</v>
      </c>
      <c r="CM252" s="124" t="s">
        <v>67</v>
      </c>
      <c r="CN252" s="125">
        <f>VLOOKUP(CM252,BASE!$P$3:$T$29,5,0)</f>
        <v>0.18</v>
      </c>
      <c r="CO252" s="126">
        <f>IFERROR(VLOOKUP($A252,$A:$AG,VLOOKUP(CN252,BASE!$K$2:$M$13,2,0),0),"")</f>
        <v>41.31</v>
      </c>
      <c r="CP252" s="116">
        <f>IFERROR(VLOOKUP($A252,$A:$AG,VLOOKUP(CN252,BASE!$K$2:$M$13,3,0),0),"")</f>
        <v>57.11</v>
      </c>
      <c r="CQ252" s="124" t="s">
        <v>68</v>
      </c>
      <c r="CR252" s="125">
        <f>VLOOKUP(CQ252,BASE!$P$3:$T$29,5,0)</f>
        <v>0.18</v>
      </c>
      <c r="CS252" s="126">
        <f>IFERROR(VLOOKUP($A252,$A:$AG,VLOOKUP(CR252,BASE!$K$2:$M$13,2,0),0),"")</f>
        <v>41.31</v>
      </c>
      <c r="CT252" s="116">
        <f>IFERROR(VLOOKUP($A252,$A:$AG,VLOOKUP(CR252,BASE!$K$2:$M$13,3,0),0),"")</f>
        <v>57.11</v>
      </c>
      <c r="CU252" s="124" t="s">
        <v>69</v>
      </c>
      <c r="CV252" s="125">
        <f>VLOOKUP(CU252,BASE!$P$3:$T$29,5,0)</f>
        <v>0.18</v>
      </c>
      <c r="CW252" s="126">
        <f>IFERROR(VLOOKUP($A252,$A:$AG,VLOOKUP(CV252,BASE!$K$2:$M$13,2,0),0),"")</f>
        <v>41.31</v>
      </c>
      <c r="CX252" s="116">
        <f>IFERROR(VLOOKUP($A252,$A:$AG,VLOOKUP(CV252,BASE!$K$2:$M$13,3,0),0),"")</f>
        <v>57.11</v>
      </c>
      <c r="CY252" s="124" t="s">
        <v>70</v>
      </c>
      <c r="CZ252" s="125">
        <f>VLOOKUP(CY252,BASE!$P$3:$T$29,5,0)</f>
        <v>0.18</v>
      </c>
      <c r="DA252" s="126">
        <f>IFERROR(VLOOKUP($A252,$A:$AG,VLOOKUP(CZ252,BASE!$K$2:$M$13,2,0),0),"")</f>
        <v>41.31</v>
      </c>
      <c r="DB252" s="116">
        <f>IFERROR(VLOOKUP($A252,$A:$AG,VLOOKUP(CZ252,BASE!$K$2:$M$13,3,0),0),"")</f>
        <v>57.11</v>
      </c>
      <c r="DC252" s="124" t="s">
        <v>71</v>
      </c>
      <c r="DD252" s="125">
        <f>VLOOKUP(DC252,BASE!$P$3:$T$29,5,0)</f>
        <v>0.2</v>
      </c>
      <c r="DE252" s="126">
        <f>IFERROR(VLOOKUP($A252,$A:$AG,VLOOKUP(DD252,BASE!$K$2:$M$13,2,0),0),"")</f>
        <v>42.34</v>
      </c>
      <c r="DF252" s="116">
        <f>IFERROR(VLOOKUP($A252,$A:$AG,VLOOKUP(DD252,BASE!$K$2:$M$13,3,0),0),"")</f>
        <v>58.53</v>
      </c>
      <c r="DG252" s="124" t="s">
        <v>72</v>
      </c>
      <c r="DH252" s="125">
        <f>VLOOKUP(DG252,BASE!$P$3:$T$29,5,0)</f>
        <v>0.18</v>
      </c>
      <c r="DI252" s="126">
        <f>IFERROR(VLOOKUP($A252,$A:$AG,VLOOKUP(DH252,BASE!$K$2:$M$13,2,0),0),"")</f>
        <v>41.31</v>
      </c>
      <c r="DJ252" s="116">
        <f>IFERROR(VLOOKUP($A252,$A:$AG,VLOOKUP(DH252,BASE!$K$2:$M$13,3,0),0),"")</f>
        <v>57.11</v>
      </c>
      <c r="DK252" s="83" t="s">
        <v>73</v>
      </c>
      <c r="DL252" s="84">
        <f>VLOOKUP(DK252,BASE!$P$3:$T$29,5,0)</f>
        <v>0.18</v>
      </c>
      <c r="DM252" s="81">
        <f>IFERROR(VLOOKUP($A252,$A:$AG,VLOOKUP(DL252,BASE!$K$2:$M$13,2,0),0),"")</f>
        <v>41.31</v>
      </c>
      <c r="DN252" s="82">
        <f>IFERROR(VLOOKUP($A252,$A:$AG,VLOOKUP(DL252,BASE!$K$2:$M$13,3,0),0),"")</f>
        <v>57.11</v>
      </c>
      <c r="DO252" s="124" t="s">
        <v>74</v>
      </c>
      <c r="DP252" s="134">
        <f>VLOOKUP(DO252,BASE!$P$3:$T$29,5,0)</f>
        <v>0.17499999999999999</v>
      </c>
      <c r="DQ252" s="126">
        <f>IFERROR(VLOOKUP($A252,$A:$AG,VLOOKUP(DP252,BASE!$K$2:$M$13,2,0),0),"")</f>
        <v>41.06</v>
      </c>
      <c r="DR252" s="116">
        <f>IFERROR(VLOOKUP($A252,$A:$AG,VLOOKUP(DP252,BASE!$K$2:$M$13,3,0),0),"")</f>
        <v>56.76</v>
      </c>
      <c r="DS252" s="124" t="s">
        <v>75</v>
      </c>
      <c r="DT252" s="135">
        <f>VLOOKUP(DS252,BASE!$P$3:$T$29,5,0)</f>
        <v>0.17</v>
      </c>
      <c r="DU252" s="126">
        <f>IFERROR(VLOOKUP($A252,$A:$AG,VLOOKUP(DT252,BASE!$K$2:$M$13,2,0),0),"")</f>
        <v>40.81</v>
      </c>
      <c r="DV252" s="116">
        <f>IFERROR(VLOOKUP($A252,$A:$AG,VLOOKUP(DT252,BASE!$K$2:$M$13,3,0),0),"")</f>
        <v>56.42</v>
      </c>
      <c r="DW252" s="124" t="s">
        <v>76</v>
      </c>
      <c r="DX252" s="135">
        <f>VLOOKUP(DW252,BASE!$P$3:$T$29,5,0)</f>
        <v>0.17</v>
      </c>
      <c r="DY252" s="126">
        <f>IFERROR(VLOOKUP($A252,$A:$AG,VLOOKUP(DX252,BASE!$K$2:$M$13,2,0),0),"")</f>
        <v>40.81</v>
      </c>
      <c r="DZ252" s="116">
        <f>IFERROR(VLOOKUP($A252,$A:$AG,VLOOKUP(DX252,BASE!$K$2:$M$13,3,0),0),"")</f>
        <v>56.42</v>
      </c>
      <c r="EA252" s="124" t="s">
        <v>77</v>
      </c>
      <c r="EB252" s="135">
        <f>VLOOKUP(EA252,BASE!$P$3:$T$29,5,0)</f>
        <v>0.12</v>
      </c>
      <c r="EC252" s="126">
        <f>IFERROR(VLOOKUP($A252,$A:$AG,VLOOKUP(EB252,BASE!$K$2:$M$13,2,0),0),"")</f>
        <v>38.49</v>
      </c>
      <c r="ED252" s="116">
        <f>IFERROR(VLOOKUP($A252,$A:$AG,VLOOKUP(EB252,BASE!$K$2:$M$13,3,0),0),"")</f>
        <v>53.21</v>
      </c>
      <c r="EE252" s="124" t="s">
        <v>78</v>
      </c>
      <c r="EF252" s="135">
        <f>VLOOKUP(EE252,BASE!$P$3:$T$29,5,0)</f>
        <v>0.18</v>
      </c>
      <c r="EG252" s="126">
        <f>IFERROR(VLOOKUP($A252,$A:$AG,VLOOKUP(EF252,BASE!$K$2:$M$13,2,0),0),"")</f>
        <v>41.31</v>
      </c>
      <c r="EH252" s="116">
        <f>IFERROR(VLOOKUP($A252,$A:$AG,VLOOKUP(EF252,BASE!$K$2:$M$13,3,0),0),"")</f>
        <v>57.11</v>
      </c>
      <c r="EI252" s="124" t="s">
        <v>79</v>
      </c>
      <c r="EJ252" s="135">
        <f>VLOOKUP(EI252,BASE!$P$3:$T$29,5,0)</f>
        <v>0.18</v>
      </c>
      <c r="EK252" s="126">
        <f>IFERROR(VLOOKUP($A252,$A:$AG,VLOOKUP(EJ252,BASE!$K$2:$M$13,2,0),0),"")</f>
        <v>41.31</v>
      </c>
      <c r="EL252" s="116">
        <f>IFERROR(VLOOKUP($A252,$A:$AG,VLOOKUP(EJ252,BASE!$K$2:$M$13,3,0),0),"")</f>
        <v>57.11</v>
      </c>
    </row>
    <row r="253" spans="1:142" s="27" customFormat="1" ht="14.1" customHeight="1" x14ac:dyDescent="0.2">
      <c r="A253" s="63">
        <v>709</v>
      </c>
      <c r="B253" s="63"/>
      <c r="C253" s="68">
        <v>7896112147091</v>
      </c>
      <c r="D253" s="68">
        <v>1037003030010</v>
      </c>
      <c r="E253" s="69" t="s">
        <v>458</v>
      </c>
      <c r="F253" s="69" t="s">
        <v>613</v>
      </c>
      <c r="G253" s="69" t="s">
        <v>458</v>
      </c>
      <c r="H253" s="70" t="s">
        <v>213</v>
      </c>
      <c r="I253" s="68" t="s">
        <v>687</v>
      </c>
      <c r="J253" s="71" t="s">
        <v>731</v>
      </c>
      <c r="K253" s="120" t="s">
        <v>794</v>
      </c>
      <c r="L253" s="71" t="s">
        <v>387</v>
      </c>
      <c r="M253" s="71" t="s">
        <v>5</v>
      </c>
      <c r="N253" s="62">
        <f>IFERROR(IF(M253="*",BASE!$E$9,VLOOKUP(M253,BASE!$B$3:$E$16,4,0)),"")</f>
        <v>0</v>
      </c>
      <c r="O253" s="62">
        <f>IFERROR(IF(M253="*",BASE!$F$9,VLOOKUP(M253,BASE!$B$3:$F$16,5,0)),"")</f>
        <v>0</v>
      </c>
      <c r="P253" s="71" t="s">
        <v>808</v>
      </c>
      <c r="Q253" s="42">
        <v>11.85</v>
      </c>
      <c r="R253" s="42">
        <v>16.38</v>
      </c>
      <c r="S253" s="42">
        <v>12.56</v>
      </c>
      <c r="T253" s="42">
        <v>17.36</v>
      </c>
      <c r="U253" s="42">
        <v>12.64</v>
      </c>
      <c r="V253" s="42">
        <v>17.47</v>
      </c>
      <c r="W253" s="42">
        <v>12.72</v>
      </c>
      <c r="X253" s="42">
        <v>17.579999999999998</v>
      </c>
      <c r="Y253" s="42">
        <v>12.88</v>
      </c>
      <c r="Z253" s="42">
        <v>17.809999999999999</v>
      </c>
      <c r="AA253" s="42">
        <v>13.04</v>
      </c>
      <c r="AB253" s="42">
        <v>18.03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/>
      <c r="AI253" s="124" t="s">
        <v>53</v>
      </c>
      <c r="AJ253" s="125">
        <f>VLOOKUP(AI253,BASE!$P$3:$T$29,5,0)</f>
        <v>0.17</v>
      </c>
      <c r="AK253" s="126">
        <f>IFERROR(VLOOKUP($A253,$A:$AG,VLOOKUP(AJ253,BASE!$K$2:$M$13,2,0),0),"")</f>
        <v>12.56</v>
      </c>
      <c r="AL253" s="116">
        <f>IFERROR(VLOOKUP($A253,$A:$AG,VLOOKUP(AJ253,BASE!$K$2:$M$13,3,0),0),"")</f>
        <v>17.36</v>
      </c>
      <c r="AM253" s="130" t="s">
        <v>54</v>
      </c>
      <c r="AN253" s="125">
        <f>VLOOKUP(AM253,BASE!$P$3:$T$29,5,0)</f>
        <v>0.17</v>
      </c>
      <c r="AO253" s="126">
        <f>IFERROR(VLOOKUP($A253,$A:$AG,VLOOKUP(AN253,BASE!$K$2:$M$13,2,0),0),"")</f>
        <v>12.56</v>
      </c>
      <c r="AP253" s="116">
        <f>IFERROR(VLOOKUP($A253,$A:$AG,VLOOKUP(AN253,BASE!$K$2:$M$13,3,0),0),"")</f>
        <v>17.36</v>
      </c>
      <c r="AQ253" s="130" t="s">
        <v>55</v>
      </c>
      <c r="AR253" s="125">
        <f>VLOOKUP(AQ253,BASE!$P$3:$T$29,5,0)</f>
        <v>0.18</v>
      </c>
      <c r="AS253" s="126">
        <f>IFERROR(VLOOKUP($A253,$A:$AG,VLOOKUP(AR253,BASE!$K$2:$M$13,2,0),0),"")</f>
        <v>12.72</v>
      </c>
      <c r="AT253" s="116">
        <f>IFERROR(VLOOKUP($A253,$A:$AG,VLOOKUP(AR253,BASE!$K$2:$M$13,3,0),0),"")</f>
        <v>17.579999999999998</v>
      </c>
      <c r="AU253" s="130" t="s">
        <v>56</v>
      </c>
      <c r="AV253" s="125">
        <f>VLOOKUP(AU253,BASE!$P$3:$T$29,5,0)</f>
        <v>0.18</v>
      </c>
      <c r="AW253" s="126">
        <f>IFERROR(VLOOKUP($A253,$A:$AG,VLOOKUP(AV253,BASE!$K$2:$M$13,2,0),0),"")</f>
        <v>12.72</v>
      </c>
      <c r="AX253" s="116">
        <f>IFERROR(VLOOKUP($A253,$A:$AG,VLOOKUP(AV253,BASE!$K$2:$M$13,3,0),0),"")</f>
        <v>17.579999999999998</v>
      </c>
      <c r="AY253" s="127" t="s">
        <v>57</v>
      </c>
      <c r="AZ253" s="129">
        <f>VLOOKUP(AY253,BASE!$P$3:$T$29,5,0)</f>
        <v>0.18</v>
      </c>
      <c r="BA253" s="126">
        <f>IFERROR(VLOOKUP($A253,$A:$AG,VLOOKUP(AZ253,BASE!$K$2:$M$13,2,0),0),"")</f>
        <v>12.72</v>
      </c>
      <c r="BB253" s="116">
        <f>IFERROR(VLOOKUP($A253,$A:$AG,VLOOKUP(AZ253,BASE!$K$2:$M$13,3,0),0),"")</f>
        <v>17.579999999999998</v>
      </c>
      <c r="BC253" s="124" t="s">
        <v>58</v>
      </c>
      <c r="BD253" s="125">
        <f>VLOOKUP(BC253,BASE!$P$3:$T$29,5,0)</f>
        <v>0.17</v>
      </c>
      <c r="BE253" s="126">
        <f>IFERROR(VLOOKUP($A253,$A:$AG,VLOOKUP(BD253,BASE!$K$2:$M$13,2,0),0),"")</f>
        <v>12.56</v>
      </c>
      <c r="BF253" s="116">
        <f>IFERROR(VLOOKUP($A253,$A:$AG,VLOOKUP(BD253,BASE!$K$2:$M$13,3,0),0),"")</f>
        <v>17.36</v>
      </c>
      <c r="BG253" s="124" t="s">
        <v>59</v>
      </c>
      <c r="BH253" s="125">
        <f>VLOOKUP(BG253,BASE!$P$3:$T$29,5,0)</f>
        <v>0.17</v>
      </c>
      <c r="BI253" s="126">
        <f>IFERROR(VLOOKUP($A253,$A:$AG,VLOOKUP(BH253,BASE!$K$2:$M$13,2,0),0),"")</f>
        <v>12.56</v>
      </c>
      <c r="BJ253" s="116">
        <f>IFERROR(VLOOKUP($A253,$A:$AG,VLOOKUP(BH253,BASE!$K$2:$M$13,3,0),0),"")</f>
        <v>17.36</v>
      </c>
      <c r="BK253" s="124" t="s">
        <v>60</v>
      </c>
      <c r="BL253" s="125">
        <f>VLOOKUP(BK253,BASE!$P$3:$T$29,5,0)</f>
        <v>0.17</v>
      </c>
      <c r="BM253" s="126">
        <f>IFERROR(VLOOKUP($A253,$A:$AG,VLOOKUP(BL253,BASE!$K$2:$M$13,2,0),0),"")</f>
        <v>12.56</v>
      </c>
      <c r="BN253" s="116">
        <f>IFERROR(VLOOKUP($A253,$A:$AG,VLOOKUP(BL253,BASE!$K$2:$M$13,3,0),0),"")</f>
        <v>17.36</v>
      </c>
      <c r="BO253" s="124" t="s">
        <v>61</v>
      </c>
      <c r="BP253" s="125">
        <f>VLOOKUP(BO253,BASE!$P$3:$T$29,5,0)</f>
        <v>0.17</v>
      </c>
      <c r="BQ253" s="126">
        <f>IFERROR(VLOOKUP($A253,$A:$AG,VLOOKUP(BP253,BASE!$K$2:$M$13,2,0),0),"")</f>
        <v>12.56</v>
      </c>
      <c r="BR253" s="116">
        <f>IFERROR(VLOOKUP($A253,$A:$AG,VLOOKUP(BP253,BASE!$K$2:$M$13,3,0),0),"")</f>
        <v>17.36</v>
      </c>
      <c r="BS253" s="124" t="s">
        <v>62</v>
      </c>
      <c r="BT253" s="125">
        <f>VLOOKUP(BS253,BASE!$P$3:$T$29,5,0)</f>
        <v>0.18</v>
      </c>
      <c r="BU253" s="126">
        <f>IFERROR(VLOOKUP($A253,$A:$AG,VLOOKUP(BT253,BASE!$K$2:$M$13,2,0),0),"")</f>
        <v>12.72</v>
      </c>
      <c r="BV253" s="116">
        <f>IFERROR(VLOOKUP($A253,$A:$AG,VLOOKUP(BT253,BASE!$K$2:$M$13,3,0),0),"")</f>
        <v>17.579999999999998</v>
      </c>
      <c r="BW253" s="124" t="s">
        <v>63</v>
      </c>
      <c r="BX253" s="125">
        <f>VLOOKUP(BW253,BASE!$P$3:$T$29,5,0)</f>
        <v>0.17</v>
      </c>
      <c r="BY253" s="126">
        <f>IFERROR(VLOOKUP($A253,$A:$AG,VLOOKUP(BX253,BASE!$K$2:$M$13,2,0),0),"")</f>
        <v>12.56</v>
      </c>
      <c r="BZ253" s="116">
        <f>IFERROR(VLOOKUP($A253,$A:$AG,VLOOKUP(BX253,BASE!$K$2:$M$13,3,0),0),"")</f>
        <v>17.36</v>
      </c>
      <c r="CA253" s="124" t="s">
        <v>64</v>
      </c>
      <c r="CB253" s="125">
        <f>VLOOKUP(CA253,BASE!$P$3:$T$29,5,0)</f>
        <v>0.17</v>
      </c>
      <c r="CC253" s="126">
        <f>IFERROR(VLOOKUP($A253,$A:$AG,VLOOKUP(CB253,BASE!$K$2:$M$13,2,0),0),"")</f>
        <v>12.56</v>
      </c>
      <c r="CD253" s="116">
        <f>IFERROR(VLOOKUP($A253,$A:$AG,VLOOKUP(CB253,BASE!$K$2:$M$13,3,0),0),"")</f>
        <v>17.36</v>
      </c>
      <c r="CE253" s="124" t="s">
        <v>65</v>
      </c>
      <c r="CF253" s="125">
        <f>VLOOKUP(CE253,BASE!$P$3:$T$29,5,0)</f>
        <v>0.12</v>
      </c>
      <c r="CG253" s="126">
        <f>IFERROR(VLOOKUP($A253,$A:$AG,VLOOKUP(CF253,BASE!$K$2:$M$13,2,0),0),"")</f>
        <v>11.85</v>
      </c>
      <c r="CH253" s="116">
        <f>IFERROR(VLOOKUP($A253,$A:$AG,VLOOKUP(CF253,BASE!$K$2:$M$13,3,0),0),"")</f>
        <v>16.38</v>
      </c>
      <c r="CI253" s="124" t="s">
        <v>66</v>
      </c>
      <c r="CJ253" s="125">
        <f>VLOOKUP(CI253,BASE!$P$3:$T$29,5,0)</f>
        <v>0.17</v>
      </c>
      <c r="CK253" s="126">
        <f>IFERROR(VLOOKUP($A253,$A:$AG,VLOOKUP(CJ253,BASE!$K$2:$M$13,2,0),0),"")</f>
        <v>12.56</v>
      </c>
      <c r="CL253" s="116">
        <f>IFERROR(VLOOKUP($A253,$A:$AG,VLOOKUP(CJ253,BASE!$K$2:$M$13,3,0),0),"")</f>
        <v>17.36</v>
      </c>
      <c r="CM253" s="124" t="s">
        <v>67</v>
      </c>
      <c r="CN253" s="125">
        <f>VLOOKUP(CM253,BASE!$P$3:$T$29,5,0)</f>
        <v>0.18</v>
      </c>
      <c r="CO253" s="126">
        <f>IFERROR(VLOOKUP($A253,$A:$AG,VLOOKUP(CN253,BASE!$K$2:$M$13,2,0),0),"")</f>
        <v>12.72</v>
      </c>
      <c r="CP253" s="116">
        <f>IFERROR(VLOOKUP($A253,$A:$AG,VLOOKUP(CN253,BASE!$K$2:$M$13,3,0),0),"")</f>
        <v>17.579999999999998</v>
      </c>
      <c r="CQ253" s="124" t="s">
        <v>68</v>
      </c>
      <c r="CR253" s="125">
        <f>VLOOKUP(CQ253,BASE!$P$3:$T$29,5,0)</f>
        <v>0.18</v>
      </c>
      <c r="CS253" s="126">
        <f>IFERROR(VLOOKUP($A253,$A:$AG,VLOOKUP(CR253,BASE!$K$2:$M$13,2,0),0),"")</f>
        <v>12.72</v>
      </c>
      <c r="CT253" s="116">
        <f>IFERROR(VLOOKUP($A253,$A:$AG,VLOOKUP(CR253,BASE!$K$2:$M$13,3,0),0),"")</f>
        <v>17.579999999999998</v>
      </c>
      <c r="CU253" s="124" t="s">
        <v>69</v>
      </c>
      <c r="CV253" s="125">
        <f>VLOOKUP(CU253,BASE!$P$3:$T$29,5,0)</f>
        <v>0.18</v>
      </c>
      <c r="CW253" s="126">
        <f>IFERROR(VLOOKUP($A253,$A:$AG,VLOOKUP(CV253,BASE!$K$2:$M$13,2,0),0),"")</f>
        <v>12.72</v>
      </c>
      <c r="CX253" s="116">
        <f>IFERROR(VLOOKUP($A253,$A:$AG,VLOOKUP(CV253,BASE!$K$2:$M$13,3,0),0),"")</f>
        <v>17.579999999999998</v>
      </c>
      <c r="CY253" s="124" t="s">
        <v>70</v>
      </c>
      <c r="CZ253" s="125">
        <f>VLOOKUP(CY253,BASE!$P$3:$T$29,5,0)</f>
        <v>0.18</v>
      </c>
      <c r="DA253" s="126">
        <f>IFERROR(VLOOKUP($A253,$A:$AG,VLOOKUP(CZ253,BASE!$K$2:$M$13,2,0),0),"")</f>
        <v>12.72</v>
      </c>
      <c r="DB253" s="116">
        <f>IFERROR(VLOOKUP($A253,$A:$AG,VLOOKUP(CZ253,BASE!$K$2:$M$13,3,0),0),"")</f>
        <v>17.579999999999998</v>
      </c>
      <c r="DC253" s="124" t="s">
        <v>71</v>
      </c>
      <c r="DD253" s="125">
        <f>VLOOKUP(DC253,BASE!$P$3:$T$29,5,0)</f>
        <v>0.2</v>
      </c>
      <c r="DE253" s="126">
        <f>IFERROR(VLOOKUP($A253,$A:$AG,VLOOKUP(DD253,BASE!$K$2:$M$13,2,0),0),"")</f>
        <v>13.04</v>
      </c>
      <c r="DF253" s="116">
        <f>IFERROR(VLOOKUP($A253,$A:$AG,VLOOKUP(DD253,BASE!$K$2:$M$13,3,0),0),"")</f>
        <v>18.03</v>
      </c>
      <c r="DG253" s="124" t="s">
        <v>72</v>
      </c>
      <c r="DH253" s="125">
        <f>VLOOKUP(DG253,BASE!$P$3:$T$29,5,0)</f>
        <v>0.18</v>
      </c>
      <c r="DI253" s="126">
        <f>IFERROR(VLOOKUP($A253,$A:$AG,VLOOKUP(DH253,BASE!$K$2:$M$13,2,0),0),"")</f>
        <v>12.72</v>
      </c>
      <c r="DJ253" s="116">
        <f>IFERROR(VLOOKUP($A253,$A:$AG,VLOOKUP(DH253,BASE!$K$2:$M$13,3,0),0),"")</f>
        <v>17.579999999999998</v>
      </c>
      <c r="DK253" s="83" t="s">
        <v>73</v>
      </c>
      <c r="DL253" s="84">
        <f>VLOOKUP(DK253,BASE!$P$3:$T$29,5,0)</f>
        <v>0.18</v>
      </c>
      <c r="DM253" s="81">
        <f>IFERROR(VLOOKUP($A253,$A:$AG,VLOOKUP(DL253,BASE!$K$2:$M$13,2,0),0),"")</f>
        <v>12.72</v>
      </c>
      <c r="DN253" s="82">
        <f>IFERROR(VLOOKUP($A253,$A:$AG,VLOOKUP(DL253,BASE!$K$2:$M$13,3,0),0),"")</f>
        <v>17.579999999999998</v>
      </c>
      <c r="DO253" s="124" t="s">
        <v>74</v>
      </c>
      <c r="DP253" s="134">
        <f>VLOOKUP(DO253,BASE!$P$3:$T$29,5,0)</f>
        <v>0.17499999999999999</v>
      </c>
      <c r="DQ253" s="126">
        <f>IFERROR(VLOOKUP($A253,$A:$AG,VLOOKUP(DP253,BASE!$K$2:$M$13,2,0),0),"")</f>
        <v>12.64</v>
      </c>
      <c r="DR253" s="116">
        <f>IFERROR(VLOOKUP($A253,$A:$AG,VLOOKUP(DP253,BASE!$K$2:$M$13,3,0),0),"")</f>
        <v>17.47</v>
      </c>
      <c r="DS253" s="124" t="s">
        <v>75</v>
      </c>
      <c r="DT253" s="135">
        <f>VLOOKUP(DS253,BASE!$P$3:$T$29,5,0)</f>
        <v>0.17</v>
      </c>
      <c r="DU253" s="126">
        <f>IFERROR(VLOOKUP($A253,$A:$AG,VLOOKUP(DT253,BASE!$K$2:$M$13,2,0),0),"")</f>
        <v>12.56</v>
      </c>
      <c r="DV253" s="116">
        <f>IFERROR(VLOOKUP($A253,$A:$AG,VLOOKUP(DT253,BASE!$K$2:$M$13,3,0),0),"")</f>
        <v>17.36</v>
      </c>
      <c r="DW253" s="124" t="s">
        <v>76</v>
      </c>
      <c r="DX253" s="135">
        <f>VLOOKUP(DW253,BASE!$P$3:$T$29,5,0)</f>
        <v>0.17</v>
      </c>
      <c r="DY253" s="126">
        <f>IFERROR(VLOOKUP($A253,$A:$AG,VLOOKUP(DX253,BASE!$K$2:$M$13,2,0),0),"")</f>
        <v>12.56</v>
      </c>
      <c r="DZ253" s="116">
        <f>IFERROR(VLOOKUP($A253,$A:$AG,VLOOKUP(DX253,BASE!$K$2:$M$13,3,0),0),"")</f>
        <v>17.36</v>
      </c>
      <c r="EA253" s="124" t="s">
        <v>77</v>
      </c>
      <c r="EB253" s="135">
        <f>VLOOKUP(EA253,BASE!$P$3:$T$29,5,0)</f>
        <v>0.12</v>
      </c>
      <c r="EC253" s="126">
        <f>IFERROR(VLOOKUP($A253,$A:$AG,VLOOKUP(EB253,BASE!$K$2:$M$13,2,0),0),"")</f>
        <v>11.85</v>
      </c>
      <c r="ED253" s="116">
        <f>IFERROR(VLOOKUP($A253,$A:$AG,VLOOKUP(EB253,BASE!$K$2:$M$13,3,0),0),"")</f>
        <v>16.38</v>
      </c>
      <c r="EE253" s="124" t="s">
        <v>78</v>
      </c>
      <c r="EF253" s="135">
        <f>VLOOKUP(EE253,BASE!$P$3:$T$29,5,0)</f>
        <v>0.18</v>
      </c>
      <c r="EG253" s="126">
        <f>IFERROR(VLOOKUP($A253,$A:$AG,VLOOKUP(EF253,BASE!$K$2:$M$13,2,0),0),"")</f>
        <v>12.72</v>
      </c>
      <c r="EH253" s="116">
        <f>IFERROR(VLOOKUP($A253,$A:$AG,VLOOKUP(EF253,BASE!$K$2:$M$13,3,0),0),"")</f>
        <v>17.579999999999998</v>
      </c>
      <c r="EI253" s="124" t="s">
        <v>79</v>
      </c>
      <c r="EJ253" s="135">
        <f>VLOOKUP(EI253,BASE!$P$3:$T$29,5,0)</f>
        <v>0.18</v>
      </c>
      <c r="EK253" s="126">
        <f>IFERROR(VLOOKUP($A253,$A:$AG,VLOOKUP(EJ253,BASE!$K$2:$M$13,2,0),0),"")</f>
        <v>12.72</v>
      </c>
      <c r="EL253" s="116">
        <f>IFERROR(VLOOKUP($A253,$A:$AG,VLOOKUP(EJ253,BASE!$K$2:$M$13,3,0),0),"")</f>
        <v>17.579999999999998</v>
      </c>
    </row>
    <row r="254" spans="1:142" s="27" customFormat="1" ht="14.1" customHeight="1" x14ac:dyDescent="0.2">
      <c r="A254" s="64">
        <v>9191</v>
      </c>
      <c r="B254" s="64"/>
      <c r="C254" s="68">
        <v>7896112191919</v>
      </c>
      <c r="D254" s="68">
        <v>1037003030010</v>
      </c>
      <c r="E254" s="69" t="s">
        <v>458</v>
      </c>
      <c r="F254" s="69" t="s">
        <v>614</v>
      </c>
      <c r="G254" s="69" t="s">
        <v>458</v>
      </c>
      <c r="H254" s="70" t="s">
        <v>214</v>
      </c>
      <c r="I254" s="68" t="s">
        <v>687</v>
      </c>
      <c r="J254" s="71" t="s">
        <v>731</v>
      </c>
      <c r="K254" s="120" t="s">
        <v>794</v>
      </c>
      <c r="L254" s="71" t="s">
        <v>387</v>
      </c>
      <c r="M254" s="71" t="s">
        <v>5</v>
      </c>
      <c r="N254" s="62">
        <f>IFERROR(IF(M254="*",BASE!$E$9,VLOOKUP(M254,BASE!$B$3:$E$16,4,0)),"")</f>
        <v>0</v>
      </c>
      <c r="O254" s="62">
        <f>IFERROR(IF(M254="*",BASE!$F$9,VLOOKUP(M254,BASE!$B$3:$F$16,5,0)),"")</f>
        <v>0</v>
      </c>
      <c r="P254" s="71" t="s">
        <v>808</v>
      </c>
      <c r="Q254" s="42">
        <v>11.85</v>
      </c>
      <c r="R254" s="42">
        <v>16.38</v>
      </c>
      <c r="S254" s="42">
        <v>12.56</v>
      </c>
      <c r="T254" s="42">
        <v>17.36</v>
      </c>
      <c r="U254" s="42">
        <v>12.64</v>
      </c>
      <c r="V254" s="42">
        <v>17.47</v>
      </c>
      <c r="W254" s="42">
        <v>12.72</v>
      </c>
      <c r="X254" s="42">
        <v>17.579999999999998</v>
      </c>
      <c r="Y254" s="42">
        <v>12.88</v>
      </c>
      <c r="Z254" s="42">
        <v>17.809999999999999</v>
      </c>
      <c r="AA254" s="42">
        <v>13.04</v>
      </c>
      <c r="AB254" s="42">
        <v>18.03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/>
      <c r="AI254" s="124" t="s">
        <v>53</v>
      </c>
      <c r="AJ254" s="125">
        <f>VLOOKUP(AI254,BASE!$P$3:$T$29,5,0)</f>
        <v>0.17</v>
      </c>
      <c r="AK254" s="126">
        <f>IFERROR(VLOOKUP($A254,$A:$AG,VLOOKUP(AJ254,BASE!$K$2:$M$13,2,0),0),"")</f>
        <v>12.56</v>
      </c>
      <c r="AL254" s="116">
        <f>IFERROR(VLOOKUP($A254,$A:$AG,VLOOKUP(AJ254,BASE!$K$2:$M$13,3,0),0),"")</f>
        <v>17.36</v>
      </c>
      <c r="AM254" s="130" t="s">
        <v>54</v>
      </c>
      <c r="AN254" s="125">
        <f>VLOOKUP(AM254,BASE!$P$3:$T$29,5,0)</f>
        <v>0.17</v>
      </c>
      <c r="AO254" s="126">
        <f>IFERROR(VLOOKUP($A254,$A:$AG,VLOOKUP(AN254,BASE!$K$2:$M$13,2,0),0),"")</f>
        <v>12.56</v>
      </c>
      <c r="AP254" s="116">
        <f>IFERROR(VLOOKUP($A254,$A:$AG,VLOOKUP(AN254,BASE!$K$2:$M$13,3,0),0),"")</f>
        <v>17.36</v>
      </c>
      <c r="AQ254" s="130" t="s">
        <v>55</v>
      </c>
      <c r="AR254" s="125">
        <f>VLOOKUP(AQ254,BASE!$P$3:$T$29,5,0)</f>
        <v>0.18</v>
      </c>
      <c r="AS254" s="126">
        <f>IFERROR(VLOOKUP($A254,$A:$AG,VLOOKUP(AR254,BASE!$K$2:$M$13,2,0),0),"")</f>
        <v>12.72</v>
      </c>
      <c r="AT254" s="116">
        <f>IFERROR(VLOOKUP($A254,$A:$AG,VLOOKUP(AR254,BASE!$K$2:$M$13,3,0),0),"")</f>
        <v>17.579999999999998</v>
      </c>
      <c r="AU254" s="130" t="s">
        <v>56</v>
      </c>
      <c r="AV254" s="125">
        <f>VLOOKUP(AU254,BASE!$P$3:$T$29,5,0)</f>
        <v>0.18</v>
      </c>
      <c r="AW254" s="126">
        <f>IFERROR(VLOOKUP($A254,$A:$AG,VLOOKUP(AV254,BASE!$K$2:$M$13,2,0),0),"")</f>
        <v>12.72</v>
      </c>
      <c r="AX254" s="116">
        <f>IFERROR(VLOOKUP($A254,$A:$AG,VLOOKUP(AV254,BASE!$K$2:$M$13,3,0),0),"")</f>
        <v>17.579999999999998</v>
      </c>
      <c r="AY254" s="127" t="s">
        <v>57</v>
      </c>
      <c r="AZ254" s="129">
        <f>VLOOKUP(AY254,BASE!$P$3:$T$29,5,0)</f>
        <v>0.18</v>
      </c>
      <c r="BA254" s="126">
        <f>IFERROR(VLOOKUP($A254,$A:$AG,VLOOKUP(AZ254,BASE!$K$2:$M$13,2,0),0),"")</f>
        <v>12.72</v>
      </c>
      <c r="BB254" s="116">
        <f>IFERROR(VLOOKUP($A254,$A:$AG,VLOOKUP(AZ254,BASE!$K$2:$M$13,3,0),0),"")</f>
        <v>17.579999999999998</v>
      </c>
      <c r="BC254" s="124" t="s">
        <v>58</v>
      </c>
      <c r="BD254" s="125">
        <f>VLOOKUP(BC254,BASE!$P$3:$T$29,5,0)</f>
        <v>0.17</v>
      </c>
      <c r="BE254" s="126">
        <f>IFERROR(VLOOKUP($A254,$A:$AG,VLOOKUP(BD254,BASE!$K$2:$M$13,2,0),0),"")</f>
        <v>12.56</v>
      </c>
      <c r="BF254" s="116">
        <f>IFERROR(VLOOKUP($A254,$A:$AG,VLOOKUP(BD254,BASE!$K$2:$M$13,3,0),0),"")</f>
        <v>17.36</v>
      </c>
      <c r="BG254" s="124" t="s">
        <v>59</v>
      </c>
      <c r="BH254" s="125">
        <f>VLOOKUP(BG254,BASE!$P$3:$T$29,5,0)</f>
        <v>0.17</v>
      </c>
      <c r="BI254" s="126">
        <f>IFERROR(VLOOKUP($A254,$A:$AG,VLOOKUP(BH254,BASE!$K$2:$M$13,2,0),0),"")</f>
        <v>12.56</v>
      </c>
      <c r="BJ254" s="116">
        <f>IFERROR(VLOOKUP($A254,$A:$AG,VLOOKUP(BH254,BASE!$K$2:$M$13,3,0),0),"")</f>
        <v>17.36</v>
      </c>
      <c r="BK254" s="124" t="s">
        <v>60</v>
      </c>
      <c r="BL254" s="125">
        <f>VLOOKUP(BK254,BASE!$P$3:$T$29,5,0)</f>
        <v>0.17</v>
      </c>
      <c r="BM254" s="126">
        <f>IFERROR(VLOOKUP($A254,$A:$AG,VLOOKUP(BL254,BASE!$K$2:$M$13,2,0),0),"")</f>
        <v>12.56</v>
      </c>
      <c r="BN254" s="116">
        <f>IFERROR(VLOOKUP($A254,$A:$AG,VLOOKUP(BL254,BASE!$K$2:$M$13,3,0),0),"")</f>
        <v>17.36</v>
      </c>
      <c r="BO254" s="124" t="s">
        <v>61</v>
      </c>
      <c r="BP254" s="125">
        <f>VLOOKUP(BO254,BASE!$P$3:$T$29,5,0)</f>
        <v>0.17</v>
      </c>
      <c r="BQ254" s="126">
        <f>IFERROR(VLOOKUP($A254,$A:$AG,VLOOKUP(BP254,BASE!$K$2:$M$13,2,0),0),"")</f>
        <v>12.56</v>
      </c>
      <c r="BR254" s="116">
        <f>IFERROR(VLOOKUP($A254,$A:$AG,VLOOKUP(BP254,BASE!$K$2:$M$13,3,0),0),"")</f>
        <v>17.36</v>
      </c>
      <c r="BS254" s="124" t="s">
        <v>62</v>
      </c>
      <c r="BT254" s="125">
        <f>VLOOKUP(BS254,BASE!$P$3:$T$29,5,0)</f>
        <v>0.18</v>
      </c>
      <c r="BU254" s="126">
        <f>IFERROR(VLOOKUP($A254,$A:$AG,VLOOKUP(BT254,BASE!$K$2:$M$13,2,0),0),"")</f>
        <v>12.72</v>
      </c>
      <c r="BV254" s="116">
        <f>IFERROR(VLOOKUP($A254,$A:$AG,VLOOKUP(BT254,BASE!$K$2:$M$13,3,0),0),"")</f>
        <v>17.579999999999998</v>
      </c>
      <c r="BW254" s="124" t="s">
        <v>63</v>
      </c>
      <c r="BX254" s="125">
        <f>VLOOKUP(BW254,BASE!$P$3:$T$29,5,0)</f>
        <v>0.17</v>
      </c>
      <c r="BY254" s="126">
        <f>IFERROR(VLOOKUP($A254,$A:$AG,VLOOKUP(BX254,BASE!$K$2:$M$13,2,0),0),"")</f>
        <v>12.56</v>
      </c>
      <c r="BZ254" s="116">
        <f>IFERROR(VLOOKUP($A254,$A:$AG,VLOOKUP(BX254,BASE!$K$2:$M$13,3,0),0),"")</f>
        <v>17.36</v>
      </c>
      <c r="CA254" s="124" t="s">
        <v>64</v>
      </c>
      <c r="CB254" s="125">
        <f>VLOOKUP(CA254,BASE!$P$3:$T$29,5,0)</f>
        <v>0.17</v>
      </c>
      <c r="CC254" s="126">
        <f>IFERROR(VLOOKUP($A254,$A:$AG,VLOOKUP(CB254,BASE!$K$2:$M$13,2,0),0),"")</f>
        <v>12.56</v>
      </c>
      <c r="CD254" s="116">
        <f>IFERROR(VLOOKUP($A254,$A:$AG,VLOOKUP(CB254,BASE!$K$2:$M$13,3,0),0),"")</f>
        <v>17.36</v>
      </c>
      <c r="CE254" s="124" t="s">
        <v>65</v>
      </c>
      <c r="CF254" s="125">
        <f>VLOOKUP(CE254,BASE!$P$3:$T$29,5,0)</f>
        <v>0.12</v>
      </c>
      <c r="CG254" s="126">
        <f>IFERROR(VLOOKUP($A254,$A:$AG,VLOOKUP(CF254,BASE!$K$2:$M$13,2,0),0),"")</f>
        <v>11.85</v>
      </c>
      <c r="CH254" s="116">
        <f>IFERROR(VLOOKUP($A254,$A:$AG,VLOOKUP(CF254,BASE!$K$2:$M$13,3,0),0),"")</f>
        <v>16.38</v>
      </c>
      <c r="CI254" s="124" t="s">
        <v>66</v>
      </c>
      <c r="CJ254" s="125">
        <f>VLOOKUP(CI254,BASE!$P$3:$T$29,5,0)</f>
        <v>0.17</v>
      </c>
      <c r="CK254" s="126">
        <f>IFERROR(VLOOKUP($A254,$A:$AG,VLOOKUP(CJ254,BASE!$K$2:$M$13,2,0),0),"")</f>
        <v>12.56</v>
      </c>
      <c r="CL254" s="116">
        <f>IFERROR(VLOOKUP($A254,$A:$AG,VLOOKUP(CJ254,BASE!$K$2:$M$13,3,0),0),"")</f>
        <v>17.36</v>
      </c>
      <c r="CM254" s="124" t="s">
        <v>67</v>
      </c>
      <c r="CN254" s="125">
        <f>VLOOKUP(CM254,BASE!$P$3:$T$29,5,0)</f>
        <v>0.18</v>
      </c>
      <c r="CO254" s="126">
        <f>IFERROR(VLOOKUP($A254,$A:$AG,VLOOKUP(CN254,BASE!$K$2:$M$13,2,0),0),"")</f>
        <v>12.72</v>
      </c>
      <c r="CP254" s="116">
        <f>IFERROR(VLOOKUP($A254,$A:$AG,VLOOKUP(CN254,BASE!$K$2:$M$13,3,0),0),"")</f>
        <v>17.579999999999998</v>
      </c>
      <c r="CQ254" s="124" t="s">
        <v>68</v>
      </c>
      <c r="CR254" s="125">
        <f>VLOOKUP(CQ254,BASE!$P$3:$T$29,5,0)</f>
        <v>0.18</v>
      </c>
      <c r="CS254" s="126">
        <f>IFERROR(VLOOKUP($A254,$A:$AG,VLOOKUP(CR254,BASE!$K$2:$M$13,2,0),0),"")</f>
        <v>12.72</v>
      </c>
      <c r="CT254" s="116">
        <f>IFERROR(VLOOKUP($A254,$A:$AG,VLOOKUP(CR254,BASE!$K$2:$M$13,3,0),0),"")</f>
        <v>17.579999999999998</v>
      </c>
      <c r="CU254" s="124" t="s">
        <v>69</v>
      </c>
      <c r="CV254" s="125">
        <f>VLOOKUP(CU254,BASE!$P$3:$T$29,5,0)</f>
        <v>0.18</v>
      </c>
      <c r="CW254" s="126">
        <f>IFERROR(VLOOKUP($A254,$A:$AG,VLOOKUP(CV254,BASE!$K$2:$M$13,2,0),0),"")</f>
        <v>12.72</v>
      </c>
      <c r="CX254" s="116">
        <f>IFERROR(VLOOKUP($A254,$A:$AG,VLOOKUP(CV254,BASE!$K$2:$M$13,3,0),0),"")</f>
        <v>17.579999999999998</v>
      </c>
      <c r="CY254" s="124" t="s">
        <v>70</v>
      </c>
      <c r="CZ254" s="125">
        <f>VLOOKUP(CY254,BASE!$P$3:$T$29,5,0)</f>
        <v>0.18</v>
      </c>
      <c r="DA254" s="126">
        <f>IFERROR(VLOOKUP($A254,$A:$AG,VLOOKUP(CZ254,BASE!$K$2:$M$13,2,0),0),"")</f>
        <v>12.72</v>
      </c>
      <c r="DB254" s="116">
        <f>IFERROR(VLOOKUP($A254,$A:$AG,VLOOKUP(CZ254,BASE!$K$2:$M$13,3,0),0),"")</f>
        <v>17.579999999999998</v>
      </c>
      <c r="DC254" s="124" t="s">
        <v>71</v>
      </c>
      <c r="DD254" s="125">
        <f>VLOOKUP(DC254,BASE!$P$3:$T$29,5,0)</f>
        <v>0.2</v>
      </c>
      <c r="DE254" s="126">
        <f>IFERROR(VLOOKUP($A254,$A:$AG,VLOOKUP(DD254,BASE!$K$2:$M$13,2,0),0),"")</f>
        <v>13.04</v>
      </c>
      <c r="DF254" s="116">
        <f>IFERROR(VLOOKUP($A254,$A:$AG,VLOOKUP(DD254,BASE!$K$2:$M$13,3,0),0),"")</f>
        <v>18.03</v>
      </c>
      <c r="DG254" s="124" t="s">
        <v>72</v>
      </c>
      <c r="DH254" s="125">
        <f>VLOOKUP(DG254,BASE!$P$3:$T$29,5,0)</f>
        <v>0.18</v>
      </c>
      <c r="DI254" s="126">
        <f>IFERROR(VLOOKUP($A254,$A:$AG,VLOOKUP(DH254,BASE!$K$2:$M$13,2,0),0),"")</f>
        <v>12.72</v>
      </c>
      <c r="DJ254" s="116">
        <f>IFERROR(VLOOKUP($A254,$A:$AG,VLOOKUP(DH254,BASE!$K$2:$M$13,3,0),0),"")</f>
        <v>17.579999999999998</v>
      </c>
      <c r="DK254" s="83" t="s">
        <v>73</v>
      </c>
      <c r="DL254" s="84">
        <f>VLOOKUP(DK254,BASE!$P$3:$T$29,5,0)</f>
        <v>0.18</v>
      </c>
      <c r="DM254" s="81">
        <f>IFERROR(VLOOKUP($A254,$A:$AG,VLOOKUP(DL254,BASE!$K$2:$M$13,2,0),0),"")</f>
        <v>12.72</v>
      </c>
      <c r="DN254" s="82">
        <f>IFERROR(VLOOKUP($A254,$A:$AG,VLOOKUP(DL254,BASE!$K$2:$M$13,3,0),0),"")</f>
        <v>17.579999999999998</v>
      </c>
      <c r="DO254" s="124" t="s">
        <v>74</v>
      </c>
      <c r="DP254" s="134">
        <f>VLOOKUP(DO254,BASE!$P$3:$T$29,5,0)</f>
        <v>0.17499999999999999</v>
      </c>
      <c r="DQ254" s="126">
        <f>IFERROR(VLOOKUP($A254,$A:$AG,VLOOKUP(DP254,BASE!$K$2:$M$13,2,0),0),"")</f>
        <v>12.64</v>
      </c>
      <c r="DR254" s="116">
        <f>IFERROR(VLOOKUP($A254,$A:$AG,VLOOKUP(DP254,BASE!$K$2:$M$13,3,0),0),"")</f>
        <v>17.47</v>
      </c>
      <c r="DS254" s="124" t="s">
        <v>75</v>
      </c>
      <c r="DT254" s="135">
        <f>VLOOKUP(DS254,BASE!$P$3:$T$29,5,0)</f>
        <v>0.17</v>
      </c>
      <c r="DU254" s="126">
        <f>IFERROR(VLOOKUP($A254,$A:$AG,VLOOKUP(DT254,BASE!$K$2:$M$13,2,0),0),"")</f>
        <v>12.56</v>
      </c>
      <c r="DV254" s="116">
        <f>IFERROR(VLOOKUP($A254,$A:$AG,VLOOKUP(DT254,BASE!$K$2:$M$13,3,0),0),"")</f>
        <v>17.36</v>
      </c>
      <c r="DW254" s="124" t="s">
        <v>76</v>
      </c>
      <c r="DX254" s="135">
        <f>VLOOKUP(DW254,BASE!$P$3:$T$29,5,0)</f>
        <v>0.17</v>
      </c>
      <c r="DY254" s="126">
        <f>IFERROR(VLOOKUP($A254,$A:$AG,VLOOKUP(DX254,BASE!$K$2:$M$13,2,0),0),"")</f>
        <v>12.56</v>
      </c>
      <c r="DZ254" s="116">
        <f>IFERROR(VLOOKUP($A254,$A:$AG,VLOOKUP(DX254,BASE!$K$2:$M$13,3,0),0),"")</f>
        <v>17.36</v>
      </c>
      <c r="EA254" s="124" t="s">
        <v>77</v>
      </c>
      <c r="EB254" s="135">
        <f>VLOOKUP(EA254,BASE!$P$3:$T$29,5,0)</f>
        <v>0.12</v>
      </c>
      <c r="EC254" s="126">
        <f>IFERROR(VLOOKUP($A254,$A:$AG,VLOOKUP(EB254,BASE!$K$2:$M$13,2,0),0),"")</f>
        <v>11.85</v>
      </c>
      <c r="ED254" s="116">
        <f>IFERROR(VLOOKUP($A254,$A:$AG,VLOOKUP(EB254,BASE!$K$2:$M$13,3,0),0),"")</f>
        <v>16.38</v>
      </c>
      <c r="EE254" s="124" t="s">
        <v>78</v>
      </c>
      <c r="EF254" s="135">
        <f>VLOOKUP(EE254,BASE!$P$3:$T$29,5,0)</f>
        <v>0.18</v>
      </c>
      <c r="EG254" s="126">
        <f>IFERROR(VLOOKUP($A254,$A:$AG,VLOOKUP(EF254,BASE!$K$2:$M$13,2,0),0),"")</f>
        <v>12.72</v>
      </c>
      <c r="EH254" s="116">
        <f>IFERROR(VLOOKUP($A254,$A:$AG,VLOOKUP(EF254,BASE!$K$2:$M$13,3,0),0),"")</f>
        <v>17.579999999999998</v>
      </c>
      <c r="EI254" s="124" t="s">
        <v>79</v>
      </c>
      <c r="EJ254" s="135">
        <f>VLOOKUP(EI254,BASE!$P$3:$T$29,5,0)</f>
        <v>0.18</v>
      </c>
      <c r="EK254" s="126">
        <f>IFERROR(VLOOKUP($A254,$A:$AG,VLOOKUP(EJ254,BASE!$K$2:$M$13,2,0),0),"")</f>
        <v>12.72</v>
      </c>
      <c r="EL254" s="116">
        <f>IFERROR(VLOOKUP($A254,$A:$AG,VLOOKUP(EJ254,BASE!$K$2:$M$13,3,0),0),"")</f>
        <v>17.579999999999998</v>
      </c>
    </row>
    <row r="255" spans="1:142" s="27" customFormat="1" ht="14.1" customHeight="1" x14ac:dyDescent="0.2">
      <c r="A255" s="66">
        <v>9608</v>
      </c>
      <c r="B255" s="66"/>
      <c r="C255" s="68">
        <v>7896112196082</v>
      </c>
      <c r="D255" s="68">
        <v>1037006640014</v>
      </c>
      <c r="E255" s="69" t="s">
        <v>459</v>
      </c>
      <c r="F255" s="69" t="s">
        <v>615</v>
      </c>
      <c r="G255" s="69" t="s">
        <v>459</v>
      </c>
      <c r="H255" s="70" t="s">
        <v>215</v>
      </c>
      <c r="I255" s="68" t="s">
        <v>687</v>
      </c>
      <c r="J255" s="71">
        <v>0</v>
      </c>
      <c r="K255" s="120">
        <v>0</v>
      </c>
      <c r="L255" s="71" t="s">
        <v>387</v>
      </c>
      <c r="M255" s="71" t="s">
        <v>6</v>
      </c>
      <c r="N255" s="62">
        <f>IFERROR(IF(M255="*",BASE!$E$9,VLOOKUP(M255,BASE!$B$3:$E$16,4,0)),"")</f>
        <v>0.12</v>
      </c>
      <c r="O255" s="62">
        <f>IFERROR(IF(M255="*",BASE!$F$9,VLOOKUP(M255,BASE!$B$3:$F$16,5,0)),"")</f>
        <v>0</v>
      </c>
      <c r="P255" s="71" t="s">
        <v>808</v>
      </c>
      <c r="Q255" s="42">
        <v>25.19</v>
      </c>
      <c r="R255" s="42">
        <v>33.65</v>
      </c>
      <c r="S255" s="42">
        <v>26.94</v>
      </c>
      <c r="T255" s="42">
        <v>35.909999999999997</v>
      </c>
      <c r="U255" s="42">
        <v>27.13</v>
      </c>
      <c r="V255" s="42">
        <v>36.15</v>
      </c>
      <c r="W255" s="42">
        <v>27.32</v>
      </c>
      <c r="X255" s="42">
        <v>36.4</v>
      </c>
      <c r="Y255" s="42">
        <v>27.71</v>
      </c>
      <c r="Z255" s="42">
        <v>36.9</v>
      </c>
      <c r="AA255" s="42">
        <v>28.11</v>
      </c>
      <c r="AB255" s="42">
        <v>37.42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/>
      <c r="AI255" s="124" t="s">
        <v>53</v>
      </c>
      <c r="AJ255" s="125">
        <f>VLOOKUP(AI255,BASE!$P$3:$T$29,5,0)</f>
        <v>0.17</v>
      </c>
      <c r="AK255" s="126">
        <f>IFERROR(VLOOKUP($A255,$A:$AG,VLOOKUP(AJ255,BASE!$K$2:$M$13,2,0),0),"")</f>
        <v>26.94</v>
      </c>
      <c r="AL255" s="116">
        <f>IFERROR(VLOOKUP($A255,$A:$AG,VLOOKUP(AJ255,BASE!$K$2:$M$13,3,0),0),"")</f>
        <v>35.909999999999997</v>
      </c>
      <c r="AM255" s="130" t="s">
        <v>54</v>
      </c>
      <c r="AN255" s="125">
        <f>VLOOKUP(AM255,BASE!$P$3:$T$29,5,0)</f>
        <v>0.17</v>
      </c>
      <c r="AO255" s="126">
        <f>IFERROR(VLOOKUP($A255,$A:$AG,VLOOKUP(AN255,BASE!$K$2:$M$13,2,0),0),"")</f>
        <v>26.94</v>
      </c>
      <c r="AP255" s="116">
        <f>IFERROR(VLOOKUP($A255,$A:$AG,VLOOKUP(AN255,BASE!$K$2:$M$13,3,0),0),"")</f>
        <v>35.909999999999997</v>
      </c>
      <c r="AQ255" s="130" t="s">
        <v>55</v>
      </c>
      <c r="AR255" s="125">
        <f>VLOOKUP(AQ255,BASE!$P$3:$T$29,5,0)</f>
        <v>0.18</v>
      </c>
      <c r="AS255" s="126">
        <f>IFERROR(VLOOKUP($A255,$A:$AG,VLOOKUP(AR255,BASE!$K$2:$M$13,2,0),0),"")</f>
        <v>27.32</v>
      </c>
      <c r="AT255" s="116">
        <f>IFERROR(VLOOKUP($A255,$A:$AG,VLOOKUP(AR255,BASE!$K$2:$M$13,3,0),0),"")</f>
        <v>36.4</v>
      </c>
      <c r="AU255" s="130" t="s">
        <v>56</v>
      </c>
      <c r="AV255" s="125">
        <f>VLOOKUP(AU255,BASE!$P$3:$T$29,5,0)</f>
        <v>0.18</v>
      </c>
      <c r="AW255" s="126">
        <f>IFERROR(VLOOKUP($A255,$A:$AG,VLOOKUP(AV255,BASE!$K$2:$M$13,2,0),0),"")</f>
        <v>27.32</v>
      </c>
      <c r="AX255" s="116">
        <f>IFERROR(VLOOKUP($A255,$A:$AG,VLOOKUP(AV255,BASE!$K$2:$M$13,3,0),0),"")</f>
        <v>36.4</v>
      </c>
      <c r="AY255" s="127" t="s">
        <v>57</v>
      </c>
      <c r="AZ255" s="129">
        <f>VLOOKUP(AY255,BASE!$P$3:$T$29,5,0)</f>
        <v>0.18</v>
      </c>
      <c r="BA255" s="126">
        <f>IFERROR(VLOOKUP($A255,$A:$AG,VLOOKUP(AZ255,BASE!$K$2:$M$13,2,0),0),"")</f>
        <v>27.32</v>
      </c>
      <c r="BB255" s="116">
        <f>IFERROR(VLOOKUP($A255,$A:$AG,VLOOKUP(AZ255,BASE!$K$2:$M$13,3,0),0),"")</f>
        <v>36.4</v>
      </c>
      <c r="BC255" s="124" t="s">
        <v>58</v>
      </c>
      <c r="BD255" s="125">
        <f>VLOOKUP(BC255,BASE!$P$3:$T$29,5,0)</f>
        <v>0.17</v>
      </c>
      <c r="BE255" s="126">
        <f>IFERROR(VLOOKUP($A255,$A:$AG,VLOOKUP(BD255,BASE!$K$2:$M$13,2,0),0),"")</f>
        <v>26.94</v>
      </c>
      <c r="BF255" s="116">
        <f>IFERROR(VLOOKUP($A255,$A:$AG,VLOOKUP(BD255,BASE!$K$2:$M$13,3,0),0),"")</f>
        <v>35.909999999999997</v>
      </c>
      <c r="BG255" s="124" t="s">
        <v>59</v>
      </c>
      <c r="BH255" s="125">
        <f>VLOOKUP(BG255,BASE!$P$3:$T$29,5,0)</f>
        <v>0.17</v>
      </c>
      <c r="BI255" s="126">
        <f>IFERROR(VLOOKUP($A255,$A:$AG,VLOOKUP(BH255,BASE!$K$2:$M$13,2,0),0),"")</f>
        <v>26.94</v>
      </c>
      <c r="BJ255" s="116">
        <f>IFERROR(VLOOKUP($A255,$A:$AG,VLOOKUP(BH255,BASE!$K$2:$M$13,3,0),0),"")</f>
        <v>35.909999999999997</v>
      </c>
      <c r="BK255" s="124" t="s">
        <v>60</v>
      </c>
      <c r="BL255" s="125">
        <f>VLOOKUP(BK255,BASE!$P$3:$T$29,5,0)</f>
        <v>0.17</v>
      </c>
      <c r="BM255" s="126">
        <f>IFERROR(VLOOKUP($A255,$A:$AG,VLOOKUP(BL255,BASE!$K$2:$M$13,2,0),0),"")</f>
        <v>26.94</v>
      </c>
      <c r="BN255" s="116">
        <f>IFERROR(VLOOKUP($A255,$A:$AG,VLOOKUP(BL255,BASE!$K$2:$M$13,3,0),0),"")</f>
        <v>35.909999999999997</v>
      </c>
      <c r="BO255" s="124" t="s">
        <v>61</v>
      </c>
      <c r="BP255" s="125">
        <f>VLOOKUP(BO255,BASE!$P$3:$T$29,5,0)</f>
        <v>0.17</v>
      </c>
      <c r="BQ255" s="126">
        <f>IFERROR(VLOOKUP($A255,$A:$AG,VLOOKUP(BP255,BASE!$K$2:$M$13,2,0),0),"")</f>
        <v>26.94</v>
      </c>
      <c r="BR255" s="116">
        <f>IFERROR(VLOOKUP($A255,$A:$AG,VLOOKUP(BP255,BASE!$K$2:$M$13,3,0),0),"")</f>
        <v>35.909999999999997</v>
      </c>
      <c r="BS255" s="124" t="s">
        <v>62</v>
      </c>
      <c r="BT255" s="125">
        <f>VLOOKUP(BS255,BASE!$P$3:$T$29,5,0)</f>
        <v>0.18</v>
      </c>
      <c r="BU255" s="126">
        <f>IFERROR(VLOOKUP($A255,$A:$AG,VLOOKUP(BT255,BASE!$K$2:$M$13,2,0),0),"")</f>
        <v>27.32</v>
      </c>
      <c r="BV255" s="116">
        <f>IFERROR(VLOOKUP($A255,$A:$AG,VLOOKUP(BT255,BASE!$K$2:$M$13,3,0),0),"")</f>
        <v>36.4</v>
      </c>
      <c r="BW255" s="124" t="s">
        <v>63</v>
      </c>
      <c r="BX255" s="125">
        <f>VLOOKUP(BW255,BASE!$P$3:$T$29,5,0)</f>
        <v>0.17</v>
      </c>
      <c r="BY255" s="126">
        <f>IFERROR(VLOOKUP($A255,$A:$AG,VLOOKUP(BX255,BASE!$K$2:$M$13,2,0),0),"")</f>
        <v>26.94</v>
      </c>
      <c r="BZ255" s="116">
        <f>IFERROR(VLOOKUP($A255,$A:$AG,VLOOKUP(BX255,BASE!$K$2:$M$13,3,0),0),"")</f>
        <v>35.909999999999997</v>
      </c>
      <c r="CA255" s="124" t="s">
        <v>64</v>
      </c>
      <c r="CB255" s="125">
        <f>VLOOKUP(CA255,BASE!$P$3:$T$29,5,0)</f>
        <v>0.17</v>
      </c>
      <c r="CC255" s="126">
        <f>IFERROR(VLOOKUP($A255,$A:$AG,VLOOKUP(CB255,BASE!$K$2:$M$13,2,0),0),"")</f>
        <v>26.94</v>
      </c>
      <c r="CD255" s="116">
        <f>IFERROR(VLOOKUP($A255,$A:$AG,VLOOKUP(CB255,BASE!$K$2:$M$13,3,0),0),"")</f>
        <v>35.909999999999997</v>
      </c>
      <c r="CE255" s="124" t="s">
        <v>65</v>
      </c>
      <c r="CF255" s="125">
        <f>VLOOKUP(CE255,BASE!$P$3:$T$29,5,0)</f>
        <v>0.12</v>
      </c>
      <c r="CG255" s="126">
        <f>IFERROR(VLOOKUP($A255,$A:$AG,VLOOKUP(CF255,BASE!$K$2:$M$13,2,0),0),"")</f>
        <v>25.19</v>
      </c>
      <c r="CH255" s="116">
        <f>IFERROR(VLOOKUP($A255,$A:$AG,VLOOKUP(CF255,BASE!$K$2:$M$13,3,0),0),"")</f>
        <v>33.65</v>
      </c>
      <c r="CI255" s="124" t="s">
        <v>66</v>
      </c>
      <c r="CJ255" s="125">
        <f>VLOOKUP(CI255,BASE!$P$3:$T$29,5,0)</f>
        <v>0.17</v>
      </c>
      <c r="CK255" s="126">
        <f>IFERROR(VLOOKUP($A255,$A:$AG,VLOOKUP(CJ255,BASE!$K$2:$M$13,2,0),0),"")</f>
        <v>26.94</v>
      </c>
      <c r="CL255" s="116">
        <f>IFERROR(VLOOKUP($A255,$A:$AG,VLOOKUP(CJ255,BASE!$K$2:$M$13,3,0),0),"")</f>
        <v>35.909999999999997</v>
      </c>
      <c r="CM255" s="124" t="s">
        <v>67</v>
      </c>
      <c r="CN255" s="125">
        <f>VLOOKUP(CM255,BASE!$P$3:$T$29,5,0)</f>
        <v>0.18</v>
      </c>
      <c r="CO255" s="126">
        <f>IFERROR(VLOOKUP($A255,$A:$AG,VLOOKUP(CN255,BASE!$K$2:$M$13,2,0),0),"")</f>
        <v>27.32</v>
      </c>
      <c r="CP255" s="116">
        <f>IFERROR(VLOOKUP($A255,$A:$AG,VLOOKUP(CN255,BASE!$K$2:$M$13,3,0),0),"")</f>
        <v>36.4</v>
      </c>
      <c r="CQ255" s="124" t="s">
        <v>68</v>
      </c>
      <c r="CR255" s="125">
        <f>VLOOKUP(CQ255,BASE!$P$3:$T$29,5,0)</f>
        <v>0.18</v>
      </c>
      <c r="CS255" s="126">
        <f>IFERROR(VLOOKUP($A255,$A:$AG,VLOOKUP(CR255,BASE!$K$2:$M$13,2,0),0),"")</f>
        <v>27.32</v>
      </c>
      <c r="CT255" s="116">
        <f>IFERROR(VLOOKUP($A255,$A:$AG,VLOOKUP(CR255,BASE!$K$2:$M$13,3,0),0),"")</f>
        <v>36.4</v>
      </c>
      <c r="CU255" s="124" t="s">
        <v>69</v>
      </c>
      <c r="CV255" s="125">
        <f>VLOOKUP(CU255,BASE!$P$3:$T$29,5,0)</f>
        <v>0.18</v>
      </c>
      <c r="CW255" s="126">
        <f>IFERROR(VLOOKUP($A255,$A:$AG,VLOOKUP(CV255,BASE!$K$2:$M$13,2,0),0),"")</f>
        <v>27.32</v>
      </c>
      <c r="CX255" s="116">
        <f>IFERROR(VLOOKUP($A255,$A:$AG,VLOOKUP(CV255,BASE!$K$2:$M$13,3,0),0),"")</f>
        <v>36.4</v>
      </c>
      <c r="CY255" s="124" t="s">
        <v>70</v>
      </c>
      <c r="CZ255" s="125">
        <f>VLOOKUP(CY255,BASE!$P$3:$T$29,5,0)</f>
        <v>0.18</v>
      </c>
      <c r="DA255" s="126">
        <f>IFERROR(VLOOKUP($A255,$A:$AG,VLOOKUP(CZ255,BASE!$K$2:$M$13,2,0),0),"")</f>
        <v>27.32</v>
      </c>
      <c r="DB255" s="116">
        <f>IFERROR(VLOOKUP($A255,$A:$AG,VLOOKUP(CZ255,BASE!$K$2:$M$13,3,0),0),"")</f>
        <v>36.4</v>
      </c>
      <c r="DC255" s="124" t="s">
        <v>71</v>
      </c>
      <c r="DD255" s="125">
        <f>VLOOKUP(DC255,BASE!$P$3:$T$29,5,0)</f>
        <v>0.2</v>
      </c>
      <c r="DE255" s="126">
        <f>IFERROR(VLOOKUP($A255,$A:$AG,VLOOKUP(DD255,BASE!$K$2:$M$13,2,0),0),"")</f>
        <v>28.11</v>
      </c>
      <c r="DF255" s="116">
        <f>IFERROR(VLOOKUP($A255,$A:$AG,VLOOKUP(DD255,BASE!$K$2:$M$13,3,0),0),"")</f>
        <v>37.42</v>
      </c>
      <c r="DG255" s="124" t="s">
        <v>72</v>
      </c>
      <c r="DH255" s="125">
        <f>VLOOKUP(DG255,BASE!$P$3:$T$29,5,0)</f>
        <v>0.18</v>
      </c>
      <c r="DI255" s="126">
        <f>IFERROR(VLOOKUP($A255,$A:$AG,VLOOKUP(DH255,BASE!$K$2:$M$13,2,0),0),"")</f>
        <v>27.32</v>
      </c>
      <c r="DJ255" s="116">
        <f>IFERROR(VLOOKUP($A255,$A:$AG,VLOOKUP(DH255,BASE!$K$2:$M$13,3,0),0),"")</f>
        <v>36.4</v>
      </c>
      <c r="DK255" s="83" t="s">
        <v>73</v>
      </c>
      <c r="DL255" s="84">
        <f>VLOOKUP(DK255,BASE!$P$3:$T$29,5,0)</f>
        <v>0.18</v>
      </c>
      <c r="DM255" s="81">
        <f>IFERROR(VLOOKUP($A255,$A:$AG,VLOOKUP(DL255,BASE!$K$2:$M$13,2,0),0),"")</f>
        <v>27.32</v>
      </c>
      <c r="DN255" s="82">
        <f>IFERROR(VLOOKUP($A255,$A:$AG,VLOOKUP(DL255,BASE!$K$2:$M$13,3,0),0),"")</f>
        <v>36.4</v>
      </c>
      <c r="DO255" s="124" t="s">
        <v>74</v>
      </c>
      <c r="DP255" s="134">
        <f>VLOOKUP(DO255,BASE!$P$3:$T$29,5,0)</f>
        <v>0.17499999999999999</v>
      </c>
      <c r="DQ255" s="126">
        <f>IFERROR(VLOOKUP($A255,$A:$AG,VLOOKUP(DP255,BASE!$K$2:$M$13,2,0),0),"")</f>
        <v>27.13</v>
      </c>
      <c r="DR255" s="116">
        <f>IFERROR(VLOOKUP($A255,$A:$AG,VLOOKUP(DP255,BASE!$K$2:$M$13,3,0),0),"")</f>
        <v>36.15</v>
      </c>
      <c r="DS255" s="124" t="s">
        <v>75</v>
      </c>
      <c r="DT255" s="135">
        <f>VLOOKUP(DS255,BASE!$P$3:$T$29,5,0)</f>
        <v>0.17</v>
      </c>
      <c r="DU255" s="126">
        <f>IFERROR(VLOOKUP($A255,$A:$AG,VLOOKUP(DT255,BASE!$K$2:$M$13,2,0),0),"")</f>
        <v>26.94</v>
      </c>
      <c r="DV255" s="116">
        <f>IFERROR(VLOOKUP($A255,$A:$AG,VLOOKUP(DT255,BASE!$K$2:$M$13,3,0),0),"")</f>
        <v>35.909999999999997</v>
      </c>
      <c r="DW255" s="124" t="s">
        <v>76</v>
      </c>
      <c r="DX255" s="135">
        <f>VLOOKUP(DW255,BASE!$P$3:$T$29,5,0)</f>
        <v>0.17</v>
      </c>
      <c r="DY255" s="126">
        <f>IFERROR(VLOOKUP($A255,$A:$AG,VLOOKUP(DX255,BASE!$K$2:$M$13,2,0),0),"")</f>
        <v>26.94</v>
      </c>
      <c r="DZ255" s="116">
        <f>IFERROR(VLOOKUP($A255,$A:$AG,VLOOKUP(DX255,BASE!$K$2:$M$13,3,0),0),"")</f>
        <v>35.909999999999997</v>
      </c>
      <c r="EA255" s="124" t="s">
        <v>77</v>
      </c>
      <c r="EB255" s="135">
        <f>VLOOKUP(EA255,BASE!$P$3:$T$29,5,0)</f>
        <v>0.12</v>
      </c>
      <c r="EC255" s="126">
        <f>IFERROR(VLOOKUP($A255,$A:$AG,VLOOKUP(EB255,BASE!$K$2:$M$13,2,0),0),"")</f>
        <v>25.19</v>
      </c>
      <c r="ED255" s="116">
        <f>IFERROR(VLOOKUP($A255,$A:$AG,VLOOKUP(EB255,BASE!$K$2:$M$13,3,0),0),"")</f>
        <v>33.65</v>
      </c>
      <c r="EE255" s="124" t="s">
        <v>78</v>
      </c>
      <c r="EF255" s="135">
        <f>VLOOKUP(EE255,BASE!$P$3:$T$29,5,0)</f>
        <v>0.18</v>
      </c>
      <c r="EG255" s="126">
        <f>IFERROR(VLOOKUP($A255,$A:$AG,VLOOKUP(EF255,BASE!$K$2:$M$13,2,0),0),"")</f>
        <v>27.32</v>
      </c>
      <c r="EH255" s="116">
        <f>IFERROR(VLOOKUP($A255,$A:$AG,VLOOKUP(EF255,BASE!$K$2:$M$13,3,0),0),"")</f>
        <v>36.4</v>
      </c>
      <c r="EI255" s="124" t="s">
        <v>79</v>
      </c>
      <c r="EJ255" s="135">
        <f>VLOOKUP(EI255,BASE!$P$3:$T$29,5,0)</f>
        <v>0.18</v>
      </c>
      <c r="EK255" s="126">
        <f>IFERROR(VLOOKUP($A255,$A:$AG,VLOOKUP(EJ255,BASE!$K$2:$M$13,2,0),0),"")</f>
        <v>27.32</v>
      </c>
      <c r="EL255" s="116">
        <f>IFERROR(VLOOKUP($A255,$A:$AG,VLOOKUP(EJ255,BASE!$K$2:$M$13,3,0),0),"")</f>
        <v>36.4</v>
      </c>
    </row>
    <row r="256" spans="1:142" s="27" customFormat="1" ht="14.1" customHeight="1" x14ac:dyDescent="0.2">
      <c r="A256" s="64">
        <v>6686</v>
      </c>
      <c r="B256" s="64"/>
      <c r="C256" s="68">
        <v>7896112166863</v>
      </c>
      <c r="D256" s="68">
        <v>1037006080027</v>
      </c>
      <c r="E256" s="69" t="s">
        <v>460</v>
      </c>
      <c r="F256" s="69" t="s">
        <v>616</v>
      </c>
      <c r="G256" s="69" t="s">
        <v>460</v>
      </c>
      <c r="H256" s="70" t="s">
        <v>216</v>
      </c>
      <c r="I256" s="68" t="s">
        <v>687</v>
      </c>
      <c r="J256" s="71">
        <v>0</v>
      </c>
      <c r="K256" s="120">
        <v>0</v>
      </c>
      <c r="L256" s="71" t="s">
        <v>387</v>
      </c>
      <c r="M256" s="71" t="s">
        <v>5</v>
      </c>
      <c r="N256" s="62">
        <f>IFERROR(IF(M256="*",BASE!$E$9,VLOOKUP(M256,BASE!$B$3:$E$16,4,0)),"")</f>
        <v>0</v>
      </c>
      <c r="O256" s="62">
        <f>IFERROR(IF(M256="*",BASE!$F$9,VLOOKUP(M256,BASE!$B$3:$F$16,5,0)),"")</f>
        <v>0</v>
      </c>
      <c r="P256" s="71" t="s">
        <v>808</v>
      </c>
      <c r="Q256" s="42">
        <v>18.89</v>
      </c>
      <c r="R256" s="42">
        <v>26.11</v>
      </c>
      <c r="S256" s="42">
        <v>20.03</v>
      </c>
      <c r="T256" s="42">
        <v>27.69</v>
      </c>
      <c r="U256" s="42">
        <v>20.149999999999999</v>
      </c>
      <c r="V256" s="42">
        <v>27.86</v>
      </c>
      <c r="W256" s="42">
        <v>20.27</v>
      </c>
      <c r="X256" s="42">
        <v>28.02</v>
      </c>
      <c r="Y256" s="42">
        <v>20.52</v>
      </c>
      <c r="Z256" s="42">
        <v>28.37</v>
      </c>
      <c r="AA256" s="42">
        <v>20.78</v>
      </c>
      <c r="AB256" s="42">
        <v>28.73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/>
      <c r="AI256" s="124" t="s">
        <v>53</v>
      </c>
      <c r="AJ256" s="125">
        <f>VLOOKUP(AI256,BASE!$P$3:$T$29,5,0)</f>
        <v>0.17</v>
      </c>
      <c r="AK256" s="126">
        <f>IFERROR(VLOOKUP($A256,$A:$AG,VLOOKUP(AJ256,BASE!$K$2:$M$13,2,0),0),"")</f>
        <v>20.03</v>
      </c>
      <c r="AL256" s="116">
        <f>IFERROR(VLOOKUP($A256,$A:$AG,VLOOKUP(AJ256,BASE!$K$2:$M$13,3,0),0),"")</f>
        <v>27.69</v>
      </c>
      <c r="AM256" s="130" t="s">
        <v>54</v>
      </c>
      <c r="AN256" s="125">
        <f>VLOOKUP(AM256,BASE!$P$3:$T$29,5,0)</f>
        <v>0.17</v>
      </c>
      <c r="AO256" s="126">
        <f>IFERROR(VLOOKUP($A256,$A:$AG,VLOOKUP(AN256,BASE!$K$2:$M$13,2,0),0),"")</f>
        <v>20.03</v>
      </c>
      <c r="AP256" s="116">
        <f>IFERROR(VLOOKUP($A256,$A:$AG,VLOOKUP(AN256,BASE!$K$2:$M$13,3,0),0),"")</f>
        <v>27.69</v>
      </c>
      <c r="AQ256" s="130" t="s">
        <v>55</v>
      </c>
      <c r="AR256" s="125">
        <f>VLOOKUP(AQ256,BASE!$P$3:$T$29,5,0)</f>
        <v>0.18</v>
      </c>
      <c r="AS256" s="126">
        <f>IFERROR(VLOOKUP($A256,$A:$AG,VLOOKUP(AR256,BASE!$K$2:$M$13,2,0),0),"")</f>
        <v>20.27</v>
      </c>
      <c r="AT256" s="116">
        <f>IFERROR(VLOOKUP($A256,$A:$AG,VLOOKUP(AR256,BASE!$K$2:$M$13,3,0),0),"")</f>
        <v>28.02</v>
      </c>
      <c r="AU256" s="130" t="s">
        <v>56</v>
      </c>
      <c r="AV256" s="125">
        <f>VLOOKUP(AU256,BASE!$P$3:$T$29,5,0)</f>
        <v>0.18</v>
      </c>
      <c r="AW256" s="126">
        <f>IFERROR(VLOOKUP($A256,$A:$AG,VLOOKUP(AV256,BASE!$K$2:$M$13,2,0),0),"")</f>
        <v>20.27</v>
      </c>
      <c r="AX256" s="116">
        <f>IFERROR(VLOOKUP($A256,$A:$AG,VLOOKUP(AV256,BASE!$K$2:$M$13,3,0),0),"")</f>
        <v>28.02</v>
      </c>
      <c r="AY256" s="127" t="s">
        <v>57</v>
      </c>
      <c r="AZ256" s="129">
        <f>VLOOKUP(AY256,BASE!$P$3:$T$29,5,0)</f>
        <v>0.18</v>
      </c>
      <c r="BA256" s="126">
        <f>IFERROR(VLOOKUP($A256,$A:$AG,VLOOKUP(AZ256,BASE!$K$2:$M$13,2,0),0),"")</f>
        <v>20.27</v>
      </c>
      <c r="BB256" s="116">
        <f>IFERROR(VLOOKUP($A256,$A:$AG,VLOOKUP(AZ256,BASE!$K$2:$M$13,3,0),0),"")</f>
        <v>28.02</v>
      </c>
      <c r="BC256" s="124" t="s">
        <v>58</v>
      </c>
      <c r="BD256" s="125">
        <f>VLOOKUP(BC256,BASE!$P$3:$T$29,5,0)</f>
        <v>0.17</v>
      </c>
      <c r="BE256" s="126">
        <f>IFERROR(VLOOKUP($A256,$A:$AG,VLOOKUP(BD256,BASE!$K$2:$M$13,2,0),0),"")</f>
        <v>20.03</v>
      </c>
      <c r="BF256" s="116">
        <f>IFERROR(VLOOKUP($A256,$A:$AG,VLOOKUP(BD256,BASE!$K$2:$M$13,3,0),0),"")</f>
        <v>27.69</v>
      </c>
      <c r="BG256" s="124" t="s">
        <v>59</v>
      </c>
      <c r="BH256" s="125">
        <f>VLOOKUP(BG256,BASE!$P$3:$T$29,5,0)</f>
        <v>0.17</v>
      </c>
      <c r="BI256" s="126">
        <f>IFERROR(VLOOKUP($A256,$A:$AG,VLOOKUP(BH256,BASE!$K$2:$M$13,2,0),0),"")</f>
        <v>20.03</v>
      </c>
      <c r="BJ256" s="116">
        <f>IFERROR(VLOOKUP($A256,$A:$AG,VLOOKUP(BH256,BASE!$K$2:$M$13,3,0),0),"")</f>
        <v>27.69</v>
      </c>
      <c r="BK256" s="124" t="s">
        <v>60</v>
      </c>
      <c r="BL256" s="125">
        <f>VLOOKUP(BK256,BASE!$P$3:$T$29,5,0)</f>
        <v>0.17</v>
      </c>
      <c r="BM256" s="126">
        <f>IFERROR(VLOOKUP($A256,$A:$AG,VLOOKUP(BL256,BASE!$K$2:$M$13,2,0),0),"")</f>
        <v>20.03</v>
      </c>
      <c r="BN256" s="116">
        <f>IFERROR(VLOOKUP($A256,$A:$AG,VLOOKUP(BL256,BASE!$K$2:$M$13,3,0),0),"")</f>
        <v>27.69</v>
      </c>
      <c r="BO256" s="124" t="s">
        <v>61</v>
      </c>
      <c r="BP256" s="125">
        <f>VLOOKUP(BO256,BASE!$P$3:$T$29,5,0)</f>
        <v>0.17</v>
      </c>
      <c r="BQ256" s="126">
        <f>IFERROR(VLOOKUP($A256,$A:$AG,VLOOKUP(BP256,BASE!$K$2:$M$13,2,0),0),"")</f>
        <v>20.03</v>
      </c>
      <c r="BR256" s="116">
        <f>IFERROR(VLOOKUP($A256,$A:$AG,VLOOKUP(BP256,BASE!$K$2:$M$13,3,0),0),"")</f>
        <v>27.69</v>
      </c>
      <c r="BS256" s="124" t="s">
        <v>62</v>
      </c>
      <c r="BT256" s="125">
        <f>VLOOKUP(BS256,BASE!$P$3:$T$29,5,0)</f>
        <v>0.18</v>
      </c>
      <c r="BU256" s="126">
        <f>IFERROR(VLOOKUP($A256,$A:$AG,VLOOKUP(BT256,BASE!$K$2:$M$13,2,0),0),"")</f>
        <v>20.27</v>
      </c>
      <c r="BV256" s="116">
        <f>IFERROR(VLOOKUP($A256,$A:$AG,VLOOKUP(BT256,BASE!$K$2:$M$13,3,0),0),"")</f>
        <v>28.02</v>
      </c>
      <c r="BW256" s="124" t="s">
        <v>63</v>
      </c>
      <c r="BX256" s="125">
        <f>VLOOKUP(BW256,BASE!$P$3:$T$29,5,0)</f>
        <v>0.17</v>
      </c>
      <c r="BY256" s="126">
        <f>IFERROR(VLOOKUP($A256,$A:$AG,VLOOKUP(BX256,BASE!$K$2:$M$13,2,0),0),"")</f>
        <v>20.03</v>
      </c>
      <c r="BZ256" s="116">
        <f>IFERROR(VLOOKUP($A256,$A:$AG,VLOOKUP(BX256,BASE!$K$2:$M$13,3,0),0),"")</f>
        <v>27.69</v>
      </c>
      <c r="CA256" s="124" t="s">
        <v>64</v>
      </c>
      <c r="CB256" s="125">
        <f>VLOOKUP(CA256,BASE!$P$3:$T$29,5,0)</f>
        <v>0.17</v>
      </c>
      <c r="CC256" s="126">
        <f>IFERROR(VLOOKUP($A256,$A:$AG,VLOOKUP(CB256,BASE!$K$2:$M$13,2,0),0),"")</f>
        <v>20.03</v>
      </c>
      <c r="CD256" s="116">
        <f>IFERROR(VLOOKUP($A256,$A:$AG,VLOOKUP(CB256,BASE!$K$2:$M$13,3,0),0),"")</f>
        <v>27.69</v>
      </c>
      <c r="CE256" s="124" t="s">
        <v>65</v>
      </c>
      <c r="CF256" s="125">
        <f>VLOOKUP(CE256,BASE!$P$3:$T$29,5,0)</f>
        <v>0.12</v>
      </c>
      <c r="CG256" s="126">
        <f>IFERROR(VLOOKUP($A256,$A:$AG,VLOOKUP(CF256,BASE!$K$2:$M$13,2,0),0),"")</f>
        <v>18.89</v>
      </c>
      <c r="CH256" s="116">
        <f>IFERROR(VLOOKUP($A256,$A:$AG,VLOOKUP(CF256,BASE!$K$2:$M$13,3,0),0),"")</f>
        <v>26.11</v>
      </c>
      <c r="CI256" s="124" t="s">
        <v>66</v>
      </c>
      <c r="CJ256" s="125">
        <f>VLOOKUP(CI256,BASE!$P$3:$T$29,5,0)</f>
        <v>0.17</v>
      </c>
      <c r="CK256" s="126">
        <f>IFERROR(VLOOKUP($A256,$A:$AG,VLOOKUP(CJ256,BASE!$K$2:$M$13,2,0),0),"")</f>
        <v>20.03</v>
      </c>
      <c r="CL256" s="116">
        <f>IFERROR(VLOOKUP($A256,$A:$AG,VLOOKUP(CJ256,BASE!$K$2:$M$13,3,0),0),"")</f>
        <v>27.69</v>
      </c>
      <c r="CM256" s="124" t="s">
        <v>67</v>
      </c>
      <c r="CN256" s="125">
        <f>VLOOKUP(CM256,BASE!$P$3:$T$29,5,0)</f>
        <v>0.18</v>
      </c>
      <c r="CO256" s="126">
        <f>IFERROR(VLOOKUP($A256,$A:$AG,VLOOKUP(CN256,BASE!$K$2:$M$13,2,0),0),"")</f>
        <v>20.27</v>
      </c>
      <c r="CP256" s="116">
        <f>IFERROR(VLOOKUP($A256,$A:$AG,VLOOKUP(CN256,BASE!$K$2:$M$13,3,0),0),"")</f>
        <v>28.02</v>
      </c>
      <c r="CQ256" s="124" t="s">
        <v>68</v>
      </c>
      <c r="CR256" s="125">
        <f>VLOOKUP(CQ256,BASE!$P$3:$T$29,5,0)</f>
        <v>0.18</v>
      </c>
      <c r="CS256" s="126">
        <f>IFERROR(VLOOKUP($A256,$A:$AG,VLOOKUP(CR256,BASE!$K$2:$M$13,2,0),0),"")</f>
        <v>20.27</v>
      </c>
      <c r="CT256" s="116">
        <f>IFERROR(VLOOKUP($A256,$A:$AG,VLOOKUP(CR256,BASE!$K$2:$M$13,3,0),0),"")</f>
        <v>28.02</v>
      </c>
      <c r="CU256" s="124" t="s">
        <v>69</v>
      </c>
      <c r="CV256" s="125">
        <f>VLOOKUP(CU256,BASE!$P$3:$T$29,5,0)</f>
        <v>0.18</v>
      </c>
      <c r="CW256" s="126">
        <f>IFERROR(VLOOKUP($A256,$A:$AG,VLOOKUP(CV256,BASE!$K$2:$M$13,2,0),0),"")</f>
        <v>20.27</v>
      </c>
      <c r="CX256" s="116">
        <f>IFERROR(VLOOKUP($A256,$A:$AG,VLOOKUP(CV256,BASE!$K$2:$M$13,3,0),0),"")</f>
        <v>28.02</v>
      </c>
      <c r="CY256" s="124" t="s">
        <v>70</v>
      </c>
      <c r="CZ256" s="125">
        <f>VLOOKUP(CY256,BASE!$P$3:$T$29,5,0)</f>
        <v>0.18</v>
      </c>
      <c r="DA256" s="126">
        <f>IFERROR(VLOOKUP($A256,$A:$AG,VLOOKUP(CZ256,BASE!$K$2:$M$13,2,0),0),"")</f>
        <v>20.27</v>
      </c>
      <c r="DB256" s="116">
        <f>IFERROR(VLOOKUP($A256,$A:$AG,VLOOKUP(CZ256,BASE!$K$2:$M$13,3,0),0),"")</f>
        <v>28.02</v>
      </c>
      <c r="DC256" s="124" t="s">
        <v>71</v>
      </c>
      <c r="DD256" s="125">
        <f>VLOOKUP(DC256,BASE!$P$3:$T$29,5,0)</f>
        <v>0.2</v>
      </c>
      <c r="DE256" s="126">
        <f>IFERROR(VLOOKUP($A256,$A:$AG,VLOOKUP(DD256,BASE!$K$2:$M$13,2,0),0),"")</f>
        <v>20.78</v>
      </c>
      <c r="DF256" s="116">
        <f>IFERROR(VLOOKUP($A256,$A:$AG,VLOOKUP(DD256,BASE!$K$2:$M$13,3,0),0),"")</f>
        <v>28.73</v>
      </c>
      <c r="DG256" s="124" t="s">
        <v>72</v>
      </c>
      <c r="DH256" s="125">
        <f>VLOOKUP(DG256,BASE!$P$3:$T$29,5,0)</f>
        <v>0.18</v>
      </c>
      <c r="DI256" s="126">
        <f>IFERROR(VLOOKUP($A256,$A:$AG,VLOOKUP(DH256,BASE!$K$2:$M$13,2,0),0),"")</f>
        <v>20.27</v>
      </c>
      <c r="DJ256" s="116">
        <f>IFERROR(VLOOKUP($A256,$A:$AG,VLOOKUP(DH256,BASE!$K$2:$M$13,3,0),0),"")</f>
        <v>28.02</v>
      </c>
      <c r="DK256" s="83" t="s">
        <v>73</v>
      </c>
      <c r="DL256" s="84">
        <f>VLOOKUP(DK256,BASE!$P$3:$T$29,5,0)</f>
        <v>0.18</v>
      </c>
      <c r="DM256" s="81">
        <f>IFERROR(VLOOKUP($A256,$A:$AG,VLOOKUP(DL256,BASE!$K$2:$M$13,2,0),0),"")</f>
        <v>20.27</v>
      </c>
      <c r="DN256" s="82">
        <f>IFERROR(VLOOKUP($A256,$A:$AG,VLOOKUP(DL256,BASE!$K$2:$M$13,3,0),0),"")</f>
        <v>28.02</v>
      </c>
      <c r="DO256" s="124" t="s">
        <v>74</v>
      </c>
      <c r="DP256" s="134">
        <f>VLOOKUP(DO256,BASE!$P$3:$T$29,5,0)</f>
        <v>0.17499999999999999</v>
      </c>
      <c r="DQ256" s="126">
        <f>IFERROR(VLOOKUP($A256,$A:$AG,VLOOKUP(DP256,BASE!$K$2:$M$13,2,0),0),"")</f>
        <v>20.149999999999999</v>
      </c>
      <c r="DR256" s="116">
        <f>IFERROR(VLOOKUP($A256,$A:$AG,VLOOKUP(DP256,BASE!$K$2:$M$13,3,0),0),"")</f>
        <v>27.86</v>
      </c>
      <c r="DS256" s="124" t="s">
        <v>75</v>
      </c>
      <c r="DT256" s="135">
        <f>VLOOKUP(DS256,BASE!$P$3:$T$29,5,0)</f>
        <v>0.17</v>
      </c>
      <c r="DU256" s="126">
        <f>IFERROR(VLOOKUP($A256,$A:$AG,VLOOKUP(DT256,BASE!$K$2:$M$13,2,0),0),"")</f>
        <v>20.03</v>
      </c>
      <c r="DV256" s="116">
        <f>IFERROR(VLOOKUP($A256,$A:$AG,VLOOKUP(DT256,BASE!$K$2:$M$13,3,0),0),"")</f>
        <v>27.69</v>
      </c>
      <c r="DW256" s="124" t="s">
        <v>76</v>
      </c>
      <c r="DX256" s="135">
        <f>VLOOKUP(DW256,BASE!$P$3:$T$29,5,0)</f>
        <v>0.17</v>
      </c>
      <c r="DY256" s="126">
        <f>IFERROR(VLOOKUP($A256,$A:$AG,VLOOKUP(DX256,BASE!$K$2:$M$13,2,0),0),"")</f>
        <v>20.03</v>
      </c>
      <c r="DZ256" s="116">
        <f>IFERROR(VLOOKUP($A256,$A:$AG,VLOOKUP(DX256,BASE!$K$2:$M$13,3,0),0),"")</f>
        <v>27.69</v>
      </c>
      <c r="EA256" s="124" t="s">
        <v>77</v>
      </c>
      <c r="EB256" s="135">
        <f>VLOOKUP(EA256,BASE!$P$3:$T$29,5,0)</f>
        <v>0.12</v>
      </c>
      <c r="EC256" s="126">
        <f>IFERROR(VLOOKUP($A256,$A:$AG,VLOOKUP(EB256,BASE!$K$2:$M$13,2,0),0),"")</f>
        <v>18.89</v>
      </c>
      <c r="ED256" s="116">
        <f>IFERROR(VLOOKUP($A256,$A:$AG,VLOOKUP(EB256,BASE!$K$2:$M$13,3,0),0),"")</f>
        <v>26.11</v>
      </c>
      <c r="EE256" s="124" t="s">
        <v>78</v>
      </c>
      <c r="EF256" s="135">
        <f>VLOOKUP(EE256,BASE!$P$3:$T$29,5,0)</f>
        <v>0.18</v>
      </c>
      <c r="EG256" s="126">
        <f>IFERROR(VLOOKUP($A256,$A:$AG,VLOOKUP(EF256,BASE!$K$2:$M$13,2,0),0),"")</f>
        <v>20.27</v>
      </c>
      <c r="EH256" s="116">
        <f>IFERROR(VLOOKUP($A256,$A:$AG,VLOOKUP(EF256,BASE!$K$2:$M$13,3,0),0),"")</f>
        <v>28.02</v>
      </c>
      <c r="EI256" s="124" t="s">
        <v>79</v>
      </c>
      <c r="EJ256" s="135">
        <f>VLOOKUP(EI256,BASE!$P$3:$T$29,5,0)</f>
        <v>0.18</v>
      </c>
      <c r="EK256" s="126">
        <f>IFERROR(VLOOKUP($A256,$A:$AG,VLOOKUP(EJ256,BASE!$K$2:$M$13,2,0),0),"")</f>
        <v>20.27</v>
      </c>
      <c r="EL256" s="116">
        <f>IFERROR(VLOOKUP($A256,$A:$AG,VLOOKUP(EJ256,BASE!$K$2:$M$13,3,0),0),"")</f>
        <v>28.02</v>
      </c>
    </row>
    <row r="257" spans="1:142" s="27" customFormat="1" ht="14.1" customHeight="1" x14ac:dyDescent="0.2">
      <c r="A257" s="64">
        <v>6688</v>
      </c>
      <c r="B257" s="64"/>
      <c r="C257" s="68">
        <v>7896112166887</v>
      </c>
      <c r="D257" s="68">
        <v>1037006080043</v>
      </c>
      <c r="E257" s="69" t="s">
        <v>460</v>
      </c>
      <c r="F257" s="69" t="s">
        <v>617</v>
      </c>
      <c r="G257" s="69" t="s">
        <v>460</v>
      </c>
      <c r="H257" s="70" t="s">
        <v>217</v>
      </c>
      <c r="I257" s="68" t="s">
        <v>687</v>
      </c>
      <c r="J257" s="71">
        <v>0</v>
      </c>
      <c r="K257" s="120">
        <v>0</v>
      </c>
      <c r="L257" s="71" t="s">
        <v>387</v>
      </c>
      <c r="M257" s="71" t="s">
        <v>5</v>
      </c>
      <c r="N257" s="62">
        <f>IFERROR(IF(M257="*",BASE!$E$9,VLOOKUP(M257,BASE!$B$3:$E$16,4,0)),"")</f>
        <v>0</v>
      </c>
      <c r="O257" s="62">
        <f>IFERROR(IF(M257="*",BASE!$F$9,VLOOKUP(M257,BASE!$B$3:$F$16,5,0)),"")</f>
        <v>0</v>
      </c>
      <c r="P257" s="71" t="s">
        <v>808</v>
      </c>
      <c r="Q257" s="42">
        <v>56.7</v>
      </c>
      <c r="R257" s="42">
        <v>78.38</v>
      </c>
      <c r="S257" s="42">
        <v>60.11</v>
      </c>
      <c r="T257" s="42">
        <v>83.1</v>
      </c>
      <c r="U257" s="42">
        <v>60.48</v>
      </c>
      <c r="V257" s="42">
        <v>83.61</v>
      </c>
      <c r="W257" s="42">
        <v>60.85</v>
      </c>
      <c r="X257" s="42">
        <v>84.12</v>
      </c>
      <c r="Y257" s="42">
        <v>61.6</v>
      </c>
      <c r="Z257" s="42">
        <v>85.16</v>
      </c>
      <c r="AA257" s="42">
        <v>62.37</v>
      </c>
      <c r="AB257" s="42">
        <v>86.22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/>
      <c r="AI257" s="124" t="s">
        <v>53</v>
      </c>
      <c r="AJ257" s="125">
        <f>VLOOKUP(AI257,BASE!$P$3:$T$29,5,0)</f>
        <v>0.17</v>
      </c>
      <c r="AK257" s="126">
        <f>IFERROR(VLOOKUP($A257,$A:$AG,VLOOKUP(AJ257,BASE!$K$2:$M$13,2,0),0),"")</f>
        <v>60.11</v>
      </c>
      <c r="AL257" s="116">
        <f>IFERROR(VLOOKUP($A257,$A:$AG,VLOOKUP(AJ257,BASE!$K$2:$M$13,3,0),0),"")</f>
        <v>83.1</v>
      </c>
      <c r="AM257" s="130" t="s">
        <v>54</v>
      </c>
      <c r="AN257" s="125">
        <f>VLOOKUP(AM257,BASE!$P$3:$T$29,5,0)</f>
        <v>0.17</v>
      </c>
      <c r="AO257" s="126">
        <f>IFERROR(VLOOKUP($A257,$A:$AG,VLOOKUP(AN257,BASE!$K$2:$M$13,2,0),0),"")</f>
        <v>60.11</v>
      </c>
      <c r="AP257" s="116">
        <f>IFERROR(VLOOKUP($A257,$A:$AG,VLOOKUP(AN257,BASE!$K$2:$M$13,3,0),0),"")</f>
        <v>83.1</v>
      </c>
      <c r="AQ257" s="130" t="s">
        <v>55</v>
      </c>
      <c r="AR257" s="125">
        <f>VLOOKUP(AQ257,BASE!$P$3:$T$29,5,0)</f>
        <v>0.18</v>
      </c>
      <c r="AS257" s="126">
        <f>IFERROR(VLOOKUP($A257,$A:$AG,VLOOKUP(AR257,BASE!$K$2:$M$13,2,0),0),"")</f>
        <v>60.85</v>
      </c>
      <c r="AT257" s="116">
        <f>IFERROR(VLOOKUP($A257,$A:$AG,VLOOKUP(AR257,BASE!$K$2:$M$13,3,0),0),"")</f>
        <v>84.12</v>
      </c>
      <c r="AU257" s="130" t="s">
        <v>56</v>
      </c>
      <c r="AV257" s="125">
        <f>VLOOKUP(AU257,BASE!$P$3:$T$29,5,0)</f>
        <v>0.18</v>
      </c>
      <c r="AW257" s="126">
        <f>IFERROR(VLOOKUP($A257,$A:$AG,VLOOKUP(AV257,BASE!$K$2:$M$13,2,0),0),"")</f>
        <v>60.85</v>
      </c>
      <c r="AX257" s="116">
        <f>IFERROR(VLOOKUP($A257,$A:$AG,VLOOKUP(AV257,BASE!$K$2:$M$13,3,0),0),"")</f>
        <v>84.12</v>
      </c>
      <c r="AY257" s="127" t="s">
        <v>57</v>
      </c>
      <c r="AZ257" s="129">
        <f>VLOOKUP(AY257,BASE!$P$3:$T$29,5,0)</f>
        <v>0.18</v>
      </c>
      <c r="BA257" s="126">
        <f>IFERROR(VLOOKUP($A257,$A:$AG,VLOOKUP(AZ257,BASE!$K$2:$M$13,2,0),0),"")</f>
        <v>60.85</v>
      </c>
      <c r="BB257" s="116">
        <f>IFERROR(VLOOKUP($A257,$A:$AG,VLOOKUP(AZ257,BASE!$K$2:$M$13,3,0),0),"")</f>
        <v>84.12</v>
      </c>
      <c r="BC257" s="124" t="s">
        <v>58</v>
      </c>
      <c r="BD257" s="125">
        <f>VLOOKUP(BC257,BASE!$P$3:$T$29,5,0)</f>
        <v>0.17</v>
      </c>
      <c r="BE257" s="126">
        <f>IFERROR(VLOOKUP($A257,$A:$AG,VLOOKUP(BD257,BASE!$K$2:$M$13,2,0),0),"")</f>
        <v>60.11</v>
      </c>
      <c r="BF257" s="116">
        <f>IFERROR(VLOOKUP($A257,$A:$AG,VLOOKUP(BD257,BASE!$K$2:$M$13,3,0),0),"")</f>
        <v>83.1</v>
      </c>
      <c r="BG257" s="124" t="s">
        <v>59</v>
      </c>
      <c r="BH257" s="125">
        <f>VLOOKUP(BG257,BASE!$P$3:$T$29,5,0)</f>
        <v>0.17</v>
      </c>
      <c r="BI257" s="126">
        <f>IFERROR(VLOOKUP($A257,$A:$AG,VLOOKUP(BH257,BASE!$K$2:$M$13,2,0),0),"")</f>
        <v>60.11</v>
      </c>
      <c r="BJ257" s="116">
        <f>IFERROR(VLOOKUP($A257,$A:$AG,VLOOKUP(BH257,BASE!$K$2:$M$13,3,0),0),"")</f>
        <v>83.1</v>
      </c>
      <c r="BK257" s="124" t="s">
        <v>60</v>
      </c>
      <c r="BL257" s="125">
        <f>VLOOKUP(BK257,BASE!$P$3:$T$29,5,0)</f>
        <v>0.17</v>
      </c>
      <c r="BM257" s="126">
        <f>IFERROR(VLOOKUP($A257,$A:$AG,VLOOKUP(BL257,BASE!$K$2:$M$13,2,0),0),"")</f>
        <v>60.11</v>
      </c>
      <c r="BN257" s="116">
        <f>IFERROR(VLOOKUP($A257,$A:$AG,VLOOKUP(BL257,BASE!$K$2:$M$13,3,0),0),"")</f>
        <v>83.1</v>
      </c>
      <c r="BO257" s="124" t="s">
        <v>61</v>
      </c>
      <c r="BP257" s="125">
        <f>VLOOKUP(BO257,BASE!$P$3:$T$29,5,0)</f>
        <v>0.17</v>
      </c>
      <c r="BQ257" s="126">
        <f>IFERROR(VLOOKUP($A257,$A:$AG,VLOOKUP(BP257,BASE!$K$2:$M$13,2,0),0),"")</f>
        <v>60.11</v>
      </c>
      <c r="BR257" s="116">
        <f>IFERROR(VLOOKUP($A257,$A:$AG,VLOOKUP(BP257,BASE!$K$2:$M$13,3,0),0),"")</f>
        <v>83.1</v>
      </c>
      <c r="BS257" s="124" t="s">
        <v>62</v>
      </c>
      <c r="BT257" s="125">
        <f>VLOOKUP(BS257,BASE!$P$3:$T$29,5,0)</f>
        <v>0.18</v>
      </c>
      <c r="BU257" s="126">
        <f>IFERROR(VLOOKUP($A257,$A:$AG,VLOOKUP(BT257,BASE!$K$2:$M$13,2,0),0),"")</f>
        <v>60.85</v>
      </c>
      <c r="BV257" s="116">
        <f>IFERROR(VLOOKUP($A257,$A:$AG,VLOOKUP(BT257,BASE!$K$2:$M$13,3,0),0),"")</f>
        <v>84.12</v>
      </c>
      <c r="BW257" s="124" t="s">
        <v>63</v>
      </c>
      <c r="BX257" s="125">
        <f>VLOOKUP(BW257,BASE!$P$3:$T$29,5,0)</f>
        <v>0.17</v>
      </c>
      <c r="BY257" s="126">
        <f>IFERROR(VLOOKUP($A257,$A:$AG,VLOOKUP(BX257,BASE!$K$2:$M$13,2,0),0),"")</f>
        <v>60.11</v>
      </c>
      <c r="BZ257" s="116">
        <f>IFERROR(VLOOKUP($A257,$A:$AG,VLOOKUP(BX257,BASE!$K$2:$M$13,3,0),0),"")</f>
        <v>83.1</v>
      </c>
      <c r="CA257" s="124" t="s">
        <v>64</v>
      </c>
      <c r="CB257" s="125">
        <f>VLOOKUP(CA257,BASE!$P$3:$T$29,5,0)</f>
        <v>0.17</v>
      </c>
      <c r="CC257" s="126">
        <f>IFERROR(VLOOKUP($A257,$A:$AG,VLOOKUP(CB257,BASE!$K$2:$M$13,2,0),0),"")</f>
        <v>60.11</v>
      </c>
      <c r="CD257" s="116">
        <f>IFERROR(VLOOKUP($A257,$A:$AG,VLOOKUP(CB257,BASE!$K$2:$M$13,3,0),0),"")</f>
        <v>83.1</v>
      </c>
      <c r="CE257" s="124" t="s">
        <v>65</v>
      </c>
      <c r="CF257" s="125">
        <f>VLOOKUP(CE257,BASE!$P$3:$T$29,5,0)</f>
        <v>0.12</v>
      </c>
      <c r="CG257" s="126">
        <f>IFERROR(VLOOKUP($A257,$A:$AG,VLOOKUP(CF257,BASE!$K$2:$M$13,2,0),0),"")</f>
        <v>56.7</v>
      </c>
      <c r="CH257" s="116">
        <f>IFERROR(VLOOKUP($A257,$A:$AG,VLOOKUP(CF257,BASE!$K$2:$M$13,3,0),0),"")</f>
        <v>78.38</v>
      </c>
      <c r="CI257" s="124" t="s">
        <v>66</v>
      </c>
      <c r="CJ257" s="125">
        <f>VLOOKUP(CI257,BASE!$P$3:$T$29,5,0)</f>
        <v>0.17</v>
      </c>
      <c r="CK257" s="126">
        <f>IFERROR(VLOOKUP($A257,$A:$AG,VLOOKUP(CJ257,BASE!$K$2:$M$13,2,0),0),"")</f>
        <v>60.11</v>
      </c>
      <c r="CL257" s="116">
        <f>IFERROR(VLOOKUP($A257,$A:$AG,VLOOKUP(CJ257,BASE!$K$2:$M$13,3,0),0),"")</f>
        <v>83.1</v>
      </c>
      <c r="CM257" s="124" t="s">
        <v>67</v>
      </c>
      <c r="CN257" s="125">
        <f>VLOOKUP(CM257,BASE!$P$3:$T$29,5,0)</f>
        <v>0.18</v>
      </c>
      <c r="CO257" s="126">
        <f>IFERROR(VLOOKUP($A257,$A:$AG,VLOOKUP(CN257,BASE!$K$2:$M$13,2,0),0),"")</f>
        <v>60.85</v>
      </c>
      <c r="CP257" s="116">
        <f>IFERROR(VLOOKUP($A257,$A:$AG,VLOOKUP(CN257,BASE!$K$2:$M$13,3,0),0),"")</f>
        <v>84.12</v>
      </c>
      <c r="CQ257" s="124" t="s">
        <v>68</v>
      </c>
      <c r="CR257" s="125">
        <f>VLOOKUP(CQ257,BASE!$P$3:$T$29,5,0)</f>
        <v>0.18</v>
      </c>
      <c r="CS257" s="126">
        <f>IFERROR(VLOOKUP($A257,$A:$AG,VLOOKUP(CR257,BASE!$K$2:$M$13,2,0),0),"")</f>
        <v>60.85</v>
      </c>
      <c r="CT257" s="116">
        <f>IFERROR(VLOOKUP($A257,$A:$AG,VLOOKUP(CR257,BASE!$K$2:$M$13,3,0),0),"")</f>
        <v>84.12</v>
      </c>
      <c r="CU257" s="124" t="s">
        <v>69</v>
      </c>
      <c r="CV257" s="125">
        <f>VLOOKUP(CU257,BASE!$P$3:$T$29,5,0)</f>
        <v>0.18</v>
      </c>
      <c r="CW257" s="126">
        <f>IFERROR(VLOOKUP($A257,$A:$AG,VLOOKUP(CV257,BASE!$K$2:$M$13,2,0),0),"")</f>
        <v>60.85</v>
      </c>
      <c r="CX257" s="116">
        <f>IFERROR(VLOOKUP($A257,$A:$AG,VLOOKUP(CV257,BASE!$K$2:$M$13,3,0),0),"")</f>
        <v>84.12</v>
      </c>
      <c r="CY257" s="124" t="s">
        <v>70</v>
      </c>
      <c r="CZ257" s="125">
        <f>VLOOKUP(CY257,BASE!$P$3:$T$29,5,0)</f>
        <v>0.18</v>
      </c>
      <c r="DA257" s="126">
        <f>IFERROR(VLOOKUP($A257,$A:$AG,VLOOKUP(CZ257,BASE!$K$2:$M$13,2,0),0),"")</f>
        <v>60.85</v>
      </c>
      <c r="DB257" s="116">
        <f>IFERROR(VLOOKUP($A257,$A:$AG,VLOOKUP(CZ257,BASE!$K$2:$M$13,3,0),0),"")</f>
        <v>84.12</v>
      </c>
      <c r="DC257" s="124" t="s">
        <v>71</v>
      </c>
      <c r="DD257" s="125">
        <f>VLOOKUP(DC257,BASE!$P$3:$T$29,5,0)</f>
        <v>0.2</v>
      </c>
      <c r="DE257" s="126">
        <f>IFERROR(VLOOKUP($A257,$A:$AG,VLOOKUP(DD257,BASE!$K$2:$M$13,2,0),0),"")</f>
        <v>62.37</v>
      </c>
      <c r="DF257" s="116">
        <f>IFERROR(VLOOKUP($A257,$A:$AG,VLOOKUP(DD257,BASE!$K$2:$M$13,3,0),0),"")</f>
        <v>86.22</v>
      </c>
      <c r="DG257" s="124" t="s">
        <v>72</v>
      </c>
      <c r="DH257" s="125">
        <f>VLOOKUP(DG257,BASE!$P$3:$T$29,5,0)</f>
        <v>0.18</v>
      </c>
      <c r="DI257" s="126">
        <f>IFERROR(VLOOKUP($A257,$A:$AG,VLOOKUP(DH257,BASE!$K$2:$M$13,2,0),0),"")</f>
        <v>60.85</v>
      </c>
      <c r="DJ257" s="116">
        <f>IFERROR(VLOOKUP($A257,$A:$AG,VLOOKUP(DH257,BASE!$K$2:$M$13,3,0),0),"")</f>
        <v>84.12</v>
      </c>
      <c r="DK257" s="83" t="s">
        <v>73</v>
      </c>
      <c r="DL257" s="84">
        <f>VLOOKUP(DK257,BASE!$P$3:$T$29,5,0)</f>
        <v>0.18</v>
      </c>
      <c r="DM257" s="81">
        <f>IFERROR(VLOOKUP($A257,$A:$AG,VLOOKUP(DL257,BASE!$K$2:$M$13,2,0),0),"")</f>
        <v>60.85</v>
      </c>
      <c r="DN257" s="82">
        <f>IFERROR(VLOOKUP($A257,$A:$AG,VLOOKUP(DL257,BASE!$K$2:$M$13,3,0),0),"")</f>
        <v>84.12</v>
      </c>
      <c r="DO257" s="124" t="s">
        <v>74</v>
      </c>
      <c r="DP257" s="134">
        <f>VLOOKUP(DO257,BASE!$P$3:$T$29,5,0)</f>
        <v>0.17499999999999999</v>
      </c>
      <c r="DQ257" s="126">
        <f>IFERROR(VLOOKUP($A257,$A:$AG,VLOOKUP(DP257,BASE!$K$2:$M$13,2,0),0),"")</f>
        <v>60.48</v>
      </c>
      <c r="DR257" s="116">
        <f>IFERROR(VLOOKUP($A257,$A:$AG,VLOOKUP(DP257,BASE!$K$2:$M$13,3,0),0),"")</f>
        <v>83.61</v>
      </c>
      <c r="DS257" s="124" t="s">
        <v>75</v>
      </c>
      <c r="DT257" s="135">
        <f>VLOOKUP(DS257,BASE!$P$3:$T$29,5,0)</f>
        <v>0.17</v>
      </c>
      <c r="DU257" s="126">
        <f>IFERROR(VLOOKUP($A257,$A:$AG,VLOOKUP(DT257,BASE!$K$2:$M$13,2,0),0),"")</f>
        <v>60.11</v>
      </c>
      <c r="DV257" s="116">
        <f>IFERROR(VLOOKUP($A257,$A:$AG,VLOOKUP(DT257,BASE!$K$2:$M$13,3,0),0),"")</f>
        <v>83.1</v>
      </c>
      <c r="DW257" s="124" t="s">
        <v>76</v>
      </c>
      <c r="DX257" s="135">
        <f>VLOOKUP(DW257,BASE!$P$3:$T$29,5,0)</f>
        <v>0.17</v>
      </c>
      <c r="DY257" s="126">
        <f>IFERROR(VLOOKUP($A257,$A:$AG,VLOOKUP(DX257,BASE!$K$2:$M$13,2,0),0),"")</f>
        <v>60.11</v>
      </c>
      <c r="DZ257" s="116">
        <f>IFERROR(VLOOKUP($A257,$A:$AG,VLOOKUP(DX257,BASE!$K$2:$M$13,3,0),0),"")</f>
        <v>83.1</v>
      </c>
      <c r="EA257" s="124" t="s">
        <v>77</v>
      </c>
      <c r="EB257" s="135">
        <f>VLOOKUP(EA257,BASE!$P$3:$T$29,5,0)</f>
        <v>0.12</v>
      </c>
      <c r="EC257" s="126">
        <f>IFERROR(VLOOKUP($A257,$A:$AG,VLOOKUP(EB257,BASE!$K$2:$M$13,2,0),0),"")</f>
        <v>56.7</v>
      </c>
      <c r="ED257" s="116">
        <f>IFERROR(VLOOKUP($A257,$A:$AG,VLOOKUP(EB257,BASE!$K$2:$M$13,3,0),0),"")</f>
        <v>78.38</v>
      </c>
      <c r="EE257" s="124" t="s">
        <v>78</v>
      </c>
      <c r="EF257" s="135">
        <f>VLOOKUP(EE257,BASE!$P$3:$T$29,5,0)</f>
        <v>0.18</v>
      </c>
      <c r="EG257" s="126">
        <f>IFERROR(VLOOKUP($A257,$A:$AG,VLOOKUP(EF257,BASE!$K$2:$M$13,2,0),0),"")</f>
        <v>60.85</v>
      </c>
      <c r="EH257" s="116">
        <f>IFERROR(VLOOKUP($A257,$A:$AG,VLOOKUP(EF257,BASE!$K$2:$M$13,3,0),0),"")</f>
        <v>84.12</v>
      </c>
      <c r="EI257" s="124" t="s">
        <v>79</v>
      </c>
      <c r="EJ257" s="135">
        <f>VLOOKUP(EI257,BASE!$P$3:$T$29,5,0)</f>
        <v>0.18</v>
      </c>
      <c r="EK257" s="126">
        <f>IFERROR(VLOOKUP($A257,$A:$AG,VLOOKUP(EJ257,BASE!$K$2:$M$13,2,0),0),"")</f>
        <v>60.85</v>
      </c>
      <c r="EL257" s="116">
        <f>IFERROR(VLOOKUP($A257,$A:$AG,VLOOKUP(EJ257,BASE!$K$2:$M$13,3,0),0),"")</f>
        <v>84.12</v>
      </c>
    </row>
    <row r="258" spans="1:142" s="27" customFormat="1" ht="14.1" customHeight="1" x14ac:dyDescent="0.2">
      <c r="A258" s="63">
        <v>1516</v>
      </c>
      <c r="B258" s="63"/>
      <c r="C258" s="68">
        <v>7896112115168</v>
      </c>
      <c r="D258" s="68">
        <v>1037004460027</v>
      </c>
      <c r="E258" s="69" t="s">
        <v>461</v>
      </c>
      <c r="F258" s="69" t="s">
        <v>619</v>
      </c>
      <c r="G258" s="69" t="s">
        <v>461</v>
      </c>
      <c r="H258" s="70" t="s">
        <v>218</v>
      </c>
      <c r="I258" s="68" t="s">
        <v>687</v>
      </c>
      <c r="J258" s="71" t="s">
        <v>709</v>
      </c>
      <c r="K258" s="120" t="s">
        <v>767</v>
      </c>
      <c r="L258" s="71" t="s">
        <v>387</v>
      </c>
      <c r="M258" s="71" t="s">
        <v>5</v>
      </c>
      <c r="N258" s="62">
        <f>IFERROR(IF(M258="*",BASE!$E$9,VLOOKUP(M258,BASE!$B$3:$E$16,4,0)),"")</f>
        <v>0</v>
      </c>
      <c r="O258" s="62">
        <f>IFERROR(IF(M258="*",BASE!$F$9,VLOOKUP(M258,BASE!$B$3:$F$16,5,0)),"")</f>
        <v>0</v>
      </c>
      <c r="P258" s="71" t="s">
        <v>808</v>
      </c>
      <c r="Q258" s="42">
        <v>7.34</v>
      </c>
      <c r="R258" s="42">
        <v>10.15</v>
      </c>
      <c r="S258" s="42">
        <v>7.78</v>
      </c>
      <c r="T258" s="42">
        <v>10.76</v>
      </c>
      <c r="U258" s="42">
        <v>7.83</v>
      </c>
      <c r="V258" s="42">
        <v>10.82</v>
      </c>
      <c r="W258" s="42">
        <v>7.88</v>
      </c>
      <c r="X258" s="42">
        <v>10.89</v>
      </c>
      <c r="Y258" s="42">
        <v>7.98</v>
      </c>
      <c r="Z258" s="42">
        <v>11.03</v>
      </c>
      <c r="AA258" s="42">
        <v>8.07</v>
      </c>
      <c r="AB258" s="42">
        <v>11.16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/>
      <c r="AI258" s="124" t="s">
        <v>53</v>
      </c>
      <c r="AJ258" s="125">
        <f>VLOOKUP(AI258,BASE!$P$3:$T$29,5,0)</f>
        <v>0.17</v>
      </c>
      <c r="AK258" s="126">
        <f>IFERROR(VLOOKUP($A258,$A:$AG,VLOOKUP(AJ258,BASE!$K$2:$M$13,2,0),0),"")</f>
        <v>7.78</v>
      </c>
      <c r="AL258" s="116">
        <f>IFERROR(VLOOKUP($A258,$A:$AG,VLOOKUP(AJ258,BASE!$K$2:$M$13,3,0),0),"")</f>
        <v>10.76</v>
      </c>
      <c r="AM258" s="130" t="s">
        <v>54</v>
      </c>
      <c r="AN258" s="125">
        <f>VLOOKUP(AM258,BASE!$P$3:$T$29,5,0)</f>
        <v>0.17</v>
      </c>
      <c r="AO258" s="126">
        <f>IFERROR(VLOOKUP($A258,$A:$AG,VLOOKUP(AN258,BASE!$K$2:$M$13,2,0),0),"")</f>
        <v>7.78</v>
      </c>
      <c r="AP258" s="116">
        <f>IFERROR(VLOOKUP($A258,$A:$AG,VLOOKUP(AN258,BASE!$K$2:$M$13,3,0),0),"")</f>
        <v>10.76</v>
      </c>
      <c r="AQ258" s="130" t="s">
        <v>55</v>
      </c>
      <c r="AR258" s="125">
        <f>VLOOKUP(AQ258,BASE!$P$3:$T$29,5,0)</f>
        <v>0.18</v>
      </c>
      <c r="AS258" s="126">
        <f>IFERROR(VLOOKUP($A258,$A:$AG,VLOOKUP(AR258,BASE!$K$2:$M$13,2,0),0),"")</f>
        <v>7.88</v>
      </c>
      <c r="AT258" s="116">
        <f>IFERROR(VLOOKUP($A258,$A:$AG,VLOOKUP(AR258,BASE!$K$2:$M$13,3,0),0),"")</f>
        <v>10.89</v>
      </c>
      <c r="AU258" s="130" t="s">
        <v>56</v>
      </c>
      <c r="AV258" s="125">
        <f>VLOOKUP(AU258,BASE!$P$3:$T$29,5,0)</f>
        <v>0.18</v>
      </c>
      <c r="AW258" s="126">
        <f>IFERROR(VLOOKUP($A258,$A:$AG,VLOOKUP(AV258,BASE!$K$2:$M$13,2,0),0),"")</f>
        <v>7.88</v>
      </c>
      <c r="AX258" s="116">
        <f>IFERROR(VLOOKUP($A258,$A:$AG,VLOOKUP(AV258,BASE!$K$2:$M$13,3,0),0),"")</f>
        <v>10.89</v>
      </c>
      <c r="AY258" s="127" t="s">
        <v>57</v>
      </c>
      <c r="AZ258" s="129">
        <f>VLOOKUP(AY258,BASE!$P$3:$T$29,5,0)</f>
        <v>0.18</v>
      </c>
      <c r="BA258" s="126">
        <f>IFERROR(VLOOKUP($A258,$A:$AG,VLOOKUP(AZ258,BASE!$K$2:$M$13,2,0),0),"")</f>
        <v>7.88</v>
      </c>
      <c r="BB258" s="116">
        <f>IFERROR(VLOOKUP($A258,$A:$AG,VLOOKUP(AZ258,BASE!$K$2:$M$13,3,0),0),"")</f>
        <v>10.89</v>
      </c>
      <c r="BC258" s="124" t="s">
        <v>58</v>
      </c>
      <c r="BD258" s="125">
        <f>VLOOKUP(BC258,BASE!$P$3:$T$29,5,0)</f>
        <v>0.17</v>
      </c>
      <c r="BE258" s="126">
        <f>IFERROR(VLOOKUP($A258,$A:$AG,VLOOKUP(BD258,BASE!$K$2:$M$13,2,0),0),"")</f>
        <v>7.78</v>
      </c>
      <c r="BF258" s="116">
        <f>IFERROR(VLOOKUP($A258,$A:$AG,VLOOKUP(BD258,BASE!$K$2:$M$13,3,0),0),"")</f>
        <v>10.76</v>
      </c>
      <c r="BG258" s="124" t="s">
        <v>59</v>
      </c>
      <c r="BH258" s="125">
        <f>VLOOKUP(BG258,BASE!$P$3:$T$29,5,0)</f>
        <v>0.17</v>
      </c>
      <c r="BI258" s="126">
        <f>IFERROR(VLOOKUP($A258,$A:$AG,VLOOKUP(BH258,BASE!$K$2:$M$13,2,0),0),"")</f>
        <v>7.78</v>
      </c>
      <c r="BJ258" s="116">
        <f>IFERROR(VLOOKUP($A258,$A:$AG,VLOOKUP(BH258,BASE!$K$2:$M$13,3,0),0),"")</f>
        <v>10.76</v>
      </c>
      <c r="BK258" s="124" t="s">
        <v>60</v>
      </c>
      <c r="BL258" s="125">
        <f>VLOOKUP(BK258,BASE!$P$3:$T$29,5,0)</f>
        <v>0.17</v>
      </c>
      <c r="BM258" s="126">
        <f>IFERROR(VLOOKUP($A258,$A:$AG,VLOOKUP(BL258,BASE!$K$2:$M$13,2,0),0),"")</f>
        <v>7.78</v>
      </c>
      <c r="BN258" s="116">
        <f>IFERROR(VLOOKUP($A258,$A:$AG,VLOOKUP(BL258,BASE!$K$2:$M$13,3,0),0),"")</f>
        <v>10.76</v>
      </c>
      <c r="BO258" s="124" t="s">
        <v>61</v>
      </c>
      <c r="BP258" s="125">
        <f>VLOOKUP(BO258,BASE!$P$3:$T$29,5,0)</f>
        <v>0.17</v>
      </c>
      <c r="BQ258" s="126">
        <f>IFERROR(VLOOKUP($A258,$A:$AG,VLOOKUP(BP258,BASE!$K$2:$M$13,2,0),0),"")</f>
        <v>7.78</v>
      </c>
      <c r="BR258" s="116">
        <f>IFERROR(VLOOKUP($A258,$A:$AG,VLOOKUP(BP258,BASE!$K$2:$M$13,3,0),0),"")</f>
        <v>10.76</v>
      </c>
      <c r="BS258" s="124" t="s">
        <v>62</v>
      </c>
      <c r="BT258" s="125">
        <f>VLOOKUP(BS258,BASE!$P$3:$T$29,5,0)</f>
        <v>0.18</v>
      </c>
      <c r="BU258" s="126">
        <f>IFERROR(VLOOKUP($A258,$A:$AG,VLOOKUP(BT258,BASE!$K$2:$M$13,2,0),0),"")</f>
        <v>7.88</v>
      </c>
      <c r="BV258" s="116">
        <f>IFERROR(VLOOKUP($A258,$A:$AG,VLOOKUP(BT258,BASE!$K$2:$M$13,3,0),0),"")</f>
        <v>10.89</v>
      </c>
      <c r="BW258" s="124" t="s">
        <v>63</v>
      </c>
      <c r="BX258" s="125">
        <f>VLOOKUP(BW258,BASE!$P$3:$T$29,5,0)</f>
        <v>0.17</v>
      </c>
      <c r="BY258" s="126">
        <f>IFERROR(VLOOKUP($A258,$A:$AG,VLOOKUP(BX258,BASE!$K$2:$M$13,2,0),0),"")</f>
        <v>7.78</v>
      </c>
      <c r="BZ258" s="116">
        <f>IFERROR(VLOOKUP($A258,$A:$AG,VLOOKUP(BX258,BASE!$K$2:$M$13,3,0),0),"")</f>
        <v>10.76</v>
      </c>
      <c r="CA258" s="124" t="s">
        <v>64</v>
      </c>
      <c r="CB258" s="125">
        <f>VLOOKUP(CA258,BASE!$P$3:$T$29,5,0)</f>
        <v>0.17</v>
      </c>
      <c r="CC258" s="126">
        <f>IFERROR(VLOOKUP($A258,$A:$AG,VLOOKUP(CB258,BASE!$K$2:$M$13,2,0),0),"")</f>
        <v>7.78</v>
      </c>
      <c r="CD258" s="116">
        <f>IFERROR(VLOOKUP($A258,$A:$AG,VLOOKUP(CB258,BASE!$K$2:$M$13,3,0),0),"")</f>
        <v>10.76</v>
      </c>
      <c r="CE258" s="124" t="s">
        <v>65</v>
      </c>
      <c r="CF258" s="125">
        <f>VLOOKUP(CE258,BASE!$P$3:$T$29,5,0)</f>
        <v>0.12</v>
      </c>
      <c r="CG258" s="126">
        <f>IFERROR(VLOOKUP($A258,$A:$AG,VLOOKUP(CF258,BASE!$K$2:$M$13,2,0),0),"")</f>
        <v>7.34</v>
      </c>
      <c r="CH258" s="116">
        <f>IFERROR(VLOOKUP($A258,$A:$AG,VLOOKUP(CF258,BASE!$K$2:$M$13,3,0),0),"")</f>
        <v>10.15</v>
      </c>
      <c r="CI258" s="124" t="s">
        <v>66</v>
      </c>
      <c r="CJ258" s="125">
        <f>VLOOKUP(CI258,BASE!$P$3:$T$29,5,0)</f>
        <v>0.17</v>
      </c>
      <c r="CK258" s="126">
        <f>IFERROR(VLOOKUP($A258,$A:$AG,VLOOKUP(CJ258,BASE!$K$2:$M$13,2,0),0),"")</f>
        <v>7.78</v>
      </c>
      <c r="CL258" s="116">
        <f>IFERROR(VLOOKUP($A258,$A:$AG,VLOOKUP(CJ258,BASE!$K$2:$M$13,3,0),0),"")</f>
        <v>10.76</v>
      </c>
      <c r="CM258" s="124" t="s">
        <v>67</v>
      </c>
      <c r="CN258" s="125">
        <f>VLOOKUP(CM258,BASE!$P$3:$T$29,5,0)</f>
        <v>0.18</v>
      </c>
      <c r="CO258" s="126">
        <f>IFERROR(VLOOKUP($A258,$A:$AG,VLOOKUP(CN258,BASE!$K$2:$M$13,2,0),0),"")</f>
        <v>7.88</v>
      </c>
      <c r="CP258" s="116">
        <f>IFERROR(VLOOKUP($A258,$A:$AG,VLOOKUP(CN258,BASE!$K$2:$M$13,3,0),0),"")</f>
        <v>10.89</v>
      </c>
      <c r="CQ258" s="124" t="s">
        <v>68</v>
      </c>
      <c r="CR258" s="125">
        <f>VLOOKUP(CQ258,BASE!$P$3:$T$29,5,0)</f>
        <v>0.18</v>
      </c>
      <c r="CS258" s="126">
        <f>IFERROR(VLOOKUP($A258,$A:$AG,VLOOKUP(CR258,BASE!$K$2:$M$13,2,0),0),"")</f>
        <v>7.88</v>
      </c>
      <c r="CT258" s="116">
        <f>IFERROR(VLOOKUP($A258,$A:$AG,VLOOKUP(CR258,BASE!$K$2:$M$13,3,0),0),"")</f>
        <v>10.89</v>
      </c>
      <c r="CU258" s="124" t="s">
        <v>69</v>
      </c>
      <c r="CV258" s="125">
        <f>VLOOKUP(CU258,BASE!$P$3:$T$29,5,0)</f>
        <v>0.18</v>
      </c>
      <c r="CW258" s="126">
        <f>IFERROR(VLOOKUP($A258,$A:$AG,VLOOKUP(CV258,BASE!$K$2:$M$13,2,0),0),"")</f>
        <v>7.88</v>
      </c>
      <c r="CX258" s="116">
        <f>IFERROR(VLOOKUP($A258,$A:$AG,VLOOKUP(CV258,BASE!$K$2:$M$13,3,0),0),"")</f>
        <v>10.89</v>
      </c>
      <c r="CY258" s="124" t="s">
        <v>70</v>
      </c>
      <c r="CZ258" s="125">
        <f>VLOOKUP(CY258,BASE!$P$3:$T$29,5,0)</f>
        <v>0.18</v>
      </c>
      <c r="DA258" s="126">
        <f>IFERROR(VLOOKUP($A258,$A:$AG,VLOOKUP(CZ258,BASE!$K$2:$M$13,2,0),0),"")</f>
        <v>7.88</v>
      </c>
      <c r="DB258" s="116">
        <f>IFERROR(VLOOKUP($A258,$A:$AG,VLOOKUP(CZ258,BASE!$K$2:$M$13,3,0),0),"")</f>
        <v>10.89</v>
      </c>
      <c r="DC258" s="124" t="s">
        <v>71</v>
      </c>
      <c r="DD258" s="125">
        <f>VLOOKUP(DC258,BASE!$P$3:$T$29,5,0)</f>
        <v>0.2</v>
      </c>
      <c r="DE258" s="126">
        <f>IFERROR(VLOOKUP($A258,$A:$AG,VLOOKUP(DD258,BASE!$K$2:$M$13,2,0),0),"")</f>
        <v>8.07</v>
      </c>
      <c r="DF258" s="116">
        <f>IFERROR(VLOOKUP($A258,$A:$AG,VLOOKUP(DD258,BASE!$K$2:$M$13,3,0),0),"")</f>
        <v>11.16</v>
      </c>
      <c r="DG258" s="124" t="s">
        <v>72</v>
      </c>
      <c r="DH258" s="125">
        <f>VLOOKUP(DG258,BASE!$P$3:$T$29,5,0)</f>
        <v>0.18</v>
      </c>
      <c r="DI258" s="126">
        <f>IFERROR(VLOOKUP($A258,$A:$AG,VLOOKUP(DH258,BASE!$K$2:$M$13,2,0),0),"")</f>
        <v>7.88</v>
      </c>
      <c r="DJ258" s="116">
        <f>IFERROR(VLOOKUP($A258,$A:$AG,VLOOKUP(DH258,BASE!$K$2:$M$13,3,0),0),"")</f>
        <v>10.89</v>
      </c>
      <c r="DK258" s="83" t="s">
        <v>73</v>
      </c>
      <c r="DL258" s="84">
        <f>VLOOKUP(DK258,BASE!$P$3:$T$29,5,0)</f>
        <v>0.18</v>
      </c>
      <c r="DM258" s="81">
        <f>IFERROR(VLOOKUP($A258,$A:$AG,VLOOKUP(DL258,BASE!$K$2:$M$13,2,0),0),"")</f>
        <v>7.88</v>
      </c>
      <c r="DN258" s="82">
        <f>IFERROR(VLOOKUP($A258,$A:$AG,VLOOKUP(DL258,BASE!$K$2:$M$13,3,0),0),"")</f>
        <v>10.89</v>
      </c>
      <c r="DO258" s="124" t="s">
        <v>74</v>
      </c>
      <c r="DP258" s="134">
        <f>VLOOKUP(DO258,BASE!$P$3:$T$29,5,0)</f>
        <v>0.17499999999999999</v>
      </c>
      <c r="DQ258" s="126">
        <f>IFERROR(VLOOKUP($A258,$A:$AG,VLOOKUP(DP258,BASE!$K$2:$M$13,2,0),0),"")</f>
        <v>7.83</v>
      </c>
      <c r="DR258" s="116">
        <f>IFERROR(VLOOKUP($A258,$A:$AG,VLOOKUP(DP258,BASE!$K$2:$M$13,3,0),0),"")</f>
        <v>10.82</v>
      </c>
      <c r="DS258" s="124" t="s">
        <v>75</v>
      </c>
      <c r="DT258" s="135">
        <f>VLOOKUP(DS258,BASE!$P$3:$T$29,5,0)</f>
        <v>0.17</v>
      </c>
      <c r="DU258" s="126">
        <f>IFERROR(VLOOKUP($A258,$A:$AG,VLOOKUP(DT258,BASE!$K$2:$M$13,2,0),0),"")</f>
        <v>7.78</v>
      </c>
      <c r="DV258" s="116">
        <f>IFERROR(VLOOKUP($A258,$A:$AG,VLOOKUP(DT258,BASE!$K$2:$M$13,3,0),0),"")</f>
        <v>10.76</v>
      </c>
      <c r="DW258" s="124" t="s">
        <v>76</v>
      </c>
      <c r="DX258" s="135">
        <f>VLOOKUP(DW258,BASE!$P$3:$T$29,5,0)</f>
        <v>0.17</v>
      </c>
      <c r="DY258" s="126">
        <f>IFERROR(VLOOKUP($A258,$A:$AG,VLOOKUP(DX258,BASE!$K$2:$M$13,2,0),0),"")</f>
        <v>7.78</v>
      </c>
      <c r="DZ258" s="116">
        <f>IFERROR(VLOOKUP($A258,$A:$AG,VLOOKUP(DX258,BASE!$K$2:$M$13,3,0),0),"")</f>
        <v>10.76</v>
      </c>
      <c r="EA258" s="124" t="s">
        <v>77</v>
      </c>
      <c r="EB258" s="135">
        <f>VLOOKUP(EA258,BASE!$P$3:$T$29,5,0)</f>
        <v>0.12</v>
      </c>
      <c r="EC258" s="126">
        <f>IFERROR(VLOOKUP($A258,$A:$AG,VLOOKUP(EB258,BASE!$K$2:$M$13,2,0),0),"")</f>
        <v>7.34</v>
      </c>
      <c r="ED258" s="116">
        <f>IFERROR(VLOOKUP($A258,$A:$AG,VLOOKUP(EB258,BASE!$K$2:$M$13,3,0),0),"")</f>
        <v>10.15</v>
      </c>
      <c r="EE258" s="124" t="s">
        <v>78</v>
      </c>
      <c r="EF258" s="135">
        <f>VLOOKUP(EE258,BASE!$P$3:$T$29,5,0)</f>
        <v>0.18</v>
      </c>
      <c r="EG258" s="126">
        <f>IFERROR(VLOOKUP($A258,$A:$AG,VLOOKUP(EF258,BASE!$K$2:$M$13,2,0),0),"")</f>
        <v>7.88</v>
      </c>
      <c r="EH258" s="116">
        <f>IFERROR(VLOOKUP($A258,$A:$AG,VLOOKUP(EF258,BASE!$K$2:$M$13,3,0),0),"")</f>
        <v>10.89</v>
      </c>
      <c r="EI258" s="124" t="s">
        <v>79</v>
      </c>
      <c r="EJ258" s="135">
        <f>VLOOKUP(EI258,BASE!$P$3:$T$29,5,0)</f>
        <v>0.18</v>
      </c>
      <c r="EK258" s="126">
        <f>IFERROR(VLOOKUP($A258,$A:$AG,VLOOKUP(EJ258,BASE!$K$2:$M$13,2,0),0),"")</f>
        <v>7.88</v>
      </c>
      <c r="EL258" s="116">
        <f>IFERROR(VLOOKUP($A258,$A:$AG,VLOOKUP(EJ258,BASE!$K$2:$M$13,3,0),0),"")</f>
        <v>10.89</v>
      </c>
    </row>
    <row r="259" spans="1:142" s="27" customFormat="1" ht="14.1" customHeight="1" x14ac:dyDescent="0.2">
      <c r="A259" s="63">
        <v>1517</v>
      </c>
      <c r="B259" s="63"/>
      <c r="C259" s="68">
        <v>7896112115175</v>
      </c>
      <c r="D259" s="68">
        <v>1037004460140</v>
      </c>
      <c r="E259" s="69" t="s">
        <v>461</v>
      </c>
      <c r="F259" s="69" t="s">
        <v>618</v>
      </c>
      <c r="G259" s="69" t="s">
        <v>461</v>
      </c>
      <c r="H259" s="70" t="s">
        <v>219</v>
      </c>
      <c r="I259" s="68" t="s">
        <v>687</v>
      </c>
      <c r="J259" s="71" t="s">
        <v>709</v>
      </c>
      <c r="K259" s="120" t="s">
        <v>767</v>
      </c>
      <c r="L259" s="71" t="s">
        <v>387</v>
      </c>
      <c r="M259" s="71" t="s">
        <v>5</v>
      </c>
      <c r="N259" s="62">
        <f>IFERROR(IF(M259="*",BASE!$E$9,VLOOKUP(M259,BASE!$B$3:$E$16,4,0)),"")</f>
        <v>0</v>
      </c>
      <c r="O259" s="62">
        <f>IFERROR(IF(M259="*",BASE!$F$9,VLOOKUP(M259,BASE!$B$3:$F$16,5,0)),"")</f>
        <v>0</v>
      </c>
      <c r="P259" s="71" t="s">
        <v>808</v>
      </c>
      <c r="Q259" s="42">
        <v>16.72</v>
      </c>
      <c r="R259" s="42">
        <v>23.11</v>
      </c>
      <c r="S259" s="42">
        <v>17.73</v>
      </c>
      <c r="T259" s="42">
        <v>24.51</v>
      </c>
      <c r="U259" s="42">
        <v>17.84</v>
      </c>
      <c r="V259" s="42">
        <v>24.66</v>
      </c>
      <c r="W259" s="42">
        <v>17.95</v>
      </c>
      <c r="X259" s="42">
        <v>24.81</v>
      </c>
      <c r="Y259" s="42">
        <v>18.170000000000002</v>
      </c>
      <c r="Z259" s="42">
        <v>25.12</v>
      </c>
      <c r="AA259" s="42">
        <v>18.39</v>
      </c>
      <c r="AB259" s="42">
        <v>25.42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/>
      <c r="AI259" s="124" t="s">
        <v>53</v>
      </c>
      <c r="AJ259" s="125">
        <f>VLOOKUP(AI259,BASE!$P$3:$T$29,5,0)</f>
        <v>0.17</v>
      </c>
      <c r="AK259" s="126">
        <f>IFERROR(VLOOKUP($A259,$A:$AG,VLOOKUP(AJ259,BASE!$K$2:$M$13,2,0),0),"")</f>
        <v>17.73</v>
      </c>
      <c r="AL259" s="116">
        <f>IFERROR(VLOOKUP($A259,$A:$AG,VLOOKUP(AJ259,BASE!$K$2:$M$13,3,0),0),"")</f>
        <v>24.51</v>
      </c>
      <c r="AM259" s="130" t="s">
        <v>54</v>
      </c>
      <c r="AN259" s="125">
        <f>VLOOKUP(AM259,BASE!$P$3:$T$29,5,0)</f>
        <v>0.17</v>
      </c>
      <c r="AO259" s="126">
        <f>IFERROR(VLOOKUP($A259,$A:$AG,VLOOKUP(AN259,BASE!$K$2:$M$13,2,0),0),"")</f>
        <v>17.73</v>
      </c>
      <c r="AP259" s="116">
        <f>IFERROR(VLOOKUP($A259,$A:$AG,VLOOKUP(AN259,BASE!$K$2:$M$13,3,0),0),"")</f>
        <v>24.51</v>
      </c>
      <c r="AQ259" s="130" t="s">
        <v>55</v>
      </c>
      <c r="AR259" s="125">
        <f>VLOOKUP(AQ259,BASE!$P$3:$T$29,5,0)</f>
        <v>0.18</v>
      </c>
      <c r="AS259" s="126">
        <f>IFERROR(VLOOKUP($A259,$A:$AG,VLOOKUP(AR259,BASE!$K$2:$M$13,2,0),0),"")</f>
        <v>17.95</v>
      </c>
      <c r="AT259" s="116">
        <f>IFERROR(VLOOKUP($A259,$A:$AG,VLOOKUP(AR259,BASE!$K$2:$M$13,3,0),0),"")</f>
        <v>24.81</v>
      </c>
      <c r="AU259" s="130" t="s">
        <v>56</v>
      </c>
      <c r="AV259" s="125">
        <f>VLOOKUP(AU259,BASE!$P$3:$T$29,5,0)</f>
        <v>0.18</v>
      </c>
      <c r="AW259" s="126">
        <f>IFERROR(VLOOKUP($A259,$A:$AG,VLOOKUP(AV259,BASE!$K$2:$M$13,2,0),0),"")</f>
        <v>17.95</v>
      </c>
      <c r="AX259" s="116">
        <f>IFERROR(VLOOKUP($A259,$A:$AG,VLOOKUP(AV259,BASE!$K$2:$M$13,3,0),0),"")</f>
        <v>24.81</v>
      </c>
      <c r="AY259" s="127" t="s">
        <v>57</v>
      </c>
      <c r="AZ259" s="129">
        <f>VLOOKUP(AY259,BASE!$P$3:$T$29,5,0)</f>
        <v>0.18</v>
      </c>
      <c r="BA259" s="126">
        <f>IFERROR(VLOOKUP($A259,$A:$AG,VLOOKUP(AZ259,BASE!$K$2:$M$13,2,0),0),"")</f>
        <v>17.95</v>
      </c>
      <c r="BB259" s="116">
        <f>IFERROR(VLOOKUP($A259,$A:$AG,VLOOKUP(AZ259,BASE!$K$2:$M$13,3,0),0),"")</f>
        <v>24.81</v>
      </c>
      <c r="BC259" s="124" t="s">
        <v>58</v>
      </c>
      <c r="BD259" s="125">
        <f>VLOOKUP(BC259,BASE!$P$3:$T$29,5,0)</f>
        <v>0.17</v>
      </c>
      <c r="BE259" s="126">
        <f>IFERROR(VLOOKUP($A259,$A:$AG,VLOOKUP(BD259,BASE!$K$2:$M$13,2,0),0),"")</f>
        <v>17.73</v>
      </c>
      <c r="BF259" s="116">
        <f>IFERROR(VLOOKUP($A259,$A:$AG,VLOOKUP(BD259,BASE!$K$2:$M$13,3,0),0),"")</f>
        <v>24.51</v>
      </c>
      <c r="BG259" s="124" t="s">
        <v>59</v>
      </c>
      <c r="BH259" s="125">
        <f>VLOOKUP(BG259,BASE!$P$3:$T$29,5,0)</f>
        <v>0.17</v>
      </c>
      <c r="BI259" s="126">
        <f>IFERROR(VLOOKUP($A259,$A:$AG,VLOOKUP(BH259,BASE!$K$2:$M$13,2,0),0),"")</f>
        <v>17.73</v>
      </c>
      <c r="BJ259" s="116">
        <f>IFERROR(VLOOKUP($A259,$A:$AG,VLOOKUP(BH259,BASE!$K$2:$M$13,3,0),0),"")</f>
        <v>24.51</v>
      </c>
      <c r="BK259" s="124" t="s">
        <v>60</v>
      </c>
      <c r="BL259" s="125">
        <f>VLOOKUP(BK259,BASE!$P$3:$T$29,5,0)</f>
        <v>0.17</v>
      </c>
      <c r="BM259" s="126">
        <f>IFERROR(VLOOKUP($A259,$A:$AG,VLOOKUP(BL259,BASE!$K$2:$M$13,2,0),0),"")</f>
        <v>17.73</v>
      </c>
      <c r="BN259" s="116">
        <f>IFERROR(VLOOKUP($A259,$A:$AG,VLOOKUP(BL259,BASE!$K$2:$M$13,3,0),0),"")</f>
        <v>24.51</v>
      </c>
      <c r="BO259" s="124" t="s">
        <v>61</v>
      </c>
      <c r="BP259" s="125">
        <f>VLOOKUP(BO259,BASE!$P$3:$T$29,5,0)</f>
        <v>0.17</v>
      </c>
      <c r="BQ259" s="126">
        <f>IFERROR(VLOOKUP($A259,$A:$AG,VLOOKUP(BP259,BASE!$K$2:$M$13,2,0),0),"")</f>
        <v>17.73</v>
      </c>
      <c r="BR259" s="116">
        <f>IFERROR(VLOOKUP($A259,$A:$AG,VLOOKUP(BP259,BASE!$K$2:$M$13,3,0),0),"")</f>
        <v>24.51</v>
      </c>
      <c r="BS259" s="124" t="s">
        <v>62</v>
      </c>
      <c r="BT259" s="125">
        <f>VLOOKUP(BS259,BASE!$P$3:$T$29,5,0)</f>
        <v>0.18</v>
      </c>
      <c r="BU259" s="126">
        <f>IFERROR(VLOOKUP($A259,$A:$AG,VLOOKUP(BT259,BASE!$K$2:$M$13,2,0),0),"")</f>
        <v>17.95</v>
      </c>
      <c r="BV259" s="116">
        <f>IFERROR(VLOOKUP($A259,$A:$AG,VLOOKUP(BT259,BASE!$K$2:$M$13,3,0),0),"")</f>
        <v>24.81</v>
      </c>
      <c r="BW259" s="124" t="s">
        <v>63</v>
      </c>
      <c r="BX259" s="125">
        <f>VLOOKUP(BW259,BASE!$P$3:$T$29,5,0)</f>
        <v>0.17</v>
      </c>
      <c r="BY259" s="126">
        <f>IFERROR(VLOOKUP($A259,$A:$AG,VLOOKUP(BX259,BASE!$K$2:$M$13,2,0),0),"")</f>
        <v>17.73</v>
      </c>
      <c r="BZ259" s="116">
        <f>IFERROR(VLOOKUP($A259,$A:$AG,VLOOKUP(BX259,BASE!$K$2:$M$13,3,0),0),"")</f>
        <v>24.51</v>
      </c>
      <c r="CA259" s="124" t="s">
        <v>64</v>
      </c>
      <c r="CB259" s="125">
        <f>VLOOKUP(CA259,BASE!$P$3:$T$29,5,0)</f>
        <v>0.17</v>
      </c>
      <c r="CC259" s="126">
        <f>IFERROR(VLOOKUP($A259,$A:$AG,VLOOKUP(CB259,BASE!$K$2:$M$13,2,0),0),"")</f>
        <v>17.73</v>
      </c>
      <c r="CD259" s="116">
        <f>IFERROR(VLOOKUP($A259,$A:$AG,VLOOKUP(CB259,BASE!$K$2:$M$13,3,0),0),"")</f>
        <v>24.51</v>
      </c>
      <c r="CE259" s="124" t="s">
        <v>65</v>
      </c>
      <c r="CF259" s="125">
        <f>VLOOKUP(CE259,BASE!$P$3:$T$29,5,0)</f>
        <v>0.12</v>
      </c>
      <c r="CG259" s="126">
        <f>IFERROR(VLOOKUP($A259,$A:$AG,VLOOKUP(CF259,BASE!$K$2:$M$13,2,0),0),"")</f>
        <v>16.72</v>
      </c>
      <c r="CH259" s="116">
        <f>IFERROR(VLOOKUP($A259,$A:$AG,VLOOKUP(CF259,BASE!$K$2:$M$13,3,0),0),"")</f>
        <v>23.11</v>
      </c>
      <c r="CI259" s="124" t="s">
        <v>66</v>
      </c>
      <c r="CJ259" s="125">
        <f>VLOOKUP(CI259,BASE!$P$3:$T$29,5,0)</f>
        <v>0.17</v>
      </c>
      <c r="CK259" s="126">
        <f>IFERROR(VLOOKUP($A259,$A:$AG,VLOOKUP(CJ259,BASE!$K$2:$M$13,2,0),0),"")</f>
        <v>17.73</v>
      </c>
      <c r="CL259" s="116">
        <f>IFERROR(VLOOKUP($A259,$A:$AG,VLOOKUP(CJ259,BASE!$K$2:$M$13,3,0),0),"")</f>
        <v>24.51</v>
      </c>
      <c r="CM259" s="124" t="s">
        <v>67</v>
      </c>
      <c r="CN259" s="125">
        <f>VLOOKUP(CM259,BASE!$P$3:$T$29,5,0)</f>
        <v>0.18</v>
      </c>
      <c r="CO259" s="126">
        <f>IFERROR(VLOOKUP($A259,$A:$AG,VLOOKUP(CN259,BASE!$K$2:$M$13,2,0),0),"")</f>
        <v>17.95</v>
      </c>
      <c r="CP259" s="116">
        <f>IFERROR(VLOOKUP($A259,$A:$AG,VLOOKUP(CN259,BASE!$K$2:$M$13,3,0),0),"")</f>
        <v>24.81</v>
      </c>
      <c r="CQ259" s="124" t="s">
        <v>68</v>
      </c>
      <c r="CR259" s="125">
        <f>VLOOKUP(CQ259,BASE!$P$3:$T$29,5,0)</f>
        <v>0.18</v>
      </c>
      <c r="CS259" s="126">
        <f>IFERROR(VLOOKUP($A259,$A:$AG,VLOOKUP(CR259,BASE!$K$2:$M$13,2,0),0),"")</f>
        <v>17.95</v>
      </c>
      <c r="CT259" s="116">
        <f>IFERROR(VLOOKUP($A259,$A:$AG,VLOOKUP(CR259,BASE!$K$2:$M$13,3,0),0),"")</f>
        <v>24.81</v>
      </c>
      <c r="CU259" s="124" t="s">
        <v>69</v>
      </c>
      <c r="CV259" s="125">
        <f>VLOOKUP(CU259,BASE!$P$3:$T$29,5,0)</f>
        <v>0.18</v>
      </c>
      <c r="CW259" s="126">
        <f>IFERROR(VLOOKUP($A259,$A:$AG,VLOOKUP(CV259,BASE!$K$2:$M$13,2,0),0),"")</f>
        <v>17.95</v>
      </c>
      <c r="CX259" s="116">
        <f>IFERROR(VLOOKUP($A259,$A:$AG,VLOOKUP(CV259,BASE!$K$2:$M$13,3,0),0),"")</f>
        <v>24.81</v>
      </c>
      <c r="CY259" s="124" t="s">
        <v>70</v>
      </c>
      <c r="CZ259" s="125">
        <f>VLOOKUP(CY259,BASE!$P$3:$T$29,5,0)</f>
        <v>0.18</v>
      </c>
      <c r="DA259" s="126">
        <f>IFERROR(VLOOKUP($A259,$A:$AG,VLOOKUP(CZ259,BASE!$K$2:$M$13,2,0),0),"")</f>
        <v>17.95</v>
      </c>
      <c r="DB259" s="116">
        <f>IFERROR(VLOOKUP($A259,$A:$AG,VLOOKUP(CZ259,BASE!$K$2:$M$13,3,0),0),"")</f>
        <v>24.81</v>
      </c>
      <c r="DC259" s="124" t="s">
        <v>71</v>
      </c>
      <c r="DD259" s="125">
        <f>VLOOKUP(DC259,BASE!$P$3:$T$29,5,0)</f>
        <v>0.2</v>
      </c>
      <c r="DE259" s="126">
        <f>IFERROR(VLOOKUP($A259,$A:$AG,VLOOKUP(DD259,BASE!$K$2:$M$13,2,0),0),"")</f>
        <v>18.39</v>
      </c>
      <c r="DF259" s="116">
        <f>IFERROR(VLOOKUP($A259,$A:$AG,VLOOKUP(DD259,BASE!$K$2:$M$13,3,0),0),"")</f>
        <v>25.42</v>
      </c>
      <c r="DG259" s="124" t="s">
        <v>72</v>
      </c>
      <c r="DH259" s="125">
        <f>VLOOKUP(DG259,BASE!$P$3:$T$29,5,0)</f>
        <v>0.18</v>
      </c>
      <c r="DI259" s="126">
        <f>IFERROR(VLOOKUP($A259,$A:$AG,VLOOKUP(DH259,BASE!$K$2:$M$13,2,0),0),"")</f>
        <v>17.95</v>
      </c>
      <c r="DJ259" s="116">
        <f>IFERROR(VLOOKUP($A259,$A:$AG,VLOOKUP(DH259,BASE!$K$2:$M$13,3,0),0),"")</f>
        <v>24.81</v>
      </c>
      <c r="DK259" s="83" t="s">
        <v>73</v>
      </c>
      <c r="DL259" s="84">
        <f>VLOOKUP(DK259,BASE!$P$3:$T$29,5,0)</f>
        <v>0.18</v>
      </c>
      <c r="DM259" s="81">
        <f>IFERROR(VLOOKUP($A259,$A:$AG,VLOOKUP(DL259,BASE!$K$2:$M$13,2,0),0),"")</f>
        <v>17.95</v>
      </c>
      <c r="DN259" s="82">
        <f>IFERROR(VLOOKUP($A259,$A:$AG,VLOOKUP(DL259,BASE!$K$2:$M$13,3,0),0),"")</f>
        <v>24.81</v>
      </c>
      <c r="DO259" s="124" t="s">
        <v>74</v>
      </c>
      <c r="DP259" s="134">
        <f>VLOOKUP(DO259,BASE!$P$3:$T$29,5,0)</f>
        <v>0.17499999999999999</v>
      </c>
      <c r="DQ259" s="126">
        <f>IFERROR(VLOOKUP($A259,$A:$AG,VLOOKUP(DP259,BASE!$K$2:$M$13,2,0),0),"")</f>
        <v>17.84</v>
      </c>
      <c r="DR259" s="116">
        <f>IFERROR(VLOOKUP($A259,$A:$AG,VLOOKUP(DP259,BASE!$K$2:$M$13,3,0),0),"")</f>
        <v>24.66</v>
      </c>
      <c r="DS259" s="124" t="s">
        <v>75</v>
      </c>
      <c r="DT259" s="135">
        <f>VLOOKUP(DS259,BASE!$P$3:$T$29,5,0)</f>
        <v>0.17</v>
      </c>
      <c r="DU259" s="126">
        <f>IFERROR(VLOOKUP($A259,$A:$AG,VLOOKUP(DT259,BASE!$K$2:$M$13,2,0),0),"")</f>
        <v>17.73</v>
      </c>
      <c r="DV259" s="116">
        <f>IFERROR(VLOOKUP($A259,$A:$AG,VLOOKUP(DT259,BASE!$K$2:$M$13,3,0),0),"")</f>
        <v>24.51</v>
      </c>
      <c r="DW259" s="124" t="s">
        <v>76</v>
      </c>
      <c r="DX259" s="135">
        <f>VLOOKUP(DW259,BASE!$P$3:$T$29,5,0)</f>
        <v>0.17</v>
      </c>
      <c r="DY259" s="126">
        <f>IFERROR(VLOOKUP($A259,$A:$AG,VLOOKUP(DX259,BASE!$K$2:$M$13,2,0),0),"")</f>
        <v>17.73</v>
      </c>
      <c r="DZ259" s="116">
        <f>IFERROR(VLOOKUP($A259,$A:$AG,VLOOKUP(DX259,BASE!$K$2:$M$13,3,0),0),"")</f>
        <v>24.51</v>
      </c>
      <c r="EA259" s="124" t="s">
        <v>77</v>
      </c>
      <c r="EB259" s="135">
        <f>VLOOKUP(EA259,BASE!$P$3:$T$29,5,0)</f>
        <v>0.12</v>
      </c>
      <c r="EC259" s="126">
        <f>IFERROR(VLOOKUP($A259,$A:$AG,VLOOKUP(EB259,BASE!$K$2:$M$13,2,0),0),"")</f>
        <v>16.72</v>
      </c>
      <c r="ED259" s="116">
        <f>IFERROR(VLOOKUP($A259,$A:$AG,VLOOKUP(EB259,BASE!$K$2:$M$13,3,0),0),"")</f>
        <v>23.11</v>
      </c>
      <c r="EE259" s="124" t="s">
        <v>78</v>
      </c>
      <c r="EF259" s="135">
        <f>VLOOKUP(EE259,BASE!$P$3:$T$29,5,0)</f>
        <v>0.18</v>
      </c>
      <c r="EG259" s="126">
        <f>IFERROR(VLOOKUP($A259,$A:$AG,VLOOKUP(EF259,BASE!$K$2:$M$13,2,0),0),"")</f>
        <v>17.95</v>
      </c>
      <c r="EH259" s="116">
        <f>IFERROR(VLOOKUP($A259,$A:$AG,VLOOKUP(EF259,BASE!$K$2:$M$13,3,0),0),"")</f>
        <v>24.81</v>
      </c>
      <c r="EI259" s="124" t="s">
        <v>79</v>
      </c>
      <c r="EJ259" s="135">
        <f>VLOOKUP(EI259,BASE!$P$3:$T$29,5,0)</f>
        <v>0.18</v>
      </c>
      <c r="EK259" s="126">
        <f>IFERROR(VLOOKUP($A259,$A:$AG,VLOOKUP(EJ259,BASE!$K$2:$M$13,2,0),0),"")</f>
        <v>17.95</v>
      </c>
      <c r="EL259" s="116">
        <f>IFERROR(VLOOKUP($A259,$A:$AG,VLOOKUP(EJ259,BASE!$K$2:$M$13,3,0),0),"")</f>
        <v>24.81</v>
      </c>
    </row>
    <row r="260" spans="1:142" s="27" customFormat="1" ht="14.1" customHeight="1" x14ac:dyDescent="0.2">
      <c r="A260" s="66">
        <v>2183</v>
      </c>
      <c r="B260" s="66"/>
      <c r="C260" s="68">
        <v>7896112121831</v>
      </c>
      <c r="D260" s="68">
        <v>1037004460124</v>
      </c>
      <c r="E260" s="69" t="s">
        <v>461</v>
      </c>
      <c r="F260" s="69" t="s">
        <v>620</v>
      </c>
      <c r="G260" s="69" t="s">
        <v>461</v>
      </c>
      <c r="H260" s="70" t="s">
        <v>220</v>
      </c>
      <c r="I260" s="68" t="s">
        <v>687</v>
      </c>
      <c r="J260" s="71" t="s">
        <v>709</v>
      </c>
      <c r="K260" s="120" t="s">
        <v>767</v>
      </c>
      <c r="L260" s="71" t="s">
        <v>387</v>
      </c>
      <c r="M260" s="71" t="s">
        <v>5</v>
      </c>
      <c r="N260" s="62">
        <f>IFERROR(IF(M260="*",BASE!$E$9,VLOOKUP(M260,BASE!$B$3:$E$16,4,0)),"")</f>
        <v>0</v>
      </c>
      <c r="O260" s="62">
        <f>IFERROR(IF(M260="*",BASE!$F$9,VLOOKUP(M260,BASE!$B$3:$F$16,5,0)),"")</f>
        <v>0</v>
      </c>
      <c r="P260" s="71" t="s">
        <v>808</v>
      </c>
      <c r="Q260" s="42">
        <v>7.31</v>
      </c>
      <c r="R260" s="42">
        <v>10.11</v>
      </c>
      <c r="S260" s="42">
        <v>7.75</v>
      </c>
      <c r="T260" s="42">
        <v>10.71</v>
      </c>
      <c r="U260" s="42">
        <v>7.8</v>
      </c>
      <c r="V260" s="42">
        <v>10.78</v>
      </c>
      <c r="W260" s="42">
        <v>7.85</v>
      </c>
      <c r="X260" s="42">
        <v>10.85</v>
      </c>
      <c r="Y260" s="42">
        <v>7.94</v>
      </c>
      <c r="Z260" s="42">
        <v>10.98</v>
      </c>
      <c r="AA260" s="42">
        <v>8.0399999999999991</v>
      </c>
      <c r="AB260" s="42">
        <v>11.11</v>
      </c>
      <c r="AC260" s="42">
        <v>0</v>
      </c>
      <c r="AD260" s="42">
        <v>0</v>
      </c>
      <c r="AE260" s="42">
        <v>0</v>
      </c>
      <c r="AF260" s="42">
        <v>0</v>
      </c>
      <c r="AG260" s="42">
        <v>0</v>
      </c>
      <c r="AH260" s="86"/>
      <c r="AI260" s="127" t="s">
        <v>53</v>
      </c>
      <c r="AJ260" s="125">
        <f>VLOOKUP(AI260,BASE!$P$3:$T$29,5,0)</f>
        <v>0.17</v>
      </c>
      <c r="AK260" s="128">
        <f>IFERROR(VLOOKUP($A260,$A:$AG,VLOOKUP(AJ260,BASE!$K$2:$M$13,2,0),0),"")</f>
        <v>7.75</v>
      </c>
      <c r="AL260" s="116">
        <f>IFERROR(VLOOKUP($A260,$A:$AG,VLOOKUP(AJ260,BASE!$K$2:$M$13,3,0),0),"")</f>
        <v>10.71</v>
      </c>
      <c r="AM260" s="131" t="s">
        <v>54</v>
      </c>
      <c r="AN260" s="125">
        <f>VLOOKUP(AM260,BASE!$P$3:$T$29,5,0)</f>
        <v>0.17</v>
      </c>
      <c r="AO260" s="128">
        <f>IFERROR(VLOOKUP($A260,$A:$AG,VLOOKUP(AN260,BASE!$K$2:$M$13,2,0),0),"")</f>
        <v>7.75</v>
      </c>
      <c r="AP260" s="116">
        <f>IFERROR(VLOOKUP($A260,$A:$AG,VLOOKUP(AN260,BASE!$K$2:$M$13,3,0),0),"")</f>
        <v>10.71</v>
      </c>
      <c r="AQ260" s="131" t="s">
        <v>55</v>
      </c>
      <c r="AR260" s="125">
        <f>VLOOKUP(AQ260,BASE!$P$3:$T$29,5,0)</f>
        <v>0.18</v>
      </c>
      <c r="AS260" s="128">
        <f>IFERROR(VLOOKUP($A260,$A:$AG,VLOOKUP(AR260,BASE!$K$2:$M$13,2,0),0),"")</f>
        <v>7.85</v>
      </c>
      <c r="AT260" s="116">
        <f>IFERROR(VLOOKUP($A260,$A:$AG,VLOOKUP(AR260,BASE!$K$2:$M$13,3,0),0),"")</f>
        <v>10.85</v>
      </c>
      <c r="AU260" s="131" t="s">
        <v>56</v>
      </c>
      <c r="AV260" s="125">
        <f>VLOOKUP(AU260,BASE!$P$3:$T$29,5,0)</f>
        <v>0.18</v>
      </c>
      <c r="AW260" s="128">
        <f>IFERROR(VLOOKUP($A260,$A:$AG,VLOOKUP(AV260,BASE!$K$2:$M$13,2,0),0),"")</f>
        <v>7.85</v>
      </c>
      <c r="AX260" s="117">
        <f>IFERROR(VLOOKUP($A260,$A:$AG,VLOOKUP(AV260,BASE!$K$2:$M$13,3,0),0),"")</f>
        <v>10.85</v>
      </c>
      <c r="AY260" s="127" t="s">
        <v>57</v>
      </c>
      <c r="AZ260" s="129">
        <f>VLOOKUP(AY260,BASE!$P$3:$T$29,5,0)</f>
        <v>0.18</v>
      </c>
      <c r="BA260" s="128">
        <f>IFERROR(VLOOKUP($A260,$A:$AG,VLOOKUP(AZ260,BASE!$K$2:$M$13,2,0),0),"")</f>
        <v>7.85</v>
      </c>
      <c r="BB260" s="117">
        <f>IFERROR(VLOOKUP($A260,$A:$AG,VLOOKUP(AZ260,BASE!$K$2:$M$13,3,0),0),"")</f>
        <v>10.85</v>
      </c>
      <c r="BC260" s="127" t="s">
        <v>58</v>
      </c>
      <c r="BD260" s="125">
        <f>VLOOKUP(BC260,BASE!$P$3:$T$29,5,0)</f>
        <v>0.17</v>
      </c>
      <c r="BE260" s="128">
        <f>IFERROR(VLOOKUP($A260,$A:$AG,VLOOKUP(BD260,BASE!$K$2:$M$13,2,0),0),"")</f>
        <v>7.75</v>
      </c>
      <c r="BF260" s="117">
        <f>IFERROR(VLOOKUP($A260,$A:$AG,VLOOKUP(BD260,BASE!$K$2:$M$13,3,0),0),"")</f>
        <v>10.71</v>
      </c>
      <c r="BG260" s="127" t="s">
        <v>59</v>
      </c>
      <c r="BH260" s="125">
        <f>VLOOKUP(BG260,BASE!$P$3:$T$29,5,0)</f>
        <v>0.17</v>
      </c>
      <c r="BI260" s="128">
        <f>IFERROR(VLOOKUP($A260,$A:$AG,VLOOKUP(BH260,BASE!$K$2:$M$13,2,0),0),"")</f>
        <v>7.75</v>
      </c>
      <c r="BJ260" s="117">
        <f>IFERROR(VLOOKUP($A260,$A:$AG,VLOOKUP(BH260,BASE!$K$2:$M$13,3,0),0),"")</f>
        <v>10.71</v>
      </c>
      <c r="BK260" s="127" t="s">
        <v>60</v>
      </c>
      <c r="BL260" s="125">
        <f>VLOOKUP(BK260,BASE!$P$3:$T$29,5,0)</f>
        <v>0.17</v>
      </c>
      <c r="BM260" s="128">
        <f>IFERROR(VLOOKUP($A260,$A:$AG,VLOOKUP(BL260,BASE!$K$2:$M$13,2,0),0),"")</f>
        <v>7.75</v>
      </c>
      <c r="BN260" s="117">
        <f>IFERROR(VLOOKUP($A260,$A:$AG,VLOOKUP(BL260,BASE!$K$2:$M$13,3,0),0),"")</f>
        <v>10.71</v>
      </c>
      <c r="BO260" s="127" t="s">
        <v>61</v>
      </c>
      <c r="BP260" s="125">
        <f>VLOOKUP(BO260,BASE!$P$3:$T$29,5,0)</f>
        <v>0.17</v>
      </c>
      <c r="BQ260" s="128">
        <f>IFERROR(VLOOKUP($A260,$A:$AG,VLOOKUP(BP260,BASE!$K$2:$M$13,2,0),0),"")</f>
        <v>7.75</v>
      </c>
      <c r="BR260" s="117">
        <f>IFERROR(VLOOKUP($A260,$A:$AG,VLOOKUP(BP260,BASE!$K$2:$M$13,3,0),0),"")</f>
        <v>10.71</v>
      </c>
      <c r="BS260" s="127" t="s">
        <v>62</v>
      </c>
      <c r="BT260" s="125">
        <f>VLOOKUP(BS260,BASE!$P$3:$T$29,5,0)</f>
        <v>0.18</v>
      </c>
      <c r="BU260" s="128">
        <f>IFERROR(VLOOKUP($A260,$A:$AG,VLOOKUP(BT260,BASE!$K$2:$M$13,2,0),0),"")</f>
        <v>7.85</v>
      </c>
      <c r="BV260" s="117">
        <f>IFERROR(VLOOKUP($A260,$A:$AG,VLOOKUP(BT260,BASE!$K$2:$M$13,3,0),0),"")</f>
        <v>10.85</v>
      </c>
      <c r="BW260" s="127" t="s">
        <v>63</v>
      </c>
      <c r="BX260" s="125">
        <f>VLOOKUP(BW260,BASE!$P$3:$T$29,5,0)</f>
        <v>0.17</v>
      </c>
      <c r="BY260" s="128">
        <f>IFERROR(VLOOKUP($A260,$A:$AG,VLOOKUP(BX260,BASE!$K$2:$M$13,2,0),0),"")</f>
        <v>7.75</v>
      </c>
      <c r="BZ260" s="117">
        <f>IFERROR(VLOOKUP($A260,$A:$AG,VLOOKUP(BX260,BASE!$K$2:$M$13,3,0),0),"")</f>
        <v>10.71</v>
      </c>
      <c r="CA260" s="127" t="s">
        <v>64</v>
      </c>
      <c r="CB260" s="125">
        <f>VLOOKUP(CA260,BASE!$P$3:$T$29,5,0)</f>
        <v>0.17</v>
      </c>
      <c r="CC260" s="128">
        <f>IFERROR(VLOOKUP($A260,$A:$AG,VLOOKUP(CB260,BASE!$K$2:$M$13,2,0),0),"")</f>
        <v>7.75</v>
      </c>
      <c r="CD260" s="117">
        <f>IFERROR(VLOOKUP($A260,$A:$AG,VLOOKUP(CB260,BASE!$K$2:$M$13,3,0),0),"")</f>
        <v>10.71</v>
      </c>
      <c r="CE260" s="127" t="s">
        <v>65</v>
      </c>
      <c r="CF260" s="125">
        <f>VLOOKUP(CE260,BASE!$P$3:$T$29,5,0)</f>
        <v>0.12</v>
      </c>
      <c r="CG260" s="128">
        <f>IFERROR(VLOOKUP($A260,$A:$AG,VLOOKUP(CF260,BASE!$K$2:$M$13,2,0),0),"")</f>
        <v>7.31</v>
      </c>
      <c r="CH260" s="117">
        <f>IFERROR(VLOOKUP($A260,$A:$AG,VLOOKUP(CF260,BASE!$K$2:$M$13,3,0),0),"")</f>
        <v>10.11</v>
      </c>
      <c r="CI260" s="127" t="s">
        <v>66</v>
      </c>
      <c r="CJ260" s="125">
        <f>VLOOKUP(CI260,BASE!$P$3:$T$29,5,0)</f>
        <v>0.17</v>
      </c>
      <c r="CK260" s="128">
        <f>IFERROR(VLOOKUP($A260,$A:$AG,VLOOKUP(CJ260,BASE!$K$2:$M$13,2,0),0),"")</f>
        <v>7.75</v>
      </c>
      <c r="CL260" s="117">
        <f>IFERROR(VLOOKUP($A260,$A:$AG,VLOOKUP(CJ260,BASE!$K$2:$M$13,3,0),0),"")</f>
        <v>10.71</v>
      </c>
      <c r="CM260" s="127" t="s">
        <v>67</v>
      </c>
      <c r="CN260" s="125">
        <f>VLOOKUP(CM260,BASE!$P$3:$T$29,5,0)</f>
        <v>0.18</v>
      </c>
      <c r="CO260" s="128">
        <f>IFERROR(VLOOKUP($A260,$A:$AG,VLOOKUP(CN260,BASE!$K$2:$M$13,2,0),0),"")</f>
        <v>7.85</v>
      </c>
      <c r="CP260" s="117">
        <f>IFERROR(VLOOKUP($A260,$A:$AG,VLOOKUP(CN260,BASE!$K$2:$M$13,3,0),0),"")</f>
        <v>10.85</v>
      </c>
      <c r="CQ260" s="127" t="s">
        <v>68</v>
      </c>
      <c r="CR260" s="125">
        <f>VLOOKUP(CQ260,BASE!$P$3:$T$29,5,0)</f>
        <v>0.18</v>
      </c>
      <c r="CS260" s="128">
        <f>IFERROR(VLOOKUP($A260,$A:$AG,VLOOKUP(CR260,BASE!$K$2:$M$13,2,0),0),"")</f>
        <v>7.85</v>
      </c>
      <c r="CT260" s="117">
        <f>IFERROR(VLOOKUP($A260,$A:$AG,VLOOKUP(CR260,BASE!$K$2:$M$13,3,0),0),"")</f>
        <v>10.85</v>
      </c>
      <c r="CU260" s="127" t="s">
        <v>69</v>
      </c>
      <c r="CV260" s="125">
        <f>VLOOKUP(CU260,BASE!$P$3:$T$29,5,0)</f>
        <v>0.18</v>
      </c>
      <c r="CW260" s="128">
        <f>IFERROR(VLOOKUP($A260,$A:$AG,VLOOKUP(CV260,BASE!$K$2:$M$13,2,0),0),"")</f>
        <v>7.85</v>
      </c>
      <c r="CX260" s="117">
        <f>IFERROR(VLOOKUP($A260,$A:$AG,VLOOKUP(CV260,BASE!$K$2:$M$13,3,0),0),"")</f>
        <v>10.85</v>
      </c>
      <c r="CY260" s="127" t="s">
        <v>70</v>
      </c>
      <c r="CZ260" s="125">
        <f>VLOOKUP(CY260,BASE!$P$3:$T$29,5,0)</f>
        <v>0.18</v>
      </c>
      <c r="DA260" s="128">
        <f>IFERROR(VLOOKUP($A260,$A:$AG,VLOOKUP(CZ260,BASE!$K$2:$M$13,2,0),0),"")</f>
        <v>7.85</v>
      </c>
      <c r="DB260" s="117">
        <f>IFERROR(VLOOKUP($A260,$A:$AG,VLOOKUP(CZ260,BASE!$K$2:$M$13,3,0),0),"")</f>
        <v>10.85</v>
      </c>
      <c r="DC260" s="127" t="s">
        <v>71</v>
      </c>
      <c r="DD260" s="125">
        <f>VLOOKUP(DC260,BASE!$P$3:$T$29,5,0)</f>
        <v>0.2</v>
      </c>
      <c r="DE260" s="128">
        <f>IFERROR(VLOOKUP($A260,$A:$AG,VLOOKUP(DD260,BASE!$K$2:$M$13,2,0),0),"")</f>
        <v>8.0399999999999991</v>
      </c>
      <c r="DF260" s="117">
        <f>IFERROR(VLOOKUP($A260,$A:$AG,VLOOKUP(DD260,BASE!$K$2:$M$13,3,0),0),"")</f>
        <v>11.11</v>
      </c>
      <c r="DG260" s="127" t="s">
        <v>72</v>
      </c>
      <c r="DH260" s="125">
        <f>VLOOKUP(DG260,BASE!$P$3:$T$29,5,0)</f>
        <v>0.18</v>
      </c>
      <c r="DI260" s="128">
        <f>IFERROR(VLOOKUP($A260,$A:$AG,VLOOKUP(DH260,BASE!$K$2:$M$13,2,0),0),"")</f>
        <v>7.85</v>
      </c>
      <c r="DJ260" s="117">
        <f>IFERROR(VLOOKUP($A260,$A:$AG,VLOOKUP(DH260,BASE!$K$2:$M$13,3,0),0),"")</f>
        <v>10.85</v>
      </c>
      <c r="DK260" s="106" t="s">
        <v>73</v>
      </c>
      <c r="DL260" s="84">
        <f>VLOOKUP(DK260,BASE!$P$3:$T$29,5,0)</f>
        <v>0.18</v>
      </c>
      <c r="DM260" s="107">
        <f>IFERROR(VLOOKUP($A260,$A:$AG,VLOOKUP(DL260,BASE!$K$2:$M$13,2,0),0),"")</f>
        <v>7.85</v>
      </c>
      <c r="DN260" s="108">
        <f>IFERROR(VLOOKUP($A260,$A:$AG,VLOOKUP(DL260,BASE!$K$2:$M$13,3,0),0),"")</f>
        <v>10.85</v>
      </c>
      <c r="DO260" s="127" t="s">
        <v>74</v>
      </c>
      <c r="DP260" s="134">
        <f>VLOOKUP(DO260,BASE!$P$3:$T$29,5,0)</f>
        <v>0.17499999999999999</v>
      </c>
      <c r="DQ260" s="128">
        <f>IFERROR(VLOOKUP($A260,$A:$AG,VLOOKUP(DP260,BASE!$K$2:$M$13,2,0),0),"")</f>
        <v>7.8</v>
      </c>
      <c r="DR260" s="117">
        <f>IFERROR(VLOOKUP($A260,$A:$AG,VLOOKUP(DP260,BASE!$K$2:$M$13,3,0),0),"")</f>
        <v>10.78</v>
      </c>
      <c r="DS260" s="127" t="s">
        <v>75</v>
      </c>
      <c r="DT260" s="135">
        <f>VLOOKUP(DS260,BASE!$P$3:$T$29,5,0)</f>
        <v>0.17</v>
      </c>
      <c r="DU260" s="128">
        <f>IFERROR(VLOOKUP($A260,$A:$AG,VLOOKUP(DT260,BASE!$K$2:$M$13,2,0),0),"")</f>
        <v>7.75</v>
      </c>
      <c r="DV260" s="117">
        <f>IFERROR(VLOOKUP($A260,$A:$AG,VLOOKUP(DT260,BASE!$K$2:$M$13,3,0),0),"")</f>
        <v>10.71</v>
      </c>
      <c r="DW260" s="127" t="s">
        <v>76</v>
      </c>
      <c r="DX260" s="135">
        <f>VLOOKUP(DW260,BASE!$P$3:$T$29,5,0)</f>
        <v>0.17</v>
      </c>
      <c r="DY260" s="128">
        <f>IFERROR(VLOOKUP($A260,$A:$AG,VLOOKUP(DX260,BASE!$K$2:$M$13,2,0),0),"")</f>
        <v>7.75</v>
      </c>
      <c r="DZ260" s="117">
        <f>IFERROR(VLOOKUP($A260,$A:$AG,VLOOKUP(DX260,BASE!$K$2:$M$13,3,0),0),"")</f>
        <v>10.71</v>
      </c>
      <c r="EA260" s="127" t="s">
        <v>77</v>
      </c>
      <c r="EB260" s="135">
        <f>VLOOKUP(EA260,BASE!$P$3:$T$29,5,0)</f>
        <v>0.12</v>
      </c>
      <c r="EC260" s="128">
        <f>IFERROR(VLOOKUP($A260,$A:$AG,VLOOKUP(EB260,BASE!$K$2:$M$13,2,0),0),"")</f>
        <v>7.31</v>
      </c>
      <c r="ED260" s="117">
        <f>IFERROR(VLOOKUP($A260,$A:$AG,VLOOKUP(EB260,BASE!$K$2:$M$13,3,0),0),"")</f>
        <v>10.11</v>
      </c>
      <c r="EE260" s="127" t="s">
        <v>78</v>
      </c>
      <c r="EF260" s="135">
        <f>VLOOKUP(EE260,BASE!$P$3:$T$29,5,0)</f>
        <v>0.18</v>
      </c>
      <c r="EG260" s="128">
        <f>IFERROR(VLOOKUP($A260,$A:$AG,VLOOKUP(EF260,BASE!$K$2:$M$13,2,0),0),"")</f>
        <v>7.85</v>
      </c>
      <c r="EH260" s="117">
        <f>IFERROR(VLOOKUP($A260,$A:$AG,VLOOKUP(EF260,BASE!$K$2:$M$13,3,0),0),"")</f>
        <v>10.85</v>
      </c>
      <c r="EI260" s="127" t="s">
        <v>79</v>
      </c>
      <c r="EJ260" s="135">
        <f>VLOOKUP(EI260,BASE!$P$3:$T$29,5,0)</f>
        <v>0.18</v>
      </c>
      <c r="EK260" s="128">
        <f>IFERROR(VLOOKUP($A260,$A:$AG,VLOOKUP(EJ260,BASE!$K$2:$M$13,2,0),0),"")</f>
        <v>7.85</v>
      </c>
      <c r="EL260" s="117">
        <f>IFERROR(VLOOKUP($A260,$A:$AG,VLOOKUP(EJ260,BASE!$K$2:$M$13,3,0),0),"")</f>
        <v>10.85</v>
      </c>
    </row>
    <row r="261" spans="1:142" s="27" customFormat="1" ht="14.1" customHeight="1" x14ac:dyDescent="0.2">
      <c r="A261" s="63">
        <v>2676</v>
      </c>
      <c r="B261" s="63"/>
      <c r="C261" s="68">
        <v>7896112126768</v>
      </c>
      <c r="D261" s="68">
        <v>1037005150013</v>
      </c>
      <c r="E261" s="69" t="s">
        <v>462</v>
      </c>
      <c r="F261" s="69" t="s">
        <v>621</v>
      </c>
      <c r="G261" s="69" t="s">
        <v>462</v>
      </c>
      <c r="H261" s="70" t="s">
        <v>221</v>
      </c>
      <c r="I261" s="68" t="s">
        <v>687</v>
      </c>
      <c r="J261" s="71">
        <v>0</v>
      </c>
      <c r="K261" s="120">
        <v>0</v>
      </c>
      <c r="L261" s="71" t="s">
        <v>387</v>
      </c>
      <c r="M261" s="71" t="s">
        <v>5</v>
      </c>
      <c r="N261" s="62">
        <f>IFERROR(IF(M261="*",BASE!$E$9,VLOOKUP(M261,BASE!$B$3:$E$16,4,0)),"")</f>
        <v>0</v>
      </c>
      <c r="O261" s="62">
        <f>IFERROR(IF(M261="*",BASE!$F$9,VLOOKUP(M261,BASE!$B$3:$F$16,5,0)),"")</f>
        <v>0</v>
      </c>
      <c r="P261" s="71" t="s">
        <v>808</v>
      </c>
      <c r="Q261" s="42">
        <v>13.85</v>
      </c>
      <c r="R261" s="42">
        <v>19.149999999999999</v>
      </c>
      <c r="S261" s="42">
        <v>14.69</v>
      </c>
      <c r="T261" s="42">
        <v>20.309999999999999</v>
      </c>
      <c r="U261" s="42">
        <v>14.77</v>
      </c>
      <c r="V261" s="42">
        <v>20.420000000000002</v>
      </c>
      <c r="W261" s="42">
        <v>14.87</v>
      </c>
      <c r="X261" s="42">
        <v>20.56</v>
      </c>
      <c r="Y261" s="42">
        <v>15.05</v>
      </c>
      <c r="Z261" s="42">
        <v>20.81</v>
      </c>
      <c r="AA261" s="42">
        <v>15.24</v>
      </c>
      <c r="AB261" s="42">
        <v>21.07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/>
      <c r="AI261" s="124" t="s">
        <v>53</v>
      </c>
      <c r="AJ261" s="125">
        <f>VLOOKUP(AI261,BASE!$P$3:$T$29,5,0)</f>
        <v>0.17</v>
      </c>
      <c r="AK261" s="126">
        <f>IFERROR(VLOOKUP($A261,$A:$AG,VLOOKUP(AJ261,BASE!$K$2:$M$13,2,0),0),"")</f>
        <v>14.69</v>
      </c>
      <c r="AL261" s="116">
        <f>IFERROR(VLOOKUP($A261,$A:$AG,VLOOKUP(AJ261,BASE!$K$2:$M$13,3,0),0),"")</f>
        <v>20.309999999999999</v>
      </c>
      <c r="AM261" s="130" t="s">
        <v>54</v>
      </c>
      <c r="AN261" s="125">
        <f>VLOOKUP(AM261,BASE!$P$3:$T$29,5,0)</f>
        <v>0.17</v>
      </c>
      <c r="AO261" s="126">
        <f>IFERROR(VLOOKUP($A261,$A:$AG,VLOOKUP(AN261,BASE!$K$2:$M$13,2,0),0),"")</f>
        <v>14.69</v>
      </c>
      <c r="AP261" s="116">
        <f>IFERROR(VLOOKUP($A261,$A:$AG,VLOOKUP(AN261,BASE!$K$2:$M$13,3,0),0),"")</f>
        <v>20.309999999999999</v>
      </c>
      <c r="AQ261" s="130" t="s">
        <v>55</v>
      </c>
      <c r="AR261" s="125">
        <f>VLOOKUP(AQ261,BASE!$P$3:$T$29,5,0)</f>
        <v>0.18</v>
      </c>
      <c r="AS261" s="126">
        <f>IFERROR(VLOOKUP($A261,$A:$AG,VLOOKUP(AR261,BASE!$K$2:$M$13,2,0),0),"")</f>
        <v>14.87</v>
      </c>
      <c r="AT261" s="116">
        <f>IFERROR(VLOOKUP($A261,$A:$AG,VLOOKUP(AR261,BASE!$K$2:$M$13,3,0),0),"")</f>
        <v>20.56</v>
      </c>
      <c r="AU261" s="130" t="s">
        <v>56</v>
      </c>
      <c r="AV261" s="125">
        <f>VLOOKUP(AU261,BASE!$P$3:$T$29,5,0)</f>
        <v>0.18</v>
      </c>
      <c r="AW261" s="126">
        <f>IFERROR(VLOOKUP($A261,$A:$AG,VLOOKUP(AV261,BASE!$K$2:$M$13,2,0),0),"")</f>
        <v>14.87</v>
      </c>
      <c r="AX261" s="116">
        <f>IFERROR(VLOOKUP($A261,$A:$AG,VLOOKUP(AV261,BASE!$K$2:$M$13,3,0),0),"")</f>
        <v>20.56</v>
      </c>
      <c r="AY261" s="127" t="s">
        <v>57</v>
      </c>
      <c r="AZ261" s="129">
        <f>VLOOKUP(AY261,BASE!$P$3:$T$29,5,0)</f>
        <v>0.18</v>
      </c>
      <c r="BA261" s="126">
        <f>IFERROR(VLOOKUP($A261,$A:$AG,VLOOKUP(AZ261,BASE!$K$2:$M$13,2,0),0),"")</f>
        <v>14.87</v>
      </c>
      <c r="BB261" s="116">
        <f>IFERROR(VLOOKUP($A261,$A:$AG,VLOOKUP(AZ261,BASE!$K$2:$M$13,3,0),0),"")</f>
        <v>20.56</v>
      </c>
      <c r="BC261" s="124" t="s">
        <v>58</v>
      </c>
      <c r="BD261" s="125">
        <f>VLOOKUP(BC261,BASE!$P$3:$T$29,5,0)</f>
        <v>0.17</v>
      </c>
      <c r="BE261" s="126">
        <f>IFERROR(VLOOKUP($A261,$A:$AG,VLOOKUP(BD261,BASE!$K$2:$M$13,2,0),0),"")</f>
        <v>14.69</v>
      </c>
      <c r="BF261" s="116">
        <f>IFERROR(VLOOKUP($A261,$A:$AG,VLOOKUP(BD261,BASE!$K$2:$M$13,3,0),0),"")</f>
        <v>20.309999999999999</v>
      </c>
      <c r="BG261" s="124" t="s">
        <v>59</v>
      </c>
      <c r="BH261" s="125">
        <f>VLOOKUP(BG261,BASE!$P$3:$T$29,5,0)</f>
        <v>0.17</v>
      </c>
      <c r="BI261" s="126">
        <f>IFERROR(VLOOKUP($A261,$A:$AG,VLOOKUP(BH261,BASE!$K$2:$M$13,2,0),0),"")</f>
        <v>14.69</v>
      </c>
      <c r="BJ261" s="116">
        <f>IFERROR(VLOOKUP($A261,$A:$AG,VLOOKUP(BH261,BASE!$K$2:$M$13,3,0),0),"")</f>
        <v>20.309999999999999</v>
      </c>
      <c r="BK261" s="124" t="s">
        <v>60</v>
      </c>
      <c r="BL261" s="125">
        <f>VLOOKUP(BK261,BASE!$P$3:$T$29,5,0)</f>
        <v>0.17</v>
      </c>
      <c r="BM261" s="126">
        <f>IFERROR(VLOOKUP($A261,$A:$AG,VLOOKUP(BL261,BASE!$K$2:$M$13,2,0),0),"")</f>
        <v>14.69</v>
      </c>
      <c r="BN261" s="116">
        <f>IFERROR(VLOOKUP($A261,$A:$AG,VLOOKUP(BL261,BASE!$K$2:$M$13,3,0),0),"")</f>
        <v>20.309999999999999</v>
      </c>
      <c r="BO261" s="124" t="s">
        <v>61</v>
      </c>
      <c r="BP261" s="125">
        <f>VLOOKUP(BO261,BASE!$P$3:$T$29,5,0)</f>
        <v>0.17</v>
      </c>
      <c r="BQ261" s="126">
        <f>IFERROR(VLOOKUP($A261,$A:$AG,VLOOKUP(BP261,BASE!$K$2:$M$13,2,0),0),"")</f>
        <v>14.69</v>
      </c>
      <c r="BR261" s="116">
        <f>IFERROR(VLOOKUP($A261,$A:$AG,VLOOKUP(BP261,BASE!$K$2:$M$13,3,0),0),"")</f>
        <v>20.309999999999999</v>
      </c>
      <c r="BS261" s="124" t="s">
        <v>62</v>
      </c>
      <c r="BT261" s="125">
        <f>VLOOKUP(BS261,BASE!$P$3:$T$29,5,0)</f>
        <v>0.18</v>
      </c>
      <c r="BU261" s="126">
        <f>IFERROR(VLOOKUP($A261,$A:$AG,VLOOKUP(BT261,BASE!$K$2:$M$13,2,0),0),"")</f>
        <v>14.87</v>
      </c>
      <c r="BV261" s="116">
        <f>IFERROR(VLOOKUP($A261,$A:$AG,VLOOKUP(BT261,BASE!$K$2:$M$13,3,0),0),"")</f>
        <v>20.56</v>
      </c>
      <c r="BW261" s="124" t="s">
        <v>63</v>
      </c>
      <c r="BX261" s="125">
        <f>VLOOKUP(BW261,BASE!$P$3:$T$29,5,0)</f>
        <v>0.17</v>
      </c>
      <c r="BY261" s="126">
        <f>IFERROR(VLOOKUP($A261,$A:$AG,VLOOKUP(BX261,BASE!$K$2:$M$13,2,0),0),"")</f>
        <v>14.69</v>
      </c>
      <c r="BZ261" s="116">
        <f>IFERROR(VLOOKUP($A261,$A:$AG,VLOOKUP(BX261,BASE!$K$2:$M$13,3,0),0),"")</f>
        <v>20.309999999999999</v>
      </c>
      <c r="CA261" s="124" t="s">
        <v>64</v>
      </c>
      <c r="CB261" s="125">
        <f>VLOOKUP(CA261,BASE!$P$3:$T$29,5,0)</f>
        <v>0.17</v>
      </c>
      <c r="CC261" s="126">
        <f>IFERROR(VLOOKUP($A261,$A:$AG,VLOOKUP(CB261,BASE!$K$2:$M$13,2,0),0),"")</f>
        <v>14.69</v>
      </c>
      <c r="CD261" s="116">
        <f>IFERROR(VLOOKUP($A261,$A:$AG,VLOOKUP(CB261,BASE!$K$2:$M$13,3,0),0),"")</f>
        <v>20.309999999999999</v>
      </c>
      <c r="CE261" s="124" t="s">
        <v>65</v>
      </c>
      <c r="CF261" s="125">
        <f>VLOOKUP(CE261,BASE!$P$3:$T$29,5,0)</f>
        <v>0.12</v>
      </c>
      <c r="CG261" s="126">
        <f>IFERROR(VLOOKUP($A261,$A:$AG,VLOOKUP(CF261,BASE!$K$2:$M$13,2,0),0),"")</f>
        <v>13.85</v>
      </c>
      <c r="CH261" s="116">
        <f>IFERROR(VLOOKUP($A261,$A:$AG,VLOOKUP(CF261,BASE!$K$2:$M$13,3,0),0),"")</f>
        <v>19.149999999999999</v>
      </c>
      <c r="CI261" s="124" t="s">
        <v>66</v>
      </c>
      <c r="CJ261" s="125">
        <f>VLOOKUP(CI261,BASE!$P$3:$T$29,5,0)</f>
        <v>0.17</v>
      </c>
      <c r="CK261" s="126">
        <f>IFERROR(VLOOKUP($A261,$A:$AG,VLOOKUP(CJ261,BASE!$K$2:$M$13,2,0),0),"")</f>
        <v>14.69</v>
      </c>
      <c r="CL261" s="116">
        <f>IFERROR(VLOOKUP($A261,$A:$AG,VLOOKUP(CJ261,BASE!$K$2:$M$13,3,0),0),"")</f>
        <v>20.309999999999999</v>
      </c>
      <c r="CM261" s="124" t="s">
        <v>67</v>
      </c>
      <c r="CN261" s="125">
        <f>VLOOKUP(CM261,BASE!$P$3:$T$29,5,0)</f>
        <v>0.18</v>
      </c>
      <c r="CO261" s="126">
        <f>IFERROR(VLOOKUP($A261,$A:$AG,VLOOKUP(CN261,BASE!$K$2:$M$13,2,0),0),"")</f>
        <v>14.87</v>
      </c>
      <c r="CP261" s="116">
        <f>IFERROR(VLOOKUP($A261,$A:$AG,VLOOKUP(CN261,BASE!$K$2:$M$13,3,0),0),"")</f>
        <v>20.56</v>
      </c>
      <c r="CQ261" s="124" t="s">
        <v>68</v>
      </c>
      <c r="CR261" s="125">
        <f>VLOOKUP(CQ261,BASE!$P$3:$T$29,5,0)</f>
        <v>0.18</v>
      </c>
      <c r="CS261" s="126">
        <f>IFERROR(VLOOKUP($A261,$A:$AG,VLOOKUP(CR261,BASE!$K$2:$M$13,2,0),0),"")</f>
        <v>14.87</v>
      </c>
      <c r="CT261" s="116">
        <f>IFERROR(VLOOKUP($A261,$A:$AG,VLOOKUP(CR261,BASE!$K$2:$M$13,3,0),0),"")</f>
        <v>20.56</v>
      </c>
      <c r="CU261" s="124" t="s">
        <v>69</v>
      </c>
      <c r="CV261" s="125">
        <f>VLOOKUP(CU261,BASE!$P$3:$T$29,5,0)</f>
        <v>0.18</v>
      </c>
      <c r="CW261" s="126">
        <f>IFERROR(VLOOKUP($A261,$A:$AG,VLOOKUP(CV261,BASE!$K$2:$M$13,2,0),0),"")</f>
        <v>14.87</v>
      </c>
      <c r="CX261" s="116">
        <f>IFERROR(VLOOKUP($A261,$A:$AG,VLOOKUP(CV261,BASE!$K$2:$M$13,3,0),0),"")</f>
        <v>20.56</v>
      </c>
      <c r="CY261" s="124" t="s">
        <v>70</v>
      </c>
      <c r="CZ261" s="125">
        <f>VLOOKUP(CY261,BASE!$P$3:$T$29,5,0)</f>
        <v>0.18</v>
      </c>
      <c r="DA261" s="126">
        <f>IFERROR(VLOOKUP($A261,$A:$AG,VLOOKUP(CZ261,BASE!$K$2:$M$13,2,0),0),"")</f>
        <v>14.87</v>
      </c>
      <c r="DB261" s="116">
        <f>IFERROR(VLOOKUP($A261,$A:$AG,VLOOKUP(CZ261,BASE!$K$2:$M$13,3,0),0),"")</f>
        <v>20.56</v>
      </c>
      <c r="DC261" s="124" t="s">
        <v>71</v>
      </c>
      <c r="DD261" s="125">
        <f>VLOOKUP(DC261,BASE!$P$3:$T$29,5,0)</f>
        <v>0.2</v>
      </c>
      <c r="DE261" s="126">
        <f>IFERROR(VLOOKUP($A261,$A:$AG,VLOOKUP(DD261,BASE!$K$2:$M$13,2,0),0),"")</f>
        <v>15.24</v>
      </c>
      <c r="DF261" s="116">
        <f>IFERROR(VLOOKUP($A261,$A:$AG,VLOOKUP(DD261,BASE!$K$2:$M$13,3,0),0),"")</f>
        <v>21.07</v>
      </c>
      <c r="DG261" s="124" t="s">
        <v>72</v>
      </c>
      <c r="DH261" s="125">
        <f>VLOOKUP(DG261,BASE!$P$3:$T$29,5,0)</f>
        <v>0.18</v>
      </c>
      <c r="DI261" s="126">
        <f>IFERROR(VLOOKUP($A261,$A:$AG,VLOOKUP(DH261,BASE!$K$2:$M$13,2,0),0),"")</f>
        <v>14.87</v>
      </c>
      <c r="DJ261" s="116">
        <f>IFERROR(VLOOKUP($A261,$A:$AG,VLOOKUP(DH261,BASE!$K$2:$M$13,3,0),0),"")</f>
        <v>20.56</v>
      </c>
      <c r="DK261" s="83" t="s">
        <v>73</v>
      </c>
      <c r="DL261" s="84">
        <f>VLOOKUP(DK261,BASE!$P$3:$T$29,5,0)</f>
        <v>0.18</v>
      </c>
      <c r="DM261" s="81">
        <f>IFERROR(VLOOKUP($A261,$A:$AG,VLOOKUP(DL261,BASE!$K$2:$M$13,2,0),0),"")</f>
        <v>14.87</v>
      </c>
      <c r="DN261" s="82">
        <f>IFERROR(VLOOKUP($A261,$A:$AG,VLOOKUP(DL261,BASE!$K$2:$M$13,3,0),0),"")</f>
        <v>20.56</v>
      </c>
      <c r="DO261" s="124" t="s">
        <v>74</v>
      </c>
      <c r="DP261" s="134">
        <f>VLOOKUP(DO261,BASE!$P$3:$T$29,5,0)</f>
        <v>0.17499999999999999</v>
      </c>
      <c r="DQ261" s="126">
        <f>IFERROR(VLOOKUP($A261,$A:$AG,VLOOKUP(DP261,BASE!$K$2:$M$13,2,0),0),"")</f>
        <v>14.77</v>
      </c>
      <c r="DR261" s="116">
        <f>IFERROR(VLOOKUP($A261,$A:$AG,VLOOKUP(DP261,BASE!$K$2:$M$13,3,0),0),"")</f>
        <v>20.420000000000002</v>
      </c>
      <c r="DS261" s="124" t="s">
        <v>75</v>
      </c>
      <c r="DT261" s="135">
        <f>VLOOKUP(DS261,BASE!$P$3:$T$29,5,0)</f>
        <v>0.17</v>
      </c>
      <c r="DU261" s="126">
        <f>IFERROR(VLOOKUP($A261,$A:$AG,VLOOKUP(DT261,BASE!$K$2:$M$13,2,0),0),"")</f>
        <v>14.69</v>
      </c>
      <c r="DV261" s="116">
        <f>IFERROR(VLOOKUP($A261,$A:$AG,VLOOKUP(DT261,BASE!$K$2:$M$13,3,0),0),"")</f>
        <v>20.309999999999999</v>
      </c>
      <c r="DW261" s="124" t="s">
        <v>76</v>
      </c>
      <c r="DX261" s="135">
        <f>VLOOKUP(DW261,BASE!$P$3:$T$29,5,0)</f>
        <v>0.17</v>
      </c>
      <c r="DY261" s="126">
        <f>IFERROR(VLOOKUP($A261,$A:$AG,VLOOKUP(DX261,BASE!$K$2:$M$13,2,0),0),"")</f>
        <v>14.69</v>
      </c>
      <c r="DZ261" s="116">
        <f>IFERROR(VLOOKUP($A261,$A:$AG,VLOOKUP(DX261,BASE!$K$2:$M$13,3,0),0),"")</f>
        <v>20.309999999999999</v>
      </c>
      <c r="EA261" s="124" t="s">
        <v>77</v>
      </c>
      <c r="EB261" s="135">
        <f>VLOOKUP(EA261,BASE!$P$3:$T$29,5,0)</f>
        <v>0.12</v>
      </c>
      <c r="EC261" s="126">
        <f>IFERROR(VLOOKUP($A261,$A:$AG,VLOOKUP(EB261,BASE!$K$2:$M$13,2,0),0),"")</f>
        <v>13.85</v>
      </c>
      <c r="ED261" s="116">
        <f>IFERROR(VLOOKUP($A261,$A:$AG,VLOOKUP(EB261,BASE!$K$2:$M$13,3,0),0),"")</f>
        <v>19.149999999999999</v>
      </c>
      <c r="EE261" s="124" t="s">
        <v>78</v>
      </c>
      <c r="EF261" s="135">
        <f>VLOOKUP(EE261,BASE!$P$3:$T$29,5,0)</f>
        <v>0.18</v>
      </c>
      <c r="EG261" s="126">
        <f>IFERROR(VLOOKUP($A261,$A:$AG,VLOOKUP(EF261,BASE!$K$2:$M$13,2,0),0),"")</f>
        <v>14.87</v>
      </c>
      <c r="EH261" s="116">
        <f>IFERROR(VLOOKUP($A261,$A:$AG,VLOOKUP(EF261,BASE!$K$2:$M$13,3,0),0),"")</f>
        <v>20.56</v>
      </c>
      <c r="EI261" s="124" t="s">
        <v>79</v>
      </c>
      <c r="EJ261" s="135">
        <f>VLOOKUP(EI261,BASE!$P$3:$T$29,5,0)</f>
        <v>0.18</v>
      </c>
      <c r="EK261" s="126">
        <f>IFERROR(VLOOKUP($A261,$A:$AG,VLOOKUP(EJ261,BASE!$K$2:$M$13,2,0),0),"")</f>
        <v>14.87</v>
      </c>
      <c r="EL261" s="116">
        <f>IFERROR(VLOOKUP($A261,$A:$AG,VLOOKUP(EJ261,BASE!$K$2:$M$13,3,0),0),"")</f>
        <v>20.56</v>
      </c>
    </row>
    <row r="262" spans="1:142" s="27" customFormat="1" ht="14.1" customHeight="1" x14ac:dyDescent="0.2">
      <c r="A262" s="63">
        <v>2643</v>
      </c>
      <c r="B262" s="63"/>
      <c r="C262" s="68">
        <v>7896112126430</v>
      </c>
      <c r="D262" s="68">
        <v>1037004820015</v>
      </c>
      <c r="E262" s="69" t="s">
        <v>463</v>
      </c>
      <c r="F262" s="69" t="s">
        <v>622</v>
      </c>
      <c r="G262" s="69" t="s">
        <v>463</v>
      </c>
      <c r="H262" s="70" t="s">
        <v>222</v>
      </c>
      <c r="I262" s="68" t="s">
        <v>687</v>
      </c>
      <c r="J262" s="71" t="s">
        <v>733</v>
      </c>
      <c r="K262" s="120">
        <v>0</v>
      </c>
      <c r="L262" s="71" t="s">
        <v>387</v>
      </c>
      <c r="M262" s="71" t="s">
        <v>5</v>
      </c>
      <c r="N262" s="62">
        <f>IFERROR(IF(M262="*",BASE!$E$9,VLOOKUP(M262,BASE!$B$3:$E$16,4,0)),"")</f>
        <v>0</v>
      </c>
      <c r="O262" s="62">
        <f>IFERROR(IF(M262="*",BASE!$F$9,VLOOKUP(M262,BASE!$B$3:$F$16,5,0)),"")</f>
        <v>0</v>
      </c>
      <c r="P262" s="71" t="s">
        <v>808</v>
      </c>
      <c r="Q262" s="42">
        <v>15.41</v>
      </c>
      <c r="R262" s="42">
        <v>21.3</v>
      </c>
      <c r="S262" s="42">
        <v>16.34</v>
      </c>
      <c r="T262" s="42">
        <v>22.59</v>
      </c>
      <c r="U262" s="42">
        <v>16.440000000000001</v>
      </c>
      <c r="V262" s="42">
        <v>22.73</v>
      </c>
      <c r="W262" s="42">
        <v>16.54</v>
      </c>
      <c r="X262" s="42">
        <v>22.87</v>
      </c>
      <c r="Y262" s="42">
        <v>16.75</v>
      </c>
      <c r="Z262" s="42">
        <v>23.16</v>
      </c>
      <c r="AA262" s="42">
        <v>16.95</v>
      </c>
      <c r="AB262" s="42">
        <v>23.43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/>
      <c r="AI262" s="124" t="s">
        <v>53</v>
      </c>
      <c r="AJ262" s="125">
        <f>VLOOKUP(AI262,BASE!$P$3:$T$29,5,0)</f>
        <v>0.17</v>
      </c>
      <c r="AK262" s="126">
        <f>IFERROR(VLOOKUP($A262,$A:$AG,VLOOKUP(AJ262,BASE!$K$2:$M$13,2,0),0),"")</f>
        <v>16.34</v>
      </c>
      <c r="AL262" s="116">
        <f>IFERROR(VLOOKUP($A262,$A:$AG,VLOOKUP(AJ262,BASE!$K$2:$M$13,3,0),0),"")</f>
        <v>22.59</v>
      </c>
      <c r="AM262" s="130" t="s">
        <v>54</v>
      </c>
      <c r="AN262" s="125">
        <f>VLOOKUP(AM262,BASE!$P$3:$T$29,5,0)</f>
        <v>0.17</v>
      </c>
      <c r="AO262" s="126">
        <f>IFERROR(VLOOKUP($A262,$A:$AG,VLOOKUP(AN262,BASE!$K$2:$M$13,2,0),0),"")</f>
        <v>16.34</v>
      </c>
      <c r="AP262" s="116">
        <f>IFERROR(VLOOKUP($A262,$A:$AG,VLOOKUP(AN262,BASE!$K$2:$M$13,3,0),0),"")</f>
        <v>22.59</v>
      </c>
      <c r="AQ262" s="130" t="s">
        <v>55</v>
      </c>
      <c r="AR262" s="125">
        <f>VLOOKUP(AQ262,BASE!$P$3:$T$29,5,0)</f>
        <v>0.18</v>
      </c>
      <c r="AS262" s="126">
        <f>IFERROR(VLOOKUP($A262,$A:$AG,VLOOKUP(AR262,BASE!$K$2:$M$13,2,0),0),"")</f>
        <v>16.54</v>
      </c>
      <c r="AT262" s="116">
        <f>IFERROR(VLOOKUP($A262,$A:$AG,VLOOKUP(AR262,BASE!$K$2:$M$13,3,0),0),"")</f>
        <v>22.87</v>
      </c>
      <c r="AU262" s="130" t="s">
        <v>56</v>
      </c>
      <c r="AV262" s="125">
        <f>VLOOKUP(AU262,BASE!$P$3:$T$29,5,0)</f>
        <v>0.18</v>
      </c>
      <c r="AW262" s="126">
        <f>IFERROR(VLOOKUP($A262,$A:$AG,VLOOKUP(AV262,BASE!$K$2:$M$13,2,0),0),"")</f>
        <v>16.54</v>
      </c>
      <c r="AX262" s="116">
        <f>IFERROR(VLOOKUP($A262,$A:$AG,VLOOKUP(AV262,BASE!$K$2:$M$13,3,0),0),"")</f>
        <v>22.87</v>
      </c>
      <c r="AY262" s="127" t="s">
        <v>57</v>
      </c>
      <c r="AZ262" s="129">
        <f>VLOOKUP(AY262,BASE!$P$3:$T$29,5,0)</f>
        <v>0.18</v>
      </c>
      <c r="BA262" s="126">
        <f>IFERROR(VLOOKUP($A262,$A:$AG,VLOOKUP(AZ262,BASE!$K$2:$M$13,2,0),0),"")</f>
        <v>16.54</v>
      </c>
      <c r="BB262" s="116">
        <f>IFERROR(VLOOKUP($A262,$A:$AG,VLOOKUP(AZ262,BASE!$K$2:$M$13,3,0),0),"")</f>
        <v>22.87</v>
      </c>
      <c r="BC262" s="124" t="s">
        <v>58</v>
      </c>
      <c r="BD262" s="125">
        <f>VLOOKUP(BC262,BASE!$P$3:$T$29,5,0)</f>
        <v>0.17</v>
      </c>
      <c r="BE262" s="126">
        <f>IFERROR(VLOOKUP($A262,$A:$AG,VLOOKUP(BD262,BASE!$K$2:$M$13,2,0),0),"")</f>
        <v>16.34</v>
      </c>
      <c r="BF262" s="116">
        <f>IFERROR(VLOOKUP($A262,$A:$AG,VLOOKUP(BD262,BASE!$K$2:$M$13,3,0),0),"")</f>
        <v>22.59</v>
      </c>
      <c r="BG262" s="124" t="s">
        <v>59</v>
      </c>
      <c r="BH262" s="125">
        <f>VLOOKUP(BG262,BASE!$P$3:$T$29,5,0)</f>
        <v>0.17</v>
      </c>
      <c r="BI262" s="126">
        <f>IFERROR(VLOOKUP($A262,$A:$AG,VLOOKUP(BH262,BASE!$K$2:$M$13,2,0),0),"")</f>
        <v>16.34</v>
      </c>
      <c r="BJ262" s="116">
        <f>IFERROR(VLOOKUP($A262,$A:$AG,VLOOKUP(BH262,BASE!$K$2:$M$13,3,0),0),"")</f>
        <v>22.59</v>
      </c>
      <c r="BK262" s="124" t="s">
        <v>60</v>
      </c>
      <c r="BL262" s="125">
        <f>VLOOKUP(BK262,BASE!$P$3:$T$29,5,0)</f>
        <v>0.17</v>
      </c>
      <c r="BM262" s="126">
        <f>IFERROR(VLOOKUP($A262,$A:$AG,VLOOKUP(BL262,BASE!$K$2:$M$13,2,0),0),"")</f>
        <v>16.34</v>
      </c>
      <c r="BN262" s="116">
        <f>IFERROR(VLOOKUP($A262,$A:$AG,VLOOKUP(BL262,BASE!$K$2:$M$13,3,0),0),"")</f>
        <v>22.59</v>
      </c>
      <c r="BO262" s="124" t="s">
        <v>61</v>
      </c>
      <c r="BP262" s="125">
        <f>VLOOKUP(BO262,BASE!$P$3:$T$29,5,0)</f>
        <v>0.17</v>
      </c>
      <c r="BQ262" s="126">
        <f>IFERROR(VLOOKUP($A262,$A:$AG,VLOOKUP(BP262,BASE!$K$2:$M$13,2,0),0),"")</f>
        <v>16.34</v>
      </c>
      <c r="BR262" s="116">
        <f>IFERROR(VLOOKUP($A262,$A:$AG,VLOOKUP(BP262,BASE!$K$2:$M$13,3,0),0),"")</f>
        <v>22.59</v>
      </c>
      <c r="BS262" s="124" t="s">
        <v>62</v>
      </c>
      <c r="BT262" s="125">
        <f>VLOOKUP(BS262,BASE!$P$3:$T$29,5,0)</f>
        <v>0.18</v>
      </c>
      <c r="BU262" s="126">
        <f>IFERROR(VLOOKUP($A262,$A:$AG,VLOOKUP(BT262,BASE!$K$2:$M$13,2,0),0),"")</f>
        <v>16.54</v>
      </c>
      <c r="BV262" s="116">
        <f>IFERROR(VLOOKUP($A262,$A:$AG,VLOOKUP(BT262,BASE!$K$2:$M$13,3,0),0),"")</f>
        <v>22.87</v>
      </c>
      <c r="BW262" s="124" t="s">
        <v>63</v>
      </c>
      <c r="BX262" s="125">
        <f>VLOOKUP(BW262,BASE!$P$3:$T$29,5,0)</f>
        <v>0.17</v>
      </c>
      <c r="BY262" s="126">
        <f>IFERROR(VLOOKUP($A262,$A:$AG,VLOOKUP(BX262,BASE!$K$2:$M$13,2,0),0),"")</f>
        <v>16.34</v>
      </c>
      <c r="BZ262" s="116">
        <f>IFERROR(VLOOKUP($A262,$A:$AG,VLOOKUP(BX262,BASE!$K$2:$M$13,3,0),0),"")</f>
        <v>22.59</v>
      </c>
      <c r="CA262" s="124" t="s">
        <v>64</v>
      </c>
      <c r="CB262" s="125">
        <f>VLOOKUP(CA262,BASE!$P$3:$T$29,5,0)</f>
        <v>0.17</v>
      </c>
      <c r="CC262" s="126">
        <f>IFERROR(VLOOKUP($A262,$A:$AG,VLOOKUP(CB262,BASE!$K$2:$M$13,2,0),0),"")</f>
        <v>16.34</v>
      </c>
      <c r="CD262" s="116">
        <f>IFERROR(VLOOKUP($A262,$A:$AG,VLOOKUP(CB262,BASE!$K$2:$M$13,3,0),0),"")</f>
        <v>22.59</v>
      </c>
      <c r="CE262" s="124" t="s">
        <v>65</v>
      </c>
      <c r="CF262" s="125">
        <f>VLOOKUP(CE262,BASE!$P$3:$T$29,5,0)</f>
        <v>0.12</v>
      </c>
      <c r="CG262" s="126">
        <f>IFERROR(VLOOKUP($A262,$A:$AG,VLOOKUP(CF262,BASE!$K$2:$M$13,2,0),0),"")</f>
        <v>15.41</v>
      </c>
      <c r="CH262" s="116">
        <f>IFERROR(VLOOKUP($A262,$A:$AG,VLOOKUP(CF262,BASE!$K$2:$M$13,3,0),0),"")</f>
        <v>21.3</v>
      </c>
      <c r="CI262" s="124" t="s">
        <v>66</v>
      </c>
      <c r="CJ262" s="125">
        <f>VLOOKUP(CI262,BASE!$P$3:$T$29,5,0)</f>
        <v>0.17</v>
      </c>
      <c r="CK262" s="126">
        <f>IFERROR(VLOOKUP($A262,$A:$AG,VLOOKUP(CJ262,BASE!$K$2:$M$13,2,0),0),"")</f>
        <v>16.34</v>
      </c>
      <c r="CL262" s="116">
        <f>IFERROR(VLOOKUP($A262,$A:$AG,VLOOKUP(CJ262,BASE!$K$2:$M$13,3,0),0),"")</f>
        <v>22.59</v>
      </c>
      <c r="CM262" s="124" t="s">
        <v>67</v>
      </c>
      <c r="CN262" s="125">
        <f>VLOOKUP(CM262,BASE!$P$3:$T$29,5,0)</f>
        <v>0.18</v>
      </c>
      <c r="CO262" s="126">
        <f>IFERROR(VLOOKUP($A262,$A:$AG,VLOOKUP(CN262,BASE!$K$2:$M$13,2,0),0),"")</f>
        <v>16.54</v>
      </c>
      <c r="CP262" s="116">
        <f>IFERROR(VLOOKUP($A262,$A:$AG,VLOOKUP(CN262,BASE!$K$2:$M$13,3,0),0),"")</f>
        <v>22.87</v>
      </c>
      <c r="CQ262" s="124" t="s">
        <v>68</v>
      </c>
      <c r="CR262" s="125">
        <f>VLOOKUP(CQ262,BASE!$P$3:$T$29,5,0)</f>
        <v>0.18</v>
      </c>
      <c r="CS262" s="126">
        <f>IFERROR(VLOOKUP($A262,$A:$AG,VLOOKUP(CR262,BASE!$K$2:$M$13,2,0),0),"")</f>
        <v>16.54</v>
      </c>
      <c r="CT262" s="116">
        <f>IFERROR(VLOOKUP($A262,$A:$AG,VLOOKUP(CR262,BASE!$K$2:$M$13,3,0),0),"")</f>
        <v>22.87</v>
      </c>
      <c r="CU262" s="124" t="s">
        <v>69</v>
      </c>
      <c r="CV262" s="125">
        <f>VLOOKUP(CU262,BASE!$P$3:$T$29,5,0)</f>
        <v>0.18</v>
      </c>
      <c r="CW262" s="126">
        <f>IFERROR(VLOOKUP($A262,$A:$AG,VLOOKUP(CV262,BASE!$K$2:$M$13,2,0),0),"")</f>
        <v>16.54</v>
      </c>
      <c r="CX262" s="116">
        <f>IFERROR(VLOOKUP($A262,$A:$AG,VLOOKUP(CV262,BASE!$K$2:$M$13,3,0),0),"")</f>
        <v>22.87</v>
      </c>
      <c r="CY262" s="124" t="s">
        <v>70</v>
      </c>
      <c r="CZ262" s="125">
        <f>VLOOKUP(CY262,BASE!$P$3:$T$29,5,0)</f>
        <v>0.18</v>
      </c>
      <c r="DA262" s="126">
        <f>IFERROR(VLOOKUP($A262,$A:$AG,VLOOKUP(CZ262,BASE!$K$2:$M$13,2,0),0),"")</f>
        <v>16.54</v>
      </c>
      <c r="DB262" s="116">
        <f>IFERROR(VLOOKUP($A262,$A:$AG,VLOOKUP(CZ262,BASE!$K$2:$M$13,3,0),0),"")</f>
        <v>22.87</v>
      </c>
      <c r="DC262" s="124" t="s">
        <v>71</v>
      </c>
      <c r="DD262" s="125">
        <f>VLOOKUP(DC262,BASE!$P$3:$T$29,5,0)</f>
        <v>0.2</v>
      </c>
      <c r="DE262" s="126">
        <f>IFERROR(VLOOKUP($A262,$A:$AG,VLOOKUP(DD262,BASE!$K$2:$M$13,2,0),0),"")</f>
        <v>16.95</v>
      </c>
      <c r="DF262" s="116">
        <f>IFERROR(VLOOKUP($A262,$A:$AG,VLOOKUP(DD262,BASE!$K$2:$M$13,3,0),0),"")</f>
        <v>23.43</v>
      </c>
      <c r="DG262" s="124" t="s">
        <v>72</v>
      </c>
      <c r="DH262" s="125">
        <f>VLOOKUP(DG262,BASE!$P$3:$T$29,5,0)</f>
        <v>0.18</v>
      </c>
      <c r="DI262" s="126">
        <f>IFERROR(VLOOKUP($A262,$A:$AG,VLOOKUP(DH262,BASE!$K$2:$M$13,2,0),0),"")</f>
        <v>16.54</v>
      </c>
      <c r="DJ262" s="116">
        <f>IFERROR(VLOOKUP($A262,$A:$AG,VLOOKUP(DH262,BASE!$K$2:$M$13,3,0),0),"")</f>
        <v>22.87</v>
      </c>
      <c r="DK262" s="83" t="s">
        <v>73</v>
      </c>
      <c r="DL262" s="84">
        <f>VLOOKUP(DK262,BASE!$P$3:$T$29,5,0)</f>
        <v>0.18</v>
      </c>
      <c r="DM262" s="81">
        <f>IFERROR(VLOOKUP($A262,$A:$AG,VLOOKUP(DL262,BASE!$K$2:$M$13,2,0),0),"")</f>
        <v>16.54</v>
      </c>
      <c r="DN262" s="82">
        <f>IFERROR(VLOOKUP($A262,$A:$AG,VLOOKUP(DL262,BASE!$K$2:$M$13,3,0),0),"")</f>
        <v>22.87</v>
      </c>
      <c r="DO262" s="124" t="s">
        <v>74</v>
      </c>
      <c r="DP262" s="134">
        <f>VLOOKUP(DO262,BASE!$P$3:$T$29,5,0)</f>
        <v>0.17499999999999999</v>
      </c>
      <c r="DQ262" s="126">
        <f>IFERROR(VLOOKUP($A262,$A:$AG,VLOOKUP(DP262,BASE!$K$2:$M$13,2,0),0),"")</f>
        <v>16.440000000000001</v>
      </c>
      <c r="DR262" s="116">
        <f>IFERROR(VLOOKUP($A262,$A:$AG,VLOOKUP(DP262,BASE!$K$2:$M$13,3,0),0),"")</f>
        <v>22.73</v>
      </c>
      <c r="DS262" s="124" t="s">
        <v>75</v>
      </c>
      <c r="DT262" s="135">
        <f>VLOOKUP(DS262,BASE!$P$3:$T$29,5,0)</f>
        <v>0.17</v>
      </c>
      <c r="DU262" s="126">
        <f>IFERROR(VLOOKUP($A262,$A:$AG,VLOOKUP(DT262,BASE!$K$2:$M$13,2,0),0),"")</f>
        <v>16.34</v>
      </c>
      <c r="DV262" s="116">
        <f>IFERROR(VLOOKUP($A262,$A:$AG,VLOOKUP(DT262,BASE!$K$2:$M$13,3,0),0),"")</f>
        <v>22.59</v>
      </c>
      <c r="DW262" s="124" t="s">
        <v>76</v>
      </c>
      <c r="DX262" s="135">
        <f>VLOOKUP(DW262,BASE!$P$3:$T$29,5,0)</f>
        <v>0.17</v>
      </c>
      <c r="DY262" s="126">
        <f>IFERROR(VLOOKUP($A262,$A:$AG,VLOOKUP(DX262,BASE!$K$2:$M$13,2,0),0),"")</f>
        <v>16.34</v>
      </c>
      <c r="DZ262" s="116">
        <f>IFERROR(VLOOKUP($A262,$A:$AG,VLOOKUP(DX262,BASE!$K$2:$M$13,3,0),0),"")</f>
        <v>22.59</v>
      </c>
      <c r="EA262" s="124" t="s">
        <v>77</v>
      </c>
      <c r="EB262" s="135">
        <f>VLOOKUP(EA262,BASE!$P$3:$T$29,5,0)</f>
        <v>0.12</v>
      </c>
      <c r="EC262" s="126">
        <f>IFERROR(VLOOKUP($A262,$A:$AG,VLOOKUP(EB262,BASE!$K$2:$M$13,2,0),0),"")</f>
        <v>15.41</v>
      </c>
      <c r="ED262" s="116">
        <f>IFERROR(VLOOKUP($A262,$A:$AG,VLOOKUP(EB262,BASE!$K$2:$M$13,3,0),0),"")</f>
        <v>21.3</v>
      </c>
      <c r="EE262" s="124" t="s">
        <v>78</v>
      </c>
      <c r="EF262" s="135">
        <f>VLOOKUP(EE262,BASE!$P$3:$T$29,5,0)</f>
        <v>0.18</v>
      </c>
      <c r="EG262" s="126">
        <f>IFERROR(VLOOKUP($A262,$A:$AG,VLOOKUP(EF262,BASE!$K$2:$M$13,2,0),0),"")</f>
        <v>16.54</v>
      </c>
      <c r="EH262" s="116">
        <f>IFERROR(VLOOKUP($A262,$A:$AG,VLOOKUP(EF262,BASE!$K$2:$M$13,3,0),0),"")</f>
        <v>22.87</v>
      </c>
      <c r="EI262" s="124" t="s">
        <v>79</v>
      </c>
      <c r="EJ262" s="135">
        <f>VLOOKUP(EI262,BASE!$P$3:$T$29,5,0)</f>
        <v>0.18</v>
      </c>
      <c r="EK262" s="126">
        <f>IFERROR(VLOOKUP($A262,$A:$AG,VLOOKUP(EJ262,BASE!$K$2:$M$13,2,0),0),"")</f>
        <v>16.54</v>
      </c>
      <c r="EL262" s="116">
        <f>IFERROR(VLOOKUP($A262,$A:$AG,VLOOKUP(EJ262,BASE!$K$2:$M$13,3,0),0),"")</f>
        <v>22.87</v>
      </c>
    </row>
    <row r="263" spans="1:142" s="27" customFormat="1" ht="14.1" customHeight="1" x14ac:dyDescent="0.2">
      <c r="A263" s="63">
        <v>8910</v>
      </c>
      <c r="B263" s="63"/>
      <c r="C263" s="68">
        <v>7896112189107</v>
      </c>
      <c r="D263" s="68">
        <v>1037003050011</v>
      </c>
      <c r="E263" s="69" t="s">
        <v>463</v>
      </c>
      <c r="F263" s="69" t="s">
        <v>623</v>
      </c>
      <c r="G263" s="69" t="s">
        <v>463</v>
      </c>
      <c r="H263" s="70" t="s">
        <v>223</v>
      </c>
      <c r="I263" s="68" t="s">
        <v>687</v>
      </c>
      <c r="J263" s="71" t="s">
        <v>732</v>
      </c>
      <c r="K263" s="120" t="s">
        <v>795</v>
      </c>
      <c r="L263" s="71" t="s">
        <v>387</v>
      </c>
      <c r="M263" s="71" t="s">
        <v>5</v>
      </c>
      <c r="N263" s="62">
        <f>IFERROR(IF(M263="*",BASE!$E$9,VLOOKUP(M263,BASE!$B$3:$E$16,4,0)),"")</f>
        <v>0</v>
      </c>
      <c r="O263" s="62">
        <f>IFERROR(IF(M263="*",BASE!$F$9,VLOOKUP(M263,BASE!$B$3:$F$16,5,0)),"")</f>
        <v>0</v>
      </c>
      <c r="P263" s="71" t="s">
        <v>808</v>
      </c>
      <c r="Q263" s="42">
        <v>10.27</v>
      </c>
      <c r="R263" s="42">
        <v>14.2</v>
      </c>
      <c r="S263" s="42">
        <v>10.89</v>
      </c>
      <c r="T263" s="42">
        <v>15.05</v>
      </c>
      <c r="U263" s="42">
        <v>10.95</v>
      </c>
      <c r="V263" s="42">
        <v>15.14</v>
      </c>
      <c r="W263" s="42">
        <v>11.02</v>
      </c>
      <c r="X263" s="42">
        <v>15.23</v>
      </c>
      <c r="Y263" s="42">
        <v>11.16</v>
      </c>
      <c r="Z263" s="42">
        <v>15.43</v>
      </c>
      <c r="AA263" s="42">
        <v>11.3</v>
      </c>
      <c r="AB263" s="42">
        <v>15.62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/>
      <c r="AI263" s="124" t="s">
        <v>53</v>
      </c>
      <c r="AJ263" s="125">
        <f>VLOOKUP(AI263,BASE!$P$3:$T$29,5,0)</f>
        <v>0.17</v>
      </c>
      <c r="AK263" s="126">
        <f>IFERROR(VLOOKUP($A263,$A:$AG,VLOOKUP(AJ263,BASE!$K$2:$M$13,2,0),0),"")</f>
        <v>10.89</v>
      </c>
      <c r="AL263" s="116">
        <f>IFERROR(VLOOKUP($A263,$A:$AG,VLOOKUP(AJ263,BASE!$K$2:$M$13,3,0),0),"")</f>
        <v>15.05</v>
      </c>
      <c r="AM263" s="130" t="s">
        <v>54</v>
      </c>
      <c r="AN263" s="125">
        <f>VLOOKUP(AM263,BASE!$P$3:$T$29,5,0)</f>
        <v>0.17</v>
      </c>
      <c r="AO263" s="126">
        <f>IFERROR(VLOOKUP($A263,$A:$AG,VLOOKUP(AN263,BASE!$K$2:$M$13,2,0),0),"")</f>
        <v>10.89</v>
      </c>
      <c r="AP263" s="116">
        <f>IFERROR(VLOOKUP($A263,$A:$AG,VLOOKUP(AN263,BASE!$K$2:$M$13,3,0),0),"")</f>
        <v>15.05</v>
      </c>
      <c r="AQ263" s="130" t="s">
        <v>55</v>
      </c>
      <c r="AR263" s="125">
        <f>VLOOKUP(AQ263,BASE!$P$3:$T$29,5,0)</f>
        <v>0.18</v>
      </c>
      <c r="AS263" s="126">
        <f>IFERROR(VLOOKUP($A263,$A:$AG,VLOOKUP(AR263,BASE!$K$2:$M$13,2,0),0),"")</f>
        <v>11.02</v>
      </c>
      <c r="AT263" s="116">
        <f>IFERROR(VLOOKUP($A263,$A:$AG,VLOOKUP(AR263,BASE!$K$2:$M$13,3,0),0),"")</f>
        <v>15.23</v>
      </c>
      <c r="AU263" s="130" t="s">
        <v>56</v>
      </c>
      <c r="AV263" s="125">
        <f>VLOOKUP(AU263,BASE!$P$3:$T$29,5,0)</f>
        <v>0.18</v>
      </c>
      <c r="AW263" s="126">
        <f>IFERROR(VLOOKUP($A263,$A:$AG,VLOOKUP(AV263,BASE!$K$2:$M$13,2,0),0),"")</f>
        <v>11.02</v>
      </c>
      <c r="AX263" s="116">
        <f>IFERROR(VLOOKUP($A263,$A:$AG,VLOOKUP(AV263,BASE!$K$2:$M$13,3,0),0),"")</f>
        <v>15.23</v>
      </c>
      <c r="AY263" s="127" t="s">
        <v>57</v>
      </c>
      <c r="AZ263" s="129">
        <f>VLOOKUP(AY263,BASE!$P$3:$T$29,5,0)</f>
        <v>0.18</v>
      </c>
      <c r="BA263" s="126">
        <f>IFERROR(VLOOKUP($A263,$A:$AG,VLOOKUP(AZ263,BASE!$K$2:$M$13,2,0),0),"")</f>
        <v>11.02</v>
      </c>
      <c r="BB263" s="116">
        <f>IFERROR(VLOOKUP($A263,$A:$AG,VLOOKUP(AZ263,BASE!$K$2:$M$13,3,0),0),"")</f>
        <v>15.23</v>
      </c>
      <c r="BC263" s="124" t="s">
        <v>58</v>
      </c>
      <c r="BD263" s="125">
        <f>VLOOKUP(BC263,BASE!$P$3:$T$29,5,0)</f>
        <v>0.17</v>
      </c>
      <c r="BE263" s="126">
        <f>IFERROR(VLOOKUP($A263,$A:$AG,VLOOKUP(BD263,BASE!$K$2:$M$13,2,0),0),"")</f>
        <v>10.89</v>
      </c>
      <c r="BF263" s="116">
        <f>IFERROR(VLOOKUP($A263,$A:$AG,VLOOKUP(BD263,BASE!$K$2:$M$13,3,0),0),"")</f>
        <v>15.05</v>
      </c>
      <c r="BG263" s="124" t="s">
        <v>59</v>
      </c>
      <c r="BH263" s="125">
        <f>VLOOKUP(BG263,BASE!$P$3:$T$29,5,0)</f>
        <v>0.17</v>
      </c>
      <c r="BI263" s="126">
        <f>IFERROR(VLOOKUP($A263,$A:$AG,VLOOKUP(BH263,BASE!$K$2:$M$13,2,0),0),"")</f>
        <v>10.89</v>
      </c>
      <c r="BJ263" s="116">
        <f>IFERROR(VLOOKUP($A263,$A:$AG,VLOOKUP(BH263,BASE!$K$2:$M$13,3,0),0),"")</f>
        <v>15.05</v>
      </c>
      <c r="BK263" s="124" t="s">
        <v>60</v>
      </c>
      <c r="BL263" s="125">
        <f>VLOOKUP(BK263,BASE!$P$3:$T$29,5,0)</f>
        <v>0.17</v>
      </c>
      <c r="BM263" s="126">
        <f>IFERROR(VLOOKUP($A263,$A:$AG,VLOOKUP(BL263,BASE!$K$2:$M$13,2,0),0),"")</f>
        <v>10.89</v>
      </c>
      <c r="BN263" s="116">
        <f>IFERROR(VLOOKUP($A263,$A:$AG,VLOOKUP(BL263,BASE!$K$2:$M$13,3,0),0),"")</f>
        <v>15.05</v>
      </c>
      <c r="BO263" s="124" t="s">
        <v>61</v>
      </c>
      <c r="BP263" s="125">
        <f>VLOOKUP(BO263,BASE!$P$3:$T$29,5,0)</f>
        <v>0.17</v>
      </c>
      <c r="BQ263" s="126">
        <f>IFERROR(VLOOKUP($A263,$A:$AG,VLOOKUP(BP263,BASE!$K$2:$M$13,2,0),0),"")</f>
        <v>10.89</v>
      </c>
      <c r="BR263" s="116">
        <f>IFERROR(VLOOKUP($A263,$A:$AG,VLOOKUP(BP263,BASE!$K$2:$M$13,3,0),0),"")</f>
        <v>15.05</v>
      </c>
      <c r="BS263" s="124" t="s">
        <v>62</v>
      </c>
      <c r="BT263" s="125">
        <f>VLOOKUP(BS263,BASE!$P$3:$T$29,5,0)</f>
        <v>0.18</v>
      </c>
      <c r="BU263" s="126">
        <f>IFERROR(VLOOKUP($A263,$A:$AG,VLOOKUP(BT263,BASE!$K$2:$M$13,2,0),0),"")</f>
        <v>11.02</v>
      </c>
      <c r="BV263" s="116">
        <f>IFERROR(VLOOKUP($A263,$A:$AG,VLOOKUP(BT263,BASE!$K$2:$M$13,3,0),0),"")</f>
        <v>15.23</v>
      </c>
      <c r="BW263" s="124" t="s">
        <v>63</v>
      </c>
      <c r="BX263" s="125">
        <f>VLOOKUP(BW263,BASE!$P$3:$T$29,5,0)</f>
        <v>0.17</v>
      </c>
      <c r="BY263" s="126">
        <f>IFERROR(VLOOKUP($A263,$A:$AG,VLOOKUP(BX263,BASE!$K$2:$M$13,2,0),0),"")</f>
        <v>10.89</v>
      </c>
      <c r="BZ263" s="116">
        <f>IFERROR(VLOOKUP($A263,$A:$AG,VLOOKUP(BX263,BASE!$K$2:$M$13,3,0),0),"")</f>
        <v>15.05</v>
      </c>
      <c r="CA263" s="124" t="s">
        <v>64</v>
      </c>
      <c r="CB263" s="125">
        <f>VLOOKUP(CA263,BASE!$P$3:$T$29,5,0)</f>
        <v>0.17</v>
      </c>
      <c r="CC263" s="126">
        <f>IFERROR(VLOOKUP($A263,$A:$AG,VLOOKUP(CB263,BASE!$K$2:$M$13,2,0),0),"")</f>
        <v>10.89</v>
      </c>
      <c r="CD263" s="116">
        <f>IFERROR(VLOOKUP($A263,$A:$AG,VLOOKUP(CB263,BASE!$K$2:$M$13,3,0),0),"")</f>
        <v>15.05</v>
      </c>
      <c r="CE263" s="124" t="s">
        <v>65</v>
      </c>
      <c r="CF263" s="125">
        <f>VLOOKUP(CE263,BASE!$P$3:$T$29,5,0)</f>
        <v>0.12</v>
      </c>
      <c r="CG263" s="126">
        <f>IFERROR(VLOOKUP($A263,$A:$AG,VLOOKUP(CF263,BASE!$K$2:$M$13,2,0),0),"")</f>
        <v>10.27</v>
      </c>
      <c r="CH263" s="116">
        <f>IFERROR(VLOOKUP($A263,$A:$AG,VLOOKUP(CF263,BASE!$K$2:$M$13,3,0),0),"")</f>
        <v>14.2</v>
      </c>
      <c r="CI263" s="124" t="s">
        <v>66</v>
      </c>
      <c r="CJ263" s="125">
        <f>VLOOKUP(CI263,BASE!$P$3:$T$29,5,0)</f>
        <v>0.17</v>
      </c>
      <c r="CK263" s="126">
        <f>IFERROR(VLOOKUP($A263,$A:$AG,VLOOKUP(CJ263,BASE!$K$2:$M$13,2,0),0),"")</f>
        <v>10.89</v>
      </c>
      <c r="CL263" s="116">
        <f>IFERROR(VLOOKUP($A263,$A:$AG,VLOOKUP(CJ263,BASE!$K$2:$M$13,3,0),0),"")</f>
        <v>15.05</v>
      </c>
      <c r="CM263" s="124" t="s">
        <v>67</v>
      </c>
      <c r="CN263" s="125">
        <f>VLOOKUP(CM263,BASE!$P$3:$T$29,5,0)</f>
        <v>0.18</v>
      </c>
      <c r="CO263" s="126">
        <f>IFERROR(VLOOKUP($A263,$A:$AG,VLOOKUP(CN263,BASE!$K$2:$M$13,2,0),0),"")</f>
        <v>11.02</v>
      </c>
      <c r="CP263" s="116">
        <f>IFERROR(VLOOKUP($A263,$A:$AG,VLOOKUP(CN263,BASE!$K$2:$M$13,3,0),0),"")</f>
        <v>15.23</v>
      </c>
      <c r="CQ263" s="124" t="s">
        <v>68</v>
      </c>
      <c r="CR263" s="125">
        <f>VLOOKUP(CQ263,BASE!$P$3:$T$29,5,0)</f>
        <v>0.18</v>
      </c>
      <c r="CS263" s="126">
        <f>IFERROR(VLOOKUP($A263,$A:$AG,VLOOKUP(CR263,BASE!$K$2:$M$13,2,0),0),"")</f>
        <v>11.02</v>
      </c>
      <c r="CT263" s="116">
        <f>IFERROR(VLOOKUP($A263,$A:$AG,VLOOKUP(CR263,BASE!$K$2:$M$13,3,0),0),"")</f>
        <v>15.23</v>
      </c>
      <c r="CU263" s="124" t="s">
        <v>69</v>
      </c>
      <c r="CV263" s="125">
        <f>VLOOKUP(CU263,BASE!$P$3:$T$29,5,0)</f>
        <v>0.18</v>
      </c>
      <c r="CW263" s="126">
        <f>IFERROR(VLOOKUP($A263,$A:$AG,VLOOKUP(CV263,BASE!$K$2:$M$13,2,0),0),"")</f>
        <v>11.02</v>
      </c>
      <c r="CX263" s="116">
        <f>IFERROR(VLOOKUP($A263,$A:$AG,VLOOKUP(CV263,BASE!$K$2:$M$13,3,0),0),"")</f>
        <v>15.23</v>
      </c>
      <c r="CY263" s="124" t="s">
        <v>70</v>
      </c>
      <c r="CZ263" s="125">
        <f>VLOOKUP(CY263,BASE!$P$3:$T$29,5,0)</f>
        <v>0.18</v>
      </c>
      <c r="DA263" s="126">
        <f>IFERROR(VLOOKUP($A263,$A:$AG,VLOOKUP(CZ263,BASE!$K$2:$M$13,2,0),0),"")</f>
        <v>11.02</v>
      </c>
      <c r="DB263" s="116">
        <f>IFERROR(VLOOKUP($A263,$A:$AG,VLOOKUP(CZ263,BASE!$K$2:$M$13,3,0),0),"")</f>
        <v>15.23</v>
      </c>
      <c r="DC263" s="124" t="s">
        <v>71</v>
      </c>
      <c r="DD263" s="125">
        <f>VLOOKUP(DC263,BASE!$P$3:$T$29,5,0)</f>
        <v>0.2</v>
      </c>
      <c r="DE263" s="126">
        <f>IFERROR(VLOOKUP($A263,$A:$AG,VLOOKUP(DD263,BASE!$K$2:$M$13,2,0),0),"")</f>
        <v>11.3</v>
      </c>
      <c r="DF263" s="116">
        <f>IFERROR(VLOOKUP($A263,$A:$AG,VLOOKUP(DD263,BASE!$K$2:$M$13,3,0),0),"")</f>
        <v>15.62</v>
      </c>
      <c r="DG263" s="124" t="s">
        <v>72</v>
      </c>
      <c r="DH263" s="125">
        <f>VLOOKUP(DG263,BASE!$P$3:$T$29,5,0)</f>
        <v>0.18</v>
      </c>
      <c r="DI263" s="126">
        <f>IFERROR(VLOOKUP($A263,$A:$AG,VLOOKUP(DH263,BASE!$K$2:$M$13,2,0),0),"")</f>
        <v>11.02</v>
      </c>
      <c r="DJ263" s="116">
        <f>IFERROR(VLOOKUP($A263,$A:$AG,VLOOKUP(DH263,BASE!$K$2:$M$13,3,0),0),"")</f>
        <v>15.23</v>
      </c>
      <c r="DK263" s="83" t="s">
        <v>73</v>
      </c>
      <c r="DL263" s="84">
        <f>VLOOKUP(DK263,BASE!$P$3:$T$29,5,0)</f>
        <v>0.18</v>
      </c>
      <c r="DM263" s="81">
        <f>IFERROR(VLOOKUP($A263,$A:$AG,VLOOKUP(DL263,BASE!$K$2:$M$13,2,0),0),"")</f>
        <v>11.02</v>
      </c>
      <c r="DN263" s="82">
        <f>IFERROR(VLOOKUP($A263,$A:$AG,VLOOKUP(DL263,BASE!$K$2:$M$13,3,0),0),"")</f>
        <v>15.23</v>
      </c>
      <c r="DO263" s="124" t="s">
        <v>74</v>
      </c>
      <c r="DP263" s="134">
        <f>VLOOKUP(DO263,BASE!$P$3:$T$29,5,0)</f>
        <v>0.17499999999999999</v>
      </c>
      <c r="DQ263" s="126">
        <f>IFERROR(VLOOKUP($A263,$A:$AG,VLOOKUP(DP263,BASE!$K$2:$M$13,2,0),0),"")</f>
        <v>10.95</v>
      </c>
      <c r="DR263" s="116">
        <f>IFERROR(VLOOKUP($A263,$A:$AG,VLOOKUP(DP263,BASE!$K$2:$M$13,3,0),0),"")</f>
        <v>15.14</v>
      </c>
      <c r="DS263" s="124" t="s">
        <v>75</v>
      </c>
      <c r="DT263" s="135">
        <f>VLOOKUP(DS263,BASE!$P$3:$T$29,5,0)</f>
        <v>0.17</v>
      </c>
      <c r="DU263" s="126">
        <f>IFERROR(VLOOKUP($A263,$A:$AG,VLOOKUP(DT263,BASE!$K$2:$M$13,2,0),0),"")</f>
        <v>10.89</v>
      </c>
      <c r="DV263" s="116">
        <f>IFERROR(VLOOKUP($A263,$A:$AG,VLOOKUP(DT263,BASE!$K$2:$M$13,3,0),0),"")</f>
        <v>15.05</v>
      </c>
      <c r="DW263" s="124" t="s">
        <v>76</v>
      </c>
      <c r="DX263" s="135">
        <f>VLOOKUP(DW263,BASE!$P$3:$T$29,5,0)</f>
        <v>0.17</v>
      </c>
      <c r="DY263" s="126">
        <f>IFERROR(VLOOKUP($A263,$A:$AG,VLOOKUP(DX263,BASE!$K$2:$M$13,2,0),0),"")</f>
        <v>10.89</v>
      </c>
      <c r="DZ263" s="116">
        <f>IFERROR(VLOOKUP($A263,$A:$AG,VLOOKUP(DX263,BASE!$K$2:$M$13,3,0),0),"")</f>
        <v>15.05</v>
      </c>
      <c r="EA263" s="124" t="s">
        <v>77</v>
      </c>
      <c r="EB263" s="135">
        <f>VLOOKUP(EA263,BASE!$P$3:$T$29,5,0)</f>
        <v>0.12</v>
      </c>
      <c r="EC263" s="126">
        <f>IFERROR(VLOOKUP($A263,$A:$AG,VLOOKUP(EB263,BASE!$K$2:$M$13,2,0),0),"")</f>
        <v>10.27</v>
      </c>
      <c r="ED263" s="116">
        <f>IFERROR(VLOOKUP($A263,$A:$AG,VLOOKUP(EB263,BASE!$K$2:$M$13,3,0),0),"")</f>
        <v>14.2</v>
      </c>
      <c r="EE263" s="124" t="s">
        <v>78</v>
      </c>
      <c r="EF263" s="135">
        <f>VLOOKUP(EE263,BASE!$P$3:$T$29,5,0)</f>
        <v>0.18</v>
      </c>
      <c r="EG263" s="126">
        <f>IFERROR(VLOOKUP($A263,$A:$AG,VLOOKUP(EF263,BASE!$K$2:$M$13,2,0),0),"")</f>
        <v>11.02</v>
      </c>
      <c r="EH263" s="116">
        <f>IFERROR(VLOOKUP($A263,$A:$AG,VLOOKUP(EF263,BASE!$K$2:$M$13,3,0),0),"")</f>
        <v>15.23</v>
      </c>
      <c r="EI263" s="124" t="s">
        <v>79</v>
      </c>
      <c r="EJ263" s="135">
        <f>VLOOKUP(EI263,BASE!$P$3:$T$29,5,0)</f>
        <v>0.18</v>
      </c>
      <c r="EK263" s="126">
        <f>IFERROR(VLOOKUP($A263,$A:$AG,VLOOKUP(EJ263,BASE!$K$2:$M$13,2,0),0),"")</f>
        <v>11.02</v>
      </c>
      <c r="EL263" s="116">
        <f>IFERROR(VLOOKUP($A263,$A:$AG,VLOOKUP(EJ263,BASE!$K$2:$M$13,3,0),0),"")</f>
        <v>15.23</v>
      </c>
    </row>
    <row r="264" spans="1:142" s="27" customFormat="1" ht="14.1" customHeight="1" x14ac:dyDescent="0.2">
      <c r="A264" s="64">
        <v>715</v>
      </c>
      <c r="B264" s="64"/>
      <c r="C264" s="68">
        <v>7896112147152</v>
      </c>
      <c r="D264" s="68">
        <v>1037003050011</v>
      </c>
      <c r="E264" s="69" t="s">
        <v>463</v>
      </c>
      <c r="F264" s="69" t="s">
        <v>624</v>
      </c>
      <c r="G264" s="69" t="s">
        <v>463</v>
      </c>
      <c r="H264" s="70" t="s">
        <v>224</v>
      </c>
      <c r="I264" s="68" t="s">
        <v>687</v>
      </c>
      <c r="J264" s="71" t="s">
        <v>732</v>
      </c>
      <c r="K264" s="120" t="s">
        <v>795</v>
      </c>
      <c r="L264" s="71" t="s">
        <v>387</v>
      </c>
      <c r="M264" s="71" t="s">
        <v>5</v>
      </c>
      <c r="N264" s="62">
        <f>IFERROR(IF(M264="*",BASE!$E$9,VLOOKUP(M264,BASE!$B$3:$E$16,4,0)),"")</f>
        <v>0</v>
      </c>
      <c r="O264" s="62">
        <f>IFERROR(IF(M264="*",BASE!$F$9,VLOOKUP(M264,BASE!$B$3:$F$16,5,0)),"")</f>
        <v>0</v>
      </c>
      <c r="P264" s="71" t="s">
        <v>808</v>
      </c>
      <c r="Q264" s="42">
        <v>10.27</v>
      </c>
      <c r="R264" s="42">
        <v>14.2</v>
      </c>
      <c r="S264" s="42">
        <v>10.89</v>
      </c>
      <c r="T264" s="42">
        <v>15.05</v>
      </c>
      <c r="U264" s="42">
        <v>10.95</v>
      </c>
      <c r="V264" s="42">
        <v>15.14</v>
      </c>
      <c r="W264" s="42">
        <v>11.02</v>
      </c>
      <c r="X264" s="42">
        <v>15.23</v>
      </c>
      <c r="Y264" s="42">
        <v>11.16</v>
      </c>
      <c r="Z264" s="42">
        <v>15.43</v>
      </c>
      <c r="AA264" s="42">
        <v>11.3</v>
      </c>
      <c r="AB264" s="42">
        <v>15.62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/>
      <c r="AI264" s="124" t="s">
        <v>53</v>
      </c>
      <c r="AJ264" s="125">
        <f>VLOOKUP(AI264,BASE!$P$3:$T$29,5,0)</f>
        <v>0.17</v>
      </c>
      <c r="AK264" s="126">
        <f>IFERROR(VLOOKUP($A264,$A:$AG,VLOOKUP(AJ264,BASE!$K$2:$M$13,2,0),0),"")</f>
        <v>10.89</v>
      </c>
      <c r="AL264" s="116">
        <f>IFERROR(VLOOKUP($A264,$A:$AG,VLOOKUP(AJ264,BASE!$K$2:$M$13,3,0),0),"")</f>
        <v>15.05</v>
      </c>
      <c r="AM264" s="130" t="s">
        <v>54</v>
      </c>
      <c r="AN264" s="125">
        <f>VLOOKUP(AM264,BASE!$P$3:$T$29,5,0)</f>
        <v>0.17</v>
      </c>
      <c r="AO264" s="126">
        <f>IFERROR(VLOOKUP($A264,$A:$AG,VLOOKUP(AN264,BASE!$K$2:$M$13,2,0),0),"")</f>
        <v>10.89</v>
      </c>
      <c r="AP264" s="116">
        <f>IFERROR(VLOOKUP($A264,$A:$AG,VLOOKUP(AN264,BASE!$K$2:$M$13,3,0),0),"")</f>
        <v>15.05</v>
      </c>
      <c r="AQ264" s="130" t="s">
        <v>55</v>
      </c>
      <c r="AR264" s="125">
        <f>VLOOKUP(AQ264,BASE!$P$3:$T$29,5,0)</f>
        <v>0.18</v>
      </c>
      <c r="AS264" s="126">
        <f>IFERROR(VLOOKUP($A264,$A:$AG,VLOOKUP(AR264,BASE!$K$2:$M$13,2,0),0),"")</f>
        <v>11.02</v>
      </c>
      <c r="AT264" s="116">
        <f>IFERROR(VLOOKUP($A264,$A:$AG,VLOOKUP(AR264,BASE!$K$2:$M$13,3,0),0),"")</f>
        <v>15.23</v>
      </c>
      <c r="AU264" s="130" t="s">
        <v>56</v>
      </c>
      <c r="AV264" s="125">
        <f>VLOOKUP(AU264,BASE!$P$3:$T$29,5,0)</f>
        <v>0.18</v>
      </c>
      <c r="AW264" s="126">
        <f>IFERROR(VLOOKUP($A264,$A:$AG,VLOOKUP(AV264,BASE!$K$2:$M$13,2,0),0),"")</f>
        <v>11.02</v>
      </c>
      <c r="AX264" s="116">
        <f>IFERROR(VLOOKUP($A264,$A:$AG,VLOOKUP(AV264,BASE!$K$2:$M$13,3,0),0),"")</f>
        <v>15.23</v>
      </c>
      <c r="AY264" s="127" t="s">
        <v>57</v>
      </c>
      <c r="AZ264" s="129">
        <f>VLOOKUP(AY264,BASE!$P$3:$T$29,5,0)</f>
        <v>0.18</v>
      </c>
      <c r="BA264" s="126">
        <f>IFERROR(VLOOKUP($A264,$A:$AG,VLOOKUP(AZ264,BASE!$K$2:$M$13,2,0),0),"")</f>
        <v>11.02</v>
      </c>
      <c r="BB264" s="116">
        <f>IFERROR(VLOOKUP($A264,$A:$AG,VLOOKUP(AZ264,BASE!$K$2:$M$13,3,0),0),"")</f>
        <v>15.23</v>
      </c>
      <c r="BC264" s="124" t="s">
        <v>58</v>
      </c>
      <c r="BD264" s="125">
        <f>VLOOKUP(BC264,BASE!$P$3:$T$29,5,0)</f>
        <v>0.17</v>
      </c>
      <c r="BE264" s="126">
        <f>IFERROR(VLOOKUP($A264,$A:$AG,VLOOKUP(BD264,BASE!$K$2:$M$13,2,0),0),"")</f>
        <v>10.89</v>
      </c>
      <c r="BF264" s="116">
        <f>IFERROR(VLOOKUP($A264,$A:$AG,VLOOKUP(BD264,BASE!$K$2:$M$13,3,0),0),"")</f>
        <v>15.05</v>
      </c>
      <c r="BG264" s="124" t="s">
        <v>59</v>
      </c>
      <c r="BH264" s="125">
        <f>VLOOKUP(BG264,BASE!$P$3:$T$29,5,0)</f>
        <v>0.17</v>
      </c>
      <c r="BI264" s="126">
        <f>IFERROR(VLOOKUP($A264,$A:$AG,VLOOKUP(BH264,BASE!$K$2:$M$13,2,0),0),"")</f>
        <v>10.89</v>
      </c>
      <c r="BJ264" s="116">
        <f>IFERROR(VLOOKUP($A264,$A:$AG,VLOOKUP(BH264,BASE!$K$2:$M$13,3,0),0),"")</f>
        <v>15.05</v>
      </c>
      <c r="BK264" s="124" t="s">
        <v>60</v>
      </c>
      <c r="BL264" s="125">
        <f>VLOOKUP(BK264,BASE!$P$3:$T$29,5,0)</f>
        <v>0.17</v>
      </c>
      <c r="BM264" s="126">
        <f>IFERROR(VLOOKUP($A264,$A:$AG,VLOOKUP(BL264,BASE!$K$2:$M$13,2,0),0),"")</f>
        <v>10.89</v>
      </c>
      <c r="BN264" s="116">
        <f>IFERROR(VLOOKUP($A264,$A:$AG,VLOOKUP(BL264,BASE!$K$2:$M$13,3,0),0),"")</f>
        <v>15.05</v>
      </c>
      <c r="BO264" s="124" t="s">
        <v>61</v>
      </c>
      <c r="BP264" s="125">
        <f>VLOOKUP(BO264,BASE!$P$3:$T$29,5,0)</f>
        <v>0.17</v>
      </c>
      <c r="BQ264" s="126">
        <f>IFERROR(VLOOKUP($A264,$A:$AG,VLOOKUP(BP264,BASE!$K$2:$M$13,2,0),0),"")</f>
        <v>10.89</v>
      </c>
      <c r="BR264" s="116">
        <f>IFERROR(VLOOKUP($A264,$A:$AG,VLOOKUP(BP264,BASE!$K$2:$M$13,3,0),0),"")</f>
        <v>15.05</v>
      </c>
      <c r="BS264" s="124" t="s">
        <v>62</v>
      </c>
      <c r="BT264" s="125">
        <f>VLOOKUP(BS264,BASE!$P$3:$T$29,5,0)</f>
        <v>0.18</v>
      </c>
      <c r="BU264" s="126">
        <f>IFERROR(VLOOKUP($A264,$A:$AG,VLOOKUP(BT264,BASE!$K$2:$M$13,2,0),0),"")</f>
        <v>11.02</v>
      </c>
      <c r="BV264" s="116">
        <f>IFERROR(VLOOKUP($A264,$A:$AG,VLOOKUP(BT264,BASE!$K$2:$M$13,3,0),0),"")</f>
        <v>15.23</v>
      </c>
      <c r="BW264" s="124" t="s">
        <v>63</v>
      </c>
      <c r="BX264" s="125">
        <f>VLOOKUP(BW264,BASE!$P$3:$T$29,5,0)</f>
        <v>0.17</v>
      </c>
      <c r="BY264" s="126">
        <f>IFERROR(VLOOKUP($A264,$A:$AG,VLOOKUP(BX264,BASE!$K$2:$M$13,2,0),0),"")</f>
        <v>10.89</v>
      </c>
      <c r="BZ264" s="116">
        <f>IFERROR(VLOOKUP($A264,$A:$AG,VLOOKUP(BX264,BASE!$K$2:$M$13,3,0),0),"")</f>
        <v>15.05</v>
      </c>
      <c r="CA264" s="124" t="s">
        <v>64</v>
      </c>
      <c r="CB264" s="125">
        <f>VLOOKUP(CA264,BASE!$P$3:$T$29,5,0)</f>
        <v>0.17</v>
      </c>
      <c r="CC264" s="126">
        <f>IFERROR(VLOOKUP($A264,$A:$AG,VLOOKUP(CB264,BASE!$K$2:$M$13,2,0),0),"")</f>
        <v>10.89</v>
      </c>
      <c r="CD264" s="116">
        <f>IFERROR(VLOOKUP($A264,$A:$AG,VLOOKUP(CB264,BASE!$K$2:$M$13,3,0),0),"")</f>
        <v>15.05</v>
      </c>
      <c r="CE264" s="124" t="s">
        <v>65</v>
      </c>
      <c r="CF264" s="125">
        <f>VLOOKUP(CE264,BASE!$P$3:$T$29,5,0)</f>
        <v>0.12</v>
      </c>
      <c r="CG264" s="126">
        <f>IFERROR(VLOOKUP($A264,$A:$AG,VLOOKUP(CF264,BASE!$K$2:$M$13,2,0),0),"")</f>
        <v>10.27</v>
      </c>
      <c r="CH264" s="116">
        <f>IFERROR(VLOOKUP($A264,$A:$AG,VLOOKUP(CF264,BASE!$K$2:$M$13,3,0),0),"")</f>
        <v>14.2</v>
      </c>
      <c r="CI264" s="124" t="s">
        <v>66</v>
      </c>
      <c r="CJ264" s="125">
        <f>VLOOKUP(CI264,BASE!$P$3:$T$29,5,0)</f>
        <v>0.17</v>
      </c>
      <c r="CK264" s="126">
        <f>IFERROR(VLOOKUP($A264,$A:$AG,VLOOKUP(CJ264,BASE!$K$2:$M$13,2,0),0),"")</f>
        <v>10.89</v>
      </c>
      <c r="CL264" s="116">
        <f>IFERROR(VLOOKUP($A264,$A:$AG,VLOOKUP(CJ264,BASE!$K$2:$M$13,3,0),0),"")</f>
        <v>15.05</v>
      </c>
      <c r="CM264" s="124" t="s">
        <v>67</v>
      </c>
      <c r="CN264" s="125">
        <f>VLOOKUP(CM264,BASE!$P$3:$T$29,5,0)</f>
        <v>0.18</v>
      </c>
      <c r="CO264" s="126">
        <f>IFERROR(VLOOKUP($A264,$A:$AG,VLOOKUP(CN264,BASE!$K$2:$M$13,2,0),0),"")</f>
        <v>11.02</v>
      </c>
      <c r="CP264" s="116">
        <f>IFERROR(VLOOKUP($A264,$A:$AG,VLOOKUP(CN264,BASE!$K$2:$M$13,3,0),0),"")</f>
        <v>15.23</v>
      </c>
      <c r="CQ264" s="124" t="s">
        <v>68</v>
      </c>
      <c r="CR264" s="125">
        <f>VLOOKUP(CQ264,BASE!$P$3:$T$29,5,0)</f>
        <v>0.18</v>
      </c>
      <c r="CS264" s="126">
        <f>IFERROR(VLOOKUP($A264,$A:$AG,VLOOKUP(CR264,BASE!$K$2:$M$13,2,0),0),"")</f>
        <v>11.02</v>
      </c>
      <c r="CT264" s="116">
        <f>IFERROR(VLOOKUP($A264,$A:$AG,VLOOKUP(CR264,BASE!$K$2:$M$13,3,0),0),"")</f>
        <v>15.23</v>
      </c>
      <c r="CU264" s="124" t="s">
        <v>69</v>
      </c>
      <c r="CV264" s="125">
        <f>VLOOKUP(CU264,BASE!$P$3:$T$29,5,0)</f>
        <v>0.18</v>
      </c>
      <c r="CW264" s="126">
        <f>IFERROR(VLOOKUP($A264,$A:$AG,VLOOKUP(CV264,BASE!$K$2:$M$13,2,0),0),"")</f>
        <v>11.02</v>
      </c>
      <c r="CX264" s="116">
        <f>IFERROR(VLOOKUP($A264,$A:$AG,VLOOKUP(CV264,BASE!$K$2:$M$13,3,0),0),"")</f>
        <v>15.23</v>
      </c>
      <c r="CY264" s="124" t="s">
        <v>70</v>
      </c>
      <c r="CZ264" s="125">
        <f>VLOOKUP(CY264,BASE!$P$3:$T$29,5,0)</f>
        <v>0.18</v>
      </c>
      <c r="DA264" s="126">
        <f>IFERROR(VLOOKUP($A264,$A:$AG,VLOOKUP(CZ264,BASE!$K$2:$M$13,2,0),0),"")</f>
        <v>11.02</v>
      </c>
      <c r="DB264" s="116">
        <f>IFERROR(VLOOKUP($A264,$A:$AG,VLOOKUP(CZ264,BASE!$K$2:$M$13,3,0),0),"")</f>
        <v>15.23</v>
      </c>
      <c r="DC264" s="124" t="s">
        <v>71</v>
      </c>
      <c r="DD264" s="125">
        <f>VLOOKUP(DC264,BASE!$P$3:$T$29,5,0)</f>
        <v>0.2</v>
      </c>
      <c r="DE264" s="126">
        <f>IFERROR(VLOOKUP($A264,$A:$AG,VLOOKUP(DD264,BASE!$K$2:$M$13,2,0),0),"")</f>
        <v>11.3</v>
      </c>
      <c r="DF264" s="116">
        <f>IFERROR(VLOOKUP($A264,$A:$AG,VLOOKUP(DD264,BASE!$K$2:$M$13,3,0),0),"")</f>
        <v>15.62</v>
      </c>
      <c r="DG264" s="124" t="s">
        <v>72</v>
      </c>
      <c r="DH264" s="125">
        <f>VLOOKUP(DG264,BASE!$P$3:$T$29,5,0)</f>
        <v>0.18</v>
      </c>
      <c r="DI264" s="126">
        <f>IFERROR(VLOOKUP($A264,$A:$AG,VLOOKUP(DH264,BASE!$K$2:$M$13,2,0),0),"")</f>
        <v>11.02</v>
      </c>
      <c r="DJ264" s="116">
        <f>IFERROR(VLOOKUP($A264,$A:$AG,VLOOKUP(DH264,BASE!$K$2:$M$13,3,0),0),"")</f>
        <v>15.23</v>
      </c>
      <c r="DK264" s="83" t="s">
        <v>73</v>
      </c>
      <c r="DL264" s="84">
        <f>VLOOKUP(DK264,BASE!$P$3:$T$29,5,0)</f>
        <v>0.18</v>
      </c>
      <c r="DM264" s="81">
        <f>IFERROR(VLOOKUP($A264,$A:$AG,VLOOKUP(DL264,BASE!$K$2:$M$13,2,0),0),"")</f>
        <v>11.02</v>
      </c>
      <c r="DN264" s="82">
        <f>IFERROR(VLOOKUP($A264,$A:$AG,VLOOKUP(DL264,BASE!$K$2:$M$13,3,0),0),"")</f>
        <v>15.23</v>
      </c>
      <c r="DO264" s="124" t="s">
        <v>74</v>
      </c>
      <c r="DP264" s="134">
        <f>VLOOKUP(DO264,BASE!$P$3:$T$29,5,0)</f>
        <v>0.17499999999999999</v>
      </c>
      <c r="DQ264" s="126">
        <f>IFERROR(VLOOKUP($A264,$A:$AG,VLOOKUP(DP264,BASE!$K$2:$M$13,2,0),0),"")</f>
        <v>10.95</v>
      </c>
      <c r="DR264" s="116">
        <f>IFERROR(VLOOKUP($A264,$A:$AG,VLOOKUP(DP264,BASE!$K$2:$M$13,3,0),0),"")</f>
        <v>15.14</v>
      </c>
      <c r="DS264" s="124" t="s">
        <v>75</v>
      </c>
      <c r="DT264" s="135">
        <f>VLOOKUP(DS264,BASE!$P$3:$T$29,5,0)</f>
        <v>0.17</v>
      </c>
      <c r="DU264" s="126">
        <f>IFERROR(VLOOKUP($A264,$A:$AG,VLOOKUP(DT264,BASE!$K$2:$M$13,2,0),0),"")</f>
        <v>10.89</v>
      </c>
      <c r="DV264" s="116">
        <f>IFERROR(VLOOKUP($A264,$A:$AG,VLOOKUP(DT264,BASE!$K$2:$M$13,3,0),0),"")</f>
        <v>15.05</v>
      </c>
      <c r="DW264" s="124" t="s">
        <v>76</v>
      </c>
      <c r="DX264" s="135">
        <f>VLOOKUP(DW264,BASE!$P$3:$T$29,5,0)</f>
        <v>0.17</v>
      </c>
      <c r="DY264" s="126">
        <f>IFERROR(VLOOKUP($A264,$A:$AG,VLOOKUP(DX264,BASE!$K$2:$M$13,2,0),0),"")</f>
        <v>10.89</v>
      </c>
      <c r="DZ264" s="116">
        <f>IFERROR(VLOOKUP($A264,$A:$AG,VLOOKUP(DX264,BASE!$K$2:$M$13,3,0),0),"")</f>
        <v>15.05</v>
      </c>
      <c r="EA264" s="124" t="s">
        <v>77</v>
      </c>
      <c r="EB264" s="135">
        <f>VLOOKUP(EA264,BASE!$P$3:$T$29,5,0)</f>
        <v>0.12</v>
      </c>
      <c r="EC264" s="126">
        <f>IFERROR(VLOOKUP($A264,$A:$AG,VLOOKUP(EB264,BASE!$K$2:$M$13,2,0),0),"")</f>
        <v>10.27</v>
      </c>
      <c r="ED264" s="116">
        <f>IFERROR(VLOOKUP($A264,$A:$AG,VLOOKUP(EB264,BASE!$K$2:$M$13,3,0),0),"")</f>
        <v>14.2</v>
      </c>
      <c r="EE264" s="124" t="s">
        <v>78</v>
      </c>
      <c r="EF264" s="135">
        <f>VLOOKUP(EE264,BASE!$P$3:$T$29,5,0)</f>
        <v>0.18</v>
      </c>
      <c r="EG264" s="126">
        <f>IFERROR(VLOOKUP($A264,$A:$AG,VLOOKUP(EF264,BASE!$K$2:$M$13,2,0),0),"")</f>
        <v>11.02</v>
      </c>
      <c r="EH264" s="116">
        <f>IFERROR(VLOOKUP($A264,$A:$AG,VLOOKUP(EF264,BASE!$K$2:$M$13,3,0),0),"")</f>
        <v>15.23</v>
      </c>
      <c r="EI264" s="124" t="s">
        <v>79</v>
      </c>
      <c r="EJ264" s="135">
        <f>VLOOKUP(EI264,BASE!$P$3:$T$29,5,0)</f>
        <v>0.18</v>
      </c>
      <c r="EK264" s="126">
        <f>IFERROR(VLOOKUP($A264,$A:$AG,VLOOKUP(EJ264,BASE!$K$2:$M$13,2,0),0),"")</f>
        <v>11.02</v>
      </c>
      <c r="EL264" s="116">
        <f>IFERROR(VLOOKUP($A264,$A:$AG,VLOOKUP(EJ264,BASE!$K$2:$M$13,3,0),0),"")</f>
        <v>15.23</v>
      </c>
    </row>
    <row r="265" spans="1:142" s="27" customFormat="1" ht="14.1" customHeight="1" x14ac:dyDescent="0.2">
      <c r="A265" s="63">
        <v>3728</v>
      </c>
      <c r="B265" s="63"/>
      <c r="C265" s="68">
        <v>7896112137283</v>
      </c>
      <c r="D265" s="68">
        <v>1037005580042</v>
      </c>
      <c r="E265" s="69" t="s">
        <v>464</v>
      </c>
      <c r="F265" s="69" t="s">
        <v>625</v>
      </c>
      <c r="G265" s="69" t="s">
        <v>464</v>
      </c>
      <c r="H265" s="70" t="s">
        <v>225</v>
      </c>
      <c r="I265" s="68" t="s">
        <v>687</v>
      </c>
      <c r="J265" s="71">
        <v>0</v>
      </c>
      <c r="K265" s="120" t="s">
        <v>796</v>
      </c>
      <c r="L265" s="71" t="s">
        <v>61</v>
      </c>
      <c r="M265" s="71" t="s">
        <v>6</v>
      </c>
      <c r="N265" s="62">
        <f>IFERROR(IF(M265="*",BASE!$E$9,VLOOKUP(M265,BASE!$B$3:$E$16,4,0)),"")</f>
        <v>0.12</v>
      </c>
      <c r="O265" s="62">
        <f>IFERROR(IF(M265="*",BASE!$F$9,VLOOKUP(M265,BASE!$B$3:$F$16,5,0)),"")</f>
        <v>0</v>
      </c>
      <c r="P265" s="71" t="s">
        <v>808</v>
      </c>
      <c r="Q265" s="42">
        <v>25.54</v>
      </c>
      <c r="R265" s="42">
        <v>34.119999999999997</v>
      </c>
      <c r="S265" s="42">
        <v>27.31</v>
      </c>
      <c r="T265" s="42">
        <v>36.4</v>
      </c>
      <c r="U265" s="42">
        <v>27.51</v>
      </c>
      <c r="V265" s="42">
        <v>36.659999999999997</v>
      </c>
      <c r="W265" s="42">
        <v>27.7</v>
      </c>
      <c r="X265" s="42">
        <v>36.9</v>
      </c>
      <c r="Y265" s="42">
        <v>28.1</v>
      </c>
      <c r="Z265" s="42">
        <v>37.42</v>
      </c>
      <c r="AA265" s="42">
        <v>28.5</v>
      </c>
      <c r="AB265" s="42">
        <v>37.93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/>
      <c r="AI265" s="124" t="s">
        <v>53</v>
      </c>
      <c r="AJ265" s="125">
        <f>VLOOKUP(AI265,BASE!$P$3:$T$29,5,0)</f>
        <v>0.17</v>
      </c>
      <c r="AK265" s="126">
        <f>IFERROR(VLOOKUP($A265,$A:$AG,VLOOKUP(AJ265,BASE!$K$2:$M$13,2,0),0),"")</f>
        <v>27.31</v>
      </c>
      <c r="AL265" s="116">
        <f>IFERROR(VLOOKUP($A265,$A:$AG,VLOOKUP(AJ265,BASE!$K$2:$M$13,3,0),0),"")</f>
        <v>36.4</v>
      </c>
      <c r="AM265" s="130" t="s">
        <v>54</v>
      </c>
      <c r="AN265" s="125">
        <f>VLOOKUP(AM265,BASE!$P$3:$T$29,5,0)</f>
        <v>0.17</v>
      </c>
      <c r="AO265" s="126">
        <f>IFERROR(VLOOKUP($A265,$A:$AG,VLOOKUP(AN265,BASE!$K$2:$M$13,2,0),0),"")</f>
        <v>27.31</v>
      </c>
      <c r="AP265" s="116">
        <f>IFERROR(VLOOKUP($A265,$A:$AG,VLOOKUP(AN265,BASE!$K$2:$M$13,3,0),0),"")</f>
        <v>36.4</v>
      </c>
      <c r="AQ265" s="130" t="s">
        <v>55</v>
      </c>
      <c r="AR265" s="125">
        <f>VLOOKUP(AQ265,BASE!$P$3:$T$29,5,0)</f>
        <v>0.18</v>
      </c>
      <c r="AS265" s="126">
        <f>IFERROR(VLOOKUP($A265,$A:$AG,VLOOKUP(AR265,BASE!$K$2:$M$13,2,0),0),"")</f>
        <v>27.7</v>
      </c>
      <c r="AT265" s="116">
        <f>IFERROR(VLOOKUP($A265,$A:$AG,VLOOKUP(AR265,BASE!$K$2:$M$13,3,0),0),"")</f>
        <v>36.9</v>
      </c>
      <c r="AU265" s="130" t="s">
        <v>56</v>
      </c>
      <c r="AV265" s="125">
        <f>VLOOKUP(AU265,BASE!$P$3:$T$29,5,0)</f>
        <v>0.18</v>
      </c>
      <c r="AW265" s="126">
        <f>IFERROR(VLOOKUP($A265,$A:$AG,VLOOKUP(AV265,BASE!$K$2:$M$13,2,0),0),"")</f>
        <v>27.7</v>
      </c>
      <c r="AX265" s="116">
        <f>IFERROR(VLOOKUP($A265,$A:$AG,VLOOKUP(AV265,BASE!$K$2:$M$13,3,0),0),"")</f>
        <v>36.9</v>
      </c>
      <c r="AY265" s="127" t="s">
        <v>57</v>
      </c>
      <c r="AZ265" s="129">
        <f>VLOOKUP(AY265,BASE!$P$3:$T$29,5,0)</f>
        <v>0.18</v>
      </c>
      <c r="BA265" s="126">
        <f>IFERROR(VLOOKUP($A265,$A:$AG,VLOOKUP(AZ265,BASE!$K$2:$M$13,2,0),0),"")</f>
        <v>27.7</v>
      </c>
      <c r="BB265" s="116">
        <f>IFERROR(VLOOKUP($A265,$A:$AG,VLOOKUP(AZ265,BASE!$K$2:$M$13,3,0),0),"")</f>
        <v>36.9</v>
      </c>
      <c r="BC265" s="124" t="s">
        <v>58</v>
      </c>
      <c r="BD265" s="125">
        <f>VLOOKUP(BC265,BASE!$P$3:$T$29,5,0)</f>
        <v>0.17</v>
      </c>
      <c r="BE265" s="126">
        <f>IFERROR(VLOOKUP($A265,$A:$AG,VLOOKUP(BD265,BASE!$K$2:$M$13,2,0),0),"")</f>
        <v>27.31</v>
      </c>
      <c r="BF265" s="116">
        <f>IFERROR(VLOOKUP($A265,$A:$AG,VLOOKUP(BD265,BASE!$K$2:$M$13,3,0),0),"")</f>
        <v>36.4</v>
      </c>
      <c r="BG265" s="124" t="s">
        <v>59</v>
      </c>
      <c r="BH265" s="125">
        <f>VLOOKUP(BG265,BASE!$P$3:$T$29,5,0)</f>
        <v>0.17</v>
      </c>
      <c r="BI265" s="126">
        <f>IFERROR(VLOOKUP($A265,$A:$AG,VLOOKUP(BH265,BASE!$K$2:$M$13,2,0),0),"")</f>
        <v>27.31</v>
      </c>
      <c r="BJ265" s="116">
        <f>IFERROR(VLOOKUP($A265,$A:$AG,VLOOKUP(BH265,BASE!$K$2:$M$13,3,0),0),"")</f>
        <v>36.4</v>
      </c>
      <c r="BK265" s="124" t="s">
        <v>60</v>
      </c>
      <c r="BL265" s="125">
        <f>VLOOKUP(BK265,BASE!$P$3:$T$29,5,0)</f>
        <v>0.17</v>
      </c>
      <c r="BM265" s="126">
        <f>IFERROR(VLOOKUP($A265,$A:$AG,VLOOKUP(BL265,BASE!$K$2:$M$13,2,0),0),"")</f>
        <v>27.31</v>
      </c>
      <c r="BN265" s="116">
        <f>IFERROR(VLOOKUP($A265,$A:$AG,VLOOKUP(BL265,BASE!$K$2:$M$13,3,0),0),"")</f>
        <v>36.4</v>
      </c>
      <c r="BO265" s="124" t="s">
        <v>61</v>
      </c>
      <c r="BP265" s="125">
        <f>VLOOKUP(BO265,BASE!$P$3:$T$29,5,0)</f>
        <v>0.17</v>
      </c>
      <c r="BQ265" s="126">
        <f>IFERROR(VLOOKUP($A265,$A:$AG,VLOOKUP(BP265,BASE!$K$2:$M$13,2,0),0),"")</f>
        <v>27.31</v>
      </c>
      <c r="BR265" s="116">
        <f>IFERROR(VLOOKUP($A265,$A:$AG,VLOOKUP(BP265,BASE!$K$2:$M$13,3,0),0),"")</f>
        <v>36.4</v>
      </c>
      <c r="BS265" s="124" t="s">
        <v>62</v>
      </c>
      <c r="BT265" s="125">
        <f>VLOOKUP(BS265,BASE!$P$3:$T$29,5,0)</f>
        <v>0.18</v>
      </c>
      <c r="BU265" s="126">
        <f>IFERROR(VLOOKUP($A265,$A:$AG,VLOOKUP(BT265,BASE!$K$2:$M$13,2,0),0),"")</f>
        <v>27.7</v>
      </c>
      <c r="BV265" s="116">
        <f>IFERROR(VLOOKUP($A265,$A:$AG,VLOOKUP(BT265,BASE!$K$2:$M$13,3,0),0),"")</f>
        <v>36.9</v>
      </c>
      <c r="BW265" s="124" t="s">
        <v>63</v>
      </c>
      <c r="BX265" s="125">
        <f>VLOOKUP(BW265,BASE!$P$3:$T$29,5,0)</f>
        <v>0.17</v>
      </c>
      <c r="BY265" s="126">
        <f>IFERROR(VLOOKUP($A265,$A:$AG,VLOOKUP(BX265,BASE!$K$2:$M$13,2,0),0),"")</f>
        <v>27.31</v>
      </c>
      <c r="BZ265" s="116">
        <f>IFERROR(VLOOKUP($A265,$A:$AG,VLOOKUP(BX265,BASE!$K$2:$M$13,3,0),0),"")</f>
        <v>36.4</v>
      </c>
      <c r="CA265" s="124" t="s">
        <v>64</v>
      </c>
      <c r="CB265" s="125">
        <f>VLOOKUP(CA265,BASE!$P$3:$T$29,5,0)</f>
        <v>0.17</v>
      </c>
      <c r="CC265" s="126">
        <f>IFERROR(VLOOKUP($A265,$A:$AG,VLOOKUP(CB265,BASE!$K$2:$M$13,2,0),0),"")</f>
        <v>27.31</v>
      </c>
      <c r="CD265" s="116">
        <f>IFERROR(VLOOKUP($A265,$A:$AG,VLOOKUP(CB265,BASE!$K$2:$M$13,3,0),0),"")</f>
        <v>36.4</v>
      </c>
      <c r="CE265" s="124" t="s">
        <v>65</v>
      </c>
      <c r="CF265" s="125">
        <f>VLOOKUP(CE265,BASE!$P$3:$T$29,5,0)</f>
        <v>0.12</v>
      </c>
      <c r="CG265" s="126">
        <f>IFERROR(VLOOKUP($A265,$A:$AG,VLOOKUP(CF265,BASE!$K$2:$M$13,2,0),0),"")</f>
        <v>25.54</v>
      </c>
      <c r="CH265" s="116">
        <f>IFERROR(VLOOKUP($A265,$A:$AG,VLOOKUP(CF265,BASE!$K$2:$M$13,3,0),0),"")</f>
        <v>34.119999999999997</v>
      </c>
      <c r="CI265" s="124" t="s">
        <v>66</v>
      </c>
      <c r="CJ265" s="125">
        <f>VLOOKUP(CI265,BASE!$P$3:$T$29,5,0)</f>
        <v>0.17</v>
      </c>
      <c r="CK265" s="126">
        <f>IFERROR(VLOOKUP($A265,$A:$AG,VLOOKUP(CJ265,BASE!$K$2:$M$13,2,0),0),"")</f>
        <v>27.31</v>
      </c>
      <c r="CL265" s="116">
        <f>IFERROR(VLOOKUP($A265,$A:$AG,VLOOKUP(CJ265,BASE!$K$2:$M$13,3,0),0),"")</f>
        <v>36.4</v>
      </c>
      <c r="CM265" s="124" t="s">
        <v>67</v>
      </c>
      <c r="CN265" s="125">
        <f>VLOOKUP(CM265,BASE!$P$3:$T$29,5,0)</f>
        <v>0.18</v>
      </c>
      <c r="CO265" s="126">
        <f>IFERROR(VLOOKUP($A265,$A:$AG,VLOOKUP(CN265,BASE!$K$2:$M$13,2,0),0),"")</f>
        <v>27.7</v>
      </c>
      <c r="CP265" s="116">
        <f>IFERROR(VLOOKUP($A265,$A:$AG,VLOOKUP(CN265,BASE!$K$2:$M$13,3,0),0),"")</f>
        <v>36.9</v>
      </c>
      <c r="CQ265" s="124" t="s">
        <v>68</v>
      </c>
      <c r="CR265" s="125">
        <f>VLOOKUP(CQ265,BASE!$P$3:$T$29,5,0)</f>
        <v>0.18</v>
      </c>
      <c r="CS265" s="126">
        <f>IFERROR(VLOOKUP($A265,$A:$AG,VLOOKUP(CR265,BASE!$K$2:$M$13,2,0),0),"")</f>
        <v>27.7</v>
      </c>
      <c r="CT265" s="116">
        <f>IFERROR(VLOOKUP($A265,$A:$AG,VLOOKUP(CR265,BASE!$K$2:$M$13,3,0),0),"")</f>
        <v>36.9</v>
      </c>
      <c r="CU265" s="124" t="s">
        <v>69</v>
      </c>
      <c r="CV265" s="125">
        <f>VLOOKUP(CU265,BASE!$P$3:$T$29,5,0)</f>
        <v>0.18</v>
      </c>
      <c r="CW265" s="126">
        <f>IFERROR(VLOOKUP($A265,$A:$AG,VLOOKUP(CV265,BASE!$K$2:$M$13,2,0),0),"")</f>
        <v>27.7</v>
      </c>
      <c r="CX265" s="116">
        <f>IFERROR(VLOOKUP($A265,$A:$AG,VLOOKUP(CV265,BASE!$K$2:$M$13,3,0),0),"")</f>
        <v>36.9</v>
      </c>
      <c r="CY265" s="124" t="s">
        <v>70</v>
      </c>
      <c r="CZ265" s="125">
        <f>VLOOKUP(CY265,BASE!$P$3:$T$29,5,0)</f>
        <v>0.18</v>
      </c>
      <c r="DA265" s="126">
        <f>IFERROR(VLOOKUP($A265,$A:$AG,VLOOKUP(CZ265,BASE!$K$2:$M$13,2,0),0),"")</f>
        <v>27.7</v>
      </c>
      <c r="DB265" s="116">
        <f>IFERROR(VLOOKUP($A265,$A:$AG,VLOOKUP(CZ265,BASE!$K$2:$M$13,3,0),0),"")</f>
        <v>36.9</v>
      </c>
      <c r="DC265" s="124" t="s">
        <v>71</v>
      </c>
      <c r="DD265" s="125">
        <f>VLOOKUP(DC265,BASE!$P$3:$T$29,5,0)</f>
        <v>0.2</v>
      </c>
      <c r="DE265" s="126">
        <f>IFERROR(VLOOKUP($A265,$A:$AG,VLOOKUP(DD265,BASE!$K$2:$M$13,2,0),0),"")</f>
        <v>28.5</v>
      </c>
      <c r="DF265" s="116">
        <f>IFERROR(VLOOKUP($A265,$A:$AG,VLOOKUP(DD265,BASE!$K$2:$M$13,3,0),0),"")</f>
        <v>37.93</v>
      </c>
      <c r="DG265" s="124" t="s">
        <v>72</v>
      </c>
      <c r="DH265" s="125">
        <f>VLOOKUP(DG265,BASE!$P$3:$T$29,5,0)</f>
        <v>0.18</v>
      </c>
      <c r="DI265" s="126">
        <f>IFERROR(VLOOKUP($A265,$A:$AG,VLOOKUP(DH265,BASE!$K$2:$M$13,2,0),0),"")</f>
        <v>27.7</v>
      </c>
      <c r="DJ265" s="116">
        <f>IFERROR(VLOOKUP($A265,$A:$AG,VLOOKUP(DH265,BASE!$K$2:$M$13,3,0),0),"")</f>
        <v>36.9</v>
      </c>
      <c r="DK265" s="83" t="s">
        <v>73</v>
      </c>
      <c r="DL265" s="84">
        <f>VLOOKUP(DK265,BASE!$P$3:$T$29,5,0)</f>
        <v>0.18</v>
      </c>
      <c r="DM265" s="81">
        <f>IFERROR(VLOOKUP($A265,$A:$AG,VLOOKUP(DL265,BASE!$K$2:$M$13,2,0),0),"")</f>
        <v>27.7</v>
      </c>
      <c r="DN265" s="82">
        <f>IFERROR(VLOOKUP($A265,$A:$AG,VLOOKUP(DL265,BASE!$K$2:$M$13,3,0),0),"")</f>
        <v>36.9</v>
      </c>
      <c r="DO265" s="124" t="s">
        <v>74</v>
      </c>
      <c r="DP265" s="134">
        <f>VLOOKUP(DO265,BASE!$P$3:$T$29,5,0)</f>
        <v>0.17499999999999999</v>
      </c>
      <c r="DQ265" s="126">
        <f>IFERROR(VLOOKUP($A265,$A:$AG,VLOOKUP(DP265,BASE!$K$2:$M$13,2,0),0),"")</f>
        <v>27.51</v>
      </c>
      <c r="DR265" s="116">
        <f>IFERROR(VLOOKUP($A265,$A:$AG,VLOOKUP(DP265,BASE!$K$2:$M$13,3,0),0),"")</f>
        <v>36.659999999999997</v>
      </c>
      <c r="DS265" s="124" t="s">
        <v>75</v>
      </c>
      <c r="DT265" s="135">
        <f>VLOOKUP(DS265,BASE!$P$3:$T$29,5,0)</f>
        <v>0.17</v>
      </c>
      <c r="DU265" s="126">
        <f>IFERROR(VLOOKUP($A265,$A:$AG,VLOOKUP(DT265,BASE!$K$2:$M$13,2,0),0),"")</f>
        <v>27.31</v>
      </c>
      <c r="DV265" s="116">
        <f>IFERROR(VLOOKUP($A265,$A:$AG,VLOOKUP(DT265,BASE!$K$2:$M$13,3,0),0),"")</f>
        <v>36.4</v>
      </c>
      <c r="DW265" s="124" t="s">
        <v>76</v>
      </c>
      <c r="DX265" s="135">
        <f>VLOOKUP(DW265,BASE!$P$3:$T$29,5,0)</f>
        <v>0.17</v>
      </c>
      <c r="DY265" s="126">
        <f>IFERROR(VLOOKUP($A265,$A:$AG,VLOOKUP(DX265,BASE!$K$2:$M$13,2,0),0),"")</f>
        <v>27.31</v>
      </c>
      <c r="DZ265" s="116">
        <f>IFERROR(VLOOKUP($A265,$A:$AG,VLOOKUP(DX265,BASE!$K$2:$M$13,3,0),0),"")</f>
        <v>36.4</v>
      </c>
      <c r="EA265" s="124" t="s">
        <v>77</v>
      </c>
      <c r="EB265" s="135">
        <f>VLOOKUP(EA265,BASE!$P$3:$T$29,5,0)</f>
        <v>0.12</v>
      </c>
      <c r="EC265" s="126">
        <f>IFERROR(VLOOKUP($A265,$A:$AG,VLOOKUP(EB265,BASE!$K$2:$M$13,2,0),0),"")</f>
        <v>25.54</v>
      </c>
      <c r="ED265" s="116">
        <f>IFERROR(VLOOKUP($A265,$A:$AG,VLOOKUP(EB265,BASE!$K$2:$M$13,3,0),0),"")</f>
        <v>34.119999999999997</v>
      </c>
      <c r="EE265" s="124" t="s">
        <v>78</v>
      </c>
      <c r="EF265" s="135">
        <f>VLOOKUP(EE265,BASE!$P$3:$T$29,5,0)</f>
        <v>0.18</v>
      </c>
      <c r="EG265" s="126">
        <f>IFERROR(VLOOKUP($A265,$A:$AG,VLOOKUP(EF265,BASE!$K$2:$M$13,2,0),0),"")</f>
        <v>27.7</v>
      </c>
      <c r="EH265" s="116">
        <f>IFERROR(VLOOKUP($A265,$A:$AG,VLOOKUP(EF265,BASE!$K$2:$M$13,3,0),0),"")</f>
        <v>36.9</v>
      </c>
      <c r="EI265" s="124" t="s">
        <v>79</v>
      </c>
      <c r="EJ265" s="135">
        <f>VLOOKUP(EI265,BASE!$P$3:$T$29,5,0)</f>
        <v>0.18</v>
      </c>
      <c r="EK265" s="126">
        <f>IFERROR(VLOOKUP($A265,$A:$AG,VLOOKUP(EJ265,BASE!$K$2:$M$13,2,0),0),"")</f>
        <v>27.7</v>
      </c>
      <c r="EL265" s="116">
        <f>IFERROR(VLOOKUP($A265,$A:$AG,VLOOKUP(EJ265,BASE!$K$2:$M$13,3,0),0),"")</f>
        <v>36.9</v>
      </c>
    </row>
    <row r="266" spans="1:142" s="27" customFormat="1" ht="14.1" customHeight="1" x14ac:dyDescent="0.2">
      <c r="A266" s="63">
        <v>8911</v>
      </c>
      <c r="B266" s="63">
        <v>611</v>
      </c>
      <c r="C266" s="68">
        <v>7896112189114</v>
      </c>
      <c r="D266" s="68">
        <v>1037002960014</v>
      </c>
      <c r="E266" s="69" t="s">
        <v>465</v>
      </c>
      <c r="F266" s="69" t="s">
        <v>626</v>
      </c>
      <c r="G266" s="69" t="s">
        <v>465</v>
      </c>
      <c r="H266" s="70" t="s">
        <v>226</v>
      </c>
      <c r="I266" s="68" t="s">
        <v>687</v>
      </c>
      <c r="J266" s="71" t="s">
        <v>732</v>
      </c>
      <c r="K266" s="120" t="s">
        <v>795</v>
      </c>
      <c r="L266" s="71" t="s">
        <v>61</v>
      </c>
      <c r="M266" s="71" t="s">
        <v>6</v>
      </c>
      <c r="N266" s="62">
        <f>IFERROR(IF(M266="*",BASE!$E$9,VLOOKUP(M266,BASE!$B$3:$E$16,4,0)),"")</f>
        <v>0.12</v>
      </c>
      <c r="O266" s="62">
        <f>IFERROR(IF(M266="*",BASE!$F$9,VLOOKUP(M266,BASE!$B$3:$F$16,5,0)),"")</f>
        <v>0</v>
      </c>
      <c r="P266" s="71" t="s">
        <v>808</v>
      </c>
      <c r="Q266" s="42">
        <v>17.62</v>
      </c>
      <c r="R266" s="42">
        <v>23.54</v>
      </c>
      <c r="S266" s="42">
        <v>18.84</v>
      </c>
      <c r="T266" s="42">
        <v>25.11</v>
      </c>
      <c r="U266" s="42">
        <v>18.97</v>
      </c>
      <c r="V266" s="42">
        <v>25.28</v>
      </c>
      <c r="W266" s="42">
        <v>19.11</v>
      </c>
      <c r="X266" s="42">
        <v>25.46</v>
      </c>
      <c r="Y266" s="42">
        <v>19.38</v>
      </c>
      <c r="Z266" s="42">
        <v>25.81</v>
      </c>
      <c r="AA266" s="42">
        <v>19.66</v>
      </c>
      <c r="AB266" s="42">
        <v>26.17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/>
      <c r="AI266" s="124" t="s">
        <v>53</v>
      </c>
      <c r="AJ266" s="125">
        <f>VLOOKUP(AI266,BASE!$P$3:$T$29,5,0)</f>
        <v>0.17</v>
      </c>
      <c r="AK266" s="126">
        <f>IFERROR(VLOOKUP($A266,$A:$AG,VLOOKUP(AJ266,BASE!$K$2:$M$13,2,0),0),"")</f>
        <v>18.84</v>
      </c>
      <c r="AL266" s="116">
        <f>IFERROR(VLOOKUP($A266,$A:$AG,VLOOKUP(AJ266,BASE!$K$2:$M$13,3,0),0),"")</f>
        <v>25.11</v>
      </c>
      <c r="AM266" s="130" t="s">
        <v>54</v>
      </c>
      <c r="AN266" s="125">
        <f>VLOOKUP(AM266,BASE!$P$3:$T$29,5,0)</f>
        <v>0.17</v>
      </c>
      <c r="AO266" s="126">
        <f>IFERROR(VLOOKUP($A266,$A:$AG,VLOOKUP(AN266,BASE!$K$2:$M$13,2,0),0),"")</f>
        <v>18.84</v>
      </c>
      <c r="AP266" s="116">
        <f>IFERROR(VLOOKUP($A266,$A:$AG,VLOOKUP(AN266,BASE!$K$2:$M$13,3,0),0),"")</f>
        <v>25.11</v>
      </c>
      <c r="AQ266" s="130" t="s">
        <v>55</v>
      </c>
      <c r="AR266" s="125">
        <f>VLOOKUP(AQ266,BASE!$P$3:$T$29,5,0)</f>
        <v>0.18</v>
      </c>
      <c r="AS266" s="126">
        <f>IFERROR(VLOOKUP($A266,$A:$AG,VLOOKUP(AR266,BASE!$K$2:$M$13,2,0),0),"")</f>
        <v>19.11</v>
      </c>
      <c r="AT266" s="116">
        <f>IFERROR(VLOOKUP($A266,$A:$AG,VLOOKUP(AR266,BASE!$K$2:$M$13,3,0),0),"")</f>
        <v>25.46</v>
      </c>
      <c r="AU266" s="130" t="s">
        <v>56</v>
      </c>
      <c r="AV266" s="125">
        <f>VLOOKUP(AU266,BASE!$P$3:$T$29,5,0)</f>
        <v>0.18</v>
      </c>
      <c r="AW266" s="126">
        <f>IFERROR(VLOOKUP($A266,$A:$AG,VLOOKUP(AV266,BASE!$K$2:$M$13,2,0),0),"")</f>
        <v>19.11</v>
      </c>
      <c r="AX266" s="116">
        <f>IFERROR(VLOOKUP($A266,$A:$AG,VLOOKUP(AV266,BASE!$K$2:$M$13,3,0),0),"")</f>
        <v>25.46</v>
      </c>
      <c r="AY266" s="127" t="s">
        <v>57</v>
      </c>
      <c r="AZ266" s="129">
        <f>VLOOKUP(AY266,BASE!$P$3:$T$29,5,0)</f>
        <v>0.18</v>
      </c>
      <c r="BA266" s="126">
        <f>IFERROR(VLOOKUP($A266,$A:$AG,VLOOKUP(AZ266,BASE!$K$2:$M$13,2,0),0),"")</f>
        <v>19.11</v>
      </c>
      <c r="BB266" s="116">
        <f>IFERROR(VLOOKUP($A266,$A:$AG,VLOOKUP(AZ266,BASE!$K$2:$M$13,3,0),0),"")</f>
        <v>25.46</v>
      </c>
      <c r="BC266" s="124" t="s">
        <v>58</v>
      </c>
      <c r="BD266" s="125">
        <f>VLOOKUP(BC266,BASE!$P$3:$T$29,5,0)</f>
        <v>0.17</v>
      </c>
      <c r="BE266" s="126">
        <f>IFERROR(VLOOKUP($A266,$A:$AG,VLOOKUP(BD266,BASE!$K$2:$M$13,2,0),0),"")</f>
        <v>18.84</v>
      </c>
      <c r="BF266" s="116">
        <f>IFERROR(VLOOKUP($A266,$A:$AG,VLOOKUP(BD266,BASE!$K$2:$M$13,3,0),0),"")</f>
        <v>25.11</v>
      </c>
      <c r="BG266" s="124" t="s">
        <v>59</v>
      </c>
      <c r="BH266" s="125">
        <f>VLOOKUP(BG266,BASE!$P$3:$T$29,5,0)</f>
        <v>0.17</v>
      </c>
      <c r="BI266" s="126">
        <f>IFERROR(VLOOKUP($A266,$A:$AG,VLOOKUP(BH266,BASE!$K$2:$M$13,2,0),0),"")</f>
        <v>18.84</v>
      </c>
      <c r="BJ266" s="116">
        <f>IFERROR(VLOOKUP($A266,$A:$AG,VLOOKUP(BH266,BASE!$K$2:$M$13,3,0),0),"")</f>
        <v>25.11</v>
      </c>
      <c r="BK266" s="124" t="s">
        <v>60</v>
      </c>
      <c r="BL266" s="125">
        <f>VLOOKUP(BK266,BASE!$P$3:$T$29,5,0)</f>
        <v>0.17</v>
      </c>
      <c r="BM266" s="126">
        <f>IFERROR(VLOOKUP($A266,$A:$AG,VLOOKUP(BL266,BASE!$K$2:$M$13,2,0),0),"")</f>
        <v>18.84</v>
      </c>
      <c r="BN266" s="116">
        <f>IFERROR(VLOOKUP($A266,$A:$AG,VLOOKUP(BL266,BASE!$K$2:$M$13,3,0),0),"")</f>
        <v>25.11</v>
      </c>
      <c r="BO266" s="124" t="s">
        <v>61</v>
      </c>
      <c r="BP266" s="125">
        <f>VLOOKUP(BO266,BASE!$P$3:$T$29,5,0)</f>
        <v>0.17</v>
      </c>
      <c r="BQ266" s="126">
        <f>IFERROR(VLOOKUP($A266,$A:$AG,VLOOKUP(BP266,BASE!$K$2:$M$13,2,0),0),"")</f>
        <v>18.84</v>
      </c>
      <c r="BR266" s="116">
        <f>IFERROR(VLOOKUP($A266,$A:$AG,VLOOKUP(BP266,BASE!$K$2:$M$13,3,0),0),"")</f>
        <v>25.11</v>
      </c>
      <c r="BS266" s="124" t="s">
        <v>62</v>
      </c>
      <c r="BT266" s="125">
        <f>VLOOKUP(BS266,BASE!$P$3:$T$29,5,0)</f>
        <v>0.18</v>
      </c>
      <c r="BU266" s="126">
        <f>IFERROR(VLOOKUP($A266,$A:$AG,VLOOKUP(BT266,BASE!$K$2:$M$13,2,0),0),"")</f>
        <v>19.11</v>
      </c>
      <c r="BV266" s="116">
        <f>IFERROR(VLOOKUP($A266,$A:$AG,VLOOKUP(BT266,BASE!$K$2:$M$13,3,0),0),"")</f>
        <v>25.46</v>
      </c>
      <c r="BW266" s="124" t="s">
        <v>63</v>
      </c>
      <c r="BX266" s="125">
        <f>VLOOKUP(BW266,BASE!$P$3:$T$29,5,0)</f>
        <v>0.17</v>
      </c>
      <c r="BY266" s="126">
        <f>IFERROR(VLOOKUP($A266,$A:$AG,VLOOKUP(BX266,BASE!$K$2:$M$13,2,0),0),"")</f>
        <v>18.84</v>
      </c>
      <c r="BZ266" s="116">
        <f>IFERROR(VLOOKUP($A266,$A:$AG,VLOOKUP(BX266,BASE!$K$2:$M$13,3,0),0),"")</f>
        <v>25.11</v>
      </c>
      <c r="CA266" s="124" t="s">
        <v>64</v>
      </c>
      <c r="CB266" s="125">
        <f>VLOOKUP(CA266,BASE!$P$3:$T$29,5,0)</f>
        <v>0.17</v>
      </c>
      <c r="CC266" s="126">
        <f>IFERROR(VLOOKUP($A266,$A:$AG,VLOOKUP(CB266,BASE!$K$2:$M$13,2,0),0),"")</f>
        <v>18.84</v>
      </c>
      <c r="CD266" s="116">
        <f>IFERROR(VLOOKUP($A266,$A:$AG,VLOOKUP(CB266,BASE!$K$2:$M$13,3,0),0),"")</f>
        <v>25.11</v>
      </c>
      <c r="CE266" s="124" t="s">
        <v>65</v>
      </c>
      <c r="CF266" s="125">
        <f>VLOOKUP(CE266,BASE!$P$3:$T$29,5,0)</f>
        <v>0.12</v>
      </c>
      <c r="CG266" s="126">
        <f>IFERROR(VLOOKUP($A266,$A:$AG,VLOOKUP(CF266,BASE!$K$2:$M$13,2,0),0),"")</f>
        <v>17.62</v>
      </c>
      <c r="CH266" s="116">
        <f>IFERROR(VLOOKUP($A266,$A:$AG,VLOOKUP(CF266,BASE!$K$2:$M$13,3,0),0),"")</f>
        <v>23.54</v>
      </c>
      <c r="CI266" s="124" t="s">
        <v>66</v>
      </c>
      <c r="CJ266" s="125">
        <f>VLOOKUP(CI266,BASE!$P$3:$T$29,5,0)</f>
        <v>0.17</v>
      </c>
      <c r="CK266" s="126">
        <f>IFERROR(VLOOKUP($A266,$A:$AG,VLOOKUP(CJ266,BASE!$K$2:$M$13,2,0),0),"")</f>
        <v>18.84</v>
      </c>
      <c r="CL266" s="116">
        <f>IFERROR(VLOOKUP($A266,$A:$AG,VLOOKUP(CJ266,BASE!$K$2:$M$13,3,0),0),"")</f>
        <v>25.11</v>
      </c>
      <c r="CM266" s="124" t="s">
        <v>67</v>
      </c>
      <c r="CN266" s="125">
        <f>VLOOKUP(CM266,BASE!$P$3:$T$29,5,0)</f>
        <v>0.18</v>
      </c>
      <c r="CO266" s="126">
        <f>IFERROR(VLOOKUP($A266,$A:$AG,VLOOKUP(CN266,BASE!$K$2:$M$13,2,0),0),"")</f>
        <v>19.11</v>
      </c>
      <c r="CP266" s="116">
        <f>IFERROR(VLOOKUP($A266,$A:$AG,VLOOKUP(CN266,BASE!$K$2:$M$13,3,0),0),"")</f>
        <v>25.46</v>
      </c>
      <c r="CQ266" s="124" t="s">
        <v>68</v>
      </c>
      <c r="CR266" s="125">
        <f>VLOOKUP(CQ266,BASE!$P$3:$T$29,5,0)</f>
        <v>0.18</v>
      </c>
      <c r="CS266" s="126">
        <f>IFERROR(VLOOKUP($A266,$A:$AG,VLOOKUP(CR266,BASE!$K$2:$M$13,2,0),0),"")</f>
        <v>19.11</v>
      </c>
      <c r="CT266" s="116">
        <f>IFERROR(VLOOKUP($A266,$A:$AG,VLOOKUP(CR266,BASE!$K$2:$M$13,3,0),0),"")</f>
        <v>25.46</v>
      </c>
      <c r="CU266" s="124" t="s">
        <v>69</v>
      </c>
      <c r="CV266" s="125">
        <f>VLOOKUP(CU266,BASE!$P$3:$T$29,5,0)</f>
        <v>0.18</v>
      </c>
      <c r="CW266" s="126">
        <f>IFERROR(VLOOKUP($A266,$A:$AG,VLOOKUP(CV266,BASE!$K$2:$M$13,2,0),0),"")</f>
        <v>19.11</v>
      </c>
      <c r="CX266" s="116">
        <f>IFERROR(VLOOKUP($A266,$A:$AG,VLOOKUP(CV266,BASE!$K$2:$M$13,3,0),0),"")</f>
        <v>25.46</v>
      </c>
      <c r="CY266" s="124" t="s">
        <v>70</v>
      </c>
      <c r="CZ266" s="125">
        <f>VLOOKUP(CY266,BASE!$P$3:$T$29,5,0)</f>
        <v>0.18</v>
      </c>
      <c r="DA266" s="126">
        <f>IFERROR(VLOOKUP($A266,$A:$AG,VLOOKUP(CZ266,BASE!$K$2:$M$13,2,0),0),"")</f>
        <v>19.11</v>
      </c>
      <c r="DB266" s="116">
        <f>IFERROR(VLOOKUP($A266,$A:$AG,VLOOKUP(CZ266,BASE!$K$2:$M$13,3,0),0),"")</f>
        <v>25.46</v>
      </c>
      <c r="DC266" s="124" t="s">
        <v>71</v>
      </c>
      <c r="DD266" s="125">
        <f>VLOOKUP(DC266,BASE!$P$3:$T$29,5,0)</f>
        <v>0.2</v>
      </c>
      <c r="DE266" s="126">
        <f>IFERROR(VLOOKUP($A266,$A:$AG,VLOOKUP(DD266,BASE!$K$2:$M$13,2,0),0),"")</f>
        <v>19.66</v>
      </c>
      <c r="DF266" s="116">
        <f>IFERROR(VLOOKUP($A266,$A:$AG,VLOOKUP(DD266,BASE!$K$2:$M$13,3,0),0),"")</f>
        <v>26.17</v>
      </c>
      <c r="DG266" s="124" t="s">
        <v>72</v>
      </c>
      <c r="DH266" s="125">
        <f>VLOOKUP(DG266,BASE!$P$3:$T$29,5,0)</f>
        <v>0.18</v>
      </c>
      <c r="DI266" s="126">
        <f>IFERROR(VLOOKUP($A266,$A:$AG,VLOOKUP(DH266,BASE!$K$2:$M$13,2,0),0),"")</f>
        <v>19.11</v>
      </c>
      <c r="DJ266" s="116">
        <f>IFERROR(VLOOKUP($A266,$A:$AG,VLOOKUP(DH266,BASE!$K$2:$M$13,3,0),0),"")</f>
        <v>25.46</v>
      </c>
      <c r="DK266" s="83" t="s">
        <v>73</v>
      </c>
      <c r="DL266" s="84">
        <f>VLOOKUP(DK266,BASE!$P$3:$T$29,5,0)</f>
        <v>0.18</v>
      </c>
      <c r="DM266" s="81">
        <f>IFERROR(VLOOKUP($A266,$A:$AG,VLOOKUP(DL266,BASE!$K$2:$M$13,2,0),0),"")</f>
        <v>19.11</v>
      </c>
      <c r="DN266" s="82">
        <f>IFERROR(VLOOKUP($A266,$A:$AG,VLOOKUP(DL266,BASE!$K$2:$M$13,3,0),0),"")</f>
        <v>25.46</v>
      </c>
      <c r="DO266" s="124" t="s">
        <v>74</v>
      </c>
      <c r="DP266" s="134">
        <f>VLOOKUP(DO266,BASE!$P$3:$T$29,5,0)</f>
        <v>0.17499999999999999</v>
      </c>
      <c r="DQ266" s="126">
        <f>IFERROR(VLOOKUP($A266,$A:$AG,VLOOKUP(DP266,BASE!$K$2:$M$13,2,0),0),"")</f>
        <v>18.97</v>
      </c>
      <c r="DR266" s="116">
        <f>IFERROR(VLOOKUP($A266,$A:$AG,VLOOKUP(DP266,BASE!$K$2:$M$13,3,0),0),"")</f>
        <v>25.28</v>
      </c>
      <c r="DS266" s="124" t="s">
        <v>75</v>
      </c>
      <c r="DT266" s="135">
        <f>VLOOKUP(DS266,BASE!$P$3:$T$29,5,0)</f>
        <v>0.17</v>
      </c>
      <c r="DU266" s="126">
        <f>IFERROR(VLOOKUP($A266,$A:$AG,VLOOKUP(DT266,BASE!$K$2:$M$13,2,0),0),"")</f>
        <v>18.84</v>
      </c>
      <c r="DV266" s="116">
        <f>IFERROR(VLOOKUP($A266,$A:$AG,VLOOKUP(DT266,BASE!$K$2:$M$13,3,0),0),"")</f>
        <v>25.11</v>
      </c>
      <c r="DW266" s="124" t="s">
        <v>76</v>
      </c>
      <c r="DX266" s="135">
        <f>VLOOKUP(DW266,BASE!$P$3:$T$29,5,0)</f>
        <v>0.17</v>
      </c>
      <c r="DY266" s="126">
        <f>IFERROR(VLOOKUP($A266,$A:$AG,VLOOKUP(DX266,BASE!$K$2:$M$13,2,0),0),"")</f>
        <v>18.84</v>
      </c>
      <c r="DZ266" s="116">
        <f>IFERROR(VLOOKUP($A266,$A:$AG,VLOOKUP(DX266,BASE!$K$2:$M$13,3,0),0),"")</f>
        <v>25.11</v>
      </c>
      <c r="EA266" s="124" t="s">
        <v>77</v>
      </c>
      <c r="EB266" s="135">
        <f>VLOOKUP(EA266,BASE!$P$3:$T$29,5,0)</f>
        <v>0.12</v>
      </c>
      <c r="EC266" s="126">
        <f>IFERROR(VLOOKUP($A266,$A:$AG,VLOOKUP(EB266,BASE!$K$2:$M$13,2,0),0),"")</f>
        <v>17.62</v>
      </c>
      <c r="ED266" s="116">
        <f>IFERROR(VLOOKUP($A266,$A:$AG,VLOOKUP(EB266,BASE!$K$2:$M$13,3,0),0),"")</f>
        <v>23.54</v>
      </c>
      <c r="EE266" s="124" t="s">
        <v>78</v>
      </c>
      <c r="EF266" s="135">
        <f>VLOOKUP(EE266,BASE!$P$3:$T$29,5,0)</f>
        <v>0.18</v>
      </c>
      <c r="EG266" s="126">
        <f>IFERROR(VLOOKUP($A266,$A:$AG,VLOOKUP(EF266,BASE!$K$2:$M$13,2,0),0),"")</f>
        <v>19.11</v>
      </c>
      <c r="EH266" s="116">
        <f>IFERROR(VLOOKUP($A266,$A:$AG,VLOOKUP(EF266,BASE!$K$2:$M$13,3,0),0),"")</f>
        <v>25.46</v>
      </c>
      <c r="EI266" s="124" t="s">
        <v>79</v>
      </c>
      <c r="EJ266" s="135">
        <f>VLOOKUP(EI266,BASE!$P$3:$T$29,5,0)</f>
        <v>0.18</v>
      </c>
      <c r="EK266" s="126">
        <f>IFERROR(VLOOKUP($A266,$A:$AG,VLOOKUP(EJ266,BASE!$K$2:$M$13,2,0),0),"")</f>
        <v>19.11</v>
      </c>
      <c r="EL266" s="116">
        <f>IFERROR(VLOOKUP($A266,$A:$AG,VLOOKUP(EJ266,BASE!$K$2:$M$13,3,0),0),"")</f>
        <v>25.46</v>
      </c>
    </row>
    <row r="267" spans="1:142" s="27" customFormat="1" ht="14.1" customHeight="1" x14ac:dyDescent="0.2">
      <c r="A267" s="63">
        <v>712</v>
      </c>
      <c r="B267" s="63"/>
      <c r="C267" s="68">
        <v>7896112147121</v>
      </c>
      <c r="D267" s="68">
        <v>1037003040016</v>
      </c>
      <c r="E267" s="69" t="s">
        <v>465</v>
      </c>
      <c r="F267" s="69" t="s">
        <v>627</v>
      </c>
      <c r="G267" s="69" t="s">
        <v>465</v>
      </c>
      <c r="H267" s="70" t="s">
        <v>227</v>
      </c>
      <c r="I267" s="68" t="s">
        <v>687</v>
      </c>
      <c r="J267" s="71" t="s">
        <v>702</v>
      </c>
      <c r="K267" s="120" t="s">
        <v>759</v>
      </c>
      <c r="L267" s="71" t="s">
        <v>61</v>
      </c>
      <c r="M267" s="71" t="s">
        <v>6</v>
      </c>
      <c r="N267" s="62">
        <f>IFERROR(IF(M267="*",BASE!$E$9,VLOOKUP(M267,BASE!$B$3:$E$16,4,0)),"")</f>
        <v>0.12</v>
      </c>
      <c r="O267" s="62">
        <f>IFERROR(IF(M267="*",BASE!$F$9,VLOOKUP(M267,BASE!$B$3:$F$16,5,0)),"")</f>
        <v>0</v>
      </c>
      <c r="P267" s="71" t="s">
        <v>808</v>
      </c>
      <c r="Q267" s="42">
        <v>8.06</v>
      </c>
      <c r="R267" s="42">
        <v>10.77</v>
      </c>
      <c r="S267" s="42">
        <v>8.6199999999999992</v>
      </c>
      <c r="T267" s="42">
        <v>11.49</v>
      </c>
      <c r="U267" s="42">
        <v>8.68</v>
      </c>
      <c r="V267" s="42">
        <v>11.57</v>
      </c>
      <c r="W267" s="42">
        <v>8.74</v>
      </c>
      <c r="X267" s="42">
        <v>11.64</v>
      </c>
      <c r="Y267" s="42">
        <v>8.86</v>
      </c>
      <c r="Z267" s="42">
        <v>11.8</v>
      </c>
      <c r="AA267" s="42">
        <v>8.99</v>
      </c>
      <c r="AB267" s="42">
        <v>11.97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/>
      <c r="AI267" s="124" t="s">
        <v>53</v>
      </c>
      <c r="AJ267" s="125">
        <f>VLOOKUP(AI267,BASE!$P$3:$T$29,5,0)</f>
        <v>0.17</v>
      </c>
      <c r="AK267" s="126">
        <f>IFERROR(VLOOKUP($A267,$A:$AG,VLOOKUP(AJ267,BASE!$K$2:$M$13,2,0),0),"")</f>
        <v>8.6199999999999992</v>
      </c>
      <c r="AL267" s="116">
        <f>IFERROR(VLOOKUP($A267,$A:$AG,VLOOKUP(AJ267,BASE!$K$2:$M$13,3,0),0),"")</f>
        <v>11.49</v>
      </c>
      <c r="AM267" s="130" t="s">
        <v>54</v>
      </c>
      <c r="AN267" s="125">
        <f>VLOOKUP(AM267,BASE!$P$3:$T$29,5,0)</f>
        <v>0.17</v>
      </c>
      <c r="AO267" s="126">
        <f>IFERROR(VLOOKUP($A267,$A:$AG,VLOOKUP(AN267,BASE!$K$2:$M$13,2,0),0),"")</f>
        <v>8.6199999999999992</v>
      </c>
      <c r="AP267" s="116">
        <f>IFERROR(VLOOKUP($A267,$A:$AG,VLOOKUP(AN267,BASE!$K$2:$M$13,3,0),0),"")</f>
        <v>11.49</v>
      </c>
      <c r="AQ267" s="130" t="s">
        <v>55</v>
      </c>
      <c r="AR267" s="125">
        <f>VLOOKUP(AQ267,BASE!$P$3:$T$29,5,0)</f>
        <v>0.18</v>
      </c>
      <c r="AS267" s="126">
        <f>IFERROR(VLOOKUP($A267,$A:$AG,VLOOKUP(AR267,BASE!$K$2:$M$13,2,0),0),"")</f>
        <v>8.74</v>
      </c>
      <c r="AT267" s="116">
        <f>IFERROR(VLOOKUP($A267,$A:$AG,VLOOKUP(AR267,BASE!$K$2:$M$13,3,0),0),"")</f>
        <v>11.64</v>
      </c>
      <c r="AU267" s="130" t="s">
        <v>56</v>
      </c>
      <c r="AV267" s="125">
        <f>VLOOKUP(AU267,BASE!$P$3:$T$29,5,0)</f>
        <v>0.18</v>
      </c>
      <c r="AW267" s="126">
        <f>IFERROR(VLOOKUP($A267,$A:$AG,VLOOKUP(AV267,BASE!$K$2:$M$13,2,0),0),"")</f>
        <v>8.74</v>
      </c>
      <c r="AX267" s="116">
        <f>IFERROR(VLOOKUP($A267,$A:$AG,VLOOKUP(AV267,BASE!$K$2:$M$13,3,0),0),"")</f>
        <v>11.64</v>
      </c>
      <c r="AY267" s="127" t="s">
        <v>57</v>
      </c>
      <c r="AZ267" s="129">
        <f>VLOOKUP(AY267,BASE!$P$3:$T$29,5,0)</f>
        <v>0.18</v>
      </c>
      <c r="BA267" s="126">
        <f>IFERROR(VLOOKUP($A267,$A:$AG,VLOOKUP(AZ267,BASE!$K$2:$M$13,2,0),0),"")</f>
        <v>8.74</v>
      </c>
      <c r="BB267" s="116">
        <f>IFERROR(VLOOKUP($A267,$A:$AG,VLOOKUP(AZ267,BASE!$K$2:$M$13,3,0),0),"")</f>
        <v>11.64</v>
      </c>
      <c r="BC267" s="124" t="s">
        <v>58</v>
      </c>
      <c r="BD267" s="125">
        <f>VLOOKUP(BC267,BASE!$P$3:$T$29,5,0)</f>
        <v>0.17</v>
      </c>
      <c r="BE267" s="126">
        <f>IFERROR(VLOOKUP($A267,$A:$AG,VLOOKUP(BD267,BASE!$K$2:$M$13,2,0),0),"")</f>
        <v>8.6199999999999992</v>
      </c>
      <c r="BF267" s="116">
        <f>IFERROR(VLOOKUP($A267,$A:$AG,VLOOKUP(BD267,BASE!$K$2:$M$13,3,0),0),"")</f>
        <v>11.49</v>
      </c>
      <c r="BG267" s="124" t="s">
        <v>59</v>
      </c>
      <c r="BH267" s="125">
        <f>VLOOKUP(BG267,BASE!$P$3:$T$29,5,0)</f>
        <v>0.17</v>
      </c>
      <c r="BI267" s="126">
        <f>IFERROR(VLOOKUP($A267,$A:$AG,VLOOKUP(BH267,BASE!$K$2:$M$13,2,0),0),"")</f>
        <v>8.6199999999999992</v>
      </c>
      <c r="BJ267" s="116">
        <f>IFERROR(VLOOKUP($A267,$A:$AG,VLOOKUP(BH267,BASE!$K$2:$M$13,3,0),0),"")</f>
        <v>11.49</v>
      </c>
      <c r="BK267" s="124" t="s">
        <v>60</v>
      </c>
      <c r="BL267" s="125">
        <f>VLOOKUP(BK267,BASE!$P$3:$T$29,5,0)</f>
        <v>0.17</v>
      </c>
      <c r="BM267" s="126">
        <f>IFERROR(VLOOKUP($A267,$A:$AG,VLOOKUP(BL267,BASE!$K$2:$M$13,2,0),0),"")</f>
        <v>8.6199999999999992</v>
      </c>
      <c r="BN267" s="116">
        <f>IFERROR(VLOOKUP($A267,$A:$AG,VLOOKUP(BL267,BASE!$K$2:$M$13,3,0),0),"")</f>
        <v>11.49</v>
      </c>
      <c r="BO267" s="124" t="s">
        <v>61</v>
      </c>
      <c r="BP267" s="125">
        <f>VLOOKUP(BO267,BASE!$P$3:$T$29,5,0)</f>
        <v>0.17</v>
      </c>
      <c r="BQ267" s="126">
        <f>IFERROR(VLOOKUP($A267,$A:$AG,VLOOKUP(BP267,BASE!$K$2:$M$13,2,0),0),"")</f>
        <v>8.6199999999999992</v>
      </c>
      <c r="BR267" s="116">
        <f>IFERROR(VLOOKUP($A267,$A:$AG,VLOOKUP(BP267,BASE!$K$2:$M$13,3,0),0),"")</f>
        <v>11.49</v>
      </c>
      <c r="BS267" s="124" t="s">
        <v>62</v>
      </c>
      <c r="BT267" s="125">
        <f>VLOOKUP(BS267,BASE!$P$3:$T$29,5,0)</f>
        <v>0.18</v>
      </c>
      <c r="BU267" s="126">
        <f>IFERROR(VLOOKUP($A267,$A:$AG,VLOOKUP(BT267,BASE!$K$2:$M$13,2,0),0),"")</f>
        <v>8.74</v>
      </c>
      <c r="BV267" s="116">
        <f>IFERROR(VLOOKUP($A267,$A:$AG,VLOOKUP(BT267,BASE!$K$2:$M$13,3,0),0),"")</f>
        <v>11.64</v>
      </c>
      <c r="BW267" s="124" t="s">
        <v>63</v>
      </c>
      <c r="BX267" s="125">
        <f>VLOOKUP(BW267,BASE!$P$3:$T$29,5,0)</f>
        <v>0.17</v>
      </c>
      <c r="BY267" s="126">
        <f>IFERROR(VLOOKUP($A267,$A:$AG,VLOOKUP(BX267,BASE!$K$2:$M$13,2,0),0),"")</f>
        <v>8.6199999999999992</v>
      </c>
      <c r="BZ267" s="116">
        <f>IFERROR(VLOOKUP($A267,$A:$AG,VLOOKUP(BX267,BASE!$K$2:$M$13,3,0),0),"")</f>
        <v>11.49</v>
      </c>
      <c r="CA267" s="124" t="s">
        <v>64</v>
      </c>
      <c r="CB267" s="125">
        <f>VLOOKUP(CA267,BASE!$P$3:$T$29,5,0)</f>
        <v>0.17</v>
      </c>
      <c r="CC267" s="126">
        <f>IFERROR(VLOOKUP($A267,$A:$AG,VLOOKUP(CB267,BASE!$K$2:$M$13,2,0),0),"")</f>
        <v>8.6199999999999992</v>
      </c>
      <c r="CD267" s="116">
        <f>IFERROR(VLOOKUP($A267,$A:$AG,VLOOKUP(CB267,BASE!$K$2:$M$13,3,0),0),"")</f>
        <v>11.49</v>
      </c>
      <c r="CE267" s="124" t="s">
        <v>65</v>
      </c>
      <c r="CF267" s="125">
        <f>VLOOKUP(CE267,BASE!$P$3:$T$29,5,0)</f>
        <v>0.12</v>
      </c>
      <c r="CG267" s="126">
        <f>IFERROR(VLOOKUP($A267,$A:$AG,VLOOKUP(CF267,BASE!$K$2:$M$13,2,0),0),"")</f>
        <v>8.06</v>
      </c>
      <c r="CH267" s="116">
        <f>IFERROR(VLOOKUP($A267,$A:$AG,VLOOKUP(CF267,BASE!$K$2:$M$13,3,0),0),"")</f>
        <v>10.77</v>
      </c>
      <c r="CI267" s="124" t="s">
        <v>66</v>
      </c>
      <c r="CJ267" s="125">
        <f>VLOOKUP(CI267,BASE!$P$3:$T$29,5,0)</f>
        <v>0.17</v>
      </c>
      <c r="CK267" s="126">
        <f>IFERROR(VLOOKUP($A267,$A:$AG,VLOOKUP(CJ267,BASE!$K$2:$M$13,2,0),0),"")</f>
        <v>8.6199999999999992</v>
      </c>
      <c r="CL267" s="116">
        <f>IFERROR(VLOOKUP($A267,$A:$AG,VLOOKUP(CJ267,BASE!$K$2:$M$13,3,0),0),"")</f>
        <v>11.49</v>
      </c>
      <c r="CM267" s="124" t="s">
        <v>67</v>
      </c>
      <c r="CN267" s="125">
        <f>VLOOKUP(CM267,BASE!$P$3:$T$29,5,0)</f>
        <v>0.18</v>
      </c>
      <c r="CO267" s="126">
        <f>IFERROR(VLOOKUP($A267,$A:$AG,VLOOKUP(CN267,BASE!$K$2:$M$13,2,0),0),"")</f>
        <v>8.74</v>
      </c>
      <c r="CP267" s="116">
        <f>IFERROR(VLOOKUP($A267,$A:$AG,VLOOKUP(CN267,BASE!$K$2:$M$13,3,0),0),"")</f>
        <v>11.64</v>
      </c>
      <c r="CQ267" s="124" t="s">
        <v>68</v>
      </c>
      <c r="CR267" s="125">
        <f>VLOOKUP(CQ267,BASE!$P$3:$T$29,5,0)</f>
        <v>0.18</v>
      </c>
      <c r="CS267" s="126">
        <f>IFERROR(VLOOKUP($A267,$A:$AG,VLOOKUP(CR267,BASE!$K$2:$M$13,2,0),0),"")</f>
        <v>8.74</v>
      </c>
      <c r="CT267" s="116">
        <f>IFERROR(VLOOKUP($A267,$A:$AG,VLOOKUP(CR267,BASE!$K$2:$M$13,3,0),0),"")</f>
        <v>11.64</v>
      </c>
      <c r="CU267" s="124" t="s">
        <v>69</v>
      </c>
      <c r="CV267" s="125">
        <f>VLOOKUP(CU267,BASE!$P$3:$T$29,5,0)</f>
        <v>0.18</v>
      </c>
      <c r="CW267" s="126">
        <f>IFERROR(VLOOKUP($A267,$A:$AG,VLOOKUP(CV267,BASE!$K$2:$M$13,2,0),0),"")</f>
        <v>8.74</v>
      </c>
      <c r="CX267" s="116">
        <f>IFERROR(VLOOKUP($A267,$A:$AG,VLOOKUP(CV267,BASE!$K$2:$M$13,3,0),0),"")</f>
        <v>11.64</v>
      </c>
      <c r="CY267" s="124" t="s">
        <v>70</v>
      </c>
      <c r="CZ267" s="125">
        <f>VLOOKUP(CY267,BASE!$P$3:$T$29,5,0)</f>
        <v>0.18</v>
      </c>
      <c r="DA267" s="126">
        <f>IFERROR(VLOOKUP($A267,$A:$AG,VLOOKUP(CZ267,BASE!$K$2:$M$13,2,0),0),"")</f>
        <v>8.74</v>
      </c>
      <c r="DB267" s="116">
        <f>IFERROR(VLOOKUP($A267,$A:$AG,VLOOKUP(CZ267,BASE!$K$2:$M$13,3,0),0),"")</f>
        <v>11.64</v>
      </c>
      <c r="DC267" s="124" t="s">
        <v>71</v>
      </c>
      <c r="DD267" s="125">
        <f>VLOOKUP(DC267,BASE!$P$3:$T$29,5,0)</f>
        <v>0.2</v>
      </c>
      <c r="DE267" s="126">
        <f>IFERROR(VLOOKUP($A267,$A:$AG,VLOOKUP(DD267,BASE!$K$2:$M$13,2,0),0),"")</f>
        <v>8.99</v>
      </c>
      <c r="DF267" s="116">
        <f>IFERROR(VLOOKUP($A267,$A:$AG,VLOOKUP(DD267,BASE!$K$2:$M$13,3,0),0),"")</f>
        <v>11.97</v>
      </c>
      <c r="DG267" s="124" t="s">
        <v>72</v>
      </c>
      <c r="DH267" s="125">
        <f>VLOOKUP(DG267,BASE!$P$3:$T$29,5,0)</f>
        <v>0.18</v>
      </c>
      <c r="DI267" s="126">
        <f>IFERROR(VLOOKUP($A267,$A:$AG,VLOOKUP(DH267,BASE!$K$2:$M$13,2,0),0),"")</f>
        <v>8.74</v>
      </c>
      <c r="DJ267" s="116">
        <f>IFERROR(VLOOKUP($A267,$A:$AG,VLOOKUP(DH267,BASE!$K$2:$M$13,3,0),0),"")</f>
        <v>11.64</v>
      </c>
      <c r="DK267" s="83" t="s">
        <v>73</v>
      </c>
      <c r="DL267" s="84">
        <f>VLOOKUP(DK267,BASE!$P$3:$T$29,5,0)</f>
        <v>0.18</v>
      </c>
      <c r="DM267" s="81">
        <f>IFERROR(VLOOKUP($A267,$A:$AG,VLOOKUP(DL267,BASE!$K$2:$M$13,2,0),0),"")</f>
        <v>8.74</v>
      </c>
      <c r="DN267" s="82">
        <f>IFERROR(VLOOKUP($A267,$A:$AG,VLOOKUP(DL267,BASE!$K$2:$M$13,3,0),0),"")</f>
        <v>11.64</v>
      </c>
      <c r="DO267" s="124" t="s">
        <v>74</v>
      </c>
      <c r="DP267" s="134">
        <f>VLOOKUP(DO267,BASE!$P$3:$T$29,5,0)</f>
        <v>0.17499999999999999</v>
      </c>
      <c r="DQ267" s="126">
        <f>IFERROR(VLOOKUP($A267,$A:$AG,VLOOKUP(DP267,BASE!$K$2:$M$13,2,0),0),"")</f>
        <v>8.68</v>
      </c>
      <c r="DR267" s="116">
        <f>IFERROR(VLOOKUP($A267,$A:$AG,VLOOKUP(DP267,BASE!$K$2:$M$13,3,0),0),"")</f>
        <v>11.57</v>
      </c>
      <c r="DS267" s="124" t="s">
        <v>75</v>
      </c>
      <c r="DT267" s="135">
        <f>VLOOKUP(DS267,BASE!$P$3:$T$29,5,0)</f>
        <v>0.17</v>
      </c>
      <c r="DU267" s="126">
        <f>IFERROR(VLOOKUP($A267,$A:$AG,VLOOKUP(DT267,BASE!$K$2:$M$13,2,0),0),"")</f>
        <v>8.6199999999999992</v>
      </c>
      <c r="DV267" s="116">
        <f>IFERROR(VLOOKUP($A267,$A:$AG,VLOOKUP(DT267,BASE!$K$2:$M$13,3,0),0),"")</f>
        <v>11.49</v>
      </c>
      <c r="DW267" s="124" t="s">
        <v>76</v>
      </c>
      <c r="DX267" s="135">
        <f>VLOOKUP(DW267,BASE!$P$3:$T$29,5,0)</f>
        <v>0.17</v>
      </c>
      <c r="DY267" s="126">
        <f>IFERROR(VLOOKUP($A267,$A:$AG,VLOOKUP(DX267,BASE!$K$2:$M$13,2,0),0),"")</f>
        <v>8.6199999999999992</v>
      </c>
      <c r="DZ267" s="116">
        <f>IFERROR(VLOOKUP($A267,$A:$AG,VLOOKUP(DX267,BASE!$K$2:$M$13,3,0),0),"")</f>
        <v>11.49</v>
      </c>
      <c r="EA267" s="124" t="s">
        <v>77</v>
      </c>
      <c r="EB267" s="135">
        <f>VLOOKUP(EA267,BASE!$P$3:$T$29,5,0)</f>
        <v>0.12</v>
      </c>
      <c r="EC267" s="126">
        <f>IFERROR(VLOOKUP($A267,$A:$AG,VLOOKUP(EB267,BASE!$K$2:$M$13,2,0),0),"")</f>
        <v>8.06</v>
      </c>
      <c r="ED267" s="116">
        <f>IFERROR(VLOOKUP($A267,$A:$AG,VLOOKUP(EB267,BASE!$K$2:$M$13,3,0),0),"")</f>
        <v>10.77</v>
      </c>
      <c r="EE267" s="124" t="s">
        <v>78</v>
      </c>
      <c r="EF267" s="135">
        <f>VLOOKUP(EE267,BASE!$P$3:$T$29,5,0)</f>
        <v>0.18</v>
      </c>
      <c r="EG267" s="126">
        <f>IFERROR(VLOOKUP($A267,$A:$AG,VLOOKUP(EF267,BASE!$K$2:$M$13,2,0),0),"")</f>
        <v>8.74</v>
      </c>
      <c r="EH267" s="116">
        <f>IFERROR(VLOOKUP($A267,$A:$AG,VLOOKUP(EF267,BASE!$K$2:$M$13,3,0),0),"")</f>
        <v>11.64</v>
      </c>
      <c r="EI267" s="124" t="s">
        <v>79</v>
      </c>
      <c r="EJ267" s="135">
        <f>VLOOKUP(EI267,BASE!$P$3:$T$29,5,0)</f>
        <v>0.18</v>
      </c>
      <c r="EK267" s="126">
        <f>IFERROR(VLOOKUP($A267,$A:$AG,VLOOKUP(EJ267,BASE!$K$2:$M$13,2,0),0),"")</f>
        <v>8.74</v>
      </c>
      <c r="EL267" s="116">
        <f>IFERROR(VLOOKUP($A267,$A:$AG,VLOOKUP(EJ267,BASE!$K$2:$M$13,3,0),0),"")</f>
        <v>11.64</v>
      </c>
    </row>
    <row r="268" spans="1:142" s="27" customFormat="1" ht="14.1" customHeight="1" x14ac:dyDescent="0.2">
      <c r="A268" s="63">
        <v>6622</v>
      </c>
      <c r="B268" s="63"/>
      <c r="C268" s="68">
        <v>7896112166221</v>
      </c>
      <c r="D268" s="68">
        <v>1037005790012</v>
      </c>
      <c r="E268" s="69" t="s">
        <v>466</v>
      </c>
      <c r="F268" s="69" t="s">
        <v>628</v>
      </c>
      <c r="G268" s="69" t="s">
        <v>466</v>
      </c>
      <c r="H268" s="70" t="s">
        <v>228</v>
      </c>
      <c r="I268" s="68" t="s">
        <v>687</v>
      </c>
      <c r="J268" s="71">
        <v>0</v>
      </c>
      <c r="K268" s="120" t="s">
        <v>797</v>
      </c>
      <c r="L268" s="71" t="s">
        <v>387</v>
      </c>
      <c r="M268" s="71" t="s">
        <v>5</v>
      </c>
      <c r="N268" s="62">
        <f>IFERROR(IF(M268="*",BASE!$E$9,VLOOKUP(M268,BASE!$B$3:$E$16,4,0)),"")</f>
        <v>0</v>
      </c>
      <c r="O268" s="62">
        <f>IFERROR(IF(M268="*",BASE!$F$9,VLOOKUP(M268,BASE!$B$3:$F$16,5,0)),"")</f>
        <v>0</v>
      </c>
      <c r="P268" s="71" t="s">
        <v>808</v>
      </c>
      <c r="Q268" s="42">
        <v>5.12</v>
      </c>
      <c r="R268" s="42">
        <v>7.08</v>
      </c>
      <c r="S268" s="42">
        <v>5.43</v>
      </c>
      <c r="T268" s="42">
        <v>7.51</v>
      </c>
      <c r="U268" s="42">
        <v>5.46</v>
      </c>
      <c r="V268" s="42">
        <v>7.55</v>
      </c>
      <c r="W268" s="42">
        <v>5.49</v>
      </c>
      <c r="X268" s="42">
        <v>7.59</v>
      </c>
      <c r="Y268" s="42">
        <v>5.56</v>
      </c>
      <c r="Z268" s="42">
        <v>7.69</v>
      </c>
      <c r="AA268" s="42">
        <v>5.63</v>
      </c>
      <c r="AB268" s="42">
        <v>7.78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/>
      <c r="AI268" s="124" t="s">
        <v>53</v>
      </c>
      <c r="AJ268" s="125">
        <f>VLOOKUP(AI268,BASE!$P$3:$T$29,5,0)</f>
        <v>0.17</v>
      </c>
      <c r="AK268" s="126">
        <f>IFERROR(VLOOKUP($A268,$A:$AG,VLOOKUP(AJ268,BASE!$K$2:$M$13,2,0),0),"")</f>
        <v>5.43</v>
      </c>
      <c r="AL268" s="116">
        <f>IFERROR(VLOOKUP($A268,$A:$AG,VLOOKUP(AJ268,BASE!$K$2:$M$13,3,0),0),"")</f>
        <v>7.51</v>
      </c>
      <c r="AM268" s="130" t="s">
        <v>54</v>
      </c>
      <c r="AN268" s="125">
        <f>VLOOKUP(AM268,BASE!$P$3:$T$29,5,0)</f>
        <v>0.17</v>
      </c>
      <c r="AO268" s="126">
        <f>IFERROR(VLOOKUP($A268,$A:$AG,VLOOKUP(AN268,BASE!$K$2:$M$13,2,0),0),"")</f>
        <v>5.43</v>
      </c>
      <c r="AP268" s="116">
        <f>IFERROR(VLOOKUP($A268,$A:$AG,VLOOKUP(AN268,BASE!$K$2:$M$13,3,0),0),"")</f>
        <v>7.51</v>
      </c>
      <c r="AQ268" s="130" t="s">
        <v>55</v>
      </c>
      <c r="AR268" s="125">
        <f>VLOOKUP(AQ268,BASE!$P$3:$T$29,5,0)</f>
        <v>0.18</v>
      </c>
      <c r="AS268" s="126">
        <f>IFERROR(VLOOKUP($A268,$A:$AG,VLOOKUP(AR268,BASE!$K$2:$M$13,2,0),0),"")</f>
        <v>5.49</v>
      </c>
      <c r="AT268" s="116">
        <f>IFERROR(VLOOKUP($A268,$A:$AG,VLOOKUP(AR268,BASE!$K$2:$M$13,3,0),0),"")</f>
        <v>7.59</v>
      </c>
      <c r="AU268" s="130" t="s">
        <v>56</v>
      </c>
      <c r="AV268" s="125">
        <f>VLOOKUP(AU268,BASE!$P$3:$T$29,5,0)</f>
        <v>0.18</v>
      </c>
      <c r="AW268" s="126">
        <f>IFERROR(VLOOKUP($A268,$A:$AG,VLOOKUP(AV268,BASE!$K$2:$M$13,2,0),0),"")</f>
        <v>5.49</v>
      </c>
      <c r="AX268" s="116">
        <f>IFERROR(VLOOKUP($A268,$A:$AG,VLOOKUP(AV268,BASE!$K$2:$M$13,3,0),0),"")</f>
        <v>7.59</v>
      </c>
      <c r="AY268" s="127" t="s">
        <v>57</v>
      </c>
      <c r="AZ268" s="129">
        <f>VLOOKUP(AY268,BASE!$P$3:$T$29,5,0)</f>
        <v>0.18</v>
      </c>
      <c r="BA268" s="126">
        <f>IFERROR(VLOOKUP($A268,$A:$AG,VLOOKUP(AZ268,BASE!$K$2:$M$13,2,0),0),"")</f>
        <v>5.49</v>
      </c>
      <c r="BB268" s="116">
        <f>IFERROR(VLOOKUP($A268,$A:$AG,VLOOKUP(AZ268,BASE!$K$2:$M$13,3,0),0),"")</f>
        <v>7.59</v>
      </c>
      <c r="BC268" s="124" t="s">
        <v>58</v>
      </c>
      <c r="BD268" s="125">
        <f>VLOOKUP(BC268,BASE!$P$3:$T$29,5,0)</f>
        <v>0.17</v>
      </c>
      <c r="BE268" s="126">
        <f>IFERROR(VLOOKUP($A268,$A:$AG,VLOOKUP(BD268,BASE!$K$2:$M$13,2,0),0),"")</f>
        <v>5.43</v>
      </c>
      <c r="BF268" s="116">
        <f>IFERROR(VLOOKUP($A268,$A:$AG,VLOOKUP(BD268,BASE!$K$2:$M$13,3,0),0),"")</f>
        <v>7.51</v>
      </c>
      <c r="BG268" s="124" t="s">
        <v>59</v>
      </c>
      <c r="BH268" s="125">
        <f>VLOOKUP(BG268,BASE!$P$3:$T$29,5,0)</f>
        <v>0.17</v>
      </c>
      <c r="BI268" s="126">
        <f>IFERROR(VLOOKUP($A268,$A:$AG,VLOOKUP(BH268,BASE!$K$2:$M$13,2,0),0),"")</f>
        <v>5.43</v>
      </c>
      <c r="BJ268" s="116">
        <f>IFERROR(VLOOKUP($A268,$A:$AG,VLOOKUP(BH268,BASE!$K$2:$M$13,3,0),0),"")</f>
        <v>7.51</v>
      </c>
      <c r="BK268" s="124" t="s">
        <v>60</v>
      </c>
      <c r="BL268" s="125">
        <f>VLOOKUP(BK268,BASE!$P$3:$T$29,5,0)</f>
        <v>0.17</v>
      </c>
      <c r="BM268" s="126">
        <f>IFERROR(VLOOKUP($A268,$A:$AG,VLOOKUP(BL268,BASE!$K$2:$M$13,2,0),0),"")</f>
        <v>5.43</v>
      </c>
      <c r="BN268" s="116">
        <f>IFERROR(VLOOKUP($A268,$A:$AG,VLOOKUP(BL268,BASE!$K$2:$M$13,3,0),0),"")</f>
        <v>7.51</v>
      </c>
      <c r="BO268" s="124" t="s">
        <v>61</v>
      </c>
      <c r="BP268" s="125">
        <f>VLOOKUP(BO268,BASE!$P$3:$T$29,5,0)</f>
        <v>0.17</v>
      </c>
      <c r="BQ268" s="126">
        <f>IFERROR(VLOOKUP($A268,$A:$AG,VLOOKUP(BP268,BASE!$K$2:$M$13,2,0),0),"")</f>
        <v>5.43</v>
      </c>
      <c r="BR268" s="116">
        <f>IFERROR(VLOOKUP($A268,$A:$AG,VLOOKUP(BP268,BASE!$K$2:$M$13,3,0),0),"")</f>
        <v>7.51</v>
      </c>
      <c r="BS268" s="124" t="s">
        <v>62</v>
      </c>
      <c r="BT268" s="125">
        <f>VLOOKUP(BS268,BASE!$P$3:$T$29,5,0)</f>
        <v>0.18</v>
      </c>
      <c r="BU268" s="126">
        <f>IFERROR(VLOOKUP($A268,$A:$AG,VLOOKUP(BT268,BASE!$K$2:$M$13,2,0),0),"")</f>
        <v>5.49</v>
      </c>
      <c r="BV268" s="116">
        <f>IFERROR(VLOOKUP($A268,$A:$AG,VLOOKUP(BT268,BASE!$K$2:$M$13,3,0),0),"")</f>
        <v>7.59</v>
      </c>
      <c r="BW268" s="124" t="s">
        <v>63</v>
      </c>
      <c r="BX268" s="125">
        <f>VLOOKUP(BW268,BASE!$P$3:$T$29,5,0)</f>
        <v>0.17</v>
      </c>
      <c r="BY268" s="126">
        <f>IFERROR(VLOOKUP($A268,$A:$AG,VLOOKUP(BX268,BASE!$K$2:$M$13,2,0),0),"")</f>
        <v>5.43</v>
      </c>
      <c r="BZ268" s="116">
        <f>IFERROR(VLOOKUP($A268,$A:$AG,VLOOKUP(BX268,BASE!$K$2:$M$13,3,0),0),"")</f>
        <v>7.51</v>
      </c>
      <c r="CA268" s="124" t="s">
        <v>64</v>
      </c>
      <c r="CB268" s="125">
        <f>VLOOKUP(CA268,BASE!$P$3:$T$29,5,0)</f>
        <v>0.17</v>
      </c>
      <c r="CC268" s="126">
        <f>IFERROR(VLOOKUP($A268,$A:$AG,VLOOKUP(CB268,BASE!$K$2:$M$13,2,0),0),"")</f>
        <v>5.43</v>
      </c>
      <c r="CD268" s="116">
        <f>IFERROR(VLOOKUP($A268,$A:$AG,VLOOKUP(CB268,BASE!$K$2:$M$13,3,0),0),"")</f>
        <v>7.51</v>
      </c>
      <c r="CE268" s="124" t="s">
        <v>65</v>
      </c>
      <c r="CF268" s="125">
        <f>VLOOKUP(CE268,BASE!$P$3:$T$29,5,0)</f>
        <v>0.12</v>
      </c>
      <c r="CG268" s="126">
        <f>IFERROR(VLOOKUP($A268,$A:$AG,VLOOKUP(CF268,BASE!$K$2:$M$13,2,0),0),"")</f>
        <v>5.12</v>
      </c>
      <c r="CH268" s="116">
        <f>IFERROR(VLOOKUP($A268,$A:$AG,VLOOKUP(CF268,BASE!$K$2:$M$13,3,0),0),"")</f>
        <v>7.08</v>
      </c>
      <c r="CI268" s="124" t="s">
        <v>66</v>
      </c>
      <c r="CJ268" s="125">
        <f>VLOOKUP(CI268,BASE!$P$3:$T$29,5,0)</f>
        <v>0.17</v>
      </c>
      <c r="CK268" s="126">
        <f>IFERROR(VLOOKUP($A268,$A:$AG,VLOOKUP(CJ268,BASE!$K$2:$M$13,2,0),0),"")</f>
        <v>5.43</v>
      </c>
      <c r="CL268" s="116">
        <f>IFERROR(VLOOKUP($A268,$A:$AG,VLOOKUP(CJ268,BASE!$K$2:$M$13,3,0),0),"")</f>
        <v>7.51</v>
      </c>
      <c r="CM268" s="124" t="s">
        <v>67</v>
      </c>
      <c r="CN268" s="125">
        <f>VLOOKUP(CM268,BASE!$P$3:$T$29,5,0)</f>
        <v>0.18</v>
      </c>
      <c r="CO268" s="126">
        <f>IFERROR(VLOOKUP($A268,$A:$AG,VLOOKUP(CN268,BASE!$K$2:$M$13,2,0),0),"")</f>
        <v>5.49</v>
      </c>
      <c r="CP268" s="116">
        <f>IFERROR(VLOOKUP($A268,$A:$AG,VLOOKUP(CN268,BASE!$K$2:$M$13,3,0),0),"")</f>
        <v>7.59</v>
      </c>
      <c r="CQ268" s="124" t="s">
        <v>68</v>
      </c>
      <c r="CR268" s="125">
        <f>VLOOKUP(CQ268,BASE!$P$3:$T$29,5,0)</f>
        <v>0.18</v>
      </c>
      <c r="CS268" s="126">
        <f>IFERROR(VLOOKUP($A268,$A:$AG,VLOOKUP(CR268,BASE!$K$2:$M$13,2,0),0),"")</f>
        <v>5.49</v>
      </c>
      <c r="CT268" s="116">
        <f>IFERROR(VLOOKUP($A268,$A:$AG,VLOOKUP(CR268,BASE!$K$2:$M$13,3,0),0),"")</f>
        <v>7.59</v>
      </c>
      <c r="CU268" s="124" t="s">
        <v>69</v>
      </c>
      <c r="CV268" s="125">
        <f>VLOOKUP(CU268,BASE!$P$3:$T$29,5,0)</f>
        <v>0.18</v>
      </c>
      <c r="CW268" s="126">
        <f>IFERROR(VLOOKUP($A268,$A:$AG,VLOOKUP(CV268,BASE!$K$2:$M$13,2,0),0),"")</f>
        <v>5.49</v>
      </c>
      <c r="CX268" s="116">
        <f>IFERROR(VLOOKUP($A268,$A:$AG,VLOOKUP(CV268,BASE!$K$2:$M$13,3,0),0),"")</f>
        <v>7.59</v>
      </c>
      <c r="CY268" s="124" t="s">
        <v>70</v>
      </c>
      <c r="CZ268" s="125">
        <f>VLOOKUP(CY268,BASE!$P$3:$T$29,5,0)</f>
        <v>0.18</v>
      </c>
      <c r="DA268" s="126">
        <f>IFERROR(VLOOKUP($A268,$A:$AG,VLOOKUP(CZ268,BASE!$K$2:$M$13,2,0),0),"")</f>
        <v>5.49</v>
      </c>
      <c r="DB268" s="116">
        <f>IFERROR(VLOOKUP($A268,$A:$AG,VLOOKUP(CZ268,BASE!$K$2:$M$13,3,0),0),"")</f>
        <v>7.59</v>
      </c>
      <c r="DC268" s="124" t="s">
        <v>71</v>
      </c>
      <c r="DD268" s="125">
        <f>VLOOKUP(DC268,BASE!$P$3:$T$29,5,0)</f>
        <v>0.2</v>
      </c>
      <c r="DE268" s="126">
        <f>IFERROR(VLOOKUP($A268,$A:$AG,VLOOKUP(DD268,BASE!$K$2:$M$13,2,0),0),"")</f>
        <v>5.63</v>
      </c>
      <c r="DF268" s="116">
        <f>IFERROR(VLOOKUP($A268,$A:$AG,VLOOKUP(DD268,BASE!$K$2:$M$13,3,0),0),"")</f>
        <v>7.78</v>
      </c>
      <c r="DG268" s="124" t="s">
        <v>72</v>
      </c>
      <c r="DH268" s="125">
        <f>VLOOKUP(DG268,BASE!$P$3:$T$29,5,0)</f>
        <v>0.18</v>
      </c>
      <c r="DI268" s="126">
        <f>IFERROR(VLOOKUP($A268,$A:$AG,VLOOKUP(DH268,BASE!$K$2:$M$13,2,0),0),"")</f>
        <v>5.49</v>
      </c>
      <c r="DJ268" s="116">
        <f>IFERROR(VLOOKUP($A268,$A:$AG,VLOOKUP(DH268,BASE!$K$2:$M$13,3,0),0),"")</f>
        <v>7.59</v>
      </c>
      <c r="DK268" s="83" t="s">
        <v>73</v>
      </c>
      <c r="DL268" s="84">
        <f>VLOOKUP(DK268,BASE!$P$3:$T$29,5,0)</f>
        <v>0.18</v>
      </c>
      <c r="DM268" s="81">
        <f>IFERROR(VLOOKUP($A268,$A:$AG,VLOOKUP(DL268,BASE!$K$2:$M$13,2,0),0),"")</f>
        <v>5.49</v>
      </c>
      <c r="DN268" s="82">
        <f>IFERROR(VLOOKUP($A268,$A:$AG,VLOOKUP(DL268,BASE!$K$2:$M$13,3,0),0),"")</f>
        <v>7.59</v>
      </c>
      <c r="DO268" s="124" t="s">
        <v>74</v>
      </c>
      <c r="DP268" s="134">
        <f>VLOOKUP(DO268,BASE!$P$3:$T$29,5,0)</f>
        <v>0.17499999999999999</v>
      </c>
      <c r="DQ268" s="126">
        <f>IFERROR(VLOOKUP($A268,$A:$AG,VLOOKUP(DP268,BASE!$K$2:$M$13,2,0),0),"")</f>
        <v>5.46</v>
      </c>
      <c r="DR268" s="116">
        <f>IFERROR(VLOOKUP($A268,$A:$AG,VLOOKUP(DP268,BASE!$K$2:$M$13,3,0),0),"")</f>
        <v>7.55</v>
      </c>
      <c r="DS268" s="124" t="s">
        <v>75</v>
      </c>
      <c r="DT268" s="135">
        <f>VLOOKUP(DS268,BASE!$P$3:$T$29,5,0)</f>
        <v>0.17</v>
      </c>
      <c r="DU268" s="126">
        <f>IFERROR(VLOOKUP($A268,$A:$AG,VLOOKUP(DT268,BASE!$K$2:$M$13,2,0),0),"")</f>
        <v>5.43</v>
      </c>
      <c r="DV268" s="116">
        <f>IFERROR(VLOOKUP($A268,$A:$AG,VLOOKUP(DT268,BASE!$K$2:$M$13,3,0),0),"")</f>
        <v>7.51</v>
      </c>
      <c r="DW268" s="124" t="s">
        <v>76</v>
      </c>
      <c r="DX268" s="135">
        <f>VLOOKUP(DW268,BASE!$P$3:$T$29,5,0)</f>
        <v>0.17</v>
      </c>
      <c r="DY268" s="126">
        <f>IFERROR(VLOOKUP($A268,$A:$AG,VLOOKUP(DX268,BASE!$K$2:$M$13,2,0),0),"")</f>
        <v>5.43</v>
      </c>
      <c r="DZ268" s="116">
        <f>IFERROR(VLOOKUP($A268,$A:$AG,VLOOKUP(DX268,BASE!$K$2:$M$13,3,0),0),"")</f>
        <v>7.51</v>
      </c>
      <c r="EA268" s="124" t="s">
        <v>77</v>
      </c>
      <c r="EB268" s="135">
        <f>VLOOKUP(EA268,BASE!$P$3:$T$29,5,0)</f>
        <v>0.12</v>
      </c>
      <c r="EC268" s="126">
        <f>IFERROR(VLOOKUP($A268,$A:$AG,VLOOKUP(EB268,BASE!$K$2:$M$13,2,0),0),"")</f>
        <v>5.12</v>
      </c>
      <c r="ED268" s="116">
        <f>IFERROR(VLOOKUP($A268,$A:$AG,VLOOKUP(EB268,BASE!$K$2:$M$13,3,0),0),"")</f>
        <v>7.08</v>
      </c>
      <c r="EE268" s="124" t="s">
        <v>78</v>
      </c>
      <c r="EF268" s="135">
        <f>VLOOKUP(EE268,BASE!$P$3:$T$29,5,0)</f>
        <v>0.18</v>
      </c>
      <c r="EG268" s="126">
        <f>IFERROR(VLOOKUP($A268,$A:$AG,VLOOKUP(EF268,BASE!$K$2:$M$13,2,0),0),"")</f>
        <v>5.49</v>
      </c>
      <c r="EH268" s="116">
        <f>IFERROR(VLOOKUP($A268,$A:$AG,VLOOKUP(EF268,BASE!$K$2:$M$13,3,0),0),"")</f>
        <v>7.59</v>
      </c>
      <c r="EI268" s="124" t="s">
        <v>79</v>
      </c>
      <c r="EJ268" s="135">
        <f>VLOOKUP(EI268,BASE!$P$3:$T$29,5,0)</f>
        <v>0.18</v>
      </c>
      <c r="EK268" s="126">
        <f>IFERROR(VLOOKUP($A268,$A:$AG,VLOOKUP(EJ268,BASE!$K$2:$M$13,2,0),0),"")</f>
        <v>5.49</v>
      </c>
      <c r="EL268" s="116">
        <f>IFERROR(VLOOKUP($A268,$A:$AG,VLOOKUP(EJ268,BASE!$K$2:$M$13,3,0),0),"")</f>
        <v>7.59</v>
      </c>
    </row>
    <row r="269" spans="1:142" s="27" customFormat="1" ht="14.1" customHeight="1" x14ac:dyDescent="0.2">
      <c r="A269" s="63">
        <v>2305</v>
      </c>
      <c r="B269" s="63"/>
      <c r="C269" s="68">
        <v>7896112123057</v>
      </c>
      <c r="D269" s="68">
        <v>1037004830029</v>
      </c>
      <c r="E269" s="69" t="s">
        <v>467</v>
      </c>
      <c r="F269" s="69" t="s">
        <v>629</v>
      </c>
      <c r="G269" s="69" t="s">
        <v>467</v>
      </c>
      <c r="H269" s="70" t="s">
        <v>229</v>
      </c>
      <c r="I269" s="68" t="s">
        <v>687</v>
      </c>
      <c r="J269" s="71" t="s">
        <v>734</v>
      </c>
      <c r="K269" s="120">
        <v>0</v>
      </c>
      <c r="L269" s="71" t="s">
        <v>387</v>
      </c>
      <c r="M269" s="71" t="s">
        <v>5</v>
      </c>
      <c r="N269" s="62">
        <f>IFERROR(IF(M269="*",BASE!$E$9,VLOOKUP(M269,BASE!$B$3:$E$16,4,0)),"")</f>
        <v>0</v>
      </c>
      <c r="O269" s="62">
        <f>IFERROR(IF(M269="*",BASE!$F$9,VLOOKUP(M269,BASE!$B$3:$F$16,5,0)),"")</f>
        <v>0</v>
      </c>
      <c r="P269" s="71" t="s">
        <v>808</v>
      </c>
      <c r="Q269" s="42">
        <v>24.76</v>
      </c>
      <c r="R269" s="42">
        <v>34.229999999999997</v>
      </c>
      <c r="S269" s="42">
        <v>26.25</v>
      </c>
      <c r="T269" s="42">
        <v>36.29</v>
      </c>
      <c r="U269" s="42">
        <v>26.41</v>
      </c>
      <c r="V269" s="42">
        <v>36.51</v>
      </c>
      <c r="W269" s="42">
        <v>26.57</v>
      </c>
      <c r="X269" s="42">
        <v>36.729999999999997</v>
      </c>
      <c r="Y269" s="42">
        <v>26.9</v>
      </c>
      <c r="Z269" s="42">
        <v>37.19</v>
      </c>
      <c r="AA269" s="42">
        <v>27.23</v>
      </c>
      <c r="AB269" s="42">
        <v>37.64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/>
      <c r="AI269" s="124" t="s">
        <v>53</v>
      </c>
      <c r="AJ269" s="125">
        <f>VLOOKUP(AI269,BASE!$P$3:$T$29,5,0)</f>
        <v>0.17</v>
      </c>
      <c r="AK269" s="126">
        <f>IFERROR(VLOOKUP($A269,$A:$AG,VLOOKUP(AJ269,BASE!$K$2:$M$13,2,0),0),"")</f>
        <v>26.25</v>
      </c>
      <c r="AL269" s="116">
        <f>IFERROR(VLOOKUP($A269,$A:$AG,VLOOKUP(AJ269,BASE!$K$2:$M$13,3,0),0),"")</f>
        <v>36.29</v>
      </c>
      <c r="AM269" s="130" t="s">
        <v>54</v>
      </c>
      <c r="AN269" s="125">
        <f>VLOOKUP(AM269,BASE!$P$3:$T$29,5,0)</f>
        <v>0.17</v>
      </c>
      <c r="AO269" s="126">
        <f>IFERROR(VLOOKUP($A269,$A:$AG,VLOOKUP(AN269,BASE!$K$2:$M$13,2,0),0),"")</f>
        <v>26.25</v>
      </c>
      <c r="AP269" s="116">
        <f>IFERROR(VLOOKUP($A269,$A:$AG,VLOOKUP(AN269,BASE!$K$2:$M$13,3,0),0),"")</f>
        <v>36.29</v>
      </c>
      <c r="AQ269" s="130" t="s">
        <v>55</v>
      </c>
      <c r="AR269" s="125">
        <f>VLOOKUP(AQ269,BASE!$P$3:$T$29,5,0)</f>
        <v>0.18</v>
      </c>
      <c r="AS269" s="126">
        <f>IFERROR(VLOOKUP($A269,$A:$AG,VLOOKUP(AR269,BASE!$K$2:$M$13,2,0),0),"")</f>
        <v>26.57</v>
      </c>
      <c r="AT269" s="116">
        <f>IFERROR(VLOOKUP($A269,$A:$AG,VLOOKUP(AR269,BASE!$K$2:$M$13,3,0),0),"")</f>
        <v>36.729999999999997</v>
      </c>
      <c r="AU269" s="130" t="s">
        <v>56</v>
      </c>
      <c r="AV269" s="125">
        <f>VLOOKUP(AU269,BASE!$P$3:$T$29,5,0)</f>
        <v>0.18</v>
      </c>
      <c r="AW269" s="126">
        <f>IFERROR(VLOOKUP($A269,$A:$AG,VLOOKUP(AV269,BASE!$K$2:$M$13,2,0),0),"")</f>
        <v>26.57</v>
      </c>
      <c r="AX269" s="116">
        <f>IFERROR(VLOOKUP($A269,$A:$AG,VLOOKUP(AV269,BASE!$K$2:$M$13,3,0),0),"")</f>
        <v>36.729999999999997</v>
      </c>
      <c r="AY269" s="127" t="s">
        <v>57</v>
      </c>
      <c r="AZ269" s="129">
        <f>VLOOKUP(AY269,BASE!$P$3:$T$29,5,0)</f>
        <v>0.18</v>
      </c>
      <c r="BA269" s="126">
        <f>IFERROR(VLOOKUP($A269,$A:$AG,VLOOKUP(AZ269,BASE!$K$2:$M$13,2,0),0),"")</f>
        <v>26.57</v>
      </c>
      <c r="BB269" s="116">
        <f>IFERROR(VLOOKUP($A269,$A:$AG,VLOOKUP(AZ269,BASE!$K$2:$M$13,3,0),0),"")</f>
        <v>36.729999999999997</v>
      </c>
      <c r="BC269" s="124" t="s">
        <v>58</v>
      </c>
      <c r="BD269" s="125">
        <f>VLOOKUP(BC269,BASE!$P$3:$T$29,5,0)</f>
        <v>0.17</v>
      </c>
      <c r="BE269" s="126">
        <f>IFERROR(VLOOKUP($A269,$A:$AG,VLOOKUP(BD269,BASE!$K$2:$M$13,2,0),0),"")</f>
        <v>26.25</v>
      </c>
      <c r="BF269" s="116">
        <f>IFERROR(VLOOKUP($A269,$A:$AG,VLOOKUP(BD269,BASE!$K$2:$M$13,3,0),0),"")</f>
        <v>36.29</v>
      </c>
      <c r="BG269" s="124" t="s">
        <v>59</v>
      </c>
      <c r="BH269" s="125">
        <f>VLOOKUP(BG269,BASE!$P$3:$T$29,5,0)</f>
        <v>0.17</v>
      </c>
      <c r="BI269" s="126">
        <f>IFERROR(VLOOKUP($A269,$A:$AG,VLOOKUP(BH269,BASE!$K$2:$M$13,2,0),0),"")</f>
        <v>26.25</v>
      </c>
      <c r="BJ269" s="116">
        <f>IFERROR(VLOOKUP($A269,$A:$AG,VLOOKUP(BH269,BASE!$K$2:$M$13,3,0),0),"")</f>
        <v>36.29</v>
      </c>
      <c r="BK269" s="124" t="s">
        <v>60</v>
      </c>
      <c r="BL269" s="125">
        <f>VLOOKUP(BK269,BASE!$P$3:$T$29,5,0)</f>
        <v>0.17</v>
      </c>
      <c r="BM269" s="126">
        <f>IFERROR(VLOOKUP($A269,$A:$AG,VLOOKUP(BL269,BASE!$K$2:$M$13,2,0),0),"")</f>
        <v>26.25</v>
      </c>
      <c r="BN269" s="116">
        <f>IFERROR(VLOOKUP($A269,$A:$AG,VLOOKUP(BL269,BASE!$K$2:$M$13,3,0),0),"")</f>
        <v>36.29</v>
      </c>
      <c r="BO269" s="124" t="s">
        <v>61</v>
      </c>
      <c r="BP269" s="125">
        <f>VLOOKUP(BO269,BASE!$P$3:$T$29,5,0)</f>
        <v>0.17</v>
      </c>
      <c r="BQ269" s="126">
        <f>IFERROR(VLOOKUP($A269,$A:$AG,VLOOKUP(BP269,BASE!$K$2:$M$13,2,0),0),"")</f>
        <v>26.25</v>
      </c>
      <c r="BR269" s="116">
        <f>IFERROR(VLOOKUP($A269,$A:$AG,VLOOKUP(BP269,BASE!$K$2:$M$13,3,0),0),"")</f>
        <v>36.29</v>
      </c>
      <c r="BS269" s="124" t="s">
        <v>62</v>
      </c>
      <c r="BT269" s="125">
        <f>VLOOKUP(BS269,BASE!$P$3:$T$29,5,0)</f>
        <v>0.18</v>
      </c>
      <c r="BU269" s="126">
        <f>IFERROR(VLOOKUP($A269,$A:$AG,VLOOKUP(BT269,BASE!$K$2:$M$13,2,0),0),"")</f>
        <v>26.57</v>
      </c>
      <c r="BV269" s="116">
        <f>IFERROR(VLOOKUP($A269,$A:$AG,VLOOKUP(BT269,BASE!$K$2:$M$13,3,0),0),"")</f>
        <v>36.729999999999997</v>
      </c>
      <c r="BW269" s="124" t="s">
        <v>63</v>
      </c>
      <c r="BX269" s="125">
        <f>VLOOKUP(BW269,BASE!$P$3:$T$29,5,0)</f>
        <v>0.17</v>
      </c>
      <c r="BY269" s="126">
        <f>IFERROR(VLOOKUP($A269,$A:$AG,VLOOKUP(BX269,BASE!$K$2:$M$13,2,0),0),"")</f>
        <v>26.25</v>
      </c>
      <c r="BZ269" s="116">
        <f>IFERROR(VLOOKUP($A269,$A:$AG,VLOOKUP(BX269,BASE!$K$2:$M$13,3,0),0),"")</f>
        <v>36.29</v>
      </c>
      <c r="CA269" s="124" t="s">
        <v>64</v>
      </c>
      <c r="CB269" s="125">
        <f>VLOOKUP(CA269,BASE!$P$3:$T$29,5,0)</f>
        <v>0.17</v>
      </c>
      <c r="CC269" s="126">
        <f>IFERROR(VLOOKUP($A269,$A:$AG,VLOOKUP(CB269,BASE!$K$2:$M$13,2,0),0),"")</f>
        <v>26.25</v>
      </c>
      <c r="CD269" s="116">
        <f>IFERROR(VLOOKUP($A269,$A:$AG,VLOOKUP(CB269,BASE!$K$2:$M$13,3,0),0),"")</f>
        <v>36.29</v>
      </c>
      <c r="CE269" s="124" t="s">
        <v>65</v>
      </c>
      <c r="CF269" s="125">
        <f>VLOOKUP(CE269,BASE!$P$3:$T$29,5,0)</f>
        <v>0.12</v>
      </c>
      <c r="CG269" s="126">
        <f>IFERROR(VLOOKUP($A269,$A:$AG,VLOOKUP(CF269,BASE!$K$2:$M$13,2,0),0),"")</f>
        <v>24.76</v>
      </c>
      <c r="CH269" s="116">
        <f>IFERROR(VLOOKUP($A269,$A:$AG,VLOOKUP(CF269,BASE!$K$2:$M$13,3,0),0),"")</f>
        <v>34.229999999999997</v>
      </c>
      <c r="CI269" s="124" t="s">
        <v>66</v>
      </c>
      <c r="CJ269" s="125">
        <f>VLOOKUP(CI269,BASE!$P$3:$T$29,5,0)</f>
        <v>0.17</v>
      </c>
      <c r="CK269" s="126">
        <f>IFERROR(VLOOKUP($A269,$A:$AG,VLOOKUP(CJ269,BASE!$K$2:$M$13,2,0),0),"")</f>
        <v>26.25</v>
      </c>
      <c r="CL269" s="116">
        <f>IFERROR(VLOOKUP($A269,$A:$AG,VLOOKUP(CJ269,BASE!$K$2:$M$13,3,0),0),"")</f>
        <v>36.29</v>
      </c>
      <c r="CM269" s="124" t="s">
        <v>67</v>
      </c>
      <c r="CN269" s="125">
        <f>VLOOKUP(CM269,BASE!$P$3:$T$29,5,0)</f>
        <v>0.18</v>
      </c>
      <c r="CO269" s="126">
        <f>IFERROR(VLOOKUP($A269,$A:$AG,VLOOKUP(CN269,BASE!$K$2:$M$13,2,0),0),"")</f>
        <v>26.57</v>
      </c>
      <c r="CP269" s="116">
        <f>IFERROR(VLOOKUP($A269,$A:$AG,VLOOKUP(CN269,BASE!$K$2:$M$13,3,0),0),"")</f>
        <v>36.729999999999997</v>
      </c>
      <c r="CQ269" s="124" t="s">
        <v>68</v>
      </c>
      <c r="CR269" s="125">
        <f>VLOOKUP(CQ269,BASE!$P$3:$T$29,5,0)</f>
        <v>0.18</v>
      </c>
      <c r="CS269" s="126">
        <f>IFERROR(VLOOKUP($A269,$A:$AG,VLOOKUP(CR269,BASE!$K$2:$M$13,2,0),0),"")</f>
        <v>26.57</v>
      </c>
      <c r="CT269" s="116">
        <f>IFERROR(VLOOKUP($A269,$A:$AG,VLOOKUP(CR269,BASE!$K$2:$M$13,3,0),0),"")</f>
        <v>36.729999999999997</v>
      </c>
      <c r="CU269" s="124" t="s">
        <v>69</v>
      </c>
      <c r="CV269" s="125">
        <f>VLOOKUP(CU269,BASE!$P$3:$T$29,5,0)</f>
        <v>0.18</v>
      </c>
      <c r="CW269" s="126">
        <f>IFERROR(VLOOKUP($A269,$A:$AG,VLOOKUP(CV269,BASE!$K$2:$M$13,2,0),0),"")</f>
        <v>26.57</v>
      </c>
      <c r="CX269" s="116">
        <f>IFERROR(VLOOKUP($A269,$A:$AG,VLOOKUP(CV269,BASE!$K$2:$M$13,3,0),0),"")</f>
        <v>36.729999999999997</v>
      </c>
      <c r="CY269" s="124" t="s">
        <v>70</v>
      </c>
      <c r="CZ269" s="125">
        <f>VLOOKUP(CY269,BASE!$P$3:$T$29,5,0)</f>
        <v>0.18</v>
      </c>
      <c r="DA269" s="126">
        <f>IFERROR(VLOOKUP($A269,$A:$AG,VLOOKUP(CZ269,BASE!$K$2:$M$13,2,0),0),"")</f>
        <v>26.57</v>
      </c>
      <c r="DB269" s="116">
        <f>IFERROR(VLOOKUP($A269,$A:$AG,VLOOKUP(CZ269,BASE!$K$2:$M$13,3,0),0),"")</f>
        <v>36.729999999999997</v>
      </c>
      <c r="DC269" s="124" t="s">
        <v>71</v>
      </c>
      <c r="DD269" s="125">
        <f>VLOOKUP(DC269,BASE!$P$3:$T$29,5,0)</f>
        <v>0.2</v>
      </c>
      <c r="DE269" s="126">
        <f>IFERROR(VLOOKUP($A269,$A:$AG,VLOOKUP(DD269,BASE!$K$2:$M$13,2,0),0),"")</f>
        <v>27.23</v>
      </c>
      <c r="DF269" s="116">
        <f>IFERROR(VLOOKUP($A269,$A:$AG,VLOOKUP(DD269,BASE!$K$2:$M$13,3,0),0),"")</f>
        <v>37.64</v>
      </c>
      <c r="DG269" s="124" t="s">
        <v>72</v>
      </c>
      <c r="DH269" s="125">
        <f>VLOOKUP(DG269,BASE!$P$3:$T$29,5,0)</f>
        <v>0.18</v>
      </c>
      <c r="DI269" s="126">
        <f>IFERROR(VLOOKUP($A269,$A:$AG,VLOOKUP(DH269,BASE!$K$2:$M$13,2,0),0),"")</f>
        <v>26.57</v>
      </c>
      <c r="DJ269" s="116">
        <f>IFERROR(VLOOKUP($A269,$A:$AG,VLOOKUP(DH269,BASE!$K$2:$M$13,3,0),0),"")</f>
        <v>36.729999999999997</v>
      </c>
      <c r="DK269" s="83" t="s">
        <v>73</v>
      </c>
      <c r="DL269" s="84">
        <f>VLOOKUP(DK269,BASE!$P$3:$T$29,5,0)</f>
        <v>0.18</v>
      </c>
      <c r="DM269" s="81">
        <f>IFERROR(VLOOKUP($A269,$A:$AG,VLOOKUP(DL269,BASE!$K$2:$M$13,2,0),0),"")</f>
        <v>26.57</v>
      </c>
      <c r="DN269" s="82">
        <f>IFERROR(VLOOKUP($A269,$A:$AG,VLOOKUP(DL269,BASE!$K$2:$M$13,3,0),0),"")</f>
        <v>36.729999999999997</v>
      </c>
      <c r="DO269" s="124" t="s">
        <v>74</v>
      </c>
      <c r="DP269" s="134">
        <f>VLOOKUP(DO269,BASE!$P$3:$T$29,5,0)</f>
        <v>0.17499999999999999</v>
      </c>
      <c r="DQ269" s="126">
        <f>IFERROR(VLOOKUP($A269,$A:$AG,VLOOKUP(DP269,BASE!$K$2:$M$13,2,0),0),"")</f>
        <v>26.41</v>
      </c>
      <c r="DR269" s="116">
        <f>IFERROR(VLOOKUP($A269,$A:$AG,VLOOKUP(DP269,BASE!$K$2:$M$13,3,0),0),"")</f>
        <v>36.51</v>
      </c>
      <c r="DS269" s="124" t="s">
        <v>75</v>
      </c>
      <c r="DT269" s="135">
        <f>VLOOKUP(DS269,BASE!$P$3:$T$29,5,0)</f>
        <v>0.17</v>
      </c>
      <c r="DU269" s="126">
        <f>IFERROR(VLOOKUP($A269,$A:$AG,VLOOKUP(DT269,BASE!$K$2:$M$13,2,0),0),"")</f>
        <v>26.25</v>
      </c>
      <c r="DV269" s="116">
        <f>IFERROR(VLOOKUP($A269,$A:$AG,VLOOKUP(DT269,BASE!$K$2:$M$13,3,0),0),"")</f>
        <v>36.29</v>
      </c>
      <c r="DW269" s="124" t="s">
        <v>76</v>
      </c>
      <c r="DX269" s="135">
        <f>VLOOKUP(DW269,BASE!$P$3:$T$29,5,0)</f>
        <v>0.17</v>
      </c>
      <c r="DY269" s="126">
        <f>IFERROR(VLOOKUP($A269,$A:$AG,VLOOKUP(DX269,BASE!$K$2:$M$13,2,0),0),"")</f>
        <v>26.25</v>
      </c>
      <c r="DZ269" s="116">
        <f>IFERROR(VLOOKUP($A269,$A:$AG,VLOOKUP(DX269,BASE!$K$2:$M$13,3,0),0),"")</f>
        <v>36.29</v>
      </c>
      <c r="EA269" s="124" t="s">
        <v>77</v>
      </c>
      <c r="EB269" s="135">
        <f>VLOOKUP(EA269,BASE!$P$3:$T$29,5,0)</f>
        <v>0.12</v>
      </c>
      <c r="EC269" s="126">
        <f>IFERROR(VLOOKUP($A269,$A:$AG,VLOOKUP(EB269,BASE!$K$2:$M$13,2,0),0),"")</f>
        <v>24.76</v>
      </c>
      <c r="ED269" s="116">
        <f>IFERROR(VLOOKUP($A269,$A:$AG,VLOOKUP(EB269,BASE!$K$2:$M$13,3,0),0),"")</f>
        <v>34.229999999999997</v>
      </c>
      <c r="EE269" s="124" t="s">
        <v>78</v>
      </c>
      <c r="EF269" s="135">
        <f>VLOOKUP(EE269,BASE!$P$3:$T$29,5,0)</f>
        <v>0.18</v>
      </c>
      <c r="EG269" s="126">
        <f>IFERROR(VLOOKUP($A269,$A:$AG,VLOOKUP(EF269,BASE!$K$2:$M$13,2,0),0),"")</f>
        <v>26.57</v>
      </c>
      <c r="EH269" s="116">
        <f>IFERROR(VLOOKUP($A269,$A:$AG,VLOOKUP(EF269,BASE!$K$2:$M$13,3,0),0),"")</f>
        <v>36.729999999999997</v>
      </c>
      <c r="EI269" s="124" t="s">
        <v>79</v>
      </c>
      <c r="EJ269" s="135">
        <f>VLOOKUP(EI269,BASE!$P$3:$T$29,5,0)</f>
        <v>0.18</v>
      </c>
      <c r="EK269" s="126">
        <f>IFERROR(VLOOKUP($A269,$A:$AG,VLOOKUP(EJ269,BASE!$K$2:$M$13,2,0),0),"")</f>
        <v>26.57</v>
      </c>
      <c r="EL269" s="116">
        <f>IFERROR(VLOOKUP($A269,$A:$AG,VLOOKUP(EJ269,BASE!$K$2:$M$13,3,0),0),"")</f>
        <v>36.729999999999997</v>
      </c>
    </row>
    <row r="270" spans="1:142" s="27" customFormat="1" ht="14.1" customHeight="1" x14ac:dyDescent="0.2">
      <c r="A270" s="63">
        <v>906</v>
      </c>
      <c r="B270" s="63"/>
      <c r="C270" s="68">
        <v>7896112149064</v>
      </c>
      <c r="D270" s="68">
        <v>1037003570015</v>
      </c>
      <c r="E270" s="69" t="s">
        <v>468</v>
      </c>
      <c r="F270" s="69" t="s">
        <v>630</v>
      </c>
      <c r="G270" s="69" t="s">
        <v>468</v>
      </c>
      <c r="H270" s="70" t="s">
        <v>230</v>
      </c>
      <c r="I270" s="68" t="s">
        <v>687</v>
      </c>
      <c r="J270" s="71" t="s">
        <v>723</v>
      </c>
      <c r="K270" s="120" t="s">
        <v>783</v>
      </c>
      <c r="L270" s="71" t="s">
        <v>387</v>
      </c>
      <c r="M270" s="71" t="s">
        <v>5</v>
      </c>
      <c r="N270" s="62">
        <f>IFERROR(IF(M270="*",BASE!$E$9,VLOOKUP(M270,BASE!$B$3:$E$16,4,0)),"")</f>
        <v>0</v>
      </c>
      <c r="O270" s="62">
        <f>IFERROR(IF(M270="*",BASE!$F$9,VLOOKUP(M270,BASE!$B$3:$F$16,5,0)),"")</f>
        <v>0</v>
      </c>
      <c r="P270" s="71" t="s">
        <v>808</v>
      </c>
      <c r="Q270" s="42">
        <v>11.83</v>
      </c>
      <c r="R270" s="42">
        <v>16.350000000000001</v>
      </c>
      <c r="S270" s="42">
        <v>12.54</v>
      </c>
      <c r="T270" s="42">
        <v>17.34</v>
      </c>
      <c r="U270" s="42">
        <v>12.62</v>
      </c>
      <c r="V270" s="42">
        <v>17.45</v>
      </c>
      <c r="W270" s="42">
        <v>12.7</v>
      </c>
      <c r="X270" s="42">
        <v>17.559999999999999</v>
      </c>
      <c r="Y270" s="42">
        <v>12.85</v>
      </c>
      <c r="Z270" s="42">
        <v>17.760000000000002</v>
      </c>
      <c r="AA270" s="42">
        <v>13.01</v>
      </c>
      <c r="AB270" s="42">
        <v>17.989999999999998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/>
      <c r="AI270" s="124" t="s">
        <v>53</v>
      </c>
      <c r="AJ270" s="125">
        <f>VLOOKUP(AI270,BASE!$P$3:$T$29,5,0)</f>
        <v>0.17</v>
      </c>
      <c r="AK270" s="126">
        <f>IFERROR(VLOOKUP($A270,$A:$AG,VLOOKUP(AJ270,BASE!$K$2:$M$13,2,0),0),"")</f>
        <v>12.54</v>
      </c>
      <c r="AL270" s="116">
        <f>IFERROR(VLOOKUP($A270,$A:$AG,VLOOKUP(AJ270,BASE!$K$2:$M$13,3,0),0),"")</f>
        <v>17.34</v>
      </c>
      <c r="AM270" s="130" t="s">
        <v>54</v>
      </c>
      <c r="AN270" s="125">
        <f>VLOOKUP(AM270,BASE!$P$3:$T$29,5,0)</f>
        <v>0.17</v>
      </c>
      <c r="AO270" s="126">
        <f>IFERROR(VLOOKUP($A270,$A:$AG,VLOOKUP(AN270,BASE!$K$2:$M$13,2,0),0),"")</f>
        <v>12.54</v>
      </c>
      <c r="AP270" s="116">
        <f>IFERROR(VLOOKUP($A270,$A:$AG,VLOOKUP(AN270,BASE!$K$2:$M$13,3,0),0),"")</f>
        <v>17.34</v>
      </c>
      <c r="AQ270" s="130" t="s">
        <v>55</v>
      </c>
      <c r="AR270" s="125">
        <f>VLOOKUP(AQ270,BASE!$P$3:$T$29,5,0)</f>
        <v>0.18</v>
      </c>
      <c r="AS270" s="126">
        <f>IFERROR(VLOOKUP($A270,$A:$AG,VLOOKUP(AR270,BASE!$K$2:$M$13,2,0),0),"")</f>
        <v>12.7</v>
      </c>
      <c r="AT270" s="116">
        <f>IFERROR(VLOOKUP($A270,$A:$AG,VLOOKUP(AR270,BASE!$K$2:$M$13,3,0),0),"")</f>
        <v>17.559999999999999</v>
      </c>
      <c r="AU270" s="130" t="s">
        <v>56</v>
      </c>
      <c r="AV270" s="125">
        <f>VLOOKUP(AU270,BASE!$P$3:$T$29,5,0)</f>
        <v>0.18</v>
      </c>
      <c r="AW270" s="126">
        <f>IFERROR(VLOOKUP($A270,$A:$AG,VLOOKUP(AV270,BASE!$K$2:$M$13,2,0),0),"")</f>
        <v>12.7</v>
      </c>
      <c r="AX270" s="116">
        <f>IFERROR(VLOOKUP($A270,$A:$AG,VLOOKUP(AV270,BASE!$K$2:$M$13,3,0),0),"")</f>
        <v>17.559999999999999</v>
      </c>
      <c r="AY270" s="127" t="s">
        <v>57</v>
      </c>
      <c r="AZ270" s="129">
        <f>VLOOKUP(AY270,BASE!$P$3:$T$29,5,0)</f>
        <v>0.18</v>
      </c>
      <c r="BA270" s="126">
        <f>IFERROR(VLOOKUP($A270,$A:$AG,VLOOKUP(AZ270,BASE!$K$2:$M$13,2,0),0),"")</f>
        <v>12.7</v>
      </c>
      <c r="BB270" s="116">
        <f>IFERROR(VLOOKUP($A270,$A:$AG,VLOOKUP(AZ270,BASE!$K$2:$M$13,3,0),0),"")</f>
        <v>17.559999999999999</v>
      </c>
      <c r="BC270" s="124" t="s">
        <v>58</v>
      </c>
      <c r="BD270" s="125">
        <f>VLOOKUP(BC270,BASE!$P$3:$T$29,5,0)</f>
        <v>0.17</v>
      </c>
      <c r="BE270" s="126">
        <f>IFERROR(VLOOKUP($A270,$A:$AG,VLOOKUP(BD270,BASE!$K$2:$M$13,2,0),0),"")</f>
        <v>12.54</v>
      </c>
      <c r="BF270" s="116">
        <f>IFERROR(VLOOKUP($A270,$A:$AG,VLOOKUP(BD270,BASE!$K$2:$M$13,3,0),0),"")</f>
        <v>17.34</v>
      </c>
      <c r="BG270" s="124" t="s">
        <v>59</v>
      </c>
      <c r="BH270" s="125">
        <f>VLOOKUP(BG270,BASE!$P$3:$T$29,5,0)</f>
        <v>0.17</v>
      </c>
      <c r="BI270" s="126">
        <f>IFERROR(VLOOKUP($A270,$A:$AG,VLOOKUP(BH270,BASE!$K$2:$M$13,2,0),0),"")</f>
        <v>12.54</v>
      </c>
      <c r="BJ270" s="116">
        <f>IFERROR(VLOOKUP($A270,$A:$AG,VLOOKUP(BH270,BASE!$K$2:$M$13,3,0),0),"")</f>
        <v>17.34</v>
      </c>
      <c r="BK270" s="124" t="s">
        <v>60</v>
      </c>
      <c r="BL270" s="125">
        <f>VLOOKUP(BK270,BASE!$P$3:$T$29,5,0)</f>
        <v>0.17</v>
      </c>
      <c r="BM270" s="126">
        <f>IFERROR(VLOOKUP($A270,$A:$AG,VLOOKUP(BL270,BASE!$K$2:$M$13,2,0),0),"")</f>
        <v>12.54</v>
      </c>
      <c r="BN270" s="116">
        <f>IFERROR(VLOOKUP($A270,$A:$AG,VLOOKUP(BL270,BASE!$K$2:$M$13,3,0),0),"")</f>
        <v>17.34</v>
      </c>
      <c r="BO270" s="124" t="s">
        <v>61</v>
      </c>
      <c r="BP270" s="125">
        <f>VLOOKUP(BO270,BASE!$P$3:$T$29,5,0)</f>
        <v>0.17</v>
      </c>
      <c r="BQ270" s="126">
        <f>IFERROR(VLOOKUP($A270,$A:$AG,VLOOKUP(BP270,BASE!$K$2:$M$13,2,0),0),"")</f>
        <v>12.54</v>
      </c>
      <c r="BR270" s="116">
        <f>IFERROR(VLOOKUP($A270,$A:$AG,VLOOKUP(BP270,BASE!$K$2:$M$13,3,0),0),"")</f>
        <v>17.34</v>
      </c>
      <c r="BS270" s="124" t="s">
        <v>62</v>
      </c>
      <c r="BT270" s="125">
        <f>VLOOKUP(BS270,BASE!$P$3:$T$29,5,0)</f>
        <v>0.18</v>
      </c>
      <c r="BU270" s="126">
        <f>IFERROR(VLOOKUP($A270,$A:$AG,VLOOKUP(BT270,BASE!$K$2:$M$13,2,0),0),"")</f>
        <v>12.7</v>
      </c>
      <c r="BV270" s="116">
        <f>IFERROR(VLOOKUP($A270,$A:$AG,VLOOKUP(BT270,BASE!$K$2:$M$13,3,0),0),"")</f>
        <v>17.559999999999999</v>
      </c>
      <c r="BW270" s="124" t="s">
        <v>63</v>
      </c>
      <c r="BX270" s="125">
        <f>VLOOKUP(BW270,BASE!$P$3:$T$29,5,0)</f>
        <v>0.17</v>
      </c>
      <c r="BY270" s="126">
        <f>IFERROR(VLOOKUP($A270,$A:$AG,VLOOKUP(BX270,BASE!$K$2:$M$13,2,0),0),"")</f>
        <v>12.54</v>
      </c>
      <c r="BZ270" s="116">
        <f>IFERROR(VLOOKUP($A270,$A:$AG,VLOOKUP(BX270,BASE!$K$2:$M$13,3,0),0),"")</f>
        <v>17.34</v>
      </c>
      <c r="CA270" s="124" t="s">
        <v>64</v>
      </c>
      <c r="CB270" s="125">
        <f>VLOOKUP(CA270,BASE!$P$3:$T$29,5,0)</f>
        <v>0.17</v>
      </c>
      <c r="CC270" s="126">
        <f>IFERROR(VLOOKUP($A270,$A:$AG,VLOOKUP(CB270,BASE!$K$2:$M$13,2,0),0),"")</f>
        <v>12.54</v>
      </c>
      <c r="CD270" s="116">
        <f>IFERROR(VLOOKUP($A270,$A:$AG,VLOOKUP(CB270,BASE!$K$2:$M$13,3,0),0),"")</f>
        <v>17.34</v>
      </c>
      <c r="CE270" s="124" t="s">
        <v>65</v>
      </c>
      <c r="CF270" s="125">
        <f>VLOOKUP(CE270,BASE!$P$3:$T$29,5,0)</f>
        <v>0.12</v>
      </c>
      <c r="CG270" s="126">
        <f>IFERROR(VLOOKUP($A270,$A:$AG,VLOOKUP(CF270,BASE!$K$2:$M$13,2,0),0),"")</f>
        <v>11.83</v>
      </c>
      <c r="CH270" s="116">
        <f>IFERROR(VLOOKUP($A270,$A:$AG,VLOOKUP(CF270,BASE!$K$2:$M$13,3,0),0),"")</f>
        <v>16.350000000000001</v>
      </c>
      <c r="CI270" s="124" t="s">
        <v>66</v>
      </c>
      <c r="CJ270" s="125">
        <f>VLOOKUP(CI270,BASE!$P$3:$T$29,5,0)</f>
        <v>0.17</v>
      </c>
      <c r="CK270" s="126">
        <f>IFERROR(VLOOKUP($A270,$A:$AG,VLOOKUP(CJ270,BASE!$K$2:$M$13,2,0),0),"")</f>
        <v>12.54</v>
      </c>
      <c r="CL270" s="116">
        <f>IFERROR(VLOOKUP($A270,$A:$AG,VLOOKUP(CJ270,BASE!$K$2:$M$13,3,0),0),"")</f>
        <v>17.34</v>
      </c>
      <c r="CM270" s="124" t="s">
        <v>67</v>
      </c>
      <c r="CN270" s="125">
        <f>VLOOKUP(CM270,BASE!$P$3:$T$29,5,0)</f>
        <v>0.18</v>
      </c>
      <c r="CO270" s="126">
        <f>IFERROR(VLOOKUP($A270,$A:$AG,VLOOKUP(CN270,BASE!$K$2:$M$13,2,0),0),"")</f>
        <v>12.7</v>
      </c>
      <c r="CP270" s="116">
        <f>IFERROR(VLOOKUP($A270,$A:$AG,VLOOKUP(CN270,BASE!$K$2:$M$13,3,0),0),"")</f>
        <v>17.559999999999999</v>
      </c>
      <c r="CQ270" s="124" t="s">
        <v>68</v>
      </c>
      <c r="CR270" s="125">
        <f>VLOOKUP(CQ270,BASE!$P$3:$T$29,5,0)</f>
        <v>0.18</v>
      </c>
      <c r="CS270" s="126">
        <f>IFERROR(VLOOKUP($A270,$A:$AG,VLOOKUP(CR270,BASE!$K$2:$M$13,2,0),0),"")</f>
        <v>12.7</v>
      </c>
      <c r="CT270" s="116">
        <f>IFERROR(VLOOKUP($A270,$A:$AG,VLOOKUP(CR270,BASE!$K$2:$M$13,3,0),0),"")</f>
        <v>17.559999999999999</v>
      </c>
      <c r="CU270" s="124" t="s">
        <v>69</v>
      </c>
      <c r="CV270" s="125">
        <f>VLOOKUP(CU270,BASE!$P$3:$T$29,5,0)</f>
        <v>0.18</v>
      </c>
      <c r="CW270" s="126">
        <f>IFERROR(VLOOKUP($A270,$A:$AG,VLOOKUP(CV270,BASE!$K$2:$M$13,2,0),0),"")</f>
        <v>12.7</v>
      </c>
      <c r="CX270" s="116">
        <f>IFERROR(VLOOKUP($A270,$A:$AG,VLOOKUP(CV270,BASE!$K$2:$M$13,3,0),0),"")</f>
        <v>17.559999999999999</v>
      </c>
      <c r="CY270" s="124" t="s">
        <v>70</v>
      </c>
      <c r="CZ270" s="125">
        <f>VLOOKUP(CY270,BASE!$P$3:$T$29,5,0)</f>
        <v>0.18</v>
      </c>
      <c r="DA270" s="126">
        <f>IFERROR(VLOOKUP($A270,$A:$AG,VLOOKUP(CZ270,BASE!$K$2:$M$13,2,0),0),"")</f>
        <v>12.7</v>
      </c>
      <c r="DB270" s="116">
        <f>IFERROR(VLOOKUP($A270,$A:$AG,VLOOKUP(CZ270,BASE!$K$2:$M$13,3,0),0),"")</f>
        <v>17.559999999999999</v>
      </c>
      <c r="DC270" s="124" t="s">
        <v>71</v>
      </c>
      <c r="DD270" s="125">
        <f>VLOOKUP(DC270,BASE!$P$3:$T$29,5,0)</f>
        <v>0.2</v>
      </c>
      <c r="DE270" s="126">
        <f>IFERROR(VLOOKUP($A270,$A:$AG,VLOOKUP(DD270,BASE!$K$2:$M$13,2,0),0),"")</f>
        <v>13.01</v>
      </c>
      <c r="DF270" s="116">
        <f>IFERROR(VLOOKUP($A270,$A:$AG,VLOOKUP(DD270,BASE!$K$2:$M$13,3,0),0),"")</f>
        <v>17.989999999999998</v>
      </c>
      <c r="DG270" s="124" t="s">
        <v>72</v>
      </c>
      <c r="DH270" s="125">
        <f>VLOOKUP(DG270,BASE!$P$3:$T$29,5,0)</f>
        <v>0.18</v>
      </c>
      <c r="DI270" s="126">
        <f>IFERROR(VLOOKUP($A270,$A:$AG,VLOOKUP(DH270,BASE!$K$2:$M$13,2,0),0),"")</f>
        <v>12.7</v>
      </c>
      <c r="DJ270" s="116">
        <f>IFERROR(VLOOKUP($A270,$A:$AG,VLOOKUP(DH270,BASE!$K$2:$M$13,3,0),0),"")</f>
        <v>17.559999999999999</v>
      </c>
      <c r="DK270" s="83" t="s">
        <v>73</v>
      </c>
      <c r="DL270" s="84">
        <f>VLOOKUP(DK270,BASE!$P$3:$T$29,5,0)</f>
        <v>0.18</v>
      </c>
      <c r="DM270" s="81">
        <f>IFERROR(VLOOKUP($A270,$A:$AG,VLOOKUP(DL270,BASE!$K$2:$M$13,2,0),0),"")</f>
        <v>12.7</v>
      </c>
      <c r="DN270" s="82">
        <f>IFERROR(VLOOKUP($A270,$A:$AG,VLOOKUP(DL270,BASE!$K$2:$M$13,3,0),0),"")</f>
        <v>17.559999999999999</v>
      </c>
      <c r="DO270" s="124" t="s">
        <v>74</v>
      </c>
      <c r="DP270" s="134">
        <f>VLOOKUP(DO270,BASE!$P$3:$T$29,5,0)</f>
        <v>0.17499999999999999</v>
      </c>
      <c r="DQ270" s="126">
        <f>IFERROR(VLOOKUP($A270,$A:$AG,VLOOKUP(DP270,BASE!$K$2:$M$13,2,0),0),"")</f>
        <v>12.62</v>
      </c>
      <c r="DR270" s="116">
        <f>IFERROR(VLOOKUP($A270,$A:$AG,VLOOKUP(DP270,BASE!$K$2:$M$13,3,0),0),"")</f>
        <v>17.45</v>
      </c>
      <c r="DS270" s="124" t="s">
        <v>75</v>
      </c>
      <c r="DT270" s="135">
        <f>VLOOKUP(DS270,BASE!$P$3:$T$29,5,0)</f>
        <v>0.17</v>
      </c>
      <c r="DU270" s="126">
        <f>IFERROR(VLOOKUP($A270,$A:$AG,VLOOKUP(DT270,BASE!$K$2:$M$13,2,0),0),"")</f>
        <v>12.54</v>
      </c>
      <c r="DV270" s="116">
        <f>IFERROR(VLOOKUP($A270,$A:$AG,VLOOKUP(DT270,BASE!$K$2:$M$13,3,0),0),"")</f>
        <v>17.34</v>
      </c>
      <c r="DW270" s="124" t="s">
        <v>76</v>
      </c>
      <c r="DX270" s="135">
        <f>VLOOKUP(DW270,BASE!$P$3:$T$29,5,0)</f>
        <v>0.17</v>
      </c>
      <c r="DY270" s="126">
        <f>IFERROR(VLOOKUP($A270,$A:$AG,VLOOKUP(DX270,BASE!$K$2:$M$13,2,0),0),"")</f>
        <v>12.54</v>
      </c>
      <c r="DZ270" s="116">
        <f>IFERROR(VLOOKUP($A270,$A:$AG,VLOOKUP(DX270,BASE!$K$2:$M$13,3,0),0),"")</f>
        <v>17.34</v>
      </c>
      <c r="EA270" s="124" t="s">
        <v>77</v>
      </c>
      <c r="EB270" s="135">
        <f>VLOOKUP(EA270,BASE!$P$3:$T$29,5,0)</f>
        <v>0.12</v>
      </c>
      <c r="EC270" s="126">
        <f>IFERROR(VLOOKUP($A270,$A:$AG,VLOOKUP(EB270,BASE!$K$2:$M$13,2,0),0),"")</f>
        <v>11.83</v>
      </c>
      <c r="ED270" s="116">
        <f>IFERROR(VLOOKUP($A270,$A:$AG,VLOOKUP(EB270,BASE!$K$2:$M$13,3,0),0),"")</f>
        <v>16.350000000000001</v>
      </c>
      <c r="EE270" s="124" t="s">
        <v>78</v>
      </c>
      <c r="EF270" s="135">
        <f>VLOOKUP(EE270,BASE!$P$3:$T$29,5,0)</f>
        <v>0.18</v>
      </c>
      <c r="EG270" s="126">
        <f>IFERROR(VLOOKUP($A270,$A:$AG,VLOOKUP(EF270,BASE!$K$2:$M$13,2,0),0),"")</f>
        <v>12.7</v>
      </c>
      <c r="EH270" s="116">
        <f>IFERROR(VLOOKUP($A270,$A:$AG,VLOOKUP(EF270,BASE!$K$2:$M$13,3,0),0),"")</f>
        <v>17.559999999999999</v>
      </c>
      <c r="EI270" s="124" t="s">
        <v>79</v>
      </c>
      <c r="EJ270" s="135">
        <f>VLOOKUP(EI270,BASE!$P$3:$T$29,5,0)</f>
        <v>0.18</v>
      </c>
      <c r="EK270" s="126">
        <f>IFERROR(VLOOKUP($A270,$A:$AG,VLOOKUP(EJ270,BASE!$K$2:$M$13,2,0),0),"")</f>
        <v>12.7</v>
      </c>
      <c r="EL270" s="116">
        <f>IFERROR(VLOOKUP($A270,$A:$AG,VLOOKUP(EJ270,BASE!$K$2:$M$13,3,0),0),"")</f>
        <v>17.559999999999999</v>
      </c>
    </row>
    <row r="271" spans="1:142" s="27" customFormat="1" ht="14.1" customHeight="1" x14ac:dyDescent="0.2">
      <c r="A271" s="63">
        <v>909</v>
      </c>
      <c r="B271" s="63"/>
      <c r="C271" s="68">
        <v>7896112149095</v>
      </c>
      <c r="D271" s="68">
        <v>1037003570031</v>
      </c>
      <c r="E271" s="69" t="s">
        <v>468</v>
      </c>
      <c r="F271" s="69" t="s">
        <v>631</v>
      </c>
      <c r="G271" s="69" t="s">
        <v>468</v>
      </c>
      <c r="H271" s="70" t="s">
        <v>231</v>
      </c>
      <c r="I271" s="68" t="s">
        <v>687</v>
      </c>
      <c r="J271" s="71" t="s">
        <v>723</v>
      </c>
      <c r="K271" s="120" t="s">
        <v>783</v>
      </c>
      <c r="L271" s="71" t="s">
        <v>387</v>
      </c>
      <c r="M271" s="71" t="s">
        <v>5</v>
      </c>
      <c r="N271" s="62">
        <f>IFERROR(IF(M271="*",BASE!$E$9,VLOOKUP(M271,BASE!$B$3:$E$16,4,0)),"")</f>
        <v>0</v>
      </c>
      <c r="O271" s="62">
        <f>IFERROR(IF(M271="*",BASE!$F$9,VLOOKUP(M271,BASE!$B$3:$F$16,5,0)),"")</f>
        <v>0</v>
      </c>
      <c r="P271" s="71" t="s">
        <v>808</v>
      </c>
      <c r="Q271" s="42">
        <v>14.33</v>
      </c>
      <c r="R271" s="42">
        <v>19.809999999999999</v>
      </c>
      <c r="S271" s="42">
        <v>15.19</v>
      </c>
      <c r="T271" s="42">
        <v>21</v>
      </c>
      <c r="U271" s="42">
        <v>15.29</v>
      </c>
      <c r="V271" s="42">
        <v>21.14</v>
      </c>
      <c r="W271" s="42">
        <v>15.38</v>
      </c>
      <c r="X271" s="42">
        <v>21.26</v>
      </c>
      <c r="Y271" s="42">
        <v>15.57</v>
      </c>
      <c r="Z271" s="42">
        <v>21.52</v>
      </c>
      <c r="AA271" s="42">
        <v>15.76</v>
      </c>
      <c r="AB271" s="42">
        <v>21.79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/>
      <c r="AI271" s="124" t="s">
        <v>53</v>
      </c>
      <c r="AJ271" s="125">
        <f>VLOOKUP(AI271,BASE!$P$3:$T$29,5,0)</f>
        <v>0.17</v>
      </c>
      <c r="AK271" s="126">
        <f>IFERROR(VLOOKUP($A271,$A:$AG,VLOOKUP(AJ271,BASE!$K$2:$M$13,2,0),0),"")</f>
        <v>15.19</v>
      </c>
      <c r="AL271" s="116">
        <f>IFERROR(VLOOKUP($A271,$A:$AG,VLOOKUP(AJ271,BASE!$K$2:$M$13,3,0),0),"")</f>
        <v>21</v>
      </c>
      <c r="AM271" s="130" t="s">
        <v>54</v>
      </c>
      <c r="AN271" s="125">
        <f>VLOOKUP(AM271,BASE!$P$3:$T$29,5,0)</f>
        <v>0.17</v>
      </c>
      <c r="AO271" s="126">
        <f>IFERROR(VLOOKUP($A271,$A:$AG,VLOOKUP(AN271,BASE!$K$2:$M$13,2,0),0),"")</f>
        <v>15.19</v>
      </c>
      <c r="AP271" s="116">
        <f>IFERROR(VLOOKUP($A271,$A:$AG,VLOOKUP(AN271,BASE!$K$2:$M$13,3,0),0),"")</f>
        <v>21</v>
      </c>
      <c r="AQ271" s="130" t="s">
        <v>55</v>
      </c>
      <c r="AR271" s="125">
        <f>VLOOKUP(AQ271,BASE!$P$3:$T$29,5,0)</f>
        <v>0.18</v>
      </c>
      <c r="AS271" s="126">
        <f>IFERROR(VLOOKUP($A271,$A:$AG,VLOOKUP(AR271,BASE!$K$2:$M$13,2,0),0),"")</f>
        <v>15.38</v>
      </c>
      <c r="AT271" s="116">
        <f>IFERROR(VLOOKUP($A271,$A:$AG,VLOOKUP(AR271,BASE!$K$2:$M$13,3,0),0),"")</f>
        <v>21.26</v>
      </c>
      <c r="AU271" s="130" t="s">
        <v>56</v>
      </c>
      <c r="AV271" s="125">
        <f>VLOOKUP(AU271,BASE!$P$3:$T$29,5,0)</f>
        <v>0.18</v>
      </c>
      <c r="AW271" s="126">
        <f>IFERROR(VLOOKUP($A271,$A:$AG,VLOOKUP(AV271,BASE!$K$2:$M$13,2,0),0),"")</f>
        <v>15.38</v>
      </c>
      <c r="AX271" s="116">
        <f>IFERROR(VLOOKUP($A271,$A:$AG,VLOOKUP(AV271,BASE!$K$2:$M$13,3,0),0),"")</f>
        <v>21.26</v>
      </c>
      <c r="AY271" s="127" t="s">
        <v>57</v>
      </c>
      <c r="AZ271" s="129">
        <f>VLOOKUP(AY271,BASE!$P$3:$T$29,5,0)</f>
        <v>0.18</v>
      </c>
      <c r="BA271" s="126">
        <f>IFERROR(VLOOKUP($A271,$A:$AG,VLOOKUP(AZ271,BASE!$K$2:$M$13,2,0),0),"")</f>
        <v>15.38</v>
      </c>
      <c r="BB271" s="116">
        <f>IFERROR(VLOOKUP($A271,$A:$AG,VLOOKUP(AZ271,BASE!$K$2:$M$13,3,0),0),"")</f>
        <v>21.26</v>
      </c>
      <c r="BC271" s="124" t="s">
        <v>58</v>
      </c>
      <c r="BD271" s="125">
        <f>VLOOKUP(BC271,BASE!$P$3:$T$29,5,0)</f>
        <v>0.17</v>
      </c>
      <c r="BE271" s="126">
        <f>IFERROR(VLOOKUP($A271,$A:$AG,VLOOKUP(BD271,BASE!$K$2:$M$13,2,0),0),"")</f>
        <v>15.19</v>
      </c>
      <c r="BF271" s="116">
        <f>IFERROR(VLOOKUP($A271,$A:$AG,VLOOKUP(BD271,BASE!$K$2:$M$13,3,0),0),"")</f>
        <v>21</v>
      </c>
      <c r="BG271" s="124" t="s">
        <v>59</v>
      </c>
      <c r="BH271" s="125">
        <f>VLOOKUP(BG271,BASE!$P$3:$T$29,5,0)</f>
        <v>0.17</v>
      </c>
      <c r="BI271" s="126">
        <f>IFERROR(VLOOKUP($A271,$A:$AG,VLOOKUP(BH271,BASE!$K$2:$M$13,2,0),0),"")</f>
        <v>15.19</v>
      </c>
      <c r="BJ271" s="116">
        <f>IFERROR(VLOOKUP($A271,$A:$AG,VLOOKUP(BH271,BASE!$K$2:$M$13,3,0),0),"")</f>
        <v>21</v>
      </c>
      <c r="BK271" s="124" t="s">
        <v>60</v>
      </c>
      <c r="BL271" s="125">
        <f>VLOOKUP(BK271,BASE!$P$3:$T$29,5,0)</f>
        <v>0.17</v>
      </c>
      <c r="BM271" s="126">
        <f>IFERROR(VLOOKUP($A271,$A:$AG,VLOOKUP(BL271,BASE!$K$2:$M$13,2,0),0),"")</f>
        <v>15.19</v>
      </c>
      <c r="BN271" s="116">
        <f>IFERROR(VLOOKUP($A271,$A:$AG,VLOOKUP(BL271,BASE!$K$2:$M$13,3,0),0),"")</f>
        <v>21</v>
      </c>
      <c r="BO271" s="124" t="s">
        <v>61</v>
      </c>
      <c r="BP271" s="125">
        <f>VLOOKUP(BO271,BASE!$P$3:$T$29,5,0)</f>
        <v>0.17</v>
      </c>
      <c r="BQ271" s="126">
        <f>IFERROR(VLOOKUP($A271,$A:$AG,VLOOKUP(BP271,BASE!$K$2:$M$13,2,0),0),"")</f>
        <v>15.19</v>
      </c>
      <c r="BR271" s="116">
        <f>IFERROR(VLOOKUP($A271,$A:$AG,VLOOKUP(BP271,BASE!$K$2:$M$13,3,0),0),"")</f>
        <v>21</v>
      </c>
      <c r="BS271" s="124" t="s">
        <v>62</v>
      </c>
      <c r="BT271" s="125">
        <f>VLOOKUP(BS271,BASE!$P$3:$T$29,5,0)</f>
        <v>0.18</v>
      </c>
      <c r="BU271" s="126">
        <f>IFERROR(VLOOKUP($A271,$A:$AG,VLOOKUP(BT271,BASE!$K$2:$M$13,2,0),0),"")</f>
        <v>15.38</v>
      </c>
      <c r="BV271" s="116">
        <f>IFERROR(VLOOKUP($A271,$A:$AG,VLOOKUP(BT271,BASE!$K$2:$M$13,3,0),0),"")</f>
        <v>21.26</v>
      </c>
      <c r="BW271" s="124" t="s">
        <v>63</v>
      </c>
      <c r="BX271" s="125">
        <f>VLOOKUP(BW271,BASE!$P$3:$T$29,5,0)</f>
        <v>0.17</v>
      </c>
      <c r="BY271" s="126">
        <f>IFERROR(VLOOKUP($A271,$A:$AG,VLOOKUP(BX271,BASE!$K$2:$M$13,2,0),0),"")</f>
        <v>15.19</v>
      </c>
      <c r="BZ271" s="116">
        <f>IFERROR(VLOOKUP($A271,$A:$AG,VLOOKUP(BX271,BASE!$K$2:$M$13,3,0),0),"")</f>
        <v>21</v>
      </c>
      <c r="CA271" s="124" t="s">
        <v>64</v>
      </c>
      <c r="CB271" s="125">
        <f>VLOOKUP(CA271,BASE!$P$3:$T$29,5,0)</f>
        <v>0.17</v>
      </c>
      <c r="CC271" s="126">
        <f>IFERROR(VLOOKUP($A271,$A:$AG,VLOOKUP(CB271,BASE!$K$2:$M$13,2,0),0),"")</f>
        <v>15.19</v>
      </c>
      <c r="CD271" s="116">
        <f>IFERROR(VLOOKUP($A271,$A:$AG,VLOOKUP(CB271,BASE!$K$2:$M$13,3,0),0),"")</f>
        <v>21</v>
      </c>
      <c r="CE271" s="124" t="s">
        <v>65</v>
      </c>
      <c r="CF271" s="125">
        <f>VLOOKUP(CE271,BASE!$P$3:$T$29,5,0)</f>
        <v>0.12</v>
      </c>
      <c r="CG271" s="126">
        <f>IFERROR(VLOOKUP($A271,$A:$AG,VLOOKUP(CF271,BASE!$K$2:$M$13,2,0),0),"")</f>
        <v>14.33</v>
      </c>
      <c r="CH271" s="116">
        <f>IFERROR(VLOOKUP($A271,$A:$AG,VLOOKUP(CF271,BASE!$K$2:$M$13,3,0),0),"")</f>
        <v>19.809999999999999</v>
      </c>
      <c r="CI271" s="124" t="s">
        <v>66</v>
      </c>
      <c r="CJ271" s="125">
        <f>VLOOKUP(CI271,BASE!$P$3:$T$29,5,0)</f>
        <v>0.17</v>
      </c>
      <c r="CK271" s="126">
        <f>IFERROR(VLOOKUP($A271,$A:$AG,VLOOKUP(CJ271,BASE!$K$2:$M$13,2,0),0),"")</f>
        <v>15.19</v>
      </c>
      <c r="CL271" s="116">
        <f>IFERROR(VLOOKUP($A271,$A:$AG,VLOOKUP(CJ271,BASE!$K$2:$M$13,3,0),0),"")</f>
        <v>21</v>
      </c>
      <c r="CM271" s="124" t="s">
        <v>67</v>
      </c>
      <c r="CN271" s="125">
        <f>VLOOKUP(CM271,BASE!$P$3:$T$29,5,0)</f>
        <v>0.18</v>
      </c>
      <c r="CO271" s="126">
        <f>IFERROR(VLOOKUP($A271,$A:$AG,VLOOKUP(CN271,BASE!$K$2:$M$13,2,0),0),"")</f>
        <v>15.38</v>
      </c>
      <c r="CP271" s="116">
        <f>IFERROR(VLOOKUP($A271,$A:$AG,VLOOKUP(CN271,BASE!$K$2:$M$13,3,0),0),"")</f>
        <v>21.26</v>
      </c>
      <c r="CQ271" s="124" t="s">
        <v>68</v>
      </c>
      <c r="CR271" s="125">
        <f>VLOOKUP(CQ271,BASE!$P$3:$T$29,5,0)</f>
        <v>0.18</v>
      </c>
      <c r="CS271" s="126">
        <f>IFERROR(VLOOKUP($A271,$A:$AG,VLOOKUP(CR271,BASE!$K$2:$M$13,2,0),0),"")</f>
        <v>15.38</v>
      </c>
      <c r="CT271" s="116">
        <f>IFERROR(VLOOKUP($A271,$A:$AG,VLOOKUP(CR271,BASE!$K$2:$M$13,3,0),0),"")</f>
        <v>21.26</v>
      </c>
      <c r="CU271" s="124" t="s">
        <v>69</v>
      </c>
      <c r="CV271" s="125">
        <f>VLOOKUP(CU271,BASE!$P$3:$T$29,5,0)</f>
        <v>0.18</v>
      </c>
      <c r="CW271" s="126">
        <f>IFERROR(VLOOKUP($A271,$A:$AG,VLOOKUP(CV271,BASE!$K$2:$M$13,2,0),0),"")</f>
        <v>15.38</v>
      </c>
      <c r="CX271" s="116">
        <f>IFERROR(VLOOKUP($A271,$A:$AG,VLOOKUP(CV271,BASE!$K$2:$M$13,3,0),0),"")</f>
        <v>21.26</v>
      </c>
      <c r="CY271" s="124" t="s">
        <v>70</v>
      </c>
      <c r="CZ271" s="125">
        <f>VLOOKUP(CY271,BASE!$P$3:$T$29,5,0)</f>
        <v>0.18</v>
      </c>
      <c r="DA271" s="126">
        <f>IFERROR(VLOOKUP($A271,$A:$AG,VLOOKUP(CZ271,BASE!$K$2:$M$13,2,0),0),"")</f>
        <v>15.38</v>
      </c>
      <c r="DB271" s="116">
        <f>IFERROR(VLOOKUP($A271,$A:$AG,VLOOKUP(CZ271,BASE!$K$2:$M$13,3,0),0),"")</f>
        <v>21.26</v>
      </c>
      <c r="DC271" s="124" t="s">
        <v>71</v>
      </c>
      <c r="DD271" s="125">
        <f>VLOOKUP(DC271,BASE!$P$3:$T$29,5,0)</f>
        <v>0.2</v>
      </c>
      <c r="DE271" s="126">
        <f>IFERROR(VLOOKUP($A271,$A:$AG,VLOOKUP(DD271,BASE!$K$2:$M$13,2,0),0),"")</f>
        <v>15.76</v>
      </c>
      <c r="DF271" s="116">
        <f>IFERROR(VLOOKUP($A271,$A:$AG,VLOOKUP(DD271,BASE!$K$2:$M$13,3,0),0),"")</f>
        <v>21.79</v>
      </c>
      <c r="DG271" s="124" t="s">
        <v>72</v>
      </c>
      <c r="DH271" s="125">
        <f>VLOOKUP(DG271,BASE!$P$3:$T$29,5,0)</f>
        <v>0.18</v>
      </c>
      <c r="DI271" s="126">
        <f>IFERROR(VLOOKUP($A271,$A:$AG,VLOOKUP(DH271,BASE!$K$2:$M$13,2,0),0),"")</f>
        <v>15.38</v>
      </c>
      <c r="DJ271" s="116">
        <f>IFERROR(VLOOKUP($A271,$A:$AG,VLOOKUP(DH271,BASE!$K$2:$M$13,3,0),0),"")</f>
        <v>21.26</v>
      </c>
      <c r="DK271" s="83" t="s">
        <v>73</v>
      </c>
      <c r="DL271" s="84">
        <f>VLOOKUP(DK271,BASE!$P$3:$T$29,5,0)</f>
        <v>0.18</v>
      </c>
      <c r="DM271" s="81">
        <f>IFERROR(VLOOKUP($A271,$A:$AG,VLOOKUP(DL271,BASE!$K$2:$M$13,2,0),0),"")</f>
        <v>15.38</v>
      </c>
      <c r="DN271" s="82">
        <f>IFERROR(VLOOKUP($A271,$A:$AG,VLOOKUP(DL271,BASE!$K$2:$M$13,3,0),0),"")</f>
        <v>21.26</v>
      </c>
      <c r="DO271" s="124" t="s">
        <v>74</v>
      </c>
      <c r="DP271" s="134">
        <f>VLOOKUP(DO271,BASE!$P$3:$T$29,5,0)</f>
        <v>0.17499999999999999</v>
      </c>
      <c r="DQ271" s="126">
        <f>IFERROR(VLOOKUP($A271,$A:$AG,VLOOKUP(DP271,BASE!$K$2:$M$13,2,0),0),"")</f>
        <v>15.29</v>
      </c>
      <c r="DR271" s="116">
        <f>IFERROR(VLOOKUP($A271,$A:$AG,VLOOKUP(DP271,BASE!$K$2:$M$13,3,0),0),"")</f>
        <v>21.14</v>
      </c>
      <c r="DS271" s="124" t="s">
        <v>75</v>
      </c>
      <c r="DT271" s="135">
        <f>VLOOKUP(DS271,BASE!$P$3:$T$29,5,0)</f>
        <v>0.17</v>
      </c>
      <c r="DU271" s="126">
        <f>IFERROR(VLOOKUP($A271,$A:$AG,VLOOKUP(DT271,BASE!$K$2:$M$13,2,0),0),"")</f>
        <v>15.19</v>
      </c>
      <c r="DV271" s="116">
        <f>IFERROR(VLOOKUP($A271,$A:$AG,VLOOKUP(DT271,BASE!$K$2:$M$13,3,0),0),"")</f>
        <v>21</v>
      </c>
      <c r="DW271" s="124" t="s">
        <v>76</v>
      </c>
      <c r="DX271" s="135">
        <f>VLOOKUP(DW271,BASE!$P$3:$T$29,5,0)</f>
        <v>0.17</v>
      </c>
      <c r="DY271" s="126">
        <f>IFERROR(VLOOKUP($A271,$A:$AG,VLOOKUP(DX271,BASE!$K$2:$M$13,2,0),0),"")</f>
        <v>15.19</v>
      </c>
      <c r="DZ271" s="116">
        <f>IFERROR(VLOOKUP($A271,$A:$AG,VLOOKUP(DX271,BASE!$K$2:$M$13,3,0),0),"")</f>
        <v>21</v>
      </c>
      <c r="EA271" s="124" t="s">
        <v>77</v>
      </c>
      <c r="EB271" s="135">
        <f>VLOOKUP(EA271,BASE!$P$3:$T$29,5,0)</f>
        <v>0.12</v>
      </c>
      <c r="EC271" s="126">
        <f>IFERROR(VLOOKUP($A271,$A:$AG,VLOOKUP(EB271,BASE!$K$2:$M$13,2,0),0),"")</f>
        <v>14.33</v>
      </c>
      <c r="ED271" s="116">
        <f>IFERROR(VLOOKUP($A271,$A:$AG,VLOOKUP(EB271,BASE!$K$2:$M$13,3,0),0),"")</f>
        <v>19.809999999999999</v>
      </c>
      <c r="EE271" s="124" t="s">
        <v>78</v>
      </c>
      <c r="EF271" s="135">
        <f>VLOOKUP(EE271,BASE!$P$3:$T$29,5,0)</f>
        <v>0.18</v>
      </c>
      <c r="EG271" s="126">
        <f>IFERROR(VLOOKUP($A271,$A:$AG,VLOOKUP(EF271,BASE!$K$2:$M$13,2,0),0),"")</f>
        <v>15.38</v>
      </c>
      <c r="EH271" s="116">
        <f>IFERROR(VLOOKUP($A271,$A:$AG,VLOOKUP(EF271,BASE!$K$2:$M$13,3,0),0),"")</f>
        <v>21.26</v>
      </c>
      <c r="EI271" s="124" t="s">
        <v>79</v>
      </c>
      <c r="EJ271" s="135">
        <f>VLOOKUP(EI271,BASE!$P$3:$T$29,5,0)</f>
        <v>0.18</v>
      </c>
      <c r="EK271" s="126">
        <f>IFERROR(VLOOKUP($A271,$A:$AG,VLOOKUP(EJ271,BASE!$K$2:$M$13,2,0),0),"")</f>
        <v>15.38</v>
      </c>
      <c r="EL271" s="116">
        <f>IFERROR(VLOOKUP($A271,$A:$AG,VLOOKUP(EJ271,BASE!$K$2:$M$13,3,0),0),"")</f>
        <v>21.26</v>
      </c>
    </row>
    <row r="272" spans="1:142" s="27" customFormat="1" ht="14.1" customHeight="1" x14ac:dyDescent="0.2">
      <c r="A272" s="63">
        <v>871</v>
      </c>
      <c r="B272" s="63"/>
      <c r="C272" s="68">
        <v>7896112148715</v>
      </c>
      <c r="D272" s="68">
        <v>1037003570041</v>
      </c>
      <c r="E272" s="69" t="s">
        <v>468</v>
      </c>
      <c r="F272" s="69" t="s">
        <v>632</v>
      </c>
      <c r="G272" s="69" t="s">
        <v>468</v>
      </c>
      <c r="H272" s="70" t="s">
        <v>232</v>
      </c>
      <c r="I272" s="68" t="s">
        <v>687</v>
      </c>
      <c r="J272" s="71" t="s">
        <v>723</v>
      </c>
      <c r="K272" s="120" t="s">
        <v>783</v>
      </c>
      <c r="L272" s="71" t="s">
        <v>387</v>
      </c>
      <c r="M272" s="71" t="s">
        <v>5</v>
      </c>
      <c r="N272" s="62">
        <f>IFERROR(IF(M272="*",BASE!$E$9,VLOOKUP(M272,BASE!$B$3:$E$16,4,0)),"")</f>
        <v>0</v>
      </c>
      <c r="O272" s="62">
        <f>IFERROR(IF(M272="*",BASE!$F$9,VLOOKUP(M272,BASE!$B$3:$F$16,5,0)),"")</f>
        <v>0</v>
      </c>
      <c r="P272" s="71" t="s">
        <v>808</v>
      </c>
      <c r="Q272" s="42">
        <v>22.14</v>
      </c>
      <c r="R272" s="42">
        <v>30.61</v>
      </c>
      <c r="S272" s="42">
        <v>23.47</v>
      </c>
      <c r="T272" s="42">
        <v>32.450000000000003</v>
      </c>
      <c r="U272" s="42">
        <v>23.62</v>
      </c>
      <c r="V272" s="42">
        <v>32.65</v>
      </c>
      <c r="W272" s="42">
        <v>23.76</v>
      </c>
      <c r="X272" s="42">
        <v>32.85</v>
      </c>
      <c r="Y272" s="42">
        <v>24.05</v>
      </c>
      <c r="Z272" s="42">
        <v>33.25</v>
      </c>
      <c r="AA272" s="42">
        <v>24.35</v>
      </c>
      <c r="AB272" s="42">
        <v>33.659999999999997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/>
      <c r="AI272" s="124" t="s">
        <v>53</v>
      </c>
      <c r="AJ272" s="125">
        <f>VLOOKUP(AI272,BASE!$P$3:$T$29,5,0)</f>
        <v>0.17</v>
      </c>
      <c r="AK272" s="126">
        <f>IFERROR(VLOOKUP($A272,$A:$AG,VLOOKUP(AJ272,BASE!$K$2:$M$13,2,0),0),"")</f>
        <v>23.47</v>
      </c>
      <c r="AL272" s="116">
        <f>IFERROR(VLOOKUP($A272,$A:$AG,VLOOKUP(AJ272,BASE!$K$2:$M$13,3,0),0),"")</f>
        <v>32.450000000000003</v>
      </c>
      <c r="AM272" s="130" t="s">
        <v>54</v>
      </c>
      <c r="AN272" s="125">
        <f>VLOOKUP(AM272,BASE!$P$3:$T$29,5,0)</f>
        <v>0.17</v>
      </c>
      <c r="AO272" s="126">
        <f>IFERROR(VLOOKUP($A272,$A:$AG,VLOOKUP(AN272,BASE!$K$2:$M$13,2,0),0),"")</f>
        <v>23.47</v>
      </c>
      <c r="AP272" s="116">
        <f>IFERROR(VLOOKUP($A272,$A:$AG,VLOOKUP(AN272,BASE!$K$2:$M$13,3,0),0),"")</f>
        <v>32.450000000000003</v>
      </c>
      <c r="AQ272" s="130" t="s">
        <v>55</v>
      </c>
      <c r="AR272" s="125">
        <f>VLOOKUP(AQ272,BASE!$P$3:$T$29,5,0)</f>
        <v>0.18</v>
      </c>
      <c r="AS272" s="126">
        <f>IFERROR(VLOOKUP($A272,$A:$AG,VLOOKUP(AR272,BASE!$K$2:$M$13,2,0),0),"")</f>
        <v>23.76</v>
      </c>
      <c r="AT272" s="116">
        <f>IFERROR(VLOOKUP($A272,$A:$AG,VLOOKUP(AR272,BASE!$K$2:$M$13,3,0),0),"")</f>
        <v>32.85</v>
      </c>
      <c r="AU272" s="130" t="s">
        <v>56</v>
      </c>
      <c r="AV272" s="125">
        <f>VLOOKUP(AU272,BASE!$P$3:$T$29,5,0)</f>
        <v>0.18</v>
      </c>
      <c r="AW272" s="126">
        <f>IFERROR(VLOOKUP($A272,$A:$AG,VLOOKUP(AV272,BASE!$K$2:$M$13,2,0),0),"")</f>
        <v>23.76</v>
      </c>
      <c r="AX272" s="116">
        <f>IFERROR(VLOOKUP($A272,$A:$AG,VLOOKUP(AV272,BASE!$K$2:$M$13,3,0),0),"")</f>
        <v>32.85</v>
      </c>
      <c r="AY272" s="127" t="s">
        <v>57</v>
      </c>
      <c r="AZ272" s="129">
        <f>VLOOKUP(AY272,BASE!$P$3:$T$29,5,0)</f>
        <v>0.18</v>
      </c>
      <c r="BA272" s="126">
        <f>IFERROR(VLOOKUP($A272,$A:$AG,VLOOKUP(AZ272,BASE!$K$2:$M$13,2,0),0),"")</f>
        <v>23.76</v>
      </c>
      <c r="BB272" s="116">
        <f>IFERROR(VLOOKUP($A272,$A:$AG,VLOOKUP(AZ272,BASE!$K$2:$M$13,3,0),0),"")</f>
        <v>32.85</v>
      </c>
      <c r="BC272" s="124" t="s">
        <v>58</v>
      </c>
      <c r="BD272" s="125">
        <f>VLOOKUP(BC272,BASE!$P$3:$T$29,5,0)</f>
        <v>0.17</v>
      </c>
      <c r="BE272" s="126">
        <f>IFERROR(VLOOKUP($A272,$A:$AG,VLOOKUP(BD272,BASE!$K$2:$M$13,2,0),0),"")</f>
        <v>23.47</v>
      </c>
      <c r="BF272" s="116">
        <f>IFERROR(VLOOKUP($A272,$A:$AG,VLOOKUP(BD272,BASE!$K$2:$M$13,3,0),0),"")</f>
        <v>32.450000000000003</v>
      </c>
      <c r="BG272" s="124" t="s">
        <v>59</v>
      </c>
      <c r="BH272" s="125">
        <f>VLOOKUP(BG272,BASE!$P$3:$T$29,5,0)</f>
        <v>0.17</v>
      </c>
      <c r="BI272" s="126">
        <f>IFERROR(VLOOKUP($A272,$A:$AG,VLOOKUP(BH272,BASE!$K$2:$M$13,2,0),0),"")</f>
        <v>23.47</v>
      </c>
      <c r="BJ272" s="116">
        <f>IFERROR(VLOOKUP($A272,$A:$AG,VLOOKUP(BH272,BASE!$K$2:$M$13,3,0),0),"")</f>
        <v>32.450000000000003</v>
      </c>
      <c r="BK272" s="124" t="s">
        <v>60</v>
      </c>
      <c r="BL272" s="125">
        <f>VLOOKUP(BK272,BASE!$P$3:$T$29,5,0)</f>
        <v>0.17</v>
      </c>
      <c r="BM272" s="126">
        <f>IFERROR(VLOOKUP($A272,$A:$AG,VLOOKUP(BL272,BASE!$K$2:$M$13,2,0),0),"")</f>
        <v>23.47</v>
      </c>
      <c r="BN272" s="116">
        <f>IFERROR(VLOOKUP($A272,$A:$AG,VLOOKUP(BL272,BASE!$K$2:$M$13,3,0),0),"")</f>
        <v>32.450000000000003</v>
      </c>
      <c r="BO272" s="124" t="s">
        <v>61</v>
      </c>
      <c r="BP272" s="125">
        <f>VLOOKUP(BO272,BASE!$P$3:$T$29,5,0)</f>
        <v>0.17</v>
      </c>
      <c r="BQ272" s="126">
        <f>IFERROR(VLOOKUP($A272,$A:$AG,VLOOKUP(BP272,BASE!$K$2:$M$13,2,0),0),"")</f>
        <v>23.47</v>
      </c>
      <c r="BR272" s="116">
        <f>IFERROR(VLOOKUP($A272,$A:$AG,VLOOKUP(BP272,BASE!$K$2:$M$13,3,0),0),"")</f>
        <v>32.450000000000003</v>
      </c>
      <c r="BS272" s="124" t="s">
        <v>62</v>
      </c>
      <c r="BT272" s="125">
        <f>VLOOKUP(BS272,BASE!$P$3:$T$29,5,0)</f>
        <v>0.18</v>
      </c>
      <c r="BU272" s="126">
        <f>IFERROR(VLOOKUP($A272,$A:$AG,VLOOKUP(BT272,BASE!$K$2:$M$13,2,0),0),"")</f>
        <v>23.76</v>
      </c>
      <c r="BV272" s="116">
        <f>IFERROR(VLOOKUP($A272,$A:$AG,VLOOKUP(BT272,BASE!$K$2:$M$13,3,0),0),"")</f>
        <v>32.85</v>
      </c>
      <c r="BW272" s="124" t="s">
        <v>63</v>
      </c>
      <c r="BX272" s="125">
        <f>VLOOKUP(BW272,BASE!$P$3:$T$29,5,0)</f>
        <v>0.17</v>
      </c>
      <c r="BY272" s="126">
        <f>IFERROR(VLOOKUP($A272,$A:$AG,VLOOKUP(BX272,BASE!$K$2:$M$13,2,0),0),"")</f>
        <v>23.47</v>
      </c>
      <c r="BZ272" s="116">
        <f>IFERROR(VLOOKUP($A272,$A:$AG,VLOOKUP(BX272,BASE!$K$2:$M$13,3,0),0),"")</f>
        <v>32.450000000000003</v>
      </c>
      <c r="CA272" s="124" t="s">
        <v>64</v>
      </c>
      <c r="CB272" s="125">
        <f>VLOOKUP(CA272,BASE!$P$3:$T$29,5,0)</f>
        <v>0.17</v>
      </c>
      <c r="CC272" s="126">
        <f>IFERROR(VLOOKUP($A272,$A:$AG,VLOOKUP(CB272,BASE!$K$2:$M$13,2,0),0),"")</f>
        <v>23.47</v>
      </c>
      <c r="CD272" s="116">
        <f>IFERROR(VLOOKUP($A272,$A:$AG,VLOOKUP(CB272,BASE!$K$2:$M$13,3,0),0),"")</f>
        <v>32.450000000000003</v>
      </c>
      <c r="CE272" s="124" t="s">
        <v>65</v>
      </c>
      <c r="CF272" s="125">
        <f>VLOOKUP(CE272,BASE!$P$3:$T$29,5,0)</f>
        <v>0.12</v>
      </c>
      <c r="CG272" s="126">
        <f>IFERROR(VLOOKUP($A272,$A:$AG,VLOOKUP(CF272,BASE!$K$2:$M$13,2,0),0),"")</f>
        <v>22.14</v>
      </c>
      <c r="CH272" s="116">
        <f>IFERROR(VLOOKUP($A272,$A:$AG,VLOOKUP(CF272,BASE!$K$2:$M$13,3,0),0),"")</f>
        <v>30.61</v>
      </c>
      <c r="CI272" s="124" t="s">
        <v>66</v>
      </c>
      <c r="CJ272" s="125">
        <f>VLOOKUP(CI272,BASE!$P$3:$T$29,5,0)</f>
        <v>0.17</v>
      </c>
      <c r="CK272" s="126">
        <f>IFERROR(VLOOKUP($A272,$A:$AG,VLOOKUP(CJ272,BASE!$K$2:$M$13,2,0),0),"")</f>
        <v>23.47</v>
      </c>
      <c r="CL272" s="116">
        <f>IFERROR(VLOOKUP($A272,$A:$AG,VLOOKUP(CJ272,BASE!$K$2:$M$13,3,0),0),"")</f>
        <v>32.450000000000003</v>
      </c>
      <c r="CM272" s="124" t="s">
        <v>67</v>
      </c>
      <c r="CN272" s="125">
        <f>VLOOKUP(CM272,BASE!$P$3:$T$29,5,0)</f>
        <v>0.18</v>
      </c>
      <c r="CO272" s="126">
        <f>IFERROR(VLOOKUP($A272,$A:$AG,VLOOKUP(CN272,BASE!$K$2:$M$13,2,0),0),"")</f>
        <v>23.76</v>
      </c>
      <c r="CP272" s="116">
        <f>IFERROR(VLOOKUP($A272,$A:$AG,VLOOKUP(CN272,BASE!$K$2:$M$13,3,0),0),"")</f>
        <v>32.85</v>
      </c>
      <c r="CQ272" s="124" t="s">
        <v>68</v>
      </c>
      <c r="CR272" s="125">
        <f>VLOOKUP(CQ272,BASE!$P$3:$T$29,5,0)</f>
        <v>0.18</v>
      </c>
      <c r="CS272" s="126">
        <f>IFERROR(VLOOKUP($A272,$A:$AG,VLOOKUP(CR272,BASE!$K$2:$M$13,2,0),0),"")</f>
        <v>23.76</v>
      </c>
      <c r="CT272" s="116">
        <f>IFERROR(VLOOKUP($A272,$A:$AG,VLOOKUP(CR272,BASE!$K$2:$M$13,3,0),0),"")</f>
        <v>32.85</v>
      </c>
      <c r="CU272" s="124" t="s">
        <v>69</v>
      </c>
      <c r="CV272" s="125">
        <f>VLOOKUP(CU272,BASE!$P$3:$T$29,5,0)</f>
        <v>0.18</v>
      </c>
      <c r="CW272" s="126">
        <f>IFERROR(VLOOKUP($A272,$A:$AG,VLOOKUP(CV272,BASE!$K$2:$M$13,2,0),0),"")</f>
        <v>23.76</v>
      </c>
      <c r="CX272" s="116">
        <f>IFERROR(VLOOKUP($A272,$A:$AG,VLOOKUP(CV272,BASE!$K$2:$M$13,3,0),0),"")</f>
        <v>32.85</v>
      </c>
      <c r="CY272" s="124" t="s">
        <v>70</v>
      </c>
      <c r="CZ272" s="125">
        <f>VLOOKUP(CY272,BASE!$P$3:$T$29,5,0)</f>
        <v>0.18</v>
      </c>
      <c r="DA272" s="126">
        <f>IFERROR(VLOOKUP($A272,$A:$AG,VLOOKUP(CZ272,BASE!$K$2:$M$13,2,0),0),"")</f>
        <v>23.76</v>
      </c>
      <c r="DB272" s="116">
        <f>IFERROR(VLOOKUP($A272,$A:$AG,VLOOKUP(CZ272,BASE!$K$2:$M$13,3,0),0),"")</f>
        <v>32.85</v>
      </c>
      <c r="DC272" s="124" t="s">
        <v>71</v>
      </c>
      <c r="DD272" s="125">
        <f>VLOOKUP(DC272,BASE!$P$3:$T$29,5,0)</f>
        <v>0.2</v>
      </c>
      <c r="DE272" s="126">
        <f>IFERROR(VLOOKUP($A272,$A:$AG,VLOOKUP(DD272,BASE!$K$2:$M$13,2,0),0),"")</f>
        <v>24.35</v>
      </c>
      <c r="DF272" s="116">
        <f>IFERROR(VLOOKUP($A272,$A:$AG,VLOOKUP(DD272,BASE!$K$2:$M$13,3,0),0),"")</f>
        <v>33.659999999999997</v>
      </c>
      <c r="DG272" s="124" t="s">
        <v>72</v>
      </c>
      <c r="DH272" s="125">
        <f>VLOOKUP(DG272,BASE!$P$3:$T$29,5,0)</f>
        <v>0.18</v>
      </c>
      <c r="DI272" s="126">
        <f>IFERROR(VLOOKUP($A272,$A:$AG,VLOOKUP(DH272,BASE!$K$2:$M$13,2,0),0),"")</f>
        <v>23.76</v>
      </c>
      <c r="DJ272" s="116">
        <f>IFERROR(VLOOKUP($A272,$A:$AG,VLOOKUP(DH272,BASE!$K$2:$M$13,3,0),0),"")</f>
        <v>32.85</v>
      </c>
      <c r="DK272" s="83" t="s">
        <v>73</v>
      </c>
      <c r="DL272" s="84">
        <f>VLOOKUP(DK272,BASE!$P$3:$T$29,5,0)</f>
        <v>0.18</v>
      </c>
      <c r="DM272" s="81">
        <f>IFERROR(VLOOKUP($A272,$A:$AG,VLOOKUP(DL272,BASE!$K$2:$M$13,2,0),0),"")</f>
        <v>23.76</v>
      </c>
      <c r="DN272" s="82">
        <f>IFERROR(VLOOKUP($A272,$A:$AG,VLOOKUP(DL272,BASE!$K$2:$M$13,3,0),0),"")</f>
        <v>32.85</v>
      </c>
      <c r="DO272" s="124" t="s">
        <v>74</v>
      </c>
      <c r="DP272" s="134">
        <f>VLOOKUP(DO272,BASE!$P$3:$T$29,5,0)</f>
        <v>0.17499999999999999</v>
      </c>
      <c r="DQ272" s="126">
        <f>IFERROR(VLOOKUP($A272,$A:$AG,VLOOKUP(DP272,BASE!$K$2:$M$13,2,0),0),"")</f>
        <v>23.62</v>
      </c>
      <c r="DR272" s="116">
        <f>IFERROR(VLOOKUP($A272,$A:$AG,VLOOKUP(DP272,BASE!$K$2:$M$13,3,0),0),"")</f>
        <v>32.65</v>
      </c>
      <c r="DS272" s="124" t="s">
        <v>75</v>
      </c>
      <c r="DT272" s="135">
        <f>VLOOKUP(DS272,BASE!$P$3:$T$29,5,0)</f>
        <v>0.17</v>
      </c>
      <c r="DU272" s="126">
        <f>IFERROR(VLOOKUP($A272,$A:$AG,VLOOKUP(DT272,BASE!$K$2:$M$13,2,0),0),"")</f>
        <v>23.47</v>
      </c>
      <c r="DV272" s="116">
        <f>IFERROR(VLOOKUP($A272,$A:$AG,VLOOKUP(DT272,BASE!$K$2:$M$13,3,0),0),"")</f>
        <v>32.450000000000003</v>
      </c>
      <c r="DW272" s="124" t="s">
        <v>76</v>
      </c>
      <c r="DX272" s="135">
        <f>VLOOKUP(DW272,BASE!$P$3:$T$29,5,0)</f>
        <v>0.17</v>
      </c>
      <c r="DY272" s="126">
        <f>IFERROR(VLOOKUP($A272,$A:$AG,VLOOKUP(DX272,BASE!$K$2:$M$13,2,0),0),"")</f>
        <v>23.47</v>
      </c>
      <c r="DZ272" s="116">
        <f>IFERROR(VLOOKUP($A272,$A:$AG,VLOOKUP(DX272,BASE!$K$2:$M$13,3,0),0),"")</f>
        <v>32.450000000000003</v>
      </c>
      <c r="EA272" s="124" t="s">
        <v>77</v>
      </c>
      <c r="EB272" s="135">
        <f>VLOOKUP(EA272,BASE!$P$3:$T$29,5,0)</f>
        <v>0.12</v>
      </c>
      <c r="EC272" s="126">
        <f>IFERROR(VLOOKUP($A272,$A:$AG,VLOOKUP(EB272,BASE!$K$2:$M$13,2,0),0),"")</f>
        <v>22.14</v>
      </c>
      <c r="ED272" s="116">
        <f>IFERROR(VLOOKUP($A272,$A:$AG,VLOOKUP(EB272,BASE!$K$2:$M$13,3,0),0),"")</f>
        <v>30.61</v>
      </c>
      <c r="EE272" s="124" t="s">
        <v>78</v>
      </c>
      <c r="EF272" s="135">
        <f>VLOOKUP(EE272,BASE!$P$3:$T$29,5,0)</f>
        <v>0.18</v>
      </c>
      <c r="EG272" s="126">
        <f>IFERROR(VLOOKUP($A272,$A:$AG,VLOOKUP(EF272,BASE!$K$2:$M$13,2,0),0),"")</f>
        <v>23.76</v>
      </c>
      <c r="EH272" s="116">
        <f>IFERROR(VLOOKUP($A272,$A:$AG,VLOOKUP(EF272,BASE!$K$2:$M$13,3,0),0),"")</f>
        <v>32.85</v>
      </c>
      <c r="EI272" s="124" t="s">
        <v>79</v>
      </c>
      <c r="EJ272" s="135">
        <f>VLOOKUP(EI272,BASE!$P$3:$T$29,5,0)</f>
        <v>0.18</v>
      </c>
      <c r="EK272" s="126">
        <f>IFERROR(VLOOKUP($A272,$A:$AG,VLOOKUP(EJ272,BASE!$K$2:$M$13,2,0),0),"")</f>
        <v>23.76</v>
      </c>
      <c r="EL272" s="116">
        <f>IFERROR(VLOOKUP($A272,$A:$AG,VLOOKUP(EJ272,BASE!$K$2:$M$13,3,0),0),"")</f>
        <v>32.85</v>
      </c>
    </row>
    <row r="273" spans="1:142" s="27" customFormat="1" ht="14.1" customHeight="1" x14ac:dyDescent="0.2">
      <c r="A273" s="63">
        <v>872</v>
      </c>
      <c r="B273" s="63"/>
      <c r="C273" s="68">
        <v>7896112148722</v>
      </c>
      <c r="D273" s="68">
        <v>1037003570023</v>
      </c>
      <c r="E273" s="69" t="s">
        <v>468</v>
      </c>
      <c r="F273" s="69" t="s">
        <v>633</v>
      </c>
      <c r="G273" s="69" t="s">
        <v>468</v>
      </c>
      <c r="H273" s="70" t="s">
        <v>233</v>
      </c>
      <c r="I273" s="68" t="s">
        <v>687</v>
      </c>
      <c r="J273" s="71" t="s">
        <v>723</v>
      </c>
      <c r="K273" s="120" t="s">
        <v>783</v>
      </c>
      <c r="L273" s="71" t="s">
        <v>387</v>
      </c>
      <c r="M273" s="71" t="s">
        <v>5</v>
      </c>
      <c r="N273" s="62">
        <f>IFERROR(IF(M273="*",BASE!$E$9,VLOOKUP(M273,BASE!$B$3:$E$16,4,0)),"")</f>
        <v>0</v>
      </c>
      <c r="O273" s="62">
        <f>IFERROR(IF(M273="*",BASE!$F$9,VLOOKUP(M273,BASE!$B$3:$F$16,5,0)),"")</f>
        <v>0</v>
      </c>
      <c r="P273" s="71" t="s">
        <v>808</v>
      </c>
      <c r="Q273" s="42">
        <v>11.83</v>
      </c>
      <c r="R273" s="42">
        <v>16.350000000000001</v>
      </c>
      <c r="S273" s="42">
        <v>12.54</v>
      </c>
      <c r="T273" s="42">
        <v>17.34</v>
      </c>
      <c r="U273" s="42">
        <v>12.62</v>
      </c>
      <c r="V273" s="42">
        <v>17.45</v>
      </c>
      <c r="W273" s="42">
        <v>12.7</v>
      </c>
      <c r="X273" s="42">
        <v>17.559999999999999</v>
      </c>
      <c r="Y273" s="42">
        <v>12.85</v>
      </c>
      <c r="Z273" s="42">
        <v>17.760000000000002</v>
      </c>
      <c r="AA273" s="42">
        <v>13.01</v>
      </c>
      <c r="AB273" s="42">
        <v>17.989999999999998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/>
      <c r="AI273" s="124" t="s">
        <v>53</v>
      </c>
      <c r="AJ273" s="125">
        <f>VLOOKUP(AI273,BASE!$P$3:$T$29,5,0)</f>
        <v>0.17</v>
      </c>
      <c r="AK273" s="126">
        <f>IFERROR(VLOOKUP($A273,$A:$AG,VLOOKUP(AJ273,BASE!$K$2:$M$13,2,0),0),"")</f>
        <v>12.54</v>
      </c>
      <c r="AL273" s="116">
        <f>IFERROR(VLOOKUP($A273,$A:$AG,VLOOKUP(AJ273,BASE!$K$2:$M$13,3,0),0),"")</f>
        <v>17.34</v>
      </c>
      <c r="AM273" s="130" t="s">
        <v>54</v>
      </c>
      <c r="AN273" s="125">
        <f>VLOOKUP(AM273,BASE!$P$3:$T$29,5,0)</f>
        <v>0.17</v>
      </c>
      <c r="AO273" s="126">
        <f>IFERROR(VLOOKUP($A273,$A:$AG,VLOOKUP(AN273,BASE!$K$2:$M$13,2,0),0),"")</f>
        <v>12.54</v>
      </c>
      <c r="AP273" s="116">
        <f>IFERROR(VLOOKUP($A273,$A:$AG,VLOOKUP(AN273,BASE!$K$2:$M$13,3,0),0),"")</f>
        <v>17.34</v>
      </c>
      <c r="AQ273" s="130" t="s">
        <v>55</v>
      </c>
      <c r="AR273" s="125">
        <f>VLOOKUP(AQ273,BASE!$P$3:$T$29,5,0)</f>
        <v>0.18</v>
      </c>
      <c r="AS273" s="126">
        <f>IFERROR(VLOOKUP($A273,$A:$AG,VLOOKUP(AR273,BASE!$K$2:$M$13,2,0),0),"")</f>
        <v>12.7</v>
      </c>
      <c r="AT273" s="116">
        <f>IFERROR(VLOOKUP($A273,$A:$AG,VLOOKUP(AR273,BASE!$K$2:$M$13,3,0),0),"")</f>
        <v>17.559999999999999</v>
      </c>
      <c r="AU273" s="130" t="s">
        <v>56</v>
      </c>
      <c r="AV273" s="125">
        <f>VLOOKUP(AU273,BASE!$P$3:$T$29,5,0)</f>
        <v>0.18</v>
      </c>
      <c r="AW273" s="126">
        <f>IFERROR(VLOOKUP($A273,$A:$AG,VLOOKUP(AV273,BASE!$K$2:$M$13,2,0),0),"")</f>
        <v>12.7</v>
      </c>
      <c r="AX273" s="116">
        <f>IFERROR(VLOOKUP($A273,$A:$AG,VLOOKUP(AV273,BASE!$K$2:$M$13,3,0),0),"")</f>
        <v>17.559999999999999</v>
      </c>
      <c r="AY273" s="127" t="s">
        <v>57</v>
      </c>
      <c r="AZ273" s="129">
        <f>VLOOKUP(AY273,BASE!$P$3:$T$29,5,0)</f>
        <v>0.18</v>
      </c>
      <c r="BA273" s="126">
        <f>IFERROR(VLOOKUP($A273,$A:$AG,VLOOKUP(AZ273,BASE!$K$2:$M$13,2,0),0),"")</f>
        <v>12.7</v>
      </c>
      <c r="BB273" s="116">
        <f>IFERROR(VLOOKUP($A273,$A:$AG,VLOOKUP(AZ273,BASE!$K$2:$M$13,3,0),0),"")</f>
        <v>17.559999999999999</v>
      </c>
      <c r="BC273" s="124" t="s">
        <v>58</v>
      </c>
      <c r="BD273" s="125">
        <f>VLOOKUP(BC273,BASE!$P$3:$T$29,5,0)</f>
        <v>0.17</v>
      </c>
      <c r="BE273" s="126">
        <f>IFERROR(VLOOKUP($A273,$A:$AG,VLOOKUP(BD273,BASE!$K$2:$M$13,2,0),0),"")</f>
        <v>12.54</v>
      </c>
      <c r="BF273" s="116">
        <f>IFERROR(VLOOKUP($A273,$A:$AG,VLOOKUP(BD273,BASE!$K$2:$M$13,3,0),0),"")</f>
        <v>17.34</v>
      </c>
      <c r="BG273" s="124" t="s">
        <v>59</v>
      </c>
      <c r="BH273" s="125">
        <f>VLOOKUP(BG273,BASE!$P$3:$T$29,5,0)</f>
        <v>0.17</v>
      </c>
      <c r="BI273" s="126">
        <f>IFERROR(VLOOKUP($A273,$A:$AG,VLOOKUP(BH273,BASE!$K$2:$M$13,2,0),0),"")</f>
        <v>12.54</v>
      </c>
      <c r="BJ273" s="116">
        <f>IFERROR(VLOOKUP($A273,$A:$AG,VLOOKUP(BH273,BASE!$K$2:$M$13,3,0),0),"")</f>
        <v>17.34</v>
      </c>
      <c r="BK273" s="124" t="s">
        <v>60</v>
      </c>
      <c r="BL273" s="125">
        <f>VLOOKUP(BK273,BASE!$P$3:$T$29,5,0)</f>
        <v>0.17</v>
      </c>
      <c r="BM273" s="126">
        <f>IFERROR(VLOOKUP($A273,$A:$AG,VLOOKUP(BL273,BASE!$K$2:$M$13,2,0),0),"")</f>
        <v>12.54</v>
      </c>
      <c r="BN273" s="116">
        <f>IFERROR(VLOOKUP($A273,$A:$AG,VLOOKUP(BL273,BASE!$K$2:$M$13,3,0),0),"")</f>
        <v>17.34</v>
      </c>
      <c r="BO273" s="124" t="s">
        <v>61</v>
      </c>
      <c r="BP273" s="125">
        <f>VLOOKUP(BO273,BASE!$P$3:$T$29,5,0)</f>
        <v>0.17</v>
      </c>
      <c r="BQ273" s="126">
        <f>IFERROR(VLOOKUP($A273,$A:$AG,VLOOKUP(BP273,BASE!$K$2:$M$13,2,0),0),"")</f>
        <v>12.54</v>
      </c>
      <c r="BR273" s="116">
        <f>IFERROR(VLOOKUP($A273,$A:$AG,VLOOKUP(BP273,BASE!$K$2:$M$13,3,0),0),"")</f>
        <v>17.34</v>
      </c>
      <c r="BS273" s="124" t="s">
        <v>62</v>
      </c>
      <c r="BT273" s="125">
        <f>VLOOKUP(BS273,BASE!$P$3:$T$29,5,0)</f>
        <v>0.18</v>
      </c>
      <c r="BU273" s="126">
        <f>IFERROR(VLOOKUP($A273,$A:$AG,VLOOKUP(BT273,BASE!$K$2:$M$13,2,0),0),"")</f>
        <v>12.7</v>
      </c>
      <c r="BV273" s="116">
        <f>IFERROR(VLOOKUP($A273,$A:$AG,VLOOKUP(BT273,BASE!$K$2:$M$13,3,0),0),"")</f>
        <v>17.559999999999999</v>
      </c>
      <c r="BW273" s="124" t="s">
        <v>63</v>
      </c>
      <c r="BX273" s="125">
        <f>VLOOKUP(BW273,BASE!$P$3:$T$29,5,0)</f>
        <v>0.17</v>
      </c>
      <c r="BY273" s="126">
        <f>IFERROR(VLOOKUP($A273,$A:$AG,VLOOKUP(BX273,BASE!$K$2:$M$13,2,0),0),"")</f>
        <v>12.54</v>
      </c>
      <c r="BZ273" s="116">
        <f>IFERROR(VLOOKUP($A273,$A:$AG,VLOOKUP(BX273,BASE!$K$2:$M$13,3,0),0),"")</f>
        <v>17.34</v>
      </c>
      <c r="CA273" s="124" t="s">
        <v>64</v>
      </c>
      <c r="CB273" s="125">
        <f>VLOOKUP(CA273,BASE!$P$3:$T$29,5,0)</f>
        <v>0.17</v>
      </c>
      <c r="CC273" s="126">
        <f>IFERROR(VLOOKUP($A273,$A:$AG,VLOOKUP(CB273,BASE!$K$2:$M$13,2,0),0),"")</f>
        <v>12.54</v>
      </c>
      <c r="CD273" s="116">
        <f>IFERROR(VLOOKUP($A273,$A:$AG,VLOOKUP(CB273,BASE!$K$2:$M$13,3,0),0),"")</f>
        <v>17.34</v>
      </c>
      <c r="CE273" s="124" t="s">
        <v>65</v>
      </c>
      <c r="CF273" s="125">
        <f>VLOOKUP(CE273,BASE!$P$3:$T$29,5,0)</f>
        <v>0.12</v>
      </c>
      <c r="CG273" s="126">
        <f>IFERROR(VLOOKUP($A273,$A:$AG,VLOOKUP(CF273,BASE!$K$2:$M$13,2,0),0),"")</f>
        <v>11.83</v>
      </c>
      <c r="CH273" s="116">
        <f>IFERROR(VLOOKUP($A273,$A:$AG,VLOOKUP(CF273,BASE!$K$2:$M$13,3,0),0),"")</f>
        <v>16.350000000000001</v>
      </c>
      <c r="CI273" s="124" t="s">
        <v>66</v>
      </c>
      <c r="CJ273" s="125">
        <f>VLOOKUP(CI273,BASE!$P$3:$T$29,5,0)</f>
        <v>0.17</v>
      </c>
      <c r="CK273" s="126">
        <f>IFERROR(VLOOKUP($A273,$A:$AG,VLOOKUP(CJ273,BASE!$K$2:$M$13,2,0),0),"")</f>
        <v>12.54</v>
      </c>
      <c r="CL273" s="116">
        <f>IFERROR(VLOOKUP($A273,$A:$AG,VLOOKUP(CJ273,BASE!$K$2:$M$13,3,0),0),"")</f>
        <v>17.34</v>
      </c>
      <c r="CM273" s="124" t="s">
        <v>67</v>
      </c>
      <c r="CN273" s="125">
        <f>VLOOKUP(CM273,BASE!$P$3:$T$29,5,0)</f>
        <v>0.18</v>
      </c>
      <c r="CO273" s="126">
        <f>IFERROR(VLOOKUP($A273,$A:$AG,VLOOKUP(CN273,BASE!$K$2:$M$13,2,0),0),"")</f>
        <v>12.7</v>
      </c>
      <c r="CP273" s="116">
        <f>IFERROR(VLOOKUP($A273,$A:$AG,VLOOKUP(CN273,BASE!$K$2:$M$13,3,0),0),"")</f>
        <v>17.559999999999999</v>
      </c>
      <c r="CQ273" s="124" t="s">
        <v>68</v>
      </c>
      <c r="CR273" s="125">
        <f>VLOOKUP(CQ273,BASE!$P$3:$T$29,5,0)</f>
        <v>0.18</v>
      </c>
      <c r="CS273" s="126">
        <f>IFERROR(VLOOKUP($A273,$A:$AG,VLOOKUP(CR273,BASE!$K$2:$M$13,2,0),0),"")</f>
        <v>12.7</v>
      </c>
      <c r="CT273" s="116">
        <f>IFERROR(VLOOKUP($A273,$A:$AG,VLOOKUP(CR273,BASE!$K$2:$M$13,3,0),0),"")</f>
        <v>17.559999999999999</v>
      </c>
      <c r="CU273" s="124" t="s">
        <v>69</v>
      </c>
      <c r="CV273" s="125">
        <f>VLOOKUP(CU273,BASE!$P$3:$T$29,5,0)</f>
        <v>0.18</v>
      </c>
      <c r="CW273" s="126">
        <f>IFERROR(VLOOKUP($A273,$A:$AG,VLOOKUP(CV273,BASE!$K$2:$M$13,2,0),0),"")</f>
        <v>12.7</v>
      </c>
      <c r="CX273" s="116">
        <f>IFERROR(VLOOKUP($A273,$A:$AG,VLOOKUP(CV273,BASE!$K$2:$M$13,3,0),0),"")</f>
        <v>17.559999999999999</v>
      </c>
      <c r="CY273" s="124" t="s">
        <v>70</v>
      </c>
      <c r="CZ273" s="125">
        <f>VLOOKUP(CY273,BASE!$P$3:$T$29,5,0)</f>
        <v>0.18</v>
      </c>
      <c r="DA273" s="126">
        <f>IFERROR(VLOOKUP($A273,$A:$AG,VLOOKUP(CZ273,BASE!$K$2:$M$13,2,0),0),"")</f>
        <v>12.7</v>
      </c>
      <c r="DB273" s="116">
        <f>IFERROR(VLOOKUP($A273,$A:$AG,VLOOKUP(CZ273,BASE!$K$2:$M$13,3,0),0),"")</f>
        <v>17.559999999999999</v>
      </c>
      <c r="DC273" s="124" t="s">
        <v>71</v>
      </c>
      <c r="DD273" s="125">
        <f>VLOOKUP(DC273,BASE!$P$3:$T$29,5,0)</f>
        <v>0.2</v>
      </c>
      <c r="DE273" s="126">
        <f>IFERROR(VLOOKUP($A273,$A:$AG,VLOOKUP(DD273,BASE!$K$2:$M$13,2,0),0),"")</f>
        <v>13.01</v>
      </c>
      <c r="DF273" s="116">
        <f>IFERROR(VLOOKUP($A273,$A:$AG,VLOOKUP(DD273,BASE!$K$2:$M$13,3,0),0),"")</f>
        <v>17.989999999999998</v>
      </c>
      <c r="DG273" s="124" t="s">
        <v>72</v>
      </c>
      <c r="DH273" s="125">
        <f>VLOOKUP(DG273,BASE!$P$3:$T$29,5,0)</f>
        <v>0.18</v>
      </c>
      <c r="DI273" s="126">
        <f>IFERROR(VLOOKUP($A273,$A:$AG,VLOOKUP(DH273,BASE!$K$2:$M$13,2,0),0),"")</f>
        <v>12.7</v>
      </c>
      <c r="DJ273" s="116">
        <f>IFERROR(VLOOKUP($A273,$A:$AG,VLOOKUP(DH273,BASE!$K$2:$M$13,3,0),0),"")</f>
        <v>17.559999999999999</v>
      </c>
      <c r="DK273" s="83" t="s">
        <v>73</v>
      </c>
      <c r="DL273" s="84">
        <f>VLOOKUP(DK273,BASE!$P$3:$T$29,5,0)</f>
        <v>0.18</v>
      </c>
      <c r="DM273" s="81">
        <f>IFERROR(VLOOKUP($A273,$A:$AG,VLOOKUP(DL273,BASE!$K$2:$M$13,2,0),0),"")</f>
        <v>12.7</v>
      </c>
      <c r="DN273" s="82">
        <f>IFERROR(VLOOKUP($A273,$A:$AG,VLOOKUP(DL273,BASE!$K$2:$M$13,3,0),0),"")</f>
        <v>17.559999999999999</v>
      </c>
      <c r="DO273" s="124" t="s">
        <v>74</v>
      </c>
      <c r="DP273" s="134">
        <f>VLOOKUP(DO273,BASE!$P$3:$T$29,5,0)</f>
        <v>0.17499999999999999</v>
      </c>
      <c r="DQ273" s="126">
        <f>IFERROR(VLOOKUP($A273,$A:$AG,VLOOKUP(DP273,BASE!$K$2:$M$13,2,0),0),"")</f>
        <v>12.62</v>
      </c>
      <c r="DR273" s="116">
        <f>IFERROR(VLOOKUP($A273,$A:$AG,VLOOKUP(DP273,BASE!$K$2:$M$13,3,0),0),"")</f>
        <v>17.45</v>
      </c>
      <c r="DS273" s="124" t="s">
        <v>75</v>
      </c>
      <c r="DT273" s="135">
        <f>VLOOKUP(DS273,BASE!$P$3:$T$29,5,0)</f>
        <v>0.17</v>
      </c>
      <c r="DU273" s="126">
        <f>IFERROR(VLOOKUP($A273,$A:$AG,VLOOKUP(DT273,BASE!$K$2:$M$13,2,0),0),"")</f>
        <v>12.54</v>
      </c>
      <c r="DV273" s="116">
        <f>IFERROR(VLOOKUP($A273,$A:$AG,VLOOKUP(DT273,BASE!$K$2:$M$13,3,0),0),"")</f>
        <v>17.34</v>
      </c>
      <c r="DW273" s="124" t="s">
        <v>76</v>
      </c>
      <c r="DX273" s="135">
        <f>VLOOKUP(DW273,BASE!$P$3:$T$29,5,0)</f>
        <v>0.17</v>
      </c>
      <c r="DY273" s="126">
        <f>IFERROR(VLOOKUP($A273,$A:$AG,VLOOKUP(DX273,BASE!$K$2:$M$13,2,0),0),"")</f>
        <v>12.54</v>
      </c>
      <c r="DZ273" s="116">
        <f>IFERROR(VLOOKUP($A273,$A:$AG,VLOOKUP(DX273,BASE!$K$2:$M$13,3,0),0),"")</f>
        <v>17.34</v>
      </c>
      <c r="EA273" s="124" t="s">
        <v>77</v>
      </c>
      <c r="EB273" s="135">
        <f>VLOOKUP(EA273,BASE!$P$3:$T$29,5,0)</f>
        <v>0.12</v>
      </c>
      <c r="EC273" s="126">
        <f>IFERROR(VLOOKUP($A273,$A:$AG,VLOOKUP(EB273,BASE!$K$2:$M$13,2,0),0),"")</f>
        <v>11.83</v>
      </c>
      <c r="ED273" s="116">
        <f>IFERROR(VLOOKUP($A273,$A:$AG,VLOOKUP(EB273,BASE!$K$2:$M$13,3,0),0),"")</f>
        <v>16.350000000000001</v>
      </c>
      <c r="EE273" s="124" t="s">
        <v>78</v>
      </c>
      <c r="EF273" s="135">
        <f>VLOOKUP(EE273,BASE!$P$3:$T$29,5,0)</f>
        <v>0.18</v>
      </c>
      <c r="EG273" s="126">
        <f>IFERROR(VLOOKUP($A273,$A:$AG,VLOOKUP(EF273,BASE!$K$2:$M$13,2,0),0),"")</f>
        <v>12.7</v>
      </c>
      <c r="EH273" s="116">
        <f>IFERROR(VLOOKUP($A273,$A:$AG,VLOOKUP(EF273,BASE!$K$2:$M$13,3,0),0),"")</f>
        <v>17.559999999999999</v>
      </c>
      <c r="EI273" s="124" t="s">
        <v>79</v>
      </c>
      <c r="EJ273" s="135">
        <f>VLOOKUP(EI273,BASE!$P$3:$T$29,5,0)</f>
        <v>0.18</v>
      </c>
      <c r="EK273" s="126">
        <f>IFERROR(VLOOKUP($A273,$A:$AG,VLOOKUP(EJ273,BASE!$K$2:$M$13,2,0),0),"")</f>
        <v>12.7</v>
      </c>
      <c r="EL273" s="116">
        <f>IFERROR(VLOOKUP($A273,$A:$AG,VLOOKUP(EJ273,BASE!$K$2:$M$13,3,0),0),"")</f>
        <v>17.559999999999999</v>
      </c>
    </row>
    <row r="274" spans="1:142" s="27" customFormat="1" ht="14.1" customHeight="1" x14ac:dyDescent="0.2">
      <c r="A274" s="64">
        <v>8172</v>
      </c>
      <c r="B274" s="64"/>
      <c r="C274" s="68">
        <v>7896112181729</v>
      </c>
      <c r="D274" s="68">
        <v>1037003570090</v>
      </c>
      <c r="E274" s="69" t="s">
        <v>468</v>
      </c>
      <c r="F274" s="69" t="s">
        <v>634</v>
      </c>
      <c r="G274" s="69" t="s">
        <v>468</v>
      </c>
      <c r="H274" s="70" t="s">
        <v>234</v>
      </c>
      <c r="I274" s="68" t="s">
        <v>687</v>
      </c>
      <c r="J274" s="71" t="s">
        <v>723</v>
      </c>
      <c r="K274" s="120" t="s">
        <v>783</v>
      </c>
      <c r="L274" s="71" t="s">
        <v>387</v>
      </c>
      <c r="M274" s="71" t="s">
        <v>5</v>
      </c>
      <c r="N274" s="62">
        <f>IFERROR(IF(M274="*",BASE!$E$9,VLOOKUP(M274,BASE!$B$3:$E$16,4,0)),"")</f>
        <v>0</v>
      </c>
      <c r="O274" s="62">
        <f>IFERROR(IF(M274="*",BASE!$F$9,VLOOKUP(M274,BASE!$B$3:$F$16,5,0)),"")</f>
        <v>0</v>
      </c>
      <c r="P274" s="71" t="s">
        <v>808</v>
      </c>
      <c r="Q274" s="42">
        <v>42.06</v>
      </c>
      <c r="R274" s="42">
        <v>58.15</v>
      </c>
      <c r="S274" s="42">
        <v>44.6</v>
      </c>
      <c r="T274" s="42">
        <v>61.66</v>
      </c>
      <c r="U274" s="42">
        <v>44.87</v>
      </c>
      <c r="V274" s="42">
        <v>62.03</v>
      </c>
      <c r="W274" s="42">
        <v>45.14</v>
      </c>
      <c r="X274" s="42">
        <v>62.4</v>
      </c>
      <c r="Y274" s="42">
        <v>45.7</v>
      </c>
      <c r="Z274" s="42">
        <v>63.18</v>
      </c>
      <c r="AA274" s="42">
        <v>46.27</v>
      </c>
      <c r="AB274" s="42">
        <v>63.97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/>
      <c r="AI274" s="124" t="s">
        <v>53</v>
      </c>
      <c r="AJ274" s="125">
        <f>VLOOKUP(AI274,BASE!$P$3:$T$29,5,0)</f>
        <v>0.17</v>
      </c>
      <c r="AK274" s="126">
        <f>IFERROR(VLOOKUP($A274,$A:$AG,VLOOKUP(AJ274,BASE!$K$2:$M$13,2,0),0),"")</f>
        <v>44.6</v>
      </c>
      <c r="AL274" s="116">
        <f>IFERROR(VLOOKUP($A274,$A:$AG,VLOOKUP(AJ274,BASE!$K$2:$M$13,3,0),0),"")</f>
        <v>61.66</v>
      </c>
      <c r="AM274" s="130" t="s">
        <v>54</v>
      </c>
      <c r="AN274" s="125">
        <f>VLOOKUP(AM274,BASE!$P$3:$T$29,5,0)</f>
        <v>0.17</v>
      </c>
      <c r="AO274" s="126">
        <f>IFERROR(VLOOKUP($A274,$A:$AG,VLOOKUP(AN274,BASE!$K$2:$M$13,2,0),0),"")</f>
        <v>44.6</v>
      </c>
      <c r="AP274" s="116">
        <f>IFERROR(VLOOKUP($A274,$A:$AG,VLOOKUP(AN274,BASE!$K$2:$M$13,3,0),0),"")</f>
        <v>61.66</v>
      </c>
      <c r="AQ274" s="130" t="s">
        <v>55</v>
      </c>
      <c r="AR274" s="125">
        <f>VLOOKUP(AQ274,BASE!$P$3:$T$29,5,0)</f>
        <v>0.18</v>
      </c>
      <c r="AS274" s="126">
        <f>IFERROR(VLOOKUP($A274,$A:$AG,VLOOKUP(AR274,BASE!$K$2:$M$13,2,0),0),"")</f>
        <v>45.14</v>
      </c>
      <c r="AT274" s="116">
        <f>IFERROR(VLOOKUP($A274,$A:$AG,VLOOKUP(AR274,BASE!$K$2:$M$13,3,0),0),"")</f>
        <v>62.4</v>
      </c>
      <c r="AU274" s="130" t="s">
        <v>56</v>
      </c>
      <c r="AV274" s="125">
        <f>VLOOKUP(AU274,BASE!$P$3:$T$29,5,0)</f>
        <v>0.18</v>
      </c>
      <c r="AW274" s="126">
        <f>IFERROR(VLOOKUP($A274,$A:$AG,VLOOKUP(AV274,BASE!$K$2:$M$13,2,0),0),"")</f>
        <v>45.14</v>
      </c>
      <c r="AX274" s="116">
        <f>IFERROR(VLOOKUP($A274,$A:$AG,VLOOKUP(AV274,BASE!$K$2:$M$13,3,0),0),"")</f>
        <v>62.4</v>
      </c>
      <c r="AY274" s="127" t="s">
        <v>57</v>
      </c>
      <c r="AZ274" s="129">
        <f>VLOOKUP(AY274,BASE!$P$3:$T$29,5,0)</f>
        <v>0.18</v>
      </c>
      <c r="BA274" s="126">
        <f>IFERROR(VLOOKUP($A274,$A:$AG,VLOOKUP(AZ274,BASE!$K$2:$M$13,2,0),0),"")</f>
        <v>45.14</v>
      </c>
      <c r="BB274" s="116">
        <f>IFERROR(VLOOKUP($A274,$A:$AG,VLOOKUP(AZ274,BASE!$K$2:$M$13,3,0),0),"")</f>
        <v>62.4</v>
      </c>
      <c r="BC274" s="124" t="s">
        <v>58</v>
      </c>
      <c r="BD274" s="125">
        <f>VLOOKUP(BC274,BASE!$P$3:$T$29,5,0)</f>
        <v>0.17</v>
      </c>
      <c r="BE274" s="126">
        <f>IFERROR(VLOOKUP($A274,$A:$AG,VLOOKUP(BD274,BASE!$K$2:$M$13,2,0),0),"")</f>
        <v>44.6</v>
      </c>
      <c r="BF274" s="116">
        <f>IFERROR(VLOOKUP($A274,$A:$AG,VLOOKUP(BD274,BASE!$K$2:$M$13,3,0),0),"")</f>
        <v>61.66</v>
      </c>
      <c r="BG274" s="124" t="s">
        <v>59</v>
      </c>
      <c r="BH274" s="125">
        <f>VLOOKUP(BG274,BASE!$P$3:$T$29,5,0)</f>
        <v>0.17</v>
      </c>
      <c r="BI274" s="126">
        <f>IFERROR(VLOOKUP($A274,$A:$AG,VLOOKUP(BH274,BASE!$K$2:$M$13,2,0),0),"")</f>
        <v>44.6</v>
      </c>
      <c r="BJ274" s="116">
        <f>IFERROR(VLOOKUP($A274,$A:$AG,VLOOKUP(BH274,BASE!$K$2:$M$13,3,0),0),"")</f>
        <v>61.66</v>
      </c>
      <c r="BK274" s="124" t="s">
        <v>60</v>
      </c>
      <c r="BL274" s="125">
        <f>VLOOKUP(BK274,BASE!$P$3:$T$29,5,0)</f>
        <v>0.17</v>
      </c>
      <c r="BM274" s="126">
        <f>IFERROR(VLOOKUP($A274,$A:$AG,VLOOKUP(BL274,BASE!$K$2:$M$13,2,0),0),"")</f>
        <v>44.6</v>
      </c>
      <c r="BN274" s="116">
        <f>IFERROR(VLOOKUP($A274,$A:$AG,VLOOKUP(BL274,BASE!$K$2:$M$13,3,0),0),"")</f>
        <v>61.66</v>
      </c>
      <c r="BO274" s="124" t="s">
        <v>61</v>
      </c>
      <c r="BP274" s="125">
        <f>VLOOKUP(BO274,BASE!$P$3:$T$29,5,0)</f>
        <v>0.17</v>
      </c>
      <c r="BQ274" s="126">
        <f>IFERROR(VLOOKUP($A274,$A:$AG,VLOOKUP(BP274,BASE!$K$2:$M$13,2,0),0),"")</f>
        <v>44.6</v>
      </c>
      <c r="BR274" s="116">
        <f>IFERROR(VLOOKUP($A274,$A:$AG,VLOOKUP(BP274,BASE!$K$2:$M$13,3,0),0),"")</f>
        <v>61.66</v>
      </c>
      <c r="BS274" s="124" t="s">
        <v>62</v>
      </c>
      <c r="BT274" s="125">
        <f>VLOOKUP(BS274,BASE!$P$3:$T$29,5,0)</f>
        <v>0.18</v>
      </c>
      <c r="BU274" s="126">
        <f>IFERROR(VLOOKUP($A274,$A:$AG,VLOOKUP(BT274,BASE!$K$2:$M$13,2,0),0),"")</f>
        <v>45.14</v>
      </c>
      <c r="BV274" s="116">
        <f>IFERROR(VLOOKUP($A274,$A:$AG,VLOOKUP(BT274,BASE!$K$2:$M$13,3,0),0),"")</f>
        <v>62.4</v>
      </c>
      <c r="BW274" s="124" t="s">
        <v>63</v>
      </c>
      <c r="BX274" s="125">
        <f>VLOOKUP(BW274,BASE!$P$3:$T$29,5,0)</f>
        <v>0.17</v>
      </c>
      <c r="BY274" s="126">
        <f>IFERROR(VLOOKUP($A274,$A:$AG,VLOOKUP(BX274,BASE!$K$2:$M$13,2,0),0),"")</f>
        <v>44.6</v>
      </c>
      <c r="BZ274" s="116">
        <f>IFERROR(VLOOKUP($A274,$A:$AG,VLOOKUP(BX274,BASE!$K$2:$M$13,3,0),0),"")</f>
        <v>61.66</v>
      </c>
      <c r="CA274" s="124" t="s">
        <v>64</v>
      </c>
      <c r="CB274" s="125">
        <f>VLOOKUP(CA274,BASE!$P$3:$T$29,5,0)</f>
        <v>0.17</v>
      </c>
      <c r="CC274" s="126">
        <f>IFERROR(VLOOKUP($A274,$A:$AG,VLOOKUP(CB274,BASE!$K$2:$M$13,2,0),0),"")</f>
        <v>44.6</v>
      </c>
      <c r="CD274" s="116">
        <f>IFERROR(VLOOKUP($A274,$A:$AG,VLOOKUP(CB274,BASE!$K$2:$M$13,3,0),0),"")</f>
        <v>61.66</v>
      </c>
      <c r="CE274" s="124" t="s">
        <v>65</v>
      </c>
      <c r="CF274" s="125">
        <f>VLOOKUP(CE274,BASE!$P$3:$T$29,5,0)</f>
        <v>0.12</v>
      </c>
      <c r="CG274" s="126">
        <f>IFERROR(VLOOKUP($A274,$A:$AG,VLOOKUP(CF274,BASE!$K$2:$M$13,2,0),0),"")</f>
        <v>42.06</v>
      </c>
      <c r="CH274" s="116">
        <f>IFERROR(VLOOKUP($A274,$A:$AG,VLOOKUP(CF274,BASE!$K$2:$M$13,3,0),0),"")</f>
        <v>58.15</v>
      </c>
      <c r="CI274" s="124" t="s">
        <v>66</v>
      </c>
      <c r="CJ274" s="125">
        <f>VLOOKUP(CI274,BASE!$P$3:$T$29,5,0)</f>
        <v>0.17</v>
      </c>
      <c r="CK274" s="126">
        <f>IFERROR(VLOOKUP($A274,$A:$AG,VLOOKUP(CJ274,BASE!$K$2:$M$13,2,0),0),"")</f>
        <v>44.6</v>
      </c>
      <c r="CL274" s="116">
        <f>IFERROR(VLOOKUP($A274,$A:$AG,VLOOKUP(CJ274,BASE!$K$2:$M$13,3,0),0),"")</f>
        <v>61.66</v>
      </c>
      <c r="CM274" s="124" t="s">
        <v>67</v>
      </c>
      <c r="CN274" s="125">
        <f>VLOOKUP(CM274,BASE!$P$3:$T$29,5,0)</f>
        <v>0.18</v>
      </c>
      <c r="CO274" s="126">
        <f>IFERROR(VLOOKUP($A274,$A:$AG,VLOOKUP(CN274,BASE!$K$2:$M$13,2,0),0),"")</f>
        <v>45.14</v>
      </c>
      <c r="CP274" s="116">
        <f>IFERROR(VLOOKUP($A274,$A:$AG,VLOOKUP(CN274,BASE!$K$2:$M$13,3,0),0),"")</f>
        <v>62.4</v>
      </c>
      <c r="CQ274" s="124" t="s">
        <v>68</v>
      </c>
      <c r="CR274" s="125">
        <f>VLOOKUP(CQ274,BASE!$P$3:$T$29,5,0)</f>
        <v>0.18</v>
      </c>
      <c r="CS274" s="126">
        <f>IFERROR(VLOOKUP($A274,$A:$AG,VLOOKUP(CR274,BASE!$K$2:$M$13,2,0),0),"")</f>
        <v>45.14</v>
      </c>
      <c r="CT274" s="116">
        <f>IFERROR(VLOOKUP($A274,$A:$AG,VLOOKUP(CR274,BASE!$K$2:$M$13,3,0),0),"")</f>
        <v>62.4</v>
      </c>
      <c r="CU274" s="124" t="s">
        <v>69</v>
      </c>
      <c r="CV274" s="125">
        <f>VLOOKUP(CU274,BASE!$P$3:$T$29,5,0)</f>
        <v>0.18</v>
      </c>
      <c r="CW274" s="126">
        <f>IFERROR(VLOOKUP($A274,$A:$AG,VLOOKUP(CV274,BASE!$K$2:$M$13,2,0),0),"")</f>
        <v>45.14</v>
      </c>
      <c r="CX274" s="116">
        <f>IFERROR(VLOOKUP($A274,$A:$AG,VLOOKUP(CV274,BASE!$K$2:$M$13,3,0),0),"")</f>
        <v>62.4</v>
      </c>
      <c r="CY274" s="124" t="s">
        <v>70</v>
      </c>
      <c r="CZ274" s="125">
        <f>VLOOKUP(CY274,BASE!$P$3:$T$29,5,0)</f>
        <v>0.18</v>
      </c>
      <c r="DA274" s="126">
        <f>IFERROR(VLOOKUP($A274,$A:$AG,VLOOKUP(CZ274,BASE!$K$2:$M$13,2,0),0),"")</f>
        <v>45.14</v>
      </c>
      <c r="DB274" s="116">
        <f>IFERROR(VLOOKUP($A274,$A:$AG,VLOOKUP(CZ274,BASE!$K$2:$M$13,3,0),0),"")</f>
        <v>62.4</v>
      </c>
      <c r="DC274" s="124" t="s">
        <v>71</v>
      </c>
      <c r="DD274" s="125">
        <f>VLOOKUP(DC274,BASE!$P$3:$T$29,5,0)</f>
        <v>0.2</v>
      </c>
      <c r="DE274" s="126">
        <f>IFERROR(VLOOKUP($A274,$A:$AG,VLOOKUP(DD274,BASE!$K$2:$M$13,2,0),0),"")</f>
        <v>46.27</v>
      </c>
      <c r="DF274" s="116">
        <f>IFERROR(VLOOKUP($A274,$A:$AG,VLOOKUP(DD274,BASE!$K$2:$M$13,3,0),0),"")</f>
        <v>63.97</v>
      </c>
      <c r="DG274" s="124" t="s">
        <v>72</v>
      </c>
      <c r="DH274" s="125">
        <f>VLOOKUP(DG274,BASE!$P$3:$T$29,5,0)</f>
        <v>0.18</v>
      </c>
      <c r="DI274" s="126">
        <f>IFERROR(VLOOKUP($A274,$A:$AG,VLOOKUP(DH274,BASE!$K$2:$M$13,2,0),0),"")</f>
        <v>45.14</v>
      </c>
      <c r="DJ274" s="116">
        <f>IFERROR(VLOOKUP($A274,$A:$AG,VLOOKUP(DH274,BASE!$K$2:$M$13,3,0),0),"")</f>
        <v>62.4</v>
      </c>
      <c r="DK274" s="83" t="s">
        <v>73</v>
      </c>
      <c r="DL274" s="84">
        <f>VLOOKUP(DK274,BASE!$P$3:$T$29,5,0)</f>
        <v>0.18</v>
      </c>
      <c r="DM274" s="81">
        <f>IFERROR(VLOOKUP($A274,$A:$AG,VLOOKUP(DL274,BASE!$K$2:$M$13,2,0),0),"")</f>
        <v>45.14</v>
      </c>
      <c r="DN274" s="82">
        <f>IFERROR(VLOOKUP($A274,$A:$AG,VLOOKUP(DL274,BASE!$K$2:$M$13,3,0),0),"")</f>
        <v>62.4</v>
      </c>
      <c r="DO274" s="124" t="s">
        <v>74</v>
      </c>
      <c r="DP274" s="134">
        <f>VLOOKUP(DO274,BASE!$P$3:$T$29,5,0)</f>
        <v>0.17499999999999999</v>
      </c>
      <c r="DQ274" s="126">
        <f>IFERROR(VLOOKUP($A274,$A:$AG,VLOOKUP(DP274,BASE!$K$2:$M$13,2,0),0),"")</f>
        <v>44.87</v>
      </c>
      <c r="DR274" s="116">
        <f>IFERROR(VLOOKUP($A274,$A:$AG,VLOOKUP(DP274,BASE!$K$2:$M$13,3,0),0),"")</f>
        <v>62.03</v>
      </c>
      <c r="DS274" s="124" t="s">
        <v>75</v>
      </c>
      <c r="DT274" s="135">
        <f>VLOOKUP(DS274,BASE!$P$3:$T$29,5,0)</f>
        <v>0.17</v>
      </c>
      <c r="DU274" s="126">
        <f>IFERROR(VLOOKUP($A274,$A:$AG,VLOOKUP(DT274,BASE!$K$2:$M$13,2,0),0),"")</f>
        <v>44.6</v>
      </c>
      <c r="DV274" s="116">
        <f>IFERROR(VLOOKUP($A274,$A:$AG,VLOOKUP(DT274,BASE!$K$2:$M$13,3,0),0),"")</f>
        <v>61.66</v>
      </c>
      <c r="DW274" s="124" t="s">
        <v>76</v>
      </c>
      <c r="DX274" s="135">
        <f>VLOOKUP(DW274,BASE!$P$3:$T$29,5,0)</f>
        <v>0.17</v>
      </c>
      <c r="DY274" s="126">
        <f>IFERROR(VLOOKUP($A274,$A:$AG,VLOOKUP(DX274,BASE!$K$2:$M$13,2,0),0),"")</f>
        <v>44.6</v>
      </c>
      <c r="DZ274" s="116">
        <f>IFERROR(VLOOKUP($A274,$A:$AG,VLOOKUP(DX274,BASE!$K$2:$M$13,3,0),0),"")</f>
        <v>61.66</v>
      </c>
      <c r="EA274" s="124" t="s">
        <v>77</v>
      </c>
      <c r="EB274" s="135">
        <f>VLOOKUP(EA274,BASE!$P$3:$T$29,5,0)</f>
        <v>0.12</v>
      </c>
      <c r="EC274" s="126">
        <f>IFERROR(VLOOKUP($A274,$A:$AG,VLOOKUP(EB274,BASE!$K$2:$M$13,2,0),0),"")</f>
        <v>42.06</v>
      </c>
      <c r="ED274" s="116">
        <f>IFERROR(VLOOKUP($A274,$A:$AG,VLOOKUP(EB274,BASE!$K$2:$M$13,3,0),0),"")</f>
        <v>58.15</v>
      </c>
      <c r="EE274" s="124" t="s">
        <v>78</v>
      </c>
      <c r="EF274" s="135">
        <f>VLOOKUP(EE274,BASE!$P$3:$T$29,5,0)</f>
        <v>0.18</v>
      </c>
      <c r="EG274" s="126">
        <f>IFERROR(VLOOKUP($A274,$A:$AG,VLOOKUP(EF274,BASE!$K$2:$M$13,2,0),0),"")</f>
        <v>45.14</v>
      </c>
      <c r="EH274" s="116">
        <f>IFERROR(VLOOKUP($A274,$A:$AG,VLOOKUP(EF274,BASE!$K$2:$M$13,3,0),0),"")</f>
        <v>62.4</v>
      </c>
      <c r="EI274" s="124" t="s">
        <v>79</v>
      </c>
      <c r="EJ274" s="135">
        <f>VLOOKUP(EI274,BASE!$P$3:$T$29,5,0)</f>
        <v>0.18</v>
      </c>
      <c r="EK274" s="126">
        <f>IFERROR(VLOOKUP($A274,$A:$AG,VLOOKUP(EJ274,BASE!$K$2:$M$13,2,0),0),"")</f>
        <v>45.14</v>
      </c>
      <c r="EL274" s="116">
        <f>IFERROR(VLOOKUP($A274,$A:$AG,VLOOKUP(EJ274,BASE!$K$2:$M$13,3,0),0),"")</f>
        <v>62.4</v>
      </c>
    </row>
    <row r="275" spans="1:142" s="27" customFormat="1" ht="14.1" customHeight="1" x14ac:dyDescent="0.2">
      <c r="A275" s="66">
        <v>3339</v>
      </c>
      <c r="B275" s="66"/>
      <c r="C275" s="68">
        <v>7896112133391</v>
      </c>
      <c r="D275" s="68">
        <v>1037006050101</v>
      </c>
      <c r="E275" s="69" t="s">
        <v>469</v>
      </c>
      <c r="F275" s="69" t="s">
        <v>635</v>
      </c>
      <c r="G275" s="69" t="s">
        <v>469</v>
      </c>
      <c r="H275" s="70" t="s">
        <v>235</v>
      </c>
      <c r="I275" s="68" t="s">
        <v>687</v>
      </c>
      <c r="J275" s="71">
        <v>0</v>
      </c>
      <c r="K275" s="120" t="s">
        <v>798</v>
      </c>
      <c r="L275" s="71" t="s">
        <v>387</v>
      </c>
      <c r="M275" s="71" t="s">
        <v>5</v>
      </c>
      <c r="N275" s="62">
        <f>IFERROR(IF(M275="*",BASE!$E$9,VLOOKUP(M275,BASE!$B$3:$E$16,4,0)),"")</f>
        <v>0</v>
      </c>
      <c r="O275" s="62">
        <f>IFERROR(IF(M275="*",BASE!$F$9,VLOOKUP(M275,BASE!$B$3:$F$16,5,0)),"")</f>
        <v>0</v>
      </c>
      <c r="P275" s="71" t="s">
        <v>808</v>
      </c>
      <c r="Q275" s="42">
        <v>48.71</v>
      </c>
      <c r="R275" s="42">
        <v>67.34</v>
      </c>
      <c r="S275" s="42">
        <v>51.65</v>
      </c>
      <c r="T275" s="42">
        <v>71.400000000000006</v>
      </c>
      <c r="U275" s="42">
        <v>51.96</v>
      </c>
      <c r="V275" s="42">
        <v>71.83</v>
      </c>
      <c r="W275" s="42">
        <v>52.28</v>
      </c>
      <c r="X275" s="42">
        <v>72.27</v>
      </c>
      <c r="Y275" s="42">
        <v>52.92</v>
      </c>
      <c r="Z275" s="42">
        <v>73.16</v>
      </c>
      <c r="AA275" s="42">
        <v>53.58</v>
      </c>
      <c r="AB275" s="42">
        <v>74.069999999999993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86"/>
      <c r="AI275" s="127" t="s">
        <v>53</v>
      </c>
      <c r="AJ275" s="125">
        <f>VLOOKUP(AI275,BASE!$P$3:$T$29,5,0)</f>
        <v>0.17</v>
      </c>
      <c r="AK275" s="128">
        <f>IFERROR(VLOOKUP($A275,$A:$AG,VLOOKUP(AJ275,BASE!$K$2:$M$13,2,0),0),"")</f>
        <v>51.65</v>
      </c>
      <c r="AL275" s="116">
        <f>IFERROR(VLOOKUP($A275,$A:$AG,VLOOKUP(AJ275,BASE!$K$2:$M$13,3,0),0),"")</f>
        <v>71.400000000000006</v>
      </c>
      <c r="AM275" s="131" t="s">
        <v>54</v>
      </c>
      <c r="AN275" s="125">
        <f>VLOOKUP(AM275,BASE!$P$3:$T$29,5,0)</f>
        <v>0.17</v>
      </c>
      <c r="AO275" s="128">
        <f>IFERROR(VLOOKUP($A275,$A:$AG,VLOOKUP(AN275,BASE!$K$2:$M$13,2,0),0),"")</f>
        <v>51.65</v>
      </c>
      <c r="AP275" s="116">
        <f>IFERROR(VLOOKUP($A275,$A:$AG,VLOOKUP(AN275,BASE!$K$2:$M$13,3,0),0),"")</f>
        <v>71.400000000000006</v>
      </c>
      <c r="AQ275" s="131" t="s">
        <v>55</v>
      </c>
      <c r="AR275" s="125">
        <f>VLOOKUP(AQ275,BASE!$P$3:$T$29,5,0)</f>
        <v>0.18</v>
      </c>
      <c r="AS275" s="128">
        <f>IFERROR(VLOOKUP($A275,$A:$AG,VLOOKUP(AR275,BASE!$K$2:$M$13,2,0),0),"")</f>
        <v>52.28</v>
      </c>
      <c r="AT275" s="116">
        <f>IFERROR(VLOOKUP($A275,$A:$AG,VLOOKUP(AR275,BASE!$K$2:$M$13,3,0),0),"")</f>
        <v>72.27</v>
      </c>
      <c r="AU275" s="131" t="s">
        <v>56</v>
      </c>
      <c r="AV275" s="125">
        <f>VLOOKUP(AU275,BASE!$P$3:$T$29,5,0)</f>
        <v>0.18</v>
      </c>
      <c r="AW275" s="128">
        <f>IFERROR(VLOOKUP($A275,$A:$AG,VLOOKUP(AV275,BASE!$K$2:$M$13,2,0),0),"")</f>
        <v>52.28</v>
      </c>
      <c r="AX275" s="117">
        <f>IFERROR(VLOOKUP($A275,$A:$AG,VLOOKUP(AV275,BASE!$K$2:$M$13,3,0),0),"")</f>
        <v>72.27</v>
      </c>
      <c r="AY275" s="127" t="s">
        <v>57</v>
      </c>
      <c r="AZ275" s="129">
        <f>VLOOKUP(AY275,BASE!$P$3:$T$29,5,0)</f>
        <v>0.18</v>
      </c>
      <c r="BA275" s="128">
        <f>IFERROR(VLOOKUP($A275,$A:$AG,VLOOKUP(AZ275,BASE!$K$2:$M$13,2,0),0),"")</f>
        <v>52.28</v>
      </c>
      <c r="BB275" s="117">
        <f>IFERROR(VLOOKUP($A275,$A:$AG,VLOOKUP(AZ275,BASE!$K$2:$M$13,3,0),0),"")</f>
        <v>72.27</v>
      </c>
      <c r="BC275" s="127" t="s">
        <v>58</v>
      </c>
      <c r="BD275" s="125">
        <f>VLOOKUP(BC275,BASE!$P$3:$T$29,5,0)</f>
        <v>0.17</v>
      </c>
      <c r="BE275" s="128">
        <f>IFERROR(VLOOKUP($A275,$A:$AG,VLOOKUP(BD275,BASE!$K$2:$M$13,2,0),0),"")</f>
        <v>51.65</v>
      </c>
      <c r="BF275" s="117">
        <f>IFERROR(VLOOKUP($A275,$A:$AG,VLOOKUP(BD275,BASE!$K$2:$M$13,3,0),0),"")</f>
        <v>71.400000000000006</v>
      </c>
      <c r="BG275" s="127" t="s">
        <v>59</v>
      </c>
      <c r="BH275" s="125">
        <f>VLOOKUP(BG275,BASE!$P$3:$T$29,5,0)</f>
        <v>0.17</v>
      </c>
      <c r="BI275" s="128">
        <f>IFERROR(VLOOKUP($A275,$A:$AG,VLOOKUP(BH275,BASE!$K$2:$M$13,2,0),0),"")</f>
        <v>51.65</v>
      </c>
      <c r="BJ275" s="117">
        <f>IFERROR(VLOOKUP($A275,$A:$AG,VLOOKUP(BH275,BASE!$K$2:$M$13,3,0),0),"")</f>
        <v>71.400000000000006</v>
      </c>
      <c r="BK275" s="127" t="s">
        <v>60</v>
      </c>
      <c r="BL275" s="125">
        <f>VLOOKUP(BK275,BASE!$P$3:$T$29,5,0)</f>
        <v>0.17</v>
      </c>
      <c r="BM275" s="128">
        <f>IFERROR(VLOOKUP($A275,$A:$AG,VLOOKUP(BL275,BASE!$K$2:$M$13,2,0),0),"")</f>
        <v>51.65</v>
      </c>
      <c r="BN275" s="117">
        <f>IFERROR(VLOOKUP($A275,$A:$AG,VLOOKUP(BL275,BASE!$K$2:$M$13,3,0),0),"")</f>
        <v>71.400000000000006</v>
      </c>
      <c r="BO275" s="127" t="s">
        <v>61</v>
      </c>
      <c r="BP275" s="125">
        <f>VLOOKUP(BO275,BASE!$P$3:$T$29,5,0)</f>
        <v>0.17</v>
      </c>
      <c r="BQ275" s="128">
        <f>IFERROR(VLOOKUP($A275,$A:$AG,VLOOKUP(BP275,BASE!$K$2:$M$13,2,0),0),"")</f>
        <v>51.65</v>
      </c>
      <c r="BR275" s="117">
        <f>IFERROR(VLOOKUP($A275,$A:$AG,VLOOKUP(BP275,BASE!$K$2:$M$13,3,0),0),"")</f>
        <v>71.400000000000006</v>
      </c>
      <c r="BS275" s="127" t="s">
        <v>62</v>
      </c>
      <c r="BT275" s="125">
        <f>VLOOKUP(BS275,BASE!$P$3:$T$29,5,0)</f>
        <v>0.18</v>
      </c>
      <c r="BU275" s="128">
        <f>IFERROR(VLOOKUP($A275,$A:$AG,VLOOKUP(BT275,BASE!$K$2:$M$13,2,0),0),"")</f>
        <v>52.28</v>
      </c>
      <c r="BV275" s="117">
        <f>IFERROR(VLOOKUP($A275,$A:$AG,VLOOKUP(BT275,BASE!$K$2:$M$13,3,0),0),"")</f>
        <v>72.27</v>
      </c>
      <c r="BW275" s="127" t="s">
        <v>63</v>
      </c>
      <c r="BX275" s="125">
        <f>VLOOKUP(BW275,BASE!$P$3:$T$29,5,0)</f>
        <v>0.17</v>
      </c>
      <c r="BY275" s="128">
        <f>IFERROR(VLOOKUP($A275,$A:$AG,VLOOKUP(BX275,BASE!$K$2:$M$13,2,0),0),"")</f>
        <v>51.65</v>
      </c>
      <c r="BZ275" s="117">
        <f>IFERROR(VLOOKUP($A275,$A:$AG,VLOOKUP(BX275,BASE!$K$2:$M$13,3,0),0),"")</f>
        <v>71.400000000000006</v>
      </c>
      <c r="CA275" s="127" t="s">
        <v>64</v>
      </c>
      <c r="CB275" s="125">
        <f>VLOOKUP(CA275,BASE!$P$3:$T$29,5,0)</f>
        <v>0.17</v>
      </c>
      <c r="CC275" s="128">
        <f>IFERROR(VLOOKUP($A275,$A:$AG,VLOOKUP(CB275,BASE!$K$2:$M$13,2,0),0),"")</f>
        <v>51.65</v>
      </c>
      <c r="CD275" s="117">
        <f>IFERROR(VLOOKUP($A275,$A:$AG,VLOOKUP(CB275,BASE!$K$2:$M$13,3,0),0),"")</f>
        <v>71.400000000000006</v>
      </c>
      <c r="CE275" s="127" t="s">
        <v>65</v>
      </c>
      <c r="CF275" s="125">
        <f>VLOOKUP(CE275,BASE!$P$3:$T$29,5,0)</f>
        <v>0.12</v>
      </c>
      <c r="CG275" s="128">
        <f>IFERROR(VLOOKUP($A275,$A:$AG,VLOOKUP(CF275,BASE!$K$2:$M$13,2,0),0),"")</f>
        <v>48.71</v>
      </c>
      <c r="CH275" s="117">
        <f>IFERROR(VLOOKUP($A275,$A:$AG,VLOOKUP(CF275,BASE!$K$2:$M$13,3,0),0),"")</f>
        <v>67.34</v>
      </c>
      <c r="CI275" s="127" t="s">
        <v>66</v>
      </c>
      <c r="CJ275" s="125">
        <f>VLOOKUP(CI275,BASE!$P$3:$T$29,5,0)</f>
        <v>0.17</v>
      </c>
      <c r="CK275" s="128">
        <f>IFERROR(VLOOKUP($A275,$A:$AG,VLOOKUP(CJ275,BASE!$K$2:$M$13,2,0),0),"")</f>
        <v>51.65</v>
      </c>
      <c r="CL275" s="117">
        <f>IFERROR(VLOOKUP($A275,$A:$AG,VLOOKUP(CJ275,BASE!$K$2:$M$13,3,0),0),"")</f>
        <v>71.400000000000006</v>
      </c>
      <c r="CM275" s="127" t="s">
        <v>67</v>
      </c>
      <c r="CN275" s="125">
        <f>VLOOKUP(CM275,BASE!$P$3:$T$29,5,0)</f>
        <v>0.18</v>
      </c>
      <c r="CO275" s="128">
        <f>IFERROR(VLOOKUP($A275,$A:$AG,VLOOKUP(CN275,BASE!$K$2:$M$13,2,0),0),"")</f>
        <v>52.28</v>
      </c>
      <c r="CP275" s="117">
        <f>IFERROR(VLOOKUP($A275,$A:$AG,VLOOKUP(CN275,BASE!$K$2:$M$13,3,0),0),"")</f>
        <v>72.27</v>
      </c>
      <c r="CQ275" s="127" t="s">
        <v>68</v>
      </c>
      <c r="CR275" s="125">
        <f>VLOOKUP(CQ275,BASE!$P$3:$T$29,5,0)</f>
        <v>0.18</v>
      </c>
      <c r="CS275" s="128">
        <f>IFERROR(VLOOKUP($A275,$A:$AG,VLOOKUP(CR275,BASE!$K$2:$M$13,2,0),0),"")</f>
        <v>52.28</v>
      </c>
      <c r="CT275" s="117">
        <f>IFERROR(VLOOKUP($A275,$A:$AG,VLOOKUP(CR275,BASE!$K$2:$M$13,3,0),0),"")</f>
        <v>72.27</v>
      </c>
      <c r="CU275" s="127" t="s">
        <v>69</v>
      </c>
      <c r="CV275" s="125">
        <f>VLOOKUP(CU275,BASE!$P$3:$T$29,5,0)</f>
        <v>0.18</v>
      </c>
      <c r="CW275" s="128">
        <f>IFERROR(VLOOKUP($A275,$A:$AG,VLOOKUP(CV275,BASE!$K$2:$M$13,2,0),0),"")</f>
        <v>52.28</v>
      </c>
      <c r="CX275" s="117">
        <f>IFERROR(VLOOKUP($A275,$A:$AG,VLOOKUP(CV275,BASE!$K$2:$M$13,3,0),0),"")</f>
        <v>72.27</v>
      </c>
      <c r="CY275" s="127" t="s">
        <v>70</v>
      </c>
      <c r="CZ275" s="125">
        <f>VLOOKUP(CY275,BASE!$P$3:$T$29,5,0)</f>
        <v>0.18</v>
      </c>
      <c r="DA275" s="128">
        <f>IFERROR(VLOOKUP($A275,$A:$AG,VLOOKUP(CZ275,BASE!$K$2:$M$13,2,0),0),"")</f>
        <v>52.28</v>
      </c>
      <c r="DB275" s="117">
        <f>IFERROR(VLOOKUP($A275,$A:$AG,VLOOKUP(CZ275,BASE!$K$2:$M$13,3,0),0),"")</f>
        <v>72.27</v>
      </c>
      <c r="DC275" s="127" t="s">
        <v>71</v>
      </c>
      <c r="DD275" s="125">
        <f>VLOOKUP(DC275,BASE!$P$3:$T$29,5,0)</f>
        <v>0.2</v>
      </c>
      <c r="DE275" s="128">
        <f>IFERROR(VLOOKUP($A275,$A:$AG,VLOOKUP(DD275,BASE!$K$2:$M$13,2,0),0),"")</f>
        <v>53.58</v>
      </c>
      <c r="DF275" s="117">
        <f>IFERROR(VLOOKUP($A275,$A:$AG,VLOOKUP(DD275,BASE!$K$2:$M$13,3,0),0),"")</f>
        <v>74.069999999999993</v>
      </c>
      <c r="DG275" s="127" t="s">
        <v>72</v>
      </c>
      <c r="DH275" s="125">
        <f>VLOOKUP(DG275,BASE!$P$3:$T$29,5,0)</f>
        <v>0.18</v>
      </c>
      <c r="DI275" s="128">
        <f>IFERROR(VLOOKUP($A275,$A:$AG,VLOOKUP(DH275,BASE!$K$2:$M$13,2,0),0),"")</f>
        <v>52.28</v>
      </c>
      <c r="DJ275" s="117">
        <f>IFERROR(VLOOKUP($A275,$A:$AG,VLOOKUP(DH275,BASE!$K$2:$M$13,3,0),0),"")</f>
        <v>72.27</v>
      </c>
      <c r="DK275" s="87" t="s">
        <v>73</v>
      </c>
      <c r="DL275" s="84">
        <f>VLOOKUP(DK275,BASE!$P$3:$T$29,5,0)</f>
        <v>0.18</v>
      </c>
      <c r="DM275" s="88">
        <f>IFERROR(VLOOKUP($A275,$A:$AG,VLOOKUP(DL275,BASE!$K$2:$M$13,2,0),0),"")</f>
        <v>52.28</v>
      </c>
      <c r="DN275" s="89">
        <f>IFERROR(VLOOKUP($A275,$A:$AG,VLOOKUP(DL275,BASE!$K$2:$M$13,3,0),0),"")</f>
        <v>72.27</v>
      </c>
      <c r="DO275" s="127" t="s">
        <v>74</v>
      </c>
      <c r="DP275" s="134">
        <f>VLOOKUP(DO275,BASE!$P$3:$T$29,5,0)</f>
        <v>0.17499999999999999</v>
      </c>
      <c r="DQ275" s="128">
        <f>IFERROR(VLOOKUP($A275,$A:$AG,VLOOKUP(DP275,BASE!$K$2:$M$13,2,0),0),"")</f>
        <v>51.96</v>
      </c>
      <c r="DR275" s="117">
        <f>IFERROR(VLOOKUP($A275,$A:$AG,VLOOKUP(DP275,BASE!$K$2:$M$13,3,0),0),"")</f>
        <v>71.83</v>
      </c>
      <c r="DS275" s="127" t="s">
        <v>75</v>
      </c>
      <c r="DT275" s="135">
        <f>VLOOKUP(DS275,BASE!$P$3:$T$29,5,0)</f>
        <v>0.17</v>
      </c>
      <c r="DU275" s="128">
        <f>IFERROR(VLOOKUP($A275,$A:$AG,VLOOKUP(DT275,BASE!$K$2:$M$13,2,0),0),"")</f>
        <v>51.65</v>
      </c>
      <c r="DV275" s="117">
        <f>IFERROR(VLOOKUP($A275,$A:$AG,VLOOKUP(DT275,BASE!$K$2:$M$13,3,0),0),"")</f>
        <v>71.400000000000006</v>
      </c>
      <c r="DW275" s="127" t="s">
        <v>76</v>
      </c>
      <c r="DX275" s="135">
        <f>VLOOKUP(DW275,BASE!$P$3:$T$29,5,0)</f>
        <v>0.17</v>
      </c>
      <c r="DY275" s="128">
        <f>IFERROR(VLOOKUP($A275,$A:$AG,VLOOKUP(DX275,BASE!$K$2:$M$13,2,0),0),"")</f>
        <v>51.65</v>
      </c>
      <c r="DZ275" s="117">
        <f>IFERROR(VLOOKUP($A275,$A:$AG,VLOOKUP(DX275,BASE!$K$2:$M$13,3,0),0),"")</f>
        <v>71.400000000000006</v>
      </c>
      <c r="EA275" s="127" t="s">
        <v>77</v>
      </c>
      <c r="EB275" s="135">
        <f>VLOOKUP(EA275,BASE!$P$3:$T$29,5,0)</f>
        <v>0.12</v>
      </c>
      <c r="EC275" s="128">
        <f>IFERROR(VLOOKUP($A275,$A:$AG,VLOOKUP(EB275,BASE!$K$2:$M$13,2,0),0),"")</f>
        <v>48.71</v>
      </c>
      <c r="ED275" s="117">
        <f>IFERROR(VLOOKUP($A275,$A:$AG,VLOOKUP(EB275,BASE!$K$2:$M$13,3,0),0),"")</f>
        <v>67.34</v>
      </c>
      <c r="EE275" s="127" t="s">
        <v>78</v>
      </c>
      <c r="EF275" s="135">
        <f>VLOOKUP(EE275,BASE!$P$3:$T$29,5,0)</f>
        <v>0.18</v>
      </c>
      <c r="EG275" s="128">
        <f>IFERROR(VLOOKUP($A275,$A:$AG,VLOOKUP(EF275,BASE!$K$2:$M$13,2,0),0),"")</f>
        <v>52.28</v>
      </c>
      <c r="EH275" s="117">
        <f>IFERROR(VLOOKUP($A275,$A:$AG,VLOOKUP(EF275,BASE!$K$2:$M$13,3,0),0),"")</f>
        <v>72.27</v>
      </c>
      <c r="EI275" s="127" t="s">
        <v>79</v>
      </c>
      <c r="EJ275" s="135">
        <f>VLOOKUP(EI275,BASE!$P$3:$T$29,5,0)</f>
        <v>0.18</v>
      </c>
      <c r="EK275" s="128">
        <f>IFERROR(VLOOKUP($A275,$A:$AG,VLOOKUP(EJ275,BASE!$K$2:$M$13,2,0),0),"")</f>
        <v>52.28</v>
      </c>
      <c r="EL275" s="117">
        <f>IFERROR(VLOOKUP($A275,$A:$AG,VLOOKUP(EJ275,BASE!$K$2:$M$13,3,0),0),"")</f>
        <v>72.27</v>
      </c>
    </row>
    <row r="276" spans="1:142" s="27" customFormat="1" ht="14.1" customHeight="1" x14ac:dyDescent="0.2">
      <c r="A276" s="66">
        <v>5756</v>
      </c>
      <c r="B276" s="66"/>
      <c r="C276" s="68">
        <v>7896112157564</v>
      </c>
      <c r="D276" s="68">
        <v>1037006050233</v>
      </c>
      <c r="E276" s="69" t="s">
        <v>469</v>
      </c>
      <c r="F276" s="69" t="s">
        <v>636</v>
      </c>
      <c r="G276" s="69" t="s">
        <v>469</v>
      </c>
      <c r="H276" s="70" t="s">
        <v>236</v>
      </c>
      <c r="I276" s="68" t="s">
        <v>687</v>
      </c>
      <c r="J276" s="71">
        <v>0</v>
      </c>
      <c r="K276" s="120" t="s">
        <v>798</v>
      </c>
      <c r="L276" s="71" t="s">
        <v>387</v>
      </c>
      <c r="M276" s="71" t="s">
        <v>5</v>
      </c>
      <c r="N276" s="62">
        <f>IFERROR(IF(M276="*",BASE!$E$9,VLOOKUP(M276,BASE!$B$3:$E$16,4,0)),"")</f>
        <v>0</v>
      </c>
      <c r="O276" s="62">
        <f>IFERROR(IF(M276="*",BASE!$F$9,VLOOKUP(M276,BASE!$B$3:$F$16,5,0)),"")</f>
        <v>0</v>
      </c>
      <c r="P276" s="71" t="s">
        <v>808</v>
      </c>
      <c r="Q276" s="42">
        <v>92.55</v>
      </c>
      <c r="R276" s="42">
        <v>127.94</v>
      </c>
      <c r="S276" s="42">
        <v>98.13</v>
      </c>
      <c r="T276" s="42">
        <v>135.66</v>
      </c>
      <c r="U276" s="42">
        <v>98.72</v>
      </c>
      <c r="V276" s="42">
        <v>136.47</v>
      </c>
      <c r="W276" s="42">
        <v>99.32</v>
      </c>
      <c r="X276" s="42">
        <v>137.30000000000001</v>
      </c>
      <c r="Y276" s="42">
        <v>100.55</v>
      </c>
      <c r="Z276" s="42">
        <v>139</v>
      </c>
      <c r="AA276" s="42">
        <v>101.81</v>
      </c>
      <c r="AB276" s="42">
        <v>140.75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86"/>
      <c r="AI276" s="127" t="s">
        <v>53</v>
      </c>
      <c r="AJ276" s="125">
        <f>VLOOKUP(AI276,BASE!$P$3:$T$29,5,0)</f>
        <v>0.17</v>
      </c>
      <c r="AK276" s="128">
        <f>IFERROR(VLOOKUP($A276,$A:$AG,VLOOKUP(AJ276,BASE!$K$2:$M$13,2,0),0),"")</f>
        <v>98.13</v>
      </c>
      <c r="AL276" s="116">
        <f>IFERROR(VLOOKUP($A276,$A:$AG,VLOOKUP(AJ276,BASE!$K$2:$M$13,3,0),0),"")</f>
        <v>135.66</v>
      </c>
      <c r="AM276" s="131" t="s">
        <v>54</v>
      </c>
      <c r="AN276" s="125">
        <f>VLOOKUP(AM276,BASE!$P$3:$T$29,5,0)</f>
        <v>0.17</v>
      </c>
      <c r="AO276" s="128">
        <f>IFERROR(VLOOKUP($A276,$A:$AG,VLOOKUP(AN276,BASE!$K$2:$M$13,2,0),0),"")</f>
        <v>98.13</v>
      </c>
      <c r="AP276" s="116">
        <f>IFERROR(VLOOKUP($A276,$A:$AG,VLOOKUP(AN276,BASE!$K$2:$M$13,3,0),0),"")</f>
        <v>135.66</v>
      </c>
      <c r="AQ276" s="131" t="s">
        <v>55</v>
      </c>
      <c r="AR276" s="125">
        <f>VLOOKUP(AQ276,BASE!$P$3:$T$29,5,0)</f>
        <v>0.18</v>
      </c>
      <c r="AS276" s="128">
        <f>IFERROR(VLOOKUP($A276,$A:$AG,VLOOKUP(AR276,BASE!$K$2:$M$13,2,0),0),"")</f>
        <v>99.32</v>
      </c>
      <c r="AT276" s="116">
        <f>IFERROR(VLOOKUP($A276,$A:$AG,VLOOKUP(AR276,BASE!$K$2:$M$13,3,0),0),"")</f>
        <v>137.30000000000001</v>
      </c>
      <c r="AU276" s="131" t="s">
        <v>56</v>
      </c>
      <c r="AV276" s="125">
        <f>VLOOKUP(AU276,BASE!$P$3:$T$29,5,0)</f>
        <v>0.18</v>
      </c>
      <c r="AW276" s="128">
        <f>IFERROR(VLOOKUP($A276,$A:$AG,VLOOKUP(AV276,BASE!$K$2:$M$13,2,0),0),"")</f>
        <v>99.32</v>
      </c>
      <c r="AX276" s="117">
        <f>IFERROR(VLOOKUP($A276,$A:$AG,VLOOKUP(AV276,BASE!$K$2:$M$13,3,0),0),"")</f>
        <v>137.30000000000001</v>
      </c>
      <c r="AY276" s="127" t="s">
        <v>57</v>
      </c>
      <c r="AZ276" s="129">
        <f>VLOOKUP(AY276,BASE!$P$3:$T$29,5,0)</f>
        <v>0.18</v>
      </c>
      <c r="BA276" s="128">
        <f>IFERROR(VLOOKUP($A276,$A:$AG,VLOOKUP(AZ276,BASE!$K$2:$M$13,2,0),0),"")</f>
        <v>99.32</v>
      </c>
      <c r="BB276" s="117">
        <f>IFERROR(VLOOKUP($A276,$A:$AG,VLOOKUP(AZ276,BASE!$K$2:$M$13,3,0),0),"")</f>
        <v>137.30000000000001</v>
      </c>
      <c r="BC276" s="127" t="s">
        <v>58</v>
      </c>
      <c r="BD276" s="125">
        <f>VLOOKUP(BC276,BASE!$P$3:$T$29,5,0)</f>
        <v>0.17</v>
      </c>
      <c r="BE276" s="128">
        <f>IFERROR(VLOOKUP($A276,$A:$AG,VLOOKUP(BD276,BASE!$K$2:$M$13,2,0),0),"")</f>
        <v>98.13</v>
      </c>
      <c r="BF276" s="117">
        <f>IFERROR(VLOOKUP($A276,$A:$AG,VLOOKUP(BD276,BASE!$K$2:$M$13,3,0),0),"")</f>
        <v>135.66</v>
      </c>
      <c r="BG276" s="127" t="s">
        <v>59</v>
      </c>
      <c r="BH276" s="125">
        <f>VLOOKUP(BG276,BASE!$P$3:$T$29,5,0)</f>
        <v>0.17</v>
      </c>
      <c r="BI276" s="128">
        <f>IFERROR(VLOOKUP($A276,$A:$AG,VLOOKUP(BH276,BASE!$K$2:$M$13,2,0),0),"")</f>
        <v>98.13</v>
      </c>
      <c r="BJ276" s="117">
        <f>IFERROR(VLOOKUP($A276,$A:$AG,VLOOKUP(BH276,BASE!$K$2:$M$13,3,0),0),"")</f>
        <v>135.66</v>
      </c>
      <c r="BK276" s="127" t="s">
        <v>60</v>
      </c>
      <c r="BL276" s="125">
        <f>VLOOKUP(BK276,BASE!$P$3:$T$29,5,0)</f>
        <v>0.17</v>
      </c>
      <c r="BM276" s="128">
        <f>IFERROR(VLOOKUP($A276,$A:$AG,VLOOKUP(BL276,BASE!$K$2:$M$13,2,0),0),"")</f>
        <v>98.13</v>
      </c>
      <c r="BN276" s="117">
        <f>IFERROR(VLOOKUP($A276,$A:$AG,VLOOKUP(BL276,BASE!$K$2:$M$13,3,0),0),"")</f>
        <v>135.66</v>
      </c>
      <c r="BO276" s="127" t="s">
        <v>61</v>
      </c>
      <c r="BP276" s="125">
        <f>VLOOKUP(BO276,BASE!$P$3:$T$29,5,0)</f>
        <v>0.17</v>
      </c>
      <c r="BQ276" s="128">
        <f>IFERROR(VLOOKUP($A276,$A:$AG,VLOOKUP(BP276,BASE!$K$2:$M$13,2,0),0),"")</f>
        <v>98.13</v>
      </c>
      <c r="BR276" s="117">
        <f>IFERROR(VLOOKUP($A276,$A:$AG,VLOOKUP(BP276,BASE!$K$2:$M$13,3,0),0),"")</f>
        <v>135.66</v>
      </c>
      <c r="BS276" s="127" t="s">
        <v>62</v>
      </c>
      <c r="BT276" s="125">
        <f>VLOOKUP(BS276,BASE!$P$3:$T$29,5,0)</f>
        <v>0.18</v>
      </c>
      <c r="BU276" s="128">
        <f>IFERROR(VLOOKUP($A276,$A:$AG,VLOOKUP(BT276,BASE!$K$2:$M$13,2,0),0),"")</f>
        <v>99.32</v>
      </c>
      <c r="BV276" s="117">
        <f>IFERROR(VLOOKUP($A276,$A:$AG,VLOOKUP(BT276,BASE!$K$2:$M$13,3,0),0),"")</f>
        <v>137.30000000000001</v>
      </c>
      <c r="BW276" s="127" t="s">
        <v>63</v>
      </c>
      <c r="BX276" s="125">
        <f>VLOOKUP(BW276,BASE!$P$3:$T$29,5,0)</f>
        <v>0.17</v>
      </c>
      <c r="BY276" s="128">
        <f>IFERROR(VLOOKUP($A276,$A:$AG,VLOOKUP(BX276,BASE!$K$2:$M$13,2,0),0),"")</f>
        <v>98.13</v>
      </c>
      <c r="BZ276" s="117">
        <f>IFERROR(VLOOKUP($A276,$A:$AG,VLOOKUP(BX276,BASE!$K$2:$M$13,3,0),0),"")</f>
        <v>135.66</v>
      </c>
      <c r="CA276" s="127" t="s">
        <v>64</v>
      </c>
      <c r="CB276" s="125">
        <f>VLOOKUP(CA276,BASE!$P$3:$T$29,5,0)</f>
        <v>0.17</v>
      </c>
      <c r="CC276" s="128">
        <f>IFERROR(VLOOKUP($A276,$A:$AG,VLOOKUP(CB276,BASE!$K$2:$M$13,2,0),0),"")</f>
        <v>98.13</v>
      </c>
      <c r="CD276" s="117">
        <f>IFERROR(VLOOKUP($A276,$A:$AG,VLOOKUP(CB276,BASE!$K$2:$M$13,3,0),0),"")</f>
        <v>135.66</v>
      </c>
      <c r="CE276" s="127" t="s">
        <v>65</v>
      </c>
      <c r="CF276" s="125">
        <f>VLOOKUP(CE276,BASE!$P$3:$T$29,5,0)</f>
        <v>0.12</v>
      </c>
      <c r="CG276" s="128">
        <f>IFERROR(VLOOKUP($A276,$A:$AG,VLOOKUP(CF276,BASE!$K$2:$M$13,2,0),0),"")</f>
        <v>92.55</v>
      </c>
      <c r="CH276" s="117">
        <f>IFERROR(VLOOKUP($A276,$A:$AG,VLOOKUP(CF276,BASE!$K$2:$M$13,3,0),0),"")</f>
        <v>127.94</v>
      </c>
      <c r="CI276" s="127" t="s">
        <v>66</v>
      </c>
      <c r="CJ276" s="125">
        <f>VLOOKUP(CI276,BASE!$P$3:$T$29,5,0)</f>
        <v>0.17</v>
      </c>
      <c r="CK276" s="128">
        <f>IFERROR(VLOOKUP($A276,$A:$AG,VLOOKUP(CJ276,BASE!$K$2:$M$13,2,0),0),"")</f>
        <v>98.13</v>
      </c>
      <c r="CL276" s="117">
        <f>IFERROR(VLOOKUP($A276,$A:$AG,VLOOKUP(CJ276,BASE!$K$2:$M$13,3,0),0),"")</f>
        <v>135.66</v>
      </c>
      <c r="CM276" s="127" t="s">
        <v>67</v>
      </c>
      <c r="CN276" s="125">
        <f>VLOOKUP(CM276,BASE!$P$3:$T$29,5,0)</f>
        <v>0.18</v>
      </c>
      <c r="CO276" s="128">
        <f>IFERROR(VLOOKUP($A276,$A:$AG,VLOOKUP(CN276,BASE!$K$2:$M$13,2,0),0),"")</f>
        <v>99.32</v>
      </c>
      <c r="CP276" s="117">
        <f>IFERROR(VLOOKUP($A276,$A:$AG,VLOOKUP(CN276,BASE!$K$2:$M$13,3,0),0),"")</f>
        <v>137.30000000000001</v>
      </c>
      <c r="CQ276" s="127" t="s">
        <v>68</v>
      </c>
      <c r="CR276" s="125">
        <f>VLOOKUP(CQ276,BASE!$P$3:$T$29,5,0)</f>
        <v>0.18</v>
      </c>
      <c r="CS276" s="128">
        <f>IFERROR(VLOOKUP($A276,$A:$AG,VLOOKUP(CR276,BASE!$K$2:$M$13,2,0),0),"")</f>
        <v>99.32</v>
      </c>
      <c r="CT276" s="117">
        <f>IFERROR(VLOOKUP($A276,$A:$AG,VLOOKUP(CR276,BASE!$K$2:$M$13,3,0),0),"")</f>
        <v>137.30000000000001</v>
      </c>
      <c r="CU276" s="127" t="s">
        <v>69</v>
      </c>
      <c r="CV276" s="125">
        <f>VLOOKUP(CU276,BASE!$P$3:$T$29,5,0)</f>
        <v>0.18</v>
      </c>
      <c r="CW276" s="128">
        <f>IFERROR(VLOOKUP($A276,$A:$AG,VLOOKUP(CV276,BASE!$K$2:$M$13,2,0),0),"")</f>
        <v>99.32</v>
      </c>
      <c r="CX276" s="117">
        <f>IFERROR(VLOOKUP($A276,$A:$AG,VLOOKUP(CV276,BASE!$K$2:$M$13,3,0),0),"")</f>
        <v>137.30000000000001</v>
      </c>
      <c r="CY276" s="127" t="s">
        <v>70</v>
      </c>
      <c r="CZ276" s="125">
        <f>VLOOKUP(CY276,BASE!$P$3:$T$29,5,0)</f>
        <v>0.18</v>
      </c>
      <c r="DA276" s="128">
        <f>IFERROR(VLOOKUP($A276,$A:$AG,VLOOKUP(CZ276,BASE!$K$2:$M$13,2,0),0),"")</f>
        <v>99.32</v>
      </c>
      <c r="DB276" s="117">
        <f>IFERROR(VLOOKUP($A276,$A:$AG,VLOOKUP(CZ276,BASE!$K$2:$M$13,3,0),0),"")</f>
        <v>137.30000000000001</v>
      </c>
      <c r="DC276" s="127" t="s">
        <v>71</v>
      </c>
      <c r="DD276" s="125">
        <f>VLOOKUP(DC276,BASE!$P$3:$T$29,5,0)</f>
        <v>0.2</v>
      </c>
      <c r="DE276" s="128">
        <f>IFERROR(VLOOKUP($A276,$A:$AG,VLOOKUP(DD276,BASE!$K$2:$M$13,2,0),0),"")</f>
        <v>101.81</v>
      </c>
      <c r="DF276" s="117">
        <f>IFERROR(VLOOKUP($A276,$A:$AG,VLOOKUP(DD276,BASE!$K$2:$M$13,3,0),0),"")</f>
        <v>140.75</v>
      </c>
      <c r="DG276" s="127" t="s">
        <v>72</v>
      </c>
      <c r="DH276" s="125">
        <f>VLOOKUP(DG276,BASE!$P$3:$T$29,5,0)</f>
        <v>0.18</v>
      </c>
      <c r="DI276" s="128">
        <f>IFERROR(VLOOKUP($A276,$A:$AG,VLOOKUP(DH276,BASE!$K$2:$M$13,2,0),0),"")</f>
        <v>99.32</v>
      </c>
      <c r="DJ276" s="117">
        <f>IFERROR(VLOOKUP($A276,$A:$AG,VLOOKUP(DH276,BASE!$K$2:$M$13,3,0),0),"")</f>
        <v>137.30000000000001</v>
      </c>
      <c r="DK276" s="87" t="s">
        <v>73</v>
      </c>
      <c r="DL276" s="84">
        <f>VLOOKUP(DK276,BASE!$P$3:$T$29,5,0)</f>
        <v>0.18</v>
      </c>
      <c r="DM276" s="88">
        <f>IFERROR(VLOOKUP($A276,$A:$AG,VLOOKUP(DL276,BASE!$K$2:$M$13,2,0),0),"")</f>
        <v>99.32</v>
      </c>
      <c r="DN276" s="89">
        <f>IFERROR(VLOOKUP($A276,$A:$AG,VLOOKUP(DL276,BASE!$K$2:$M$13,3,0),0),"")</f>
        <v>137.30000000000001</v>
      </c>
      <c r="DO276" s="127" t="s">
        <v>74</v>
      </c>
      <c r="DP276" s="134">
        <f>VLOOKUP(DO276,BASE!$P$3:$T$29,5,0)</f>
        <v>0.17499999999999999</v>
      </c>
      <c r="DQ276" s="128">
        <f>IFERROR(VLOOKUP($A276,$A:$AG,VLOOKUP(DP276,BASE!$K$2:$M$13,2,0),0),"")</f>
        <v>98.72</v>
      </c>
      <c r="DR276" s="117">
        <f>IFERROR(VLOOKUP($A276,$A:$AG,VLOOKUP(DP276,BASE!$K$2:$M$13,3,0),0),"")</f>
        <v>136.47</v>
      </c>
      <c r="DS276" s="127" t="s">
        <v>75</v>
      </c>
      <c r="DT276" s="135">
        <f>VLOOKUP(DS276,BASE!$P$3:$T$29,5,0)</f>
        <v>0.17</v>
      </c>
      <c r="DU276" s="128">
        <f>IFERROR(VLOOKUP($A276,$A:$AG,VLOOKUP(DT276,BASE!$K$2:$M$13,2,0),0),"")</f>
        <v>98.13</v>
      </c>
      <c r="DV276" s="117">
        <f>IFERROR(VLOOKUP($A276,$A:$AG,VLOOKUP(DT276,BASE!$K$2:$M$13,3,0),0),"")</f>
        <v>135.66</v>
      </c>
      <c r="DW276" s="127" t="s">
        <v>76</v>
      </c>
      <c r="DX276" s="135">
        <f>VLOOKUP(DW276,BASE!$P$3:$T$29,5,0)</f>
        <v>0.17</v>
      </c>
      <c r="DY276" s="128">
        <f>IFERROR(VLOOKUP($A276,$A:$AG,VLOOKUP(DX276,BASE!$K$2:$M$13,2,0),0),"")</f>
        <v>98.13</v>
      </c>
      <c r="DZ276" s="117">
        <f>IFERROR(VLOOKUP($A276,$A:$AG,VLOOKUP(DX276,BASE!$K$2:$M$13,3,0),0),"")</f>
        <v>135.66</v>
      </c>
      <c r="EA276" s="127" t="s">
        <v>77</v>
      </c>
      <c r="EB276" s="135">
        <f>VLOOKUP(EA276,BASE!$P$3:$T$29,5,0)</f>
        <v>0.12</v>
      </c>
      <c r="EC276" s="128">
        <f>IFERROR(VLOOKUP($A276,$A:$AG,VLOOKUP(EB276,BASE!$K$2:$M$13,2,0),0),"")</f>
        <v>92.55</v>
      </c>
      <c r="ED276" s="117">
        <f>IFERROR(VLOOKUP($A276,$A:$AG,VLOOKUP(EB276,BASE!$K$2:$M$13,3,0),0),"")</f>
        <v>127.94</v>
      </c>
      <c r="EE276" s="127" t="s">
        <v>78</v>
      </c>
      <c r="EF276" s="135">
        <f>VLOOKUP(EE276,BASE!$P$3:$T$29,5,0)</f>
        <v>0.18</v>
      </c>
      <c r="EG276" s="128">
        <f>IFERROR(VLOOKUP($A276,$A:$AG,VLOOKUP(EF276,BASE!$K$2:$M$13,2,0),0),"")</f>
        <v>99.32</v>
      </c>
      <c r="EH276" s="117">
        <f>IFERROR(VLOOKUP($A276,$A:$AG,VLOOKUP(EF276,BASE!$K$2:$M$13,3,0),0),"")</f>
        <v>137.30000000000001</v>
      </c>
      <c r="EI276" s="127" t="s">
        <v>79</v>
      </c>
      <c r="EJ276" s="135">
        <f>VLOOKUP(EI276,BASE!$P$3:$T$29,5,0)</f>
        <v>0.18</v>
      </c>
      <c r="EK276" s="128">
        <f>IFERROR(VLOOKUP($A276,$A:$AG,VLOOKUP(EJ276,BASE!$K$2:$M$13,2,0),0),"")</f>
        <v>99.32</v>
      </c>
      <c r="EL276" s="117">
        <f>IFERROR(VLOOKUP($A276,$A:$AG,VLOOKUP(EJ276,BASE!$K$2:$M$13,3,0),0),"")</f>
        <v>137.30000000000001</v>
      </c>
    </row>
    <row r="277" spans="1:142" s="27" customFormat="1" ht="14.1" customHeight="1" x14ac:dyDescent="0.2">
      <c r="A277" s="66">
        <v>3208</v>
      </c>
      <c r="B277" s="66"/>
      <c r="C277" s="68">
        <v>7896112132080</v>
      </c>
      <c r="D277" s="68">
        <v>1037006160020</v>
      </c>
      <c r="E277" s="69" t="s">
        <v>470</v>
      </c>
      <c r="F277" s="69" t="s">
        <v>637</v>
      </c>
      <c r="G277" s="69" t="s">
        <v>470</v>
      </c>
      <c r="H277" s="70" t="s">
        <v>237</v>
      </c>
      <c r="I277" s="68" t="s">
        <v>687</v>
      </c>
      <c r="J277" s="71">
        <v>0</v>
      </c>
      <c r="K277" s="120">
        <v>0</v>
      </c>
      <c r="L277" s="71" t="s">
        <v>389</v>
      </c>
      <c r="M277" s="71" t="s">
        <v>5</v>
      </c>
      <c r="N277" s="62">
        <f>IFERROR(IF(M277="*",BASE!$E$9,VLOOKUP(M277,BASE!$B$3:$E$16,4,0)),"")</f>
        <v>0</v>
      </c>
      <c r="O277" s="62">
        <f>IFERROR(IF(M277="*",BASE!$F$9,VLOOKUP(M277,BASE!$B$3:$F$16,5,0)),"")</f>
        <v>0</v>
      </c>
      <c r="P277" s="71" t="s">
        <v>808</v>
      </c>
      <c r="Q277" s="42">
        <v>18.420000000000002</v>
      </c>
      <c r="R277" s="42">
        <v>25.46</v>
      </c>
      <c r="S277" s="42">
        <v>19.53</v>
      </c>
      <c r="T277" s="42">
        <v>27</v>
      </c>
      <c r="U277" s="42">
        <v>19.649999999999999</v>
      </c>
      <c r="V277" s="42">
        <v>27.16</v>
      </c>
      <c r="W277" s="42">
        <v>19.77</v>
      </c>
      <c r="X277" s="42">
        <v>27.33</v>
      </c>
      <c r="Y277" s="42">
        <v>20.010000000000002</v>
      </c>
      <c r="Z277" s="42">
        <v>27.66</v>
      </c>
      <c r="AA277" s="42">
        <v>20.260000000000002</v>
      </c>
      <c r="AB277" s="42">
        <v>28.01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/>
      <c r="AI277" s="124" t="s">
        <v>53</v>
      </c>
      <c r="AJ277" s="125">
        <f>VLOOKUP(AI277,BASE!$P$3:$T$29,5,0)</f>
        <v>0.17</v>
      </c>
      <c r="AK277" s="126">
        <f>IFERROR(VLOOKUP($A277,$A:$AG,VLOOKUP(AJ277,BASE!$K$2:$M$13,2,0),0),"")</f>
        <v>19.53</v>
      </c>
      <c r="AL277" s="116">
        <f>IFERROR(VLOOKUP($A277,$A:$AG,VLOOKUP(AJ277,BASE!$K$2:$M$13,3,0),0),"")</f>
        <v>27</v>
      </c>
      <c r="AM277" s="130" t="s">
        <v>54</v>
      </c>
      <c r="AN277" s="125">
        <f>VLOOKUP(AM277,BASE!$P$3:$T$29,5,0)</f>
        <v>0.17</v>
      </c>
      <c r="AO277" s="126">
        <f>IFERROR(VLOOKUP($A277,$A:$AG,VLOOKUP(AN277,BASE!$K$2:$M$13,2,0),0),"")</f>
        <v>19.53</v>
      </c>
      <c r="AP277" s="116">
        <f>IFERROR(VLOOKUP($A277,$A:$AG,VLOOKUP(AN277,BASE!$K$2:$M$13,3,0),0),"")</f>
        <v>27</v>
      </c>
      <c r="AQ277" s="130" t="s">
        <v>55</v>
      </c>
      <c r="AR277" s="125">
        <f>VLOOKUP(AQ277,BASE!$P$3:$T$29,5,0)</f>
        <v>0.18</v>
      </c>
      <c r="AS277" s="126">
        <f>IFERROR(VLOOKUP($A277,$A:$AG,VLOOKUP(AR277,BASE!$K$2:$M$13,2,0),0),"")</f>
        <v>19.77</v>
      </c>
      <c r="AT277" s="116">
        <f>IFERROR(VLOOKUP($A277,$A:$AG,VLOOKUP(AR277,BASE!$K$2:$M$13,3,0),0),"")</f>
        <v>27.33</v>
      </c>
      <c r="AU277" s="130" t="s">
        <v>56</v>
      </c>
      <c r="AV277" s="125">
        <f>VLOOKUP(AU277,BASE!$P$3:$T$29,5,0)</f>
        <v>0.18</v>
      </c>
      <c r="AW277" s="126">
        <f>IFERROR(VLOOKUP($A277,$A:$AG,VLOOKUP(AV277,BASE!$K$2:$M$13,2,0),0),"")</f>
        <v>19.77</v>
      </c>
      <c r="AX277" s="116">
        <f>IFERROR(VLOOKUP($A277,$A:$AG,VLOOKUP(AV277,BASE!$K$2:$M$13,3,0),0),"")</f>
        <v>27.33</v>
      </c>
      <c r="AY277" s="127" t="s">
        <v>57</v>
      </c>
      <c r="AZ277" s="129">
        <f>VLOOKUP(AY277,BASE!$P$3:$T$29,5,0)</f>
        <v>0.18</v>
      </c>
      <c r="BA277" s="126">
        <f>IFERROR(VLOOKUP($A277,$A:$AG,VLOOKUP(AZ277,BASE!$K$2:$M$13,2,0),0),"")</f>
        <v>19.77</v>
      </c>
      <c r="BB277" s="116">
        <f>IFERROR(VLOOKUP($A277,$A:$AG,VLOOKUP(AZ277,BASE!$K$2:$M$13,3,0),0),"")</f>
        <v>27.33</v>
      </c>
      <c r="BC277" s="124" t="s">
        <v>58</v>
      </c>
      <c r="BD277" s="125">
        <f>VLOOKUP(BC277,BASE!$P$3:$T$29,5,0)</f>
        <v>0.17</v>
      </c>
      <c r="BE277" s="126">
        <f>IFERROR(VLOOKUP($A277,$A:$AG,VLOOKUP(BD277,BASE!$K$2:$M$13,2,0),0),"")</f>
        <v>19.53</v>
      </c>
      <c r="BF277" s="116">
        <f>IFERROR(VLOOKUP($A277,$A:$AG,VLOOKUP(BD277,BASE!$K$2:$M$13,3,0),0),"")</f>
        <v>27</v>
      </c>
      <c r="BG277" s="124" t="s">
        <v>59</v>
      </c>
      <c r="BH277" s="125">
        <f>VLOOKUP(BG277,BASE!$P$3:$T$29,5,0)</f>
        <v>0.17</v>
      </c>
      <c r="BI277" s="126">
        <f>IFERROR(VLOOKUP($A277,$A:$AG,VLOOKUP(BH277,BASE!$K$2:$M$13,2,0),0),"")</f>
        <v>19.53</v>
      </c>
      <c r="BJ277" s="116">
        <f>IFERROR(VLOOKUP($A277,$A:$AG,VLOOKUP(BH277,BASE!$K$2:$M$13,3,0),0),"")</f>
        <v>27</v>
      </c>
      <c r="BK277" s="124" t="s">
        <v>60</v>
      </c>
      <c r="BL277" s="125">
        <f>VLOOKUP(BK277,BASE!$P$3:$T$29,5,0)</f>
        <v>0.17</v>
      </c>
      <c r="BM277" s="126">
        <f>IFERROR(VLOOKUP($A277,$A:$AG,VLOOKUP(BL277,BASE!$K$2:$M$13,2,0),0),"")</f>
        <v>19.53</v>
      </c>
      <c r="BN277" s="116">
        <f>IFERROR(VLOOKUP($A277,$A:$AG,VLOOKUP(BL277,BASE!$K$2:$M$13,3,0),0),"")</f>
        <v>27</v>
      </c>
      <c r="BO277" s="124" t="s">
        <v>61</v>
      </c>
      <c r="BP277" s="125">
        <f>VLOOKUP(BO277,BASE!$P$3:$T$29,5,0)</f>
        <v>0.17</v>
      </c>
      <c r="BQ277" s="126">
        <f>IFERROR(VLOOKUP($A277,$A:$AG,VLOOKUP(BP277,BASE!$K$2:$M$13,2,0),0),"")</f>
        <v>19.53</v>
      </c>
      <c r="BR277" s="116">
        <f>IFERROR(VLOOKUP($A277,$A:$AG,VLOOKUP(BP277,BASE!$K$2:$M$13,3,0),0),"")</f>
        <v>27</v>
      </c>
      <c r="BS277" s="124" t="s">
        <v>62</v>
      </c>
      <c r="BT277" s="125">
        <f>VLOOKUP(BS277,BASE!$P$3:$T$29,5,0)</f>
        <v>0.18</v>
      </c>
      <c r="BU277" s="126">
        <f>IFERROR(VLOOKUP($A277,$A:$AG,VLOOKUP(BT277,BASE!$K$2:$M$13,2,0),0),"")</f>
        <v>19.77</v>
      </c>
      <c r="BV277" s="116">
        <f>IFERROR(VLOOKUP($A277,$A:$AG,VLOOKUP(BT277,BASE!$K$2:$M$13,3,0),0),"")</f>
        <v>27.33</v>
      </c>
      <c r="BW277" s="124" t="s">
        <v>63</v>
      </c>
      <c r="BX277" s="125">
        <f>VLOOKUP(BW277,BASE!$P$3:$T$29,5,0)</f>
        <v>0.17</v>
      </c>
      <c r="BY277" s="126">
        <f>IFERROR(VLOOKUP($A277,$A:$AG,VLOOKUP(BX277,BASE!$K$2:$M$13,2,0),0),"")</f>
        <v>19.53</v>
      </c>
      <c r="BZ277" s="116">
        <f>IFERROR(VLOOKUP($A277,$A:$AG,VLOOKUP(BX277,BASE!$K$2:$M$13,3,0),0),"")</f>
        <v>27</v>
      </c>
      <c r="CA277" s="124" t="s">
        <v>64</v>
      </c>
      <c r="CB277" s="125">
        <f>VLOOKUP(CA277,BASE!$P$3:$T$29,5,0)</f>
        <v>0.17</v>
      </c>
      <c r="CC277" s="126">
        <f>IFERROR(VLOOKUP($A277,$A:$AG,VLOOKUP(CB277,BASE!$K$2:$M$13,2,0),0),"")</f>
        <v>19.53</v>
      </c>
      <c r="CD277" s="116">
        <f>IFERROR(VLOOKUP($A277,$A:$AG,VLOOKUP(CB277,BASE!$K$2:$M$13,3,0),0),"")</f>
        <v>27</v>
      </c>
      <c r="CE277" s="124" t="s">
        <v>65</v>
      </c>
      <c r="CF277" s="125">
        <f>VLOOKUP(CE277,BASE!$P$3:$T$29,5,0)</f>
        <v>0.12</v>
      </c>
      <c r="CG277" s="126">
        <f>IFERROR(VLOOKUP($A277,$A:$AG,VLOOKUP(CF277,BASE!$K$2:$M$13,2,0),0),"")</f>
        <v>18.420000000000002</v>
      </c>
      <c r="CH277" s="116">
        <f>IFERROR(VLOOKUP($A277,$A:$AG,VLOOKUP(CF277,BASE!$K$2:$M$13,3,0),0),"")</f>
        <v>25.46</v>
      </c>
      <c r="CI277" s="124" t="s">
        <v>66</v>
      </c>
      <c r="CJ277" s="125">
        <f>VLOOKUP(CI277,BASE!$P$3:$T$29,5,0)</f>
        <v>0.17</v>
      </c>
      <c r="CK277" s="126">
        <f>IFERROR(VLOOKUP($A277,$A:$AG,VLOOKUP(CJ277,BASE!$K$2:$M$13,2,0),0),"")</f>
        <v>19.53</v>
      </c>
      <c r="CL277" s="116">
        <f>IFERROR(VLOOKUP($A277,$A:$AG,VLOOKUP(CJ277,BASE!$K$2:$M$13,3,0),0),"")</f>
        <v>27</v>
      </c>
      <c r="CM277" s="124" t="s">
        <v>67</v>
      </c>
      <c r="CN277" s="125">
        <f>VLOOKUP(CM277,BASE!$P$3:$T$29,5,0)</f>
        <v>0.18</v>
      </c>
      <c r="CO277" s="126">
        <f>IFERROR(VLOOKUP($A277,$A:$AG,VLOOKUP(CN277,BASE!$K$2:$M$13,2,0),0),"")</f>
        <v>19.77</v>
      </c>
      <c r="CP277" s="116">
        <f>IFERROR(VLOOKUP($A277,$A:$AG,VLOOKUP(CN277,BASE!$K$2:$M$13,3,0),0),"")</f>
        <v>27.33</v>
      </c>
      <c r="CQ277" s="124" t="s">
        <v>68</v>
      </c>
      <c r="CR277" s="125">
        <f>VLOOKUP(CQ277,BASE!$P$3:$T$29,5,0)</f>
        <v>0.18</v>
      </c>
      <c r="CS277" s="126">
        <f>IFERROR(VLOOKUP($A277,$A:$AG,VLOOKUP(CR277,BASE!$K$2:$M$13,2,0),0),"")</f>
        <v>19.77</v>
      </c>
      <c r="CT277" s="116">
        <f>IFERROR(VLOOKUP($A277,$A:$AG,VLOOKUP(CR277,BASE!$K$2:$M$13,3,0),0),"")</f>
        <v>27.33</v>
      </c>
      <c r="CU277" s="124" t="s">
        <v>69</v>
      </c>
      <c r="CV277" s="125">
        <f>VLOOKUP(CU277,BASE!$P$3:$T$29,5,0)</f>
        <v>0.18</v>
      </c>
      <c r="CW277" s="126">
        <f>IFERROR(VLOOKUP($A277,$A:$AG,VLOOKUP(CV277,BASE!$K$2:$M$13,2,0),0),"")</f>
        <v>19.77</v>
      </c>
      <c r="CX277" s="116">
        <f>IFERROR(VLOOKUP($A277,$A:$AG,VLOOKUP(CV277,BASE!$K$2:$M$13,3,0),0),"")</f>
        <v>27.33</v>
      </c>
      <c r="CY277" s="124" t="s">
        <v>70</v>
      </c>
      <c r="CZ277" s="125">
        <f>VLOOKUP(CY277,BASE!$P$3:$T$29,5,0)</f>
        <v>0.18</v>
      </c>
      <c r="DA277" s="126">
        <f>IFERROR(VLOOKUP($A277,$A:$AG,VLOOKUP(CZ277,BASE!$K$2:$M$13,2,0),0),"")</f>
        <v>19.77</v>
      </c>
      <c r="DB277" s="116">
        <f>IFERROR(VLOOKUP($A277,$A:$AG,VLOOKUP(CZ277,BASE!$K$2:$M$13,3,0),0),"")</f>
        <v>27.33</v>
      </c>
      <c r="DC277" s="124" t="s">
        <v>71</v>
      </c>
      <c r="DD277" s="125">
        <f>VLOOKUP(DC277,BASE!$P$3:$T$29,5,0)</f>
        <v>0.2</v>
      </c>
      <c r="DE277" s="126">
        <f>IFERROR(VLOOKUP($A277,$A:$AG,VLOOKUP(DD277,BASE!$K$2:$M$13,2,0),0),"")</f>
        <v>20.260000000000002</v>
      </c>
      <c r="DF277" s="116">
        <f>IFERROR(VLOOKUP($A277,$A:$AG,VLOOKUP(DD277,BASE!$K$2:$M$13,3,0),0),"")</f>
        <v>28.01</v>
      </c>
      <c r="DG277" s="124" t="s">
        <v>72</v>
      </c>
      <c r="DH277" s="125">
        <f>VLOOKUP(DG277,BASE!$P$3:$T$29,5,0)</f>
        <v>0.18</v>
      </c>
      <c r="DI277" s="126">
        <f>IFERROR(VLOOKUP($A277,$A:$AG,VLOOKUP(DH277,BASE!$K$2:$M$13,2,0),0),"")</f>
        <v>19.77</v>
      </c>
      <c r="DJ277" s="116">
        <f>IFERROR(VLOOKUP($A277,$A:$AG,VLOOKUP(DH277,BASE!$K$2:$M$13,3,0),0),"")</f>
        <v>27.33</v>
      </c>
      <c r="DK277" s="83" t="s">
        <v>73</v>
      </c>
      <c r="DL277" s="84">
        <f>VLOOKUP(DK277,BASE!$P$3:$T$29,5,0)</f>
        <v>0.18</v>
      </c>
      <c r="DM277" s="81">
        <f>IFERROR(VLOOKUP($A277,$A:$AG,VLOOKUP(DL277,BASE!$K$2:$M$13,2,0),0),"")</f>
        <v>19.77</v>
      </c>
      <c r="DN277" s="82">
        <f>IFERROR(VLOOKUP($A277,$A:$AG,VLOOKUP(DL277,BASE!$K$2:$M$13,3,0),0),"")</f>
        <v>27.33</v>
      </c>
      <c r="DO277" s="124" t="s">
        <v>74</v>
      </c>
      <c r="DP277" s="134">
        <f>VLOOKUP(DO277,BASE!$P$3:$T$29,5,0)</f>
        <v>0.17499999999999999</v>
      </c>
      <c r="DQ277" s="126">
        <f>IFERROR(VLOOKUP($A277,$A:$AG,VLOOKUP(DP277,BASE!$K$2:$M$13,2,0),0),"")</f>
        <v>19.649999999999999</v>
      </c>
      <c r="DR277" s="116">
        <f>IFERROR(VLOOKUP($A277,$A:$AG,VLOOKUP(DP277,BASE!$K$2:$M$13,3,0),0),"")</f>
        <v>27.16</v>
      </c>
      <c r="DS277" s="124" t="s">
        <v>75</v>
      </c>
      <c r="DT277" s="135">
        <f>VLOOKUP(DS277,BASE!$P$3:$T$29,5,0)</f>
        <v>0.17</v>
      </c>
      <c r="DU277" s="126">
        <f>IFERROR(VLOOKUP($A277,$A:$AG,VLOOKUP(DT277,BASE!$K$2:$M$13,2,0),0),"")</f>
        <v>19.53</v>
      </c>
      <c r="DV277" s="116">
        <f>IFERROR(VLOOKUP($A277,$A:$AG,VLOOKUP(DT277,BASE!$K$2:$M$13,3,0),0),"")</f>
        <v>27</v>
      </c>
      <c r="DW277" s="124" t="s">
        <v>76</v>
      </c>
      <c r="DX277" s="135">
        <f>VLOOKUP(DW277,BASE!$P$3:$T$29,5,0)</f>
        <v>0.17</v>
      </c>
      <c r="DY277" s="126">
        <f>IFERROR(VLOOKUP($A277,$A:$AG,VLOOKUP(DX277,BASE!$K$2:$M$13,2,0),0),"")</f>
        <v>19.53</v>
      </c>
      <c r="DZ277" s="116">
        <f>IFERROR(VLOOKUP($A277,$A:$AG,VLOOKUP(DX277,BASE!$K$2:$M$13,3,0),0),"")</f>
        <v>27</v>
      </c>
      <c r="EA277" s="124" t="s">
        <v>77</v>
      </c>
      <c r="EB277" s="135">
        <f>VLOOKUP(EA277,BASE!$P$3:$T$29,5,0)</f>
        <v>0.12</v>
      </c>
      <c r="EC277" s="126">
        <f>IFERROR(VLOOKUP($A277,$A:$AG,VLOOKUP(EB277,BASE!$K$2:$M$13,2,0),0),"")</f>
        <v>18.420000000000002</v>
      </c>
      <c r="ED277" s="116">
        <f>IFERROR(VLOOKUP($A277,$A:$AG,VLOOKUP(EB277,BASE!$K$2:$M$13,3,0),0),"")</f>
        <v>25.46</v>
      </c>
      <c r="EE277" s="124" t="s">
        <v>78</v>
      </c>
      <c r="EF277" s="135">
        <f>VLOOKUP(EE277,BASE!$P$3:$T$29,5,0)</f>
        <v>0.18</v>
      </c>
      <c r="EG277" s="126">
        <f>IFERROR(VLOOKUP($A277,$A:$AG,VLOOKUP(EF277,BASE!$K$2:$M$13,2,0),0),"")</f>
        <v>19.77</v>
      </c>
      <c r="EH277" s="116">
        <f>IFERROR(VLOOKUP($A277,$A:$AG,VLOOKUP(EF277,BASE!$K$2:$M$13,3,0),0),"")</f>
        <v>27.33</v>
      </c>
      <c r="EI277" s="124" t="s">
        <v>79</v>
      </c>
      <c r="EJ277" s="135">
        <f>VLOOKUP(EI277,BASE!$P$3:$T$29,5,0)</f>
        <v>0.18</v>
      </c>
      <c r="EK277" s="126">
        <f>IFERROR(VLOOKUP($A277,$A:$AG,VLOOKUP(EJ277,BASE!$K$2:$M$13,2,0),0),"")</f>
        <v>19.77</v>
      </c>
      <c r="EL277" s="116">
        <f>IFERROR(VLOOKUP($A277,$A:$AG,VLOOKUP(EJ277,BASE!$K$2:$M$13,3,0),0),"")</f>
        <v>27.33</v>
      </c>
    </row>
    <row r="278" spans="1:142" s="27" customFormat="1" ht="14.1" customHeight="1" x14ac:dyDescent="0.2">
      <c r="A278" s="66">
        <v>3209</v>
      </c>
      <c r="B278" s="66"/>
      <c r="C278" s="68">
        <v>7896112132097</v>
      </c>
      <c r="D278" s="68">
        <v>1037006160039</v>
      </c>
      <c r="E278" s="69" t="s">
        <v>470</v>
      </c>
      <c r="F278" s="69" t="s">
        <v>638</v>
      </c>
      <c r="G278" s="69" t="s">
        <v>470</v>
      </c>
      <c r="H278" s="70" t="s">
        <v>238</v>
      </c>
      <c r="I278" s="68" t="s">
        <v>687</v>
      </c>
      <c r="J278" s="71">
        <v>0</v>
      </c>
      <c r="K278" s="120">
        <v>0</v>
      </c>
      <c r="L278" s="71" t="s">
        <v>389</v>
      </c>
      <c r="M278" s="71" t="s">
        <v>5</v>
      </c>
      <c r="N278" s="62">
        <f>IFERROR(IF(M278="*",BASE!$E$9,VLOOKUP(M278,BASE!$B$3:$E$16,4,0)),"")</f>
        <v>0</v>
      </c>
      <c r="O278" s="62">
        <f>IFERROR(IF(M278="*",BASE!$F$9,VLOOKUP(M278,BASE!$B$3:$F$16,5,0)),"")</f>
        <v>0</v>
      </c>
      <c r="P278" s="71" t="s">
        <v>808</v>
      </c>
      <c r="Q278" s="42">
        <v>30.75</v>
      </c>
      <c r="R278" s="42">
        <v>42.51</v>
      </c>
      <c r="S278" s="42">
        <v>32.6</v>
      </c>
      <c r="T278" s="42">
        <v>45.07</v>
      </c>
      <c r="U278" s="42">
        <v>32.799999999999997</v>
      </c>
      <c r="V278" s="42">
        <v>45.34</v>
      </c>
      <c r="W278" s="42">
        <v>33</v>
      </c>
      <c r="X278" s="42">
        <v>45.62</v>
      </c>
      <c r="Y278" s="42">
        <v>33.409999999999997</v>
      </c>
      <c r="Z278" s="42">
        <v>46.19</v>
      </c>
      <c r="AA278" s="42">
        <v>33.82</v>
      </c>
      <c r="AB278" s="42">
        <v>46.75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/>
      <c r="AI278" s="124" t="s">
        <v>53</v>
      </c>
      <c r="AJ278" s="125">
        <f>VLOOKUP(AI278,BASE!$P$3:$T$29,5,0)</f>
        <v>0.17</v>
      </c>
      <c r="AK278" s="126">
        <f>IFERROR(VLOOKUP($A278,$A:$AG,VLOOKUP(AJ278,BASE!$K$2:$M$13,2,0),0),"")</f>
        <v>32.6</v>
      </c>
      <c r="AL278" s="116">
        <f>IFERROR(VLOOKUP($A278,$A:$AG,VLOOKUP(AJ278,BASE!$K$2:$M$13,3,0),0),"")</f>
        <v>45.07</v>
      </c>
      <c r="AM278" s="130" t="s">
        <v>54</v>
      </c>
      <c r="AN278" s="125">
        <f>VLOOKUP(AM278,BASE!$P$3:$T$29,5,0)</f>
        <v>0.17</v>
      </c>
      <c r="AO278" s="126">
        <f>IFERROR(VLOOKUP($A278,$A:$AG,VLOOKUP(AN278,BASE!$K$2:$M$13,2,0),0),"")</f>
        <v>32.6</v>
      </c>
      <c r="AP278" s="116">
        <f>IFERROR(VLOOKUP($A278,$A:$AG,VLOOKUP(AN278,BASE!$K$2:$M$13,3,0),0),"")</f>
        <v>45.07</v>
      </c>
      <c r="AQ278" s="130" t="s">
        <v>55</v>
      </c>
      <c r="AR278" s="125">
        <f>VLOOKUP(AQ278,BASE!$P$3:$T$29,5,0)</f>
        <v>0.18</v>
      </c>
      <c r="AS278" s="126">
        <f>IFERROR(VLOOKUP($A278,$A:$AG,VLOOKUP(AR278,BASE!$K$2:$M$13,2,0),0),"")</f>
        <v>33</v>
      </c>
      <c r="AT278" s="116">
        <f>IFERROR(VLOOKUP($A278,$A:$AG,VLOOKUP(AR278,BASE!$K$2:$M$13,3,0),0),"")</f>
        <v>45.62</v>
      </c>
      <c r="AU278" s="130" t="s">
        <v>56</v>
      </c>
      <c r="AV278" s="125">
        <f>VLOOKUP(AU278,BASE!$P$3:$T$29,5,0)</f>
        <v>0.18</v>
      </c>
      <c r="AW278" s="126">
        <f>IFERROR(VLOOKUP($A278,$A:$AG,VLOOKUP(AV278,BASE!$K$2:$M$13,2,0),0),"")</f>
        <v>33</v>
      </c>
      <c r="AX278" s="116">
        <f>IFERROR(VLOOKUP($A278,$A:$AG,VLOOKUP(AV278,BASE!$K$2:$M$13,3,0),0),"")</f>
        <v>45.62</v>
      </c>
      <c r="AY278" s="127" t="s">
        <v>57</v>
      </c>
      <c r="AZ278" s="129">
        <f>VLOOKUP(AY278,BASE!$P$3:$T$29,5,0)</f>
        <v>0.18</v>
      </c>
      <c r="BA278" s="126">
        <f>IFERROR(VLOOKUP($A278,$A:$AG,VLOOKUP(AZ278,BASE!$K$2:$M$13,2,0),0),"")</f>
        <v>33</v>
      </c>
      <c r="BB278" s="116">
        <f>IFERROR(VLOOKUP($A278,$A:$AG,VLOOKUP(AZ278,BASE!$K$2:$M$13,3,0),0),"")</f>
        <v>45.62</v>
      </c>
      <c r="BC278" s="124" t="s">
        <v>58</v>
      </c>
      <c r="BD278" s="125">
        <f>VLOOKUP(BC278,BASE!$P$3:$T$29,5,0)</f>
        <v>0.17</v>
      </c>
      <c r="BE278" s="126">
        <f>IFERROR(VLOOKUP($A278,$A:$AG,VLOOKUP(BD278,BASE!$K$2:$M$13,2,0),0),"")</f>
        <v>32.6</v>
      </c>
      <c r="BF278" s="116">
        <f>IFERROR(VLOOKUP($A278,$A:$AG,VLOOKUP(BD278,BASE!$K$2:$M$13,3,0),0),"")</f>
        <v>45.07</v>
      </c>
      <c r="BG278" s="124" t="s">
        <v>59</v>
      </c>
      <c r="BH278" s="125">
        <f>VLOOKUP(BG278,BASE!$P$3:$T$29,5,0)</f>
        <v>0.17</v>
      </c>
      <c r="BI278" s="126">
        <f>IFERROR(VLOOKUP($A278,$A:$AG,VLOOKUP(BH278,BASE!$K$2:$M$13,2,0),0),"")</f>
        <v>32.6</v>
      </c>
      <c r="BJ278" s="116">
        <f>IFERROR(VLOOKUP($A278,$A:$AG,VLOOKUP(BH278,BASE!$K$2:$M$13,3,0),0),"")</f>
        <v>45.07</v>
      </c>
      <c r="BK278" s="124" t="s">
        <v>60</v>
      </c>
      <c r="BL278" s="125">
        <f>VLOOKUP(BK278,BASE!$P$3:$T$29,5,0)</f>
        <v>0.17</v>
      </c>
      <c r="BM278" s="126">
        <f>IFERROR(VLOOKUP($A278,$A:$AG,VLOOKUP(BL278,BASE!$K$2:$M$13,2,0),0),"")</f>
        <v>32.6</v>
      </c>
      <c r="BN278" s="116">
        <f>IFERROR(VLOOKUP($A278,$A:$AG,VLOOKUP(BL278,BASE!$K$2:$M$13,3,0),0),"")</f>
        <v>45.07</v>
      </c>
      <c r="BO278" s="124" t="s">
        <v>61</v>
      </c>
      <c r="BP278" s="125">
        <f>VLOOKUP(BO278,BASE!$P$3:$T$29,5,0)</f>
        <v>0.17</v>
      </c>
      <c r="BQ278" s="126">
        <f>IFERROR(VLOOKUP($A278,$A:$AG,VLOOKUP(BP278,BASE!$K$2:$M$13,2,0),0),"")</f>
        <v>32.6</v>
      </c>
      <c r="BR278" s="116">
        <f>IFERROR(VLOOKUP($A278,$A:$AG,VLOOKUP(BP278,BASE!$K$2:$M$13,3,0),0),"")</f>
        <v>45.07</v>
      </c>
      <c r="BS278" s="124" t="s">
        <v>62</v>
      </c>
      <c r="BT278" s="125">
        <f>VLOOKUP(BS278,BASE!$P$3:$T$29,5,0)</f>
        <v>0.18</v>
      </c>
      <c r="BU278" s="126">
        <f>IFERROR(VLOOKUP($A278,$A:$AG,VLOOKUP(BT278,BASE!$K$2:$M$13,2,0),0),"")</f>
        <v>33</v>
      </c>
      <c r="BV278" s="116">
        <f>IFERROR(VLOOKUP($A278,$A:$AG,VLOOKUP(BT278,BASE!$K$2:$M$13,3,0),0),"")</f>
        <v>45.62</v>
      </c>
      <c r="BW278" s="124" t="s">
        <v>63</v>
      </c>
      <c r="BX278" s="125">
        <f>VLOOKUP(BW278,BASE!$P$3:$T$29,5,0)</f>
        <v>0.17</v>
      </c>
      <c r="BY278" s="126">
        <f>IFERROR(VLOOKUP($A278,$A:$AG,VLOOKUP(BX278,BASE!$K$2:$M$13,2,0),0),"")</f>
        <v>32.6</v>
      </c>
      <c r="BZ278" s="116">
        <f>IFERROR(VLOOKUP($A278,$A:$AG,VLOOKUP(BX278,BASE!$K$2:$M$13,3,0),0),"")</f>
        <v>45.07</v>
      </c>
      <c r="CA278" s="124" t="s">
        <v>64</v>
      </c>
      <c r="CB278" s="125">
        <f>VLOOKUP(CA278,BASE!$P$3:$T$29,5,0)</f>
        <v>0.17</v>
      </c>
      <c r="CC278" s="126">
        <f>IFERROR(VLOOKUP($A278,$A:$AG,VLOOKUP(CB278,BASE!$K$2:$M$13,2,0),0),"")</f>
        <v>32.6</v>
      </c>
      <c r="CD278" s="116">
        <f>IFERROR(VLOOKUP($A278,$A:$AG,VLOOKUP(CB278,BASE!$K$2:$M$13,3,0),0),"")</f>
        <v>45.07</v>
      </c>
      <c r="CE278" s="124" t="s">
        <v>65</v>
      </c>
      <c r="CF278" s="125">
        <f>VLOOKUP(CE278,BASE!$P$3:$T$29,5,0)</f>
        <v>0.12</v>
      </c>
      <c r="CG278" s="126">
        <f>IFERROR(VLOOKUP($A278,$A:$AG,VLOOKUP(CF278,BASE!$K$2:$M$13,2,0),0),"")</f>
        <v>30.75</v>
      </c>
      <c r="CH278" s="116">
        <f>IFERROR(VLOOKUP($A278,$A:$AG,VLOOKUP(CF278,BASE!$K$2:$M$13,3,0),0),"")</f>
        <v>42.51</v>
      </c>
      <c r="CI278" s="124" t="s">
        <v>66</v>
      </c>
      <c r="CJ278" s="125">
        <f>VLOOKUP(CI278,BASE!$P$3:$T$29,5,0)</f>
        <v>0.17</v>
      </c>
      <c r="CK278" s="126">
        <f>IFERROR(VLOOKUP($A278,$A:$AG,VLOOKUP(CJ278,BASE!$K$2:$M$13,2,0),0),"")</f>
        <v>32.6</v>
      </c>
      <c r="CL278" s="116">
        <f>IFERROR(VLOOKUP($A278,$A:$AG,VLOOKUP(CJ278,BASE!$K$2:$M$13,3,0),0),"")</f>
        <v>45.07</v>
      </c>
      <c r="CM278" s="124" t="s">
        <v>67</v>
      </c>
      <c r="CN278" s="125">
        <f>VLOOKUP(CM278,BASE!$P$3:$T$29,5,0)</f>
        <v>0.18</v>
      </c>
      <c r="CO278" s="126">
        <f>IFERROR(VLOOKUP($A278,$A:$AG,VLOOKUP(CN278,BASE!$K$2:$M$13,2,0),0),"")</f>
        <v>33</v>
      </c>
      <c r="CP278" s="116">
        <f>IFERROR(VLOOKUP($A278,$A:$AG,VLOOKUP(CN278,BASE!$K$2:$M$13,3,0),0),"")</f>
        <v>45.62</v>
      </c>
      <c r="CQ278" s="124" t="s">
        <v>68</v>
      </c>
      <c r="CR278" s="125">
        <f>VLOOKUP(CQ278,BASE!$P$3:$T$29,5,0)</f>
        <v>0.18</v>
      </c>
      <c r="CS278" s="126">
        <f>IFERROR(VLOOKUP($A278,$A:$AG,VLOOKUP(CR278,BASE!$K$2:$M$13,2,0),0),"")</f>
        <v>33</v>
      </c>
      <c r="CT278" s="116">
        <f>IFERROR(VLOOKUP($A278,$A:$AG,VLOOKUP(CR278,BASE!$K$2:$M$13,3,0),0),"")</f>
        <v>45.62</v>
      </c>
      <c r="CU278" s="124" t="s">
        <v>69</v>
      </c>
      <c r="CV278" s="125">
        <f>VLOOKUP(CU278,BASE!$P$3:$T$29,5,0)</f>
        <v>0.18</v>
      </c>
      <c r="CW278" s="126">
        <f>IFERROR(VLOOKUP($A278,$A:$AG,VLOOKUP(CV278,BASE!$K$2:$M$13,2,0),0),"")</f>
        <v>33</v>
      </c>
      <c r="CX278" s="116">
        <f>IFERROR(VLOOKUP($A278,$A:$AG,VLOOKUP(CV278,BASE!$K$2:$M$13,3,0),0),"")</f>
        <v>45.62</v>
      </c>
      <c r="CY278" s="124" t="s">
        <v>70</v>
      </c>
      <c r="CZ278" s="125">
        <f>VLOOKUP(CY278,BASE!$P$3:$T$29,5,0)</f>
        <v>0.18</v>
      </c>
      <c r="DA278" s="126">
        <f>IFERROR(VLOOKUP($A278,$A:$AG,VLOOKUP(CZ278,BASE!$K$2:$M$13,2,0),0),"")</f>
        <v>33</v>
      </c>
      <c r="DB278" s="116">
        <f>IFERROR(VLOOKUP($A278,$A:$AG,VLOOKUP(CZ278,BASE!$K$2:$M$13,3,0),0),"")</f>
        <v>45.62</v>
      </c>
      <c r="DC278" s="124" t="s">
        <v>71</v>
      </c>
      <c r="DD278" s="125">
        <f>VLOOKUP(DC278,BASE!$P$3:$T$29,5,0)</f>
        <v>0.2</v>
      </c>
      <c r="DE278" s="126">
        <f>IFERROR(VLOOKUP($A278,$A:$AG,VLOOKUP(DD278,BASE!$K$2:$M$13,2,0),0),"")</f>
        <v>33.82</v>
      </c>
      <c r="DF278" s="116">
        <f>IFERROR(VLOOKUP($A278,$A:$AG,VLOOKUP(DD278,BASE!$K$2:$M$13,3,0),0),"")</f>
        <v>46.75</v>
      </c>
      <c r="DG278" s="124" t="s">
        <v>72</v>
      </c>
      <c r="DH278" s="125">
        <f>VLOOKUP(DG278,BASE!$P$3:$T$29,5,0)</f>
        <v>0.18</v>
      </c>
      <c r="DI278" s="126">
        <f>IFERROR(VLOOKUP($A278,$A:$AG,VLOOKUP(DH278,BASE!$K$2:$M$13,2,0),0),"")</f>
        <v>33</v>
      </c>
      <c r="DJ278" s="116">
        <f>IFERROR(VLOOKUP($A278,$A:$AG,VLOOKUP(DH278,BASE!$K$2:$M$13,3,0),0),"")</f>
        <v>45.62</v>
      </c>
      <c r="DK278" s="83" t="s">
        <v>73</v>
      </c>
      <c r="DL278" s="84">
        <f>VLOOKUP(DK278,BASE!$P$3:$T$29,5,0)</f>
        <v>0.18</v>
      </c>
      <c r="DM278" s="81">
        <f>IFERROR(VLOOKUP($A278,$A:$AG,VLOOKUP(DL278,BASE!$K$2:$M$13,2,0),0),"")</f>
        <v>33</v>
      </c>
      <c r="DN278" s="82">
        <f>IFERROR(VLOOKUP($A278,$A:$AG,VLOOKUP(DL278,BASE!$K$2:$M$13,3,0),0),"")</f>
        <v>45.62</v>
      </c>
      <c r="DO278" s="124" t="s">
        <v>74</v>
      </c>
      <c r="DP278" s="134">
        <f>VLOOKUP(DO278,BASE!$P$3:$T$29,5,0)</f>
        <v>0.17499999999999999</v>
      </c>
      <c r="DQ278" s="126">
        <f>IFERROR(VLOOKUP($A278,$A:$AG,VLOOKUP(DP278,BASE!$K$2:$M$13,2,0),0),"")</f>
        <v>32.799999999999997</v>
      </c>
      <c r="DR278" s="116">
        <f>IFERROR(VLOOKUP($A278,$A:$AG,VLOOKUP(DP278,BASE!$K$2:$M$13,3,0),0),"")</f>
        <v>45.34</v>
      </c>
      <c r="DS278" s="124" t="s">
        <v>75</v>
      </c>
      <c r="DT278" s="135">
        <f>VLOOKUP(DS278,BASE!$P$3:$T$29,5,0)</f>
        <v>0.17</v>
      </c>
      <c r="DU278" s="126">
        <f>IFERROR(VLOOKUP($A278,$A:$AG,VLOOKUP(DT278,BASE!$K$2:$M$13,2,0),0),"")</f>
        <v>32.6</v>
      </c>
      <c r="DV278" s="116">
        <f>IFERROR(VLOOKUP($A278,$A:$AG,VLOOKUP(DT278,BASE!$K$2:$M$13,3,0),0),"")</f>
        <v>45.07</v>
      </c>
      <c r="DW278" s="124" t="s">
        <v>76</v>
      </c>
      <c r="DX278" s="135">
        <f>VLOOKUP(DW278,BASE!$P$3:$T$29,5,0)</f>
        <v>0.17</v>
      </c>
      <c r="DY278" s="126">
        <f>IFERROR(VLOOKUP($A278,$A:$AG,VLOOKUP(DX278,BASE!$K$2:$M$13,2,0),0),"")</f>
        <v>32.6</v>
      </c>
      <c r="DZ278" s="116">
        <f>IFERROR(VLOOKUP($A278,$A:$AG,VLOOKUP(DX278,BASE!$K$2:$M$13,3,0),0),"")</f>
        <v>45.07</v>
      </c>
      <c r="EA278" s="124" t="s">
        <v>77</v>
      </c>
      <c r="EB278" s="135">
        <f>VLOOKUP(EA278,BASE!$P$3:$T$29,5,0)</f>
        <v>0.12</v>
      </c>
      <c r="EC278" s="126">
        <f>IFERROR(VLOOKUP($A278,$A:$AG,VLOOKUP(EB278,BASE!$K$2:$M$13,2,0),0),"")</f>
        <v>30.75</v>
      </c>
      <c r="ED278" s="116">
        <f>IFERROR(VLOOKUP($A278,$A:$AG,VLOOKUP(EB278,BASE!$K$2:$M$13,3,0),0),"")</f>
        <v>42.51</v>
      </c>
      <c r="EE278" s="124" t="s">
        <v>78</v>
      </c>
      <c r="EF278" s="135">
        <f>VLOOKUP(EE278,BASE!$P$3:$T$29,5,0)</f>
        <v>0.18</v>
      </c>
      <c r="EG278" s="126">
        <f>IFERROR(VLOOKUP($A278,$A:$AG,VLOOKUP(EF278,BASE!$K$2:$M$13,2,0),0),"")</f>
        <v>33</v>
      </c>
      <c r="EH278" s="116">
        <f>IFERROR(VLOOKUP($A278,$A:$AG,VLOOKUP(EF278,BASE!$K$2:$M$13,3,0),0),"")</f>
        <v>45.62</v>
      </c>
      <c r="EI278" s="124" t="s">
        <v>79</v>
      </c>
      <c r="EJ278" s="135">
        <f>VLOOKUP(EI278,BASE!$P$3:$T$29,5,0)</f>
        <v>0.18</v>
      </c>
      <c r="EK278" s="126">
        <f>IFERROR(VLOOKUP($A278,$A:$AG,VLOOKUP(EJ278,BASE!$K$2:$M$13,2,0),0),"")</f>
        <v>33</v>
      </c>
      <c r="EL278" s="116">
        <f>IFERROR(VLOOKUP($A278,$A:$AG,VLOOKUP(EJ278,BASE!$K$2:$M$13,3,0),0),"")</f>
        <v>45.62</v>
      </c>
    </row>
    <row r="279" spans="1:142" s="27" customFormat="1" ht="14.1" customHeight="1" x14ac:dyDescent="0.2">
      <c r="A279" s="66">
        <v>7073</v>
      </c>
      <c r="B279" s="66"/>
      <c r="C279" s="68">
        <v>7896112170730</v>
      </c>
      <c r="D279" s="68">
        <v>1037006160063</v>
      </c>
      <c r="E279" s="69" t="s">
        <v>470</v>
      </c>
      <c r="F279" s="69" t="s">
        <v>639</v>
      </c>
      <c r="G279" s="69" t="s">
        <v>470</v>
      </c>
      <c r="H279" s="70" t="s">
        <v>239</v>
      </c>
      <c r="I279" s="68" t="s">
        <v>687</v>
      </c>
      <c r="J279" s="71">
        <v>0</v>
      </c>
      <c r="K279" s="120">
        <v>0</v>
      </c>
      <c r="L279" s="71" t="s">
        <v>389</v>
      </c>
      <c r="M279" s="71" t="s">
        <v>5</v>
      </c>
      <c r="N279" s="62">
        <f>IFERROR(IF(M279="*",BASE!$E$9,VLOOKUP(M279,BASE!$B$3:$E$16,4,0)),"")</f>
        <v>0</v>
      </c>
      <c r="O279" s="62">
        <f>IFERROR(IF(M279="*",BASE!$F$9,VLOOKUP(M279,BASE!$B$3:$F$16,5,0)),"")</f>
        <v>0</v>
      </c>
      <c r="P279" s="71" t="s">
        <v>808</v>
      </c>
      <c r="Q279" s="42">
        <v>30.75</v>
      </c>
      <c r="R279" s="42">
        <v>42.51</v>
      </c>
      <c r="S279" s="42">
        <v>32.6</v>
      </c>
      <c r="T279" s="42">
        <v>45.07</v>
      </c>
      <c r="U279" s="42">
        <v>32.799999999999997</v>
      </c>
      <c r="V279" s="42">
        <v>45.34</v>
      </c>
      <c r="W279" s="42">
        <v>33</v>
      </c>
      <c r="X279" s="42">
        <v>45.62</v>
      </c>
      <c r="Y279" s="42">
        <v>33.409999999999997</v>
      </c>
      <c r="Z279" s="42">
        <v>46.19</v>
      </c>
      <c r="AA279" s="42">
        <v>33.82</v>
      </c>
      <c r="AB279" s="42">
        <v>46.75</v>
      </c>
      <c r="AC279" s="42">
        <v>0</v>
      </c>
      <c r="AD279" s="42">
        <v>0</v>
      </c>
      <c r="AE279" s="42">
        <v>0</v>
      </c>
      <c r="AF279" s="42">
        <v>0</v>
      </c>
      <c r="AG279" s="42">
        <v>0</v>
      </c>
      <c r="AH279"/>
      <c r="AI279" s="124" t="s">
        <v>53</v>
      </c>
      <c r="AJ279" s="125">
        <f>VLOOKUP(AI279,BASE!$P$3:$T$29,5,0)</f>
        <v>0.17</v>
      </c>
      <c r="AK279" s="126">
        <f>IFERROR(VLOOKUP($A279,$A:$AG,VLOOKUP(AJ279,BASE!$K$2:$M$13,2,0),0),"")</f>
        <v>32.6</v>
      </c>
      <c r="AL279" s="116">
        <f>IFERROR(VLOOKUP($A279,$A:$AG,VLOOKUP(AJ279,BASE!$K$2:$M$13,3,0),0),"")</f>
        <v>45.07</v>
      </c>
      <c r="AM279" s="130" t="s">
        <v>54</v>
      </c>
      <c r="AN279" s="125">
        <f>VLOOKUP(AM279,BASE!$P$3:$T$29,5,0)</f>
        <v>0.17</v>
      </c>
      <c r="AO279" s="126">
        <f>IFERROR(VLOOKUP($A279,$A:$AG,VLOOKUP(AN279,BASE!$K$2:$M$13,2,0),0),"")</f>
        <v>32.6</v>
      </c>
      <c r="AP279" s="116">
        <f>IFERROR(VLOOKUP($A279,$A:$AG,VLOOKUP(AN279,BASE!$K$2:$M$13,3,0),0),"")</f>
        <v>45.07</v>
      </c>
      <c r="AQ279" s="130" t="s">
        <v>55</v>
      </c>
      <c r="AR279" s="125">
        <f>VLOOKUP(AQ279,BASE!$P$3:$T$29,5,0)</f>
        <v>0.18</v>
      </c>
      <c r="AS279" s="126">
        <f>IFERROR(VLOOKUP($A279,$A:$AG,VLOOKUP(AR279,BASE!$K$2:$M$13,2,0),0),"")</f>
        <v>33</v>
      </c>
      <c r="AT279" s="116">
        <f>IFERROR(VLOOKUP($A279,$A:$AG,VLOOKUP(AR279,BASE!$K$2:$M$13,3,0),0),"")</f>
        <v>45.62</v>
      </c>
      <c r="AU279" s="130" t="s">
        <v>56</v>
      </c>
      <c r="AV279" s="125">
        <f>VLOOKUP(AU279,BASE!$P$3:$T$29,5,0)</f>
        <v>0.18</v>
      </c>
      <c r="AW279" s="126">
        <f>IFERROR(VLOOKUP($A279,$A:$AG,VLOOKUP(AV279,BASE!$K$2:$M$13,2,0),0),"")</f>
        <v>33</v>
      </c>
      <c r="AX279" s="116">
        <f>IFERROR(VLOOKUP($A279,$A:$AG,VLOOKUP(AV279,BASE!$K$2:$M$13,3,0),0),"")</f>
        <v>45.62</v>
      </c>
      <c r="AY279" s="127" t="s">
        <v>57</v>
      </c>
      <c r="AZ279" s="129">
        <f>VLOOKUP(AY279,BASE!$P$3:$T$29,5,0)</f>
        <v>0.18</v>
      </c>
      <c r="BA279" s="126">
        <f>IFERROR(VLOOKUP($A279,$A:$AG,VLOOKUP(AZ279,BASE!$K$2:$M$13,2,0),0),"")</f>
        <v>33</v>
      </c>
      <c r="BB279" s="116">
        <f>IFERROR(VLOOKUP($A279,$A:$AG,VLOOKUP(AZ279,BASE!$K$2:$M$13,3,0),0),"")</f>
        <v>45.62</v>
      </c>
      <c r="BC279" s="124" t="s">
        <v>58</v>
      </c>
      <c r="BD279" s="125">
        <f>VLOOKUP(BC279,BASE!$P$3:$T$29,5,0)</f>
        <v>0.17</v>
      </c>
      <c r="BE279" s="126">
        <f>IFERROR(VLOOKUP($A279,$A:$AG,VLOOKUP(BD279,BASE!$K$2:$M$13,2,0),0),"")</f>
        <v>32.6</v>
      </c>
      <c r="BF279" s="116">
        <f>IFERROR(VLOOKUP($A279,$A:$AG,VLOOKUP(BD279,BASE!$K$2:$M$13,3,0),0),"")</f>
        <v>45.07</v>
      </c>
      <c r="BG279" s="124" t="s">
        <v>59</v>
      </c>
      <c r="BH279" s="125">
        <f>VLOOKUP(BG279,BASE!$P$3:$T$29,5,0)</f>
        <v>0.17</v>
      </c>
      <c r="BI279" s="126">
        <f>IFERROR(VLOOKUP($A279,$A:$AG,VLOOKUP(BH279,BASE!$K$2:$M$13,2,0),0),"")</f>
        <v>32.6</v>
      </c>
      <c r="BJ279" s="116">
        <f>IFERROR(VLOOKUP($A279,$A:$AG,VLOOKUP(BH279,BASE!$K$2:$M$13,3,0),0),"")</f>
        <v>45.07</v>
      </c>
      <c r="BK279" s="124" t="s">
        <v>60</v>
      </c>
      <c r="BL279" s="125">
        <f>VLOOKUP(BK279,BASE!$P$3:$T$29,5,0)</f>
        <v>0.17</v>
      </c>
      <c r="BM279" s="126">
        <f>IFERROR(VLOOKUP($A279,$A:$AG,VLOOKUP(BL279,BASE!$K$2:$M$13,2,0),0),"")</f>
        <v>32.6</v>
      </c>
      <c r="BN279" s="116">
        <f>IFERROR(VLOOKUP($A279,$A:$AG,VLOOKUP(BL279,BASE!$K$2:$M$13,3,0),0),"")</f>
        <v>45.07</v>
      </c>
      <c r="BO279" s="124" t="s">
        <v>61</v>
      </c>
      <c r="BP279" s="125">
        <f>VLOOKUP(BO279,BASE!$P$3:$T$29,5,0)</f>
        <v>0.17</v>
      </c>
      <c r="BQ279" s="126">
        <f>IFERROR(VLOOKUP($A279,$A:$AG,VLOOKUP(BP279,BASE!$K$2:$M$13,2,0),0),"")</f>
        <v>32.6</v>
      </c>
      <c r="BR279" s="116">
        <f>IFERROR(VLOOKUP($A279,$A:$AG,VLOOKUP(BP279,BASE!$K$2:$M$13,3,0),0),"")</f>
        <v>45.07</v>
      </c>
      <c r="BS279" s="124" t="s">
        <v>62</v>
      </c>
      <c r="BT279" s="125">
        <f>VLOOKUP(BS279,BASE!$P$3:$T$29,5,0)</f>
        <v>0.18</v>
      </c>
      <c r="BU279" s="126">
        <f>IFERROR(VLOOKUP($A279,$A:$AG,VLOOKUP(BT279,BASE!$K$2:$M$13,2,0),0),"")</f>
        <v>33</v>
      </c>
      <c r="BV279" s="116">
        <f>IFERROR(VLOOKUP($A279,$A:$AG,VLOOKUP(BT279,BASE!$K$2:$M$13,3,0),0),"")</f>
        <v>45.62</v>
      </c>
      <c r="BW279" s="124" t="s">
        <v>63</v>
      </c>
      <c r="BX279" s="125">
        <f>VLOOKUP(BW279,BASE!$P$3:$T$29,5,0)</f>
        <v>0.17</v>
      </c>
      <c r="BY279" s="126">
        <f>IFERROR(VLOOKUP($A279,$A:$AG,VLOOKUP(BX279,BASE!$K$2:$M$13,2,0),0),"")</f>
        <v>32.6</v>
      </c>
      <c r="BZ279" s="116">
        <f>IFERROR(VLOOKUP($A279,$A:$AG,VLOOKUP(BX279,BASE!$K$2:$M$13,3,0),0),"")</f>
        <v>45.07</v>
      </c>
      <c r="CA279" s="124" t="s">
        <v>64</v>
      </c>
      <c r="CB279" s="125">
        <f>VLOOKUP(CA279,BASE!$P$3:$T$29,5,0)</f>
        <v>0.17</v>
      </c>
      <c r="CC279" s="126">
        <f>IFERROR(VLOOKUP($A279,$A:$AG,VLOOKUP(CB279,BASE!$K$2:$M$13,2,0),0),"")</f>
        <v>32.6</v>
      </c>
      <c r="CD279" s="116">
        <f>IFERROR(VLOOKUP($A279,$A:$AG,VLOOKUP(CB279,BASE!$K$2:$M$13,3,0),0),"")</f>
        <v>45.07</v>
      </c>
      <c r="CE279" s="124" t="s">
        <v>65</v>
      </c>
      <c r="CF279" s="125">
        <f>VLOOKUP(CE279,BASE!$P$3:$T$29,5,0)</f>
        <v>0.12</v>
      </c>
      <c r="CG279" s="126">
        <f>IFERROR(VLOOKUP($A279,$A:$AG,VLOOKUP(CF279,BASE!$K$2:$M$13,2,0),0),"")</f>
        <v>30.75</v>
      </c>
      <c r="CH279" s="116">
        <f>IFERROR(VLOOKUP($A279,$A:$AG,VLOOKUP(CF279,BASE!$K$2:$M$13,3,0),0),"")</f>
        <v>42.51</v>
      </c>
      <c r="CI279" s="124" t="s">
        <v>66</v>
      </c>
      <c r="CJ279" s="125">
        <f>VLOOKUP(CI279,BASE!$P$3:$T$29,5,0)</f>
        <v>0.17</v>
      </c>
      <c r="CK279" s="126">
        <f>IFERROR(VLOOKUP($A279,$A:$AG,VLOOKUP(CJ279,BASE!$K$2:$M$13,2,0),0),"")</f>
        <v>32.6</v>
      </c>
      <c r="CL279" s="116">
        <f>IFERROR(VLOOKUP($A279,$A:$AG,VLOOKUP(CJ279,BASE!$K$2:$M$13,3,0),0),"")</f>
        <v>45.07</v>
      </c>
      <c r="CM279" s="124" t="s">
        <v>67</v>
      </c>
      <c r="CN279" s="125">
        <f>VLOOKUP(CM279,BASE!$P$3:$T$29,5,0)</f>
        <v>0.18</v>
      </c>
      <c r="CO279" s="126">
        <f>IFERROR(VLOOKUP($A279,$A:$AG,VLOOKUP(CN279,BASE!$K$2:$M$13,2,0),0),"")</f>
        <v>33</v>
      </c>
      <c r="CP279" s="116">
        <f>IFERROR(VLOOKUP($A279,$A:$AG,VLOOKUP(CN279,BASE!$K$2:$M$13,3,0),0),"")</f>
        <v>45.62</v>
      </c>
      <c r="CQ279" s="124" t="s">
        <v>68</v>
      </c>
      <c r="CR279" s="125">
        <f>VLOOKUP(CQ279,BASE!$P$3:$T$29,5,0)</f>
        <v>0.18</v>
      </c>
      <c r="CS279" s="126">
        <f>IFERROR(VLOOKUP($A279,$A:$AG,VLOOKUP(CR279,BASE!$K$2:$M$13,2,0),0),"")</f>
        <v>33</v>
      </c>
      <c r="CT279" s="116">
        <f>IFERROR(VLOOKUP($A279,$A:$AG,VLOOKUP(CR279,BASE!$K$2:$M$13,3,0),0),"")</f>
        <v>45.62</v>
      </c>
      <c r="CU279" s="124" t="s">
        <v>69</v>
      </c>
      <c r="CV279" s="125">
        <f>VLOOKUP(CU279,BASE!$P$3:$T$29,5,0)</f>
        <v>0.18</v>
      </c>
      <c r="CW279" s="126">
        <f>IFERROR(VLOOKUP($A279,$A:$AG,VLOOKUP(CV279,BASE!$K$2:$M$13,2,0),0),"")</f>
        <v>33</v>
      </c>
      <c r="CX279" s="116">
        <f>IFERROR(VLOOKUP($A279,$A:$AG,VLOOKUP(CV279,BASE!$K$2:$M$13,3,0),0),"")</f>
        <v>45.62</v>
      </c>
      <c r="CY279" s="124" t="s">
        <v>70</v>
      </c>
      <c r="CZ279" s="125">
        <f>VLOOKUP(CY279,BASE!$P$3:$T$29,5,0)</f>
        <v>0.18</v>
      </c>
      <c r="DA279" s="126">
        <f>IFERROR(VLOOKUP($A279,$A:$AG,VLOOKUP(CZ279,BASE!$K$2:$M$13,2,0),0),"")</f>
        <v>33</v>
      </c>
      <c r="DB279" s="116">
        <f>IFERROR(VLOOKUP($A279,$A:$AG,VLOOKUP(CZ279,BASE!$K$2:$M$13,3,0),0),"")</f>
        <v>45.62</v>
      </c>
      <c r="DC279" s="124" t="s">
        <v>71</v>
      </c>
      <c r="DD279" s="125">
        <f>VLOOKUP(DC279,BASE!$P$3:$T$29,5,0)</f>
        <v>0.2</v>
      </c>
      <c r="DE279" s="126">
        <f>IFERROR(VLOOKUP($A279,$A:$AG,VLOOKUP(DD279,BASE!$K$2:$M$13,2,0),0),"")</f>
        <v>33.82</v>
      </c>
      <c r="DF279" s="116">
        <f>IFERROR(VLOOKUP($A279,$A:$AG,VLOOKUP(DD279,BASE!$K$2:$M$13,3,0),0),"")</f>
        <v>46.75</v>
      </c>
      <c r="DG279" s="124" t="s">
        <v>72</v>
      </c>
      <c r="DH279" s="125">
        <f>VLOOKUP(DG279,BASE!$P$3:$T$29,5,0)</f>
        <v>0.18</v>
      </c>
      <c r="DI279" s="126">
        <f>IFERROR(VLOOKUP($A279,$A:$AG,VLOOKUP(DH279,BASE!$K$2:$M$13,2,0),0),"")</f>
        <v>33</v>
      </c>
      <c r="DJ279" s="116">
        <f>IFERROR(VLOOKUP($A279,$A:$AG,VLOOKUP(DH279,BASE!$K$2:$M$13,3,0),0),"")</f>
        <v>45.62</v>
      </c>
      <c r="DK279" s="83" t="s">
        <v>73</v>
      </c>
      <c r="DL279" s="84">
        <f>VLOOKUP(DK279,BASE!$P$3:$T$29,5,0)</f>
        <v>0.18</v>
      </c>
      <c r="DM279" s="81">
        <f>IFERROR(VLOOKUP($A279,$A:$AG,VLOOKUP(DL279,BASE!$K$2:$M$13,2,0),0),"")</f>
        <v>33</v>
      </c>
      <c r="DN279" s="82">
        <f>IFERROR(VLOOKUP($A279,$A:$AG,VLOOKUP(DL279,BASE!$K$2:$M$13,3,0),0),"")</f>
        <v>45.62</v>
      </c>
      <c r="DO279" s="124" t="s">
        <v>74</v>
      </c>
      <c r="DP279" s="134">
        <f>VLOOKUP(DO279,BASE!$P$3:$T$29,5,0)</f>
        <v>0.17499999999999999</v>
      </c>
      <c r="DQ279" s="126">
        <f>IFERROR(VLOOKUP($A279,$A:$AG,VLOOKUP(DP279,BASE!$K$2:$M$13,2,0),0),"")</f>
        <v>32.799999999999997</v>
      </c>
      <c r="DR279" s="116">
        <f>IFERROR(VLOOKUP($A279,$A:$AG,VLOOKUP(DP279,BASE!$K$2:$M$13,3,0),0),"")</f>
        <v>45.34</v>
      </c>
      <c r="DS279" s="124" t="s">
        <v>75</v>
      </c>
      <c r="DT279" s="135">
        <f>VLOOKUP(DS279,BASE!$P$3:$T$29,5,0)</f>
        <v>0.17</v>
      </c>
      <c r="DU279" s="126">
        <f>IFERROR(VLOOKUP($A279,$A:$AG,VLOOKUP(DT279,BASE!$K$2:$M$13,2,0),0),"")</f>
        <v>32.6</v>
      </c>
      <c r="DV279" s="116">
        <f>IFERROR(VLOOKUP($A279,$A:$AG,VLOOKUP(DT279,BASE!$K$2:$M$13,3,0),0),"")</f>
        <v>45.07</v>
      </c>
      <c r="DW279" s="124" t="s">
        <v>76</v>
      </c>
      <c r="DX279" s="135">
        <f>VLOOKUP(DW279,BASE!$P$3:$T$29,5,0)</f>
        <v>0.17</v>
      </c>
      <c r="DY279" s="126">
        <f>IFERROR(VLOOKUP($A279,$A:$AG,VLOOKUP(DX279,BASE!$K$2:$M$13,2,0),0),"")</f>
        <v>32.6</v>
      </c>
      <c r="DZ279" s="116">
        <f>IFERROR(VLOOKUP($A279,$A:$AG,VLOOKUP(DX279,BASE!$K$2:$M$13,3,0),0),"")</f>
        <v>45.07</v>
      </c>
      <c r="EA279" s="124" t="s">
        <v>77</v>
      </c>
      <c r="EB279" s="135">
        <f>VLOOKUP(EA279,BASE!$P$3:$T$29,5,0)</f>
        <v>0.12</v>
      </c>
      <c r="EC279" s="126">
        <f>IFERROR(VLOOKUP($A279,$A:$AG,VLOOKUP(EB279,BASE!$K$2:$M$13,2,0),0),"")</f>
        <v>30.75</v>
      </c>
      <c r="ED279" s="116">
        <f>IFERROR(VLOOKUP($A279,$A:$AG,VLOOKUP(EB279,BASE!$K$2:$M$13,3,0),0),"")</f>
        <v>42.51</v>
      </c>
      <c r="EE279" s="124" t="s">
        <v>78</v>
      </c>
      <c r="EF279" s="135">
        <f>VLOOKUP(EE279,BASE!$P$3:$T$29,5,0)</f>
        <v>0.18</v>
      </c>
      <c r="EG279" s="126">
        <f>IFERROR(VLOOKUP($A279,$A:$AG,VLOOKUP(EF279,BASE!$K$2:$M$13,2,0),0),"")</f>
        <v>33</v>
      </c>
      <c r="EH279" s="116">
        <f>IFERROR(VLOOKUP($A279,$A:$AG,VLOOKUP(EF279,BASE!$K$2:$M$13,3,0),0),"")</f>
        <v>45.62</v>
      </c>
      <c r="EI279" s="124" t="s">
        <v>79</v>
      </c>
      <c r="EJ279" s="135">
        <f>VLOOKUP(EI279,BASE!$P$3:$T$29,5,0)</f>
        <v>0.18</v>
      </c>
      <c r="EK279" s="126">
        <f>IFERROR(VLOOKUP($A279,$A:$AG,VLOOKUP(EJ279,BASE!$K$2:$M$13,2,0),0),"")</f>
        <v>33</v>
      </c>
      <c r="EL279" s="116">
        <f>IFERROR(VLOOKUP($A279,$A:$AG,VLOOKUP(EJ279,BASE!$K$2:$M$13,3,0),0),"")</f>
        <v>45.62</v>
      </c>
    </row>
    <row r="280" spans="1:142" s="27" customFormat="1" ht="14.1" customHeight="1" x14ac:dyDescent="0.2">
      <c r="A280" s="66">
        <v>3207</v>
      </c>
      <c r="B280" s="66"/>
      <c r="C280" s="68">
        <v>7896112132073</v>
      </c>
      <c r="D280" s="68">
        <v>1037006160071</v>
      </c>
      <c r="E280" s="69" t="s">
        <v>470</v>
      </c>
      <c r="F280" s="69" t="s">
        <v>640</v>
      </c>
      <c r="G280" s="69" t="s">
        <v>470</v>
      </c>
      <c r="H280" s="70" t="s">
        <v>240</v>
      </c>
      <c r="I280" s="68" t="s">
        <v>687</v>
      </c>
      <c r="J280" s="71">
        <v>0</v>
      </c>
      <c r="K280" s="120">
        <v>0</v>
      </c>
      <c r="L280" s="71" t="s">
        <v>389</v>
      </c>
      <c r="M280" s="71" t="s">
        <v>5</v>
      </c>
      <c r="N280" s="62">
        <f>IFERROR(IF(M280="*",BASE!$E$9,VLOOKUP(M280,BASE!$B$3:$E$16,4,0)),"")</f>
        <v>0</v>
      </c>
      <c r="O280" s="62">
        <f>IFERROR(IF(M280="*",BASE!$F$9,VLOOKUP(M280,BASE!$B$3:$F$16,5,0)),"")</f>
        <v>0</v>
      </c>
      <c r="P280" s="71" t="s">
        <v>808</v>
      </c>
      <c r="Q280" s="42">
        <v>47.18</v>
      </c>
      <c r="R280" s="42">
        <v>65.22</v>
      </c>
      <c r="S280" s="42">
        <v>50.02</v>
      </c>
      <c r="T280" s="42">
        <v>69.150000000000006</v>
      </c>
      <c r="U280" s="42">
        <v>50.32</v>
      </c>
      <c r="V280" s="42">
        <v>69.56</v>
      </c>
      <c r="W280" s="42">
        <v>50.63</v>
      </c>
      <c r="X280" s="42">
        <v>69.989999999999995</v>
      </c>
      <c r="Y280" s="42">
        <v>51.26</v>
      </c>
      <c r="Z280" s="42">
        <v>70.86</v>
      </c>
      <c r="AA280" s="42">
        <v>51.9</v>
      </c>
      <c r="AB280" s="42">
        <v>71.75</v>
      </c>
      <c r="AC280" s="42">
        <v>0</v>
      </c>
      <c r="AD280" s="42">
        <v>0</v>
      </c>
      <c r="AE280" s="42">
        <v>0</v>
      </c>
      <c r="AF280" s="42">
        <v>0</v>
      </c>
      <c r="AG280" s="42">
        <v>0</v>
      </c>
      <c r="AH280"/>
      <c r="AI280" s="124" t="s">
        <v>53</v>
      </c>
      <c r="AJ280" s="125">
        <f>VLOOKUP(AI280,BASE!$P$3:$T$29,5,0)</f>
        <v>0.17</v>
      </c>
      <c r="AK280" s="126">
        <f>IFERROR(VLOOKUP($A280,$A:$AG,VLOOKUP(AJ280,BASE!$K$2:$M$13,2,0),0),"")</f>
        <v>50.02</v>
      </c>
      <c r="AL280" s="116">
        <f>IFERROR(VLOOKUP($A280,$A:$AG,VLOOKUP(AJ280,BASE!$K$2:$M$13,3,0),0),"")</f>
        <v>69.150000000000006</v>
      </c>
      <c r="AM280" s="130" t="s">
        <v>54</v>
      </c>
      <c r="AN280" s="125">
        <f>VLOOKUP(AM280,BASE!$P$3:$T$29,5,0)</f>
        <v>0.17</v>
      </c>
      <c r="AO280" s="126">
        <f>IFERROR(VLOOKUP($A280,$A:$AG,VLOOKUP(AN280,BASE!$K$2:$M$13,2,0),0),"")</f>
        <v>50.02</v>
      </c>
      <c r="AP280" s="116">
        <f>IFERROR(VLOOKUP($A280,$A:$AG,VLOOKUP(AN280,BASE!$K$2:$M$13,3,0),0),"")</f>
        <v>69.150000000000006</v>
      </c>
      <c r="AQ280" s="130" t="s">
        <v>55</v>
      </c>
      <c r="AR280" s="125">
        <f>VLOOKUP(AQ280,BASE!$P$3:$T$29,5,0)</f>
        <v>0.18</v>
      </c>
      <c r="AS280" s="126">
        <f>IFERROR(VLOOKUP($A280,$A:$AG,VLOOKUP(AR280,BASE!$K$2:$M$13,2,0),0),"")</f>
        <v>50.63</v>
      </c>
      <c r="AT280" s="116">
        <f>IFERROR(VLOOKUP($A280,$A:$AG,VLOOKUP(AR280,BASE!$K$2:$M$13,3,0),0),"")</f>
        <v>69.989999999999995</v>
      </c>
      <c r="AU280" s="130" t="s">
        <v>56</v>
      </c>
      <c r="AV280" s="125">
        <f>VLOOKUP(AU280,BASE!$P$3:$T$29,5,0)</f>
        <v>0.18</v>
      </c>
      <c r="AW280" s="126">
        <f>IFERROR(VLOOKUP($A280,$A:$AG,VLOOKUP(AV280,BASE!$K$2:$M$13,2,0),0),"")</f>
        <v>50.63</v>
      </c>
      <c r="AX280" s="116">
        <f>IFERROR(VLOOKUP($A280,$A:$AG,VLOOKUP(AV280,BASE!$K$2:$M$13,3,0),0),"")</f>
        <v>69.989999999999995</v>
      </c>
      <c r="AY280" s="127" t="s">
        <v>57</v>
      </c>
      <c r="AZ280" s="129">
        <f>VLOOKUP(AY280,BASE!$P$3:$T$29,5,0)</f>
        <v>0.18</v>
      </c>
      <c r="BA280" s="126">
        <f>IFERROR(VLOOKUP($A280,$A:$AG,VLOOKUP(AZ280,BASE!$K$2:$M$13,2,0),0),"")</f>
        <v>50.63</v>
      </c>
      <c r="BB280" s="116">
        <f>IFERROR(VLOOKUP($A280,$A:$AG,VLOOKUP(AZ280,BASE!$K$2:$M$13,3,0),0),"")</f>
        <v>69.989999999999995</v>
      </c>
      <c r="BC280" s="124" t="s">
        <v>58</v>
      </c>
      <c r="BD280" s="125">
        <f>VLOOKUP(BC280,BASE!$P$3:$T$29,5,0)</f>
        <v>0.17</v>
      </c>
      <c r="BE280" s="126">
        <f>IFERROR(VLOOKUP($A280,$A:$AG,VLOOKUP(BD280,BASE!$K$2:$M$13,2,0),0),"")</f>
        <v>50.02</v>
      </c>
      <c r="BF280" s="116">
        <f>IFERROR(VLOOKUP($A280,$A:$AG,VLOOKUP(BD280,BASE!$K$2:$M$13,3,0),0),"")</f>
        <v>69.150000000000006</v>
      </c>
      <c r="BG280" s="124" t="s">
        <v>59</v>
      </c>
      <c r="BH280" s="125">
        <f>VLOOKUP(BG280,BASE!$P$3:$T$29,5,0)</f>
        <v>0.17</v>
      </c>
      <c r="BI280" s="126">
        <f>IFERROR(VLOOKUP($A280,$A:$AG,VLOOKUP(BH280,BASE!$K$2:$M$13,2,0),0),"")</f>
        <v>50.02</v>
      </c>
      <c r="BJ280" s="116">
        <f>IFERROR(VLOOKUP($A280,$A:$AG,VLOOKUP(BH280,BASE!$K$2:$M$13,3,0),0),"")</f>
        <v>69.150000000000006</v>
      </c>
      <c r="BK280" s="124" t="s">
        <v>60</v>
      </c>
      <c r="BL280" s="125">
        <f>VLOOKUP(BK280,BASE!$P$3:$T$29,5,0)</f>
        <v>0.17</v>
      </c>
      <c r="BM280" s="126">
        <f>IFERROR(VLOOKUP($A280,$A:$AG,VLOOKUP(BL280,BASE!$K$2:$M$13,2,0),0),"")</f>
        <v>50.02</v>
      </c>
      <c r="BN280" s="116">
        <f>IFERROR(VLOOKUP($A280,$A:$AG,VLOOKUP(BL280,BASE!$K$2:$M$13,3,0),0),"")</f>
        <v>69.150000000000006</v>
      </c>
      <c r="BO280" s="124" t="s">
        <v>61</v>
      </c>
      <c r="BP280" s="125">
        <f>VLOOKUP(BO280,BASE!$P$3:$T$29,5,0)</f>
        <v>0.17</v>
      </c>
      <c r="BQ280" s="126">
        <f>IFERROR(VLOOKUP($A280,$A:$AG,VLOOKUP(BP280,BASE!$K$2:$M$13,2,0),0),"")</f>
        <v>50.02</v>
      </c>
      <c r="BR280" s="116">
        <f>IFERROR(VLOOKUP($A280,$A:$AG,VLOOKUP(BP280,BASE!$K$2:$M$13,3,0),0),"")</f>
        <v>69.150000000000006</v>
      </c>
      <c r="BS280" s="124" t="s">
        <v>62</v>
      </c>
      <c r="BT280" s="125">
        <f>VLOOKUP(BS280,BASE!$P$3:$T$29,5,0)</f>
        <v>0.18</v>
      </c>
      <c r="BU280" s="126">
        <f>IFERROR(VLOOKUP($A280,$A:$AG,VLOOKUP(BT280,BASE!$K$2:$M$13,2,0),0),"")</f>
        <v>50.63</v>
      </c>
      <c r="BV280" s="116">
        <f>IFERROR(VLOOKUP($A280,$A:$AG,VLOOKUP(BT280,BASE!$K$2:$M$13,3,0),0),"")</f>
        <v>69.989999999999995</v>
      </c>
      <c r="BW280" s="124" t="s">
        <v>63</v>
      </c>
      <c r="BX280" s="125">
        <f>VLOOKUP(BW280,BASE!$P$3:$T$29,5,0)</f>
        <v>0.17</v>
      </c>
      <c r="BY280" s="126">
        <f>IFERROR(VLOOKUP($A280,$A:$AG,VLOOKUP(BX280,BASE!$K$2:$M$13,2,0),0),"")</f>
        <v>50.02</v>
      </c>
      <c r="BZ280" s="116">
        <f>IFERROR(VLOOKUP($A280,$A:$AG,VLOOKUP(BX280,BASE!$K$2:$M$13,3,0),0),"")</f>
        <v>69.150000000000006</v>
      </c>
      <c r="CA280" s="124" t="s">
        <v>64</v>
      </c>
      <c r="CB280" s="125">
        <f>VLOOKUP(CA280,BASE!$P$3:$T$29,5,0)</f>
        <v>0.17</v>
      </c>
      <c r="CC280" s="126">
        <f>IFERROR(VLOOKUP($A280,$A:$AG,VLOOKUP(CB280,BASE!$K$2:$M$13,2,0),0),"")</f>
        <v>50.02</v>
      </c>
      <c r="CD280" s="116">
        <f>IFERROR(VLOOKUP($A280,$A:$AG,VLOOKUP(CB280,BASE!$K$2:$M$13,3,0),0),"")</f>
        <v>69.150000000000006</v>
      </c>
      <c r="CE280" s="124" t="s">
        <v>65</v>
      </c>
      <c r="CF280" s="125">
        <f>VLOOKUP(CE280,BASE!$P$3:$T$29,5,0)</f>
        <v>0.12</v>
      </c>
      <c r="CG280" s="126">
        <f>IFERROR(VLOOKUP($A280,$A:$AG,VLOOKUP(CF280,BASE!$K$2:$M$13,2,0),0),"")</f>
        <v>47.18</v>
      </c>
      <c r="CH280" s="116">
        <f>IFERROR(VLOOKUP($A280,$A:$AG,VLOOKUP(CF280,BASE!$K$2:$M$13,3,0),0),"")</f>
        <v>65.22</v>
      </c>
      <c r="CI280" s="124" t="s">
        <v>66</v>
      </c>
      <c r="CJ280" s="125">
        <f>VLOOKUP(CI280,BASE!$P$3:$T$29,5,0)</f>
        <v>0.17</v>
      </c>
      <c r="CK280" s="126">
        <f>IFERROR(VLOOKUP($A280,$A:$AG,VLOOKUP(CJ280,BASE!$K$2:$M$13,2,0),0),"")</f>
        <v>50.02</v>
      </c>
      <c r="CL280" s="116">
        <f>IFERROR(VLOOKUP($A280,$A:$AG,VLOOKUP(CJ280,BASE!$K$2:$M$13,3,0),0),"")</f>
        <v>69.150000000000006</v>
      </c>
      <c r="CM280" s="124" t="s">
        <v>67</v>
      </c>
      <c r="CN280" s="125">
        <f>VLOOKUP(CM280,BASE!$P$3:$T$29,5,0)</f>
        <v>0.18</v>
      </c>
      <c r="CO280" s="126">
        <f>IFERROR(VLOOKUP($A280,$A:$AG,VLOOKUP(CN280,BASE!$K$2:$M$13,2,0),0),"")</f>
        <v>50.63</v>
      </c>
      <c r="CP280" s="116">
        <f>IFERROR(VLOOKUP($A280,$A:$AG,VLOOKUP(CN280,BASE!$K$2:$M$13,3,0),0),"")</f>
        <v>69.989999999999995</v>
      </c>
      <c r="CQ280" s="124" t="s">
        <v>68</v>
      </c>
      <c r="CR280" s="125">
        <f>VLOOKUP(CQ280,BASE!$P$3:$T$29,5,0)</f>
        <v>0.18</v>
      </c>
      <c r="CS280" s="126">
        <f>IFERROR(VLOOKUP($A280,$A:$AG,VLOOKUP(CR280,BASE!$K$2:$M$13,2,0),0),"")</f>
        <v>50.63</v>
      </c>
      <c r="CT280" s="116">
        <f>IFERROR(VLOOKUP($A280,$A:$AG,VLOOKUP(CR280,BASE!$K$2:$M$13,3,0),0),"")</f>
        <v>69.989999999999995</v>
      </c>
      <c r="CU280" s="124" t="s">
        <v>69</v>
      </c>
      <c r="CV280" s="125">
        <f>VLOOKUP(CU280,BASE!$P$3:$T$29,5,0)</f>
        <v>0.18</v>
      </c>
      <c r="CW280" s="126">
        <f>IFERROR(VLOOKUP($A280,$A:$AG,VLOOKUP(CV280,BASE!$K$2:$M$13,2,0),0),"")</f>
        <v>50.63</v>
      </c>
      <c r="CX280" s="116">
        <f>IFERROR(VLOOKUP($A280,$A:$AG,VLOOKUP(CV280,BASE!$K$2:$M$13,3,0),0),"")</f>
        <v>69.989999999999995</v>
      </c>
      <c r="CY280" s="124" t="s">
        <v>70</v>
      </c>
      <c r="CZ280" s="125">
        <f>VLOOKUP(CY280,BASE!$P$3:$T$29,5,0)</f>
        <v>0.18</v>
      </c>
      <c r="DA280" s="126">
        <f>IFERROR(VLOOKUP($A280,$A:$AG,VLOOKUP(CZ280,BASE!$K$2:$M$13,2,0),0),"")</f>
        <v>50.63</v>
      </c>
      <c r="DB280" s="116">
        <f>IFERROR(VLOOKUP($A280,$A:$AG,VLOOKUP(CZ280,BASE!$K$2:$M$13,3,0),0),"")</f>
        <v>69.989999999999995</v>
      </c>
      <c r="DC280" s="124" t="s">
        <v>71</v>
      </c>
      <c r="DD280" s="125">
        <f>VLOOKUP(DC280,BASE!$P$3:$T$29,5,0)</f>
        <v>0.2</v>
      </c>
      <c r="DE280" s="126">
        <f>IFERROR(VLOOKUP($A280,$A:$AG,VLOOKUP(DD280,BASE!$K$2:$M$13,2,0),0),"")</f>
        <v>51.9</v>
      </c>
      <c r="DF280" s="116">
        <f>IFERROR(VLOOKUP($A280,$A:$AG,VLOOKUP(DD280,BASE!$K$2:$M$13,3,0),0),"")</f>
        <v>71.75</v>
      </c>
      <c r="DG280" s="124" t="s">
        <v>72</v>
      </c>
      <c r="DH280" s="125">
        <f>VLOOKUP(DG280,BASE!$P$3:$T$29,5,0)</f>
        <v>0.18</v>
      </c>
      <c r="DI280" s="126">
        <f>IFERROR(VLOOKUP($A280,$A:$AG,VLOOKUP(DH280,BASE!$K$2:$M$13,2,0),0),"")</f>
        <v>50.63</v>
      </c>
      <c r="DJ280" s="116">
        <f>IFERROR(VLOOKUP($A280,$A:$AG,VLOOKUP(DH280,BASE!$K$2:$M$13,3,0),0),"")</f>
        <v>69.989999999999995</v>
      </c>
      <c r="DK280" s="83" t="s">
        <v>73</v>
      </c>
      <c r="DL280" s="84">
        <f>VLOOKUP(DK280,BASE!$P$3:$T$29,5,0)</f>
        <v>0.18</v>
      </c>
      <c r="DM280" s="81">
        <f>IFERROR(VLOOKUP($A280,$A:$AG,VLOOKUP(DL280,BASE!$K$2:$M$13,2,0),0),"")</f>
        <v>50.63</v>
      </c>
      <c r="DN280" s="82">
        <f>IFERROR(VLOOKUP($A280,$A:$AG,VLOOKUP(DL280,BASE!$K$2:$M$13,3,0),0),"")</f>
        <v>69.989999999999995</v>
      </c>
      <c r="DO280" s="124" t="s">
        <v>74</v>
      </c>
      <c r="DP280" s="134">
        <f>VLOOKUP(DO280,BASE!$P$3:$T$29,5,0)</f>
        <v>0.17499999999999999</v>
      </c>
      <c r="DQ280" s="126">
        <f>IFERROR(VLOOKUP($A280,$A:$AG,VLOOKUP(DP280,BASE!$K$2:$M$13,2,0),0),"")</f>
        <v>50.32</v>
      </c>
      <c r="DR280" s="116">
        <f>IFERROR(VLOOKUP($A280,$A:$AG,VLOOKUP(DP280,BASE!$K$2:$M$13,3,0),0),"")</f>
        <v>69.56</v>
      </c>
      <c r="DS280" s="124" t="s">
        <v>75</v>
      </c>
      <c r="DT280" s="135">
        <f>VLOOKUP(DS280,BASE!$P$3:$T$29,5,0)</f>
        <v>0.17</v>
      </c>
      <c r="DU280" s="126">
        <f>IFERROR(VLOOKUP($A280,$A:$AG,VLOOKUP(DT280,BASE!$K$2:$M$13,2,0),0),"")</f>
        <v>50.02</v>
      </c>
      <c r="DV280" s="116">
        <f>IFERROR(VLOOKUP($A280,$A:$AG,VLOOKUP(DT280,BASE!$K$2:$M$13,3,0),0),"")</f>
        <v>69.150000000000006</v>
      </c>
      <c r="DW280" s="124" t="s">
        <v>76</v>
      </c>
      <c r="DX280" s="135">
        <f>VLOOKUP(DW280,BASE!$P$3:$T$29,5,0)</f>
        <v>0.17</v>
      </c>
      <c r="DY280" s="126">
        <f>IFERROR(VLOOKUP($A280,$A:$AG,VLOOKUP(DX280,BASE!$K$2:$M$13,2,0),0),"")</f>
        <v>50.02</v>
      </c>
      <c r="DZ280" s="116">
        <f>IFERROR(VLOOKUP($A280,$A:$AG,VLOOKUP(DX280,BASE!$K$2:$M$13,3,0),0),"")</f>
        <v>69.150000000000006</v>
      </c>
      <c r="EA280" s="124" t="s">
        <v>77</v>
      </c>
      <c r="EB280" s="135">
        <f>VLOOKUP(EA280,BASE!$P$3:$T$29,5,0)</f>
        <v>0.12</v>
      </c>
      <c r="EC280" s="126">
        <f>IFERROR(VLOOKUP($A280,$A:$AG,VLOOKUP(EB280,BASE!$K$2:$M$13,2,0),0),"")</f>
        <v>47.18</v>
      </c>
      <c r="ED280" s="116">
        <f>IFERROR(VLOOKUP($A280,$A:$AG,VLOOKUP(EB280,BASE!$K$2:$M$13,3,0),0),"")</f>
        <v>65.22</v>
      </c>
      <c r="EE280" s="124" t="s">
        <v>78</v>
      </c>
      <c r="EF280" s="135">
        <f>VLOOKUP(EE280,BASE!$P$3:$T$29,5,0)</f>
        <v>0.18</v>
      </c>
      <c r="EG280" s="126">
        <f>IFERROR(VLOOKUP($A280,$A:$AG,VLOOKUP(EF280,BASE!$K$2:$M$13,2,0),0),"")</f>
        <v>50.63</v>
      </c>
      <c r="EH280" s="116">
        <f>IFERROR(VLOOKUP($A280,$A:$AG,VLOOKUP(EF280,BASE!$K$2:$M$13,3,0),0),"")</f>
        <v>69.989999999999995</v>
      </c>
      <c r="EI280" s="124" t="s">
        <v>79</v>
      </c>
      <c r="EJ280" s="135">
        <f>VLOOKUP(EI280,BASE!$P$3:$T$29,5,0)</f>
        <v>0.18</v>
      </c>
      <c r="EK280" s="126">
        <f>IFERROR(VLOOKUP($A280,$A:$AG,VLOOKUP(EJ280,BASE!$K$2:$M$13,2,0),0),"")</f>
        <v>50.63</v>
      </c>
      <c r="EL280" s="116">
        <f>IFERROR(VLOOKUP($A280,$A:$AG,VLOOKUP(EJ280,BASE!$K$2:$M$13,3,0),0),"")</f>
        <v>69.989999999999995</v>
      </c>
    </row>
    <row r="281" spans="1:142" s="27" customFormat="1" ht="14.1" customHeight="1" x14ac:dyDescent="0.2">
      <c r="A281" s="63">
        <v>731</v>
      </c>
      <c r="B281" s="63"/>
      <c r="C281" s="68">
        <v>7896112147312</v>
      </c>
      <c r="D281" s="68">
        <v>1037003080042</v>
      </c>
      <c r="E281" s="69" t="s">
        <v>471</v>
      </c>
      <c r="F281" s="69" t="s">
        <v>642</v>
      </c>
      <c r="G281" s="69" t="s">
        <v>471</v>
      </c>
      <c r="H281" s="70" t="s">
        <v>241</v>
      </c>
      <c r="I281" s="68" t="s">
        <v>686</v>
      </c>
      <c r="J281" s="71" t="s">
        <v>711</v>
      </c>
      <c r="K281" s="120" t="s">
        <v>762</v>
      </c>
      <c r="L281" s="71" t="s">
        <v>61</v>
      </c>
      <c r="M281" s="71" t="s">
        <v>6</v>
      </c>
      <c r="N281" s="62">
        <f>IFERROR(IF(M281="*",BASE!$E$9,VLOOKUP(M281,BASE!$B$3:$E$16,4,0)),"")</f>
        <v>0.12</v>
      </c>
      <c r="O281" s="62">
        <f>IFERROR(IF(M281="*",BASE!$F$9,VLOOKUP(M281,BASE!$B$3:$F$16,5,0)),"")</f>
        <v>0</v>
      </c>
      <c r="P281" s="71" t="s">
        <v>808</v>
      </c>
      <c r="Q281" s="42">
        <v>7.5</v>
      </c>
      <c r="R281" s="42">
        <v>10.02</v>
      </c>
      <c r="S281" s="42">
        <v>8.02</v>
      </c>
      <c r="T281" s="42">
        <v>10.69</v>
      </c>
      <c r="U281" s="42">
        <v>8.08</v>
      </c>
      <c r="V281" s="42">
        <v>10.77</v>
      </c>
      <c r="W281" s="42">
        <v>8.1300000000000008</v>
      </c>
      <c r="X281" s="42">
        <v>10.83</v>
      </c>
      <c r="Y281" s="42">
        <v>8.25</v>
      </c>
      <c r="Z281" s="42">
        <v>10.99</v>
      </c>
      <c r="AA281" s="42">
        <v>8.3699999999999992</v>
      </c>
      <c r="AB281" s="42">
        <v>11.14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/>
      <c r="AI281" s="124" t="s">
        <v>53</v>
      </c>
      <c r="AJ281" s="125">
        <f>VLOOKUP(AI281,BASE!$P$3:$T$29,5,0)</f>
        <v>0.17</v>
      </c>
      <c r="AK281" s="126">
        <f>IFERROR(VLOOKUP($A281,$A:$AG,VLOOKUP(AJ281,BASE!$K$2:$M$13,2,0),0),"")</f>
        <v>8.02</v>
      </c>
      <c r="AL281" s="116">
        <f>IFERROR(VLOOKUP($A281,$A:$AG,VLOOKUP(AJ281,BASE!$K$2:$M$13,3,0),0),"")</f>
        <v>10.69</v>
      </c>
      <c r="AM281" s="130" t="s">
        <v>54</v>
      </c>
      <c r="AN281" s="125">
        <f>VLOOKUP(AM281,BASE!$P$3:$T$29,5,0)</f>
        <v>0.17</v>
      </c>
      <c r="AO281" s="126">
        <f>IFERROR(VLOOKUP($A281,$A:$AG,VLOOKUP(AN281,BASE!$K$2:$M$13,2,0),0),"")</f>
        <v>8.02</v>
      </c>
      <c r="AP281" s="116">
        <f>IFERROR(VLOOKUP($A281,$A:$AG,VLOOKUP(AN281,BASE!$K$2:$M$13,3,0),0),"")</f>
        <v>10.69</v>
      </c>
      <c r="AQ281" s="130" t="s">
        <v>55</v>
      </c>
      <c r="AR281" s="125">
        <f>VLOOKUP(AQ281,BASE!$P$3:$T$29,5,0)</f>
        <v>0.18</v>
      </c>
      <c r="AS281" s="126">
        <f>IFERROR(VLOOKUP($A281,$A:$AG,VLOOKUP(AR281,BASE!$K$2:$M$13,2,0),0),"")</f>
        <v>8.1300000000000008</v>
      </c>
      <c r="AT281" s="116">
        <f>IFERROR(VLOOKUP($A281,$A:$AG,VLOOKUP(AR281,BASE!$K$2:$M$13,3,0),0),"")</f>
        <v>10.83</v>
      </c>
      <c r="AU281" s="130" t="s">
        <v>56</v>
      </c>
      <c r="AV281" s="125">
        <f>VLOOKUP(AU281,BASE!$P$3:$T$29,5,0)</f>
        <v>0.18</v>
      </c>
      <c r="AW281" s="126">
        <f>IFERROR(VLOOKUP($A281,$A:$AG,VLOOKUP(AV281,BASE!$K$2:$M$13,2,0),0),"")</f>
        <v>8.1300000000000008</v>
      </c>
      <c r="AX281" s="116">
        <f>IFERROR(VLOOKUP($A281,$A:$AG,VLOOKUP(AV281,BASE!$K$2:$M$13,3,0),0),"")</f>
        <v>10.83</v>
      </c>
      <c r="AY281" s="127" t="s">
        <v>57</v>
      </c>
      <c r="AZ281" s="129">
        <f>VLOOKUP(AY281,BASE!$P$3:$T$29,5,0)</f>
        <v>0.18</v>
      </c>
      <c r="BA281" s="126">
        <f>IFERROR(VLOOKUP($A281,$A:$AG,VLOOKUP(AZ281,BASE!$K$2:$M$13,2,0),0),"")</f>
        <v>8.1300000000000008</v>
      </c>
      <c r="BB281" s="116">
        <f>IFERROR(VLOOKUP($A281,$A:$AG,VLOOKUP(AZ281,BASE!$K$2:$M$13,3,0),0),"")</f>
        <v>10.83</v>
      </c>
      <c r="BC281" s="124" t="s">
        <v>58</v>
      </c>
      <c r="BD281" s="125">
        <f>VLOOKUP(BC281,BASE!$P$3:$T$29,5,0)</f>
        <v>0.17</v>
      </c>
      <c r="BE281" s="126">
        <f>IFERROR(VLOOKUP($A281,$A:$AG,VLOOKUP(BD281,BASE!$K$2:$M$13,2,0),0),"")</f>
        <v>8.02</v>
      </c>
      <c r="BF281" s="116">
        <f>IFERROR(VLOOKUP($A281,$A:$AG,VLOOKUP(BD281,BASE!$K$2:$M$13,3,0),0),"")</f>
        <v>10.69</v>
      </c>
      <c r="BG281" s="124" t="s">
        <v>59</v>
      </c>
      <c r="BH281" s="125">
        <f>VLOOKUP(BG281,BASE!$P$3:$T$29,5,0)</f>
        <v>0.17</v>
      </c>
      <c r="BI281" s="126">
        <f>IFERROR(VLOOKUP($A281,$A:$AG,VLOOKUP(BH281,BASE!$K$2:$M$13,2,0),0),"")</f>
        <v>8.02</v>
      </c>
      <c r="BJ281" s="116">
        <f>IFERROR(VLOOKUP($A281,$A:$AG,VLOOKUP(BH281,BASE!$K$2:$M$13,3,0),0),"")</f>
        <v>10.69</v>
      </c>
      <c r="BK281" s="124" t="s">
        <v>60</v>
      </c>
      <c r="BL281" s="125">
        <f>VLOOKUP(BK281,BASE!$P$3:$T$29,5,0)</f>
        <v>0.17</v>
      </c>
      <c r="BM281" s="126">
        <f>IFERROR(VLOOKUP($A281,$A:$AG,VLOOKUP(BL281,BASE!$K$2:$M$13,2,0),0),"")</f>
        <v>8.02</v>
      </c>
      <c r="BN281" s="116">
        <f>IFERROR(VLOOKUP($A281,$A:$AG,VLOOKUP(BL281,BASE!$K$2:$M$13,3,0),0),"")</f>
        <v>10.69</v>
      </c>
      <c r="BO281" s="124" t="s">
        <v>61</v>
      </c>
      <c r="BP281" s="125">
        <f>VLOOKUP(BO281,BASE!$P$3:$T$29,5,0)</f>
        <v>0.17</v>
      </c>
      <c r="BQ281" s="126">
        <f>IFERROR(VLOOKUP($A281,$A:$AG,VLOOKUP(BP281,BASE!$K$2:$M$13,2,0),0),"")</f>
        <v>8.02</v>
      </c>
      <c r="BR281" s="116">
        <f>IFERROR(VLOOKUP($A281,$A:$AG,VLOOKUP(BP281,BASE!$K$2:$M$13,3,0),0),"")</f>
        <v>10.69</v>
      </c>
      <c r="BS281" s="124" t="s">
        <v>62</v>
      </c>
      <c r="BT281" s="125">
        <f>VLOOKUP(BS281,BASE!$P$3:$T$29,5,0)</f>
        <v>0.18</v>
      </c>
      <c r="BU281" s="126">
        <f>IFERROR(VLOOKUP($A281,$A:$AG,VLOOKUP(BT281,BASE!$K$2:$M$13,2,0),0),"")</f>
        <v>8.1300000000000008</v>
      </c>
      <c r="BV281" s="116">
        <f>IFERROR(VLOOKUP($A281,$A:$AG,VLOOKUP(BT281,BASE!$K$2:$M$13,3,0),0),"")</f>
        <v>10.83</v>
      </c>
      <c r="BW281" s="124" t="s">
        <v>63</v>
      </c>
      <c r="BX281" s="125">
        <f>VLOOKUP(BW281,BASE!$P$3:$T$29,5,0)</f>
        <v>0.17</v>
      </c>
      <c r="BY281" s="126">
        <f>IFERROR(VLOOKUP($A281,$A:$AG,VLOOKUP(BX281,BASE!$K$2:$M$13,2,0),0),"")</f>
        <v>8.02</v>
      </c>
      <c r="BZ281" s="116">
        <f>IFERROR(VLOOKUP($A281,$A:$AG,VLOOKUP(BX281,BASE!$K$2:$M$13,3,0),0),"")</f>
        <v>10.69</v>
      </c>
      <c r="CA281" s="124" t="s">
        <v>64</v>
      </c>
      <c r="CB281" s="125">
        <f>VLOOKUP(CA281,BASE!$P$3:$T$29,5,0)</f>
        <v>0.17</v>
      </c>
      <c r="CC281" s="126">
        <f>IFERROR(VLOOKUP($A281,$A:$AG,VLOOKUP(CB281,BASE!$K$2:$M$13,2,0),0),"")</f>
        <v>8.02</v>
      </c>
      <c r="CD281" s="116">
        <f>IFERROR(VLOOKUP($A281,$A:$AG,VLOOKUP(CB281,BASE!$K$2:$M$13,3,0),0),"")</f>
        <v>10.69</v>
      </c>
      <c r="CE281" s="124" t="s">
        <v>65</v>
      </c>
      <c r="CF281" s="125">
        <f>VLOOKUP(CE281,BASE!$P$3:$T$29,5,0)</f>
        <v>0.12</v>
      </c>
      <c r="CG281" s="126">
        <f>IFERROR(VLOOKUP($A281,$A:$AG,VLOOKUP(CF281,BASE!$K$2:$M$13,2,0),0),"")</f>
        <v>7.5</v>
      </c>
      <c r="CH281" s="116">
        <f>IFERROR(VLOOKUP($A281,$A:$AG,VLOOKUP(CF281,BASE!$K$2:$M$13,3,0),0),"")</f>
        <v>10.02</v>
      </c>
      <c r="CI281" s="124" t="s">
        <v>66</v>
      </c>
      <c r="CJ281" s="125">
        <f>VLOOKUP(CI281,BASE!$P$3:$T$29,5,0)</f>
        <v>0.17</v>
      </c>
      <c r="CK281" s="126">
        <f>IFERROR(VLOOKUP($A281,$A:$AG,VLOOKUP(CJ281,BASE!$K$2:$M$13,2,0),0),"")</f>
        <v>8.02</v>
      </c>
      <c r="CL281" s="116">
        <f>IFERROR(VLOOKUP($A281,$A:$AG,VLOOKUP(CJ281,BASE!$K$2:$M$13,3,0),0),"")</f>
        <v>10.69</v>
      </c>
      <c r="CM281" s="124" t="s">
        <v>67</v>
      </c>
      <c r="CN281" s="125">
        <f>VLOOKUP(CM281,BASE!$P$3:$T$29,5,0)</f>
        <v>0.18</v>
      </c>
      <c r="CO281" s="126">
        <f>IFERROR(VLOOKUP($A281,$A:$AG,VLOOKUP(CN281,BASE!$K$2:$M$13,2,0),0),"")</f>
        <v>8.1300000000000008</v>
      </c>
      <c r="CP281" s="116">
        <f>IFERROR(VLOOKUP($A281,$A:$AG,VLOOKUP(CN281,BASE!$K$2:$M$13,3,0),0),"")</f>
        <v>10.83</v>
      </c>
      <c r="CQ281" s="124" t="s">
        <v>68</v>
      </c>
      <c r="CR281" s="125">
        <f>VLOOKUP(CQ281,BASE!$P$3:$T$29,5,0)</f>
        <v>0.18</v>
      </c>
      <c r="CS281" s="126">
        <f>IFERROR(VLOOKUP($A281,$A:$AG,VLOOKUP(CR281,BASE!$K$2:$M$13,2,0),0),"")</f>
        <v>8.1300000000000008</v>
      </c>
      <c r="CT281" s="116">
        <f>IFERROR(VLOOKUP($A281,$A:$AG,VLOOKUP(CR281,BASE!$K$2:$M$13,3,0),0),"")</f>
        <v>10.83</v>
      </c>
      <c r="CU281" s="124" t="s">
        <v>69</v>
      </c>
      <c r="CV281" s="125">
        <f>VLOOKUP(CU281,BASE!$P$3:$T$29,5,0)</f>
        <v>0.18</v>
      </c>
      <c r="CW281" s="126">
        <f>IFERROR(VLOOKUP($A281,$A:$AG,VLOOKUP(CV281,BASE!$K$2:$M$13,2,0),0),"")</f>
        <v>8.1300000000000008</v>
      </c>
      <c r="CX281" s="116">
        <f>IFERROR(VLOOKUP($A281,$A:$AG,VLOOKUP(CV281,BASE!$K$2:$M$13,3,0),0),"")</f>
        <v>10.83</v>
      </c>
      <c r="CY281" s="124" t="s">
        <v>70</v>
      </c>
      <c r="CZ281" s="125">
        <f>VLOOKUP(CY281,BASE!$P$3:$T$29,5,0)</f>
        <v>0.18</v>
      </c>
      <c r="DA281" s="126">
        <f>IFERROR(VLOOKUP($A281,$A:$AG,VLOOKUP(CZ281,BASE!$K$2:$M$13,2,0),0),"")</f>
        <v>8.1300000000000008</v>
      </c>
      <c r="DB281" s="116">
        <f>IFERROR(VLOOKUP($A281,$A:$AG,VLOOKUP(CZ281,BASE!$K$2:$M$13,3,0),0),"")</f>
        <v>10.83</v>
      </c>
      <c r="DC281" s="124" t="s">
        <v>71</v>
      </c>
      <c r="DD281" s="125">
        <f>VLOOKUP(DC281,BASE!$P$3:$T$29,5,0)</f>
        <v>0.2</v>
      </c>
      <c r="DE281" s="126">
        <f>IFERROR(VLOOKUP($A281,$A:$AG,VLOOKUP(DD281,BASE!$K$2:$M$13,2,0),0),"")</f>
        <v>8.3699999999999992</v>
      </c>
      <c r="DF281" s="116">
        <f>IFERROR(VLOOKUP($A281,$A:$AG,VLOOKUP(DD281,BASE!$K$2:$M$13,3,0),0),"")</f>
        <v>11.14</v>
      </c>
      <c r="DG281" s="124" t="s">
        <v>72</v>
      </c>
      <c r="DH281" s="125">
        <f>VLOOKUP(DG281,BASE!$P$3:$T$29,5,0)</f>
        <v>0.18</v>
      </c>
      <c r="DI281" s="126">
        <f>IFERROR(VLOOKUP($A281,$A:$AG,VLOOKUP(DH281,BASE!$K$2:$M$13,2,0),0),"")</f>
        <v>8.1300000000000008</v>
      </c>
      <c r="DJ281" s="116">
        <f>IFERROR(VLOOKUP($A281,$A:$AG,VLOOKUP(DH281,BASE!$K$2:$M$13,3,0),0),"")</f>
        <v>10.83</v>
      </c>
      <c r="DK281" s="83" t="s">
        <v>73</v>
      </c>
      <c r="DL281" s="84">
        <f>VLOOKUP(DK281,BASE!$P$3:$T$29,5,0)</f>
        <v>0.18</v>
      </c>
      <c r="DM281" s="81">
        <f>IFERROR(VLOOKUP($A281,$A:$AG,VLOOKUP(DL281,BASE!$K$2:$M$13,2,0),0),"")</f>
        <v>8.1300000000000008</v>
      </c>
      <c r="DN281" s="82">
        <f>IFERROR(VLOOKUP($A281,$A:$AG,VLOOKUP(DL281,BASE!$K$2:$M$13,3,0),0),"")</f>
        <v>10.83</v>
      </c>
      <c r="DO281" s="124" t="s">
        <v>74</v>
      </c>
      <c r="DP281" s="134">
        <f>VLOOKUP(DO281,BASE!$P$3:$T$29,5,0)</f>
        <v>0.17499999999999999</v>
      </c>
      <c r="DQ281" s="126">
        <f>IFERROR(VLOOKUP($A281,$A:$AG,VLOOKUP(DP281,BASE!$K$2:$M$13,2,0),0),"")</f>
        <v>8.08</v>
      </c>
      <c r="DR281" s="116">
        <f>IFERROR(VLOOKUP($A281,$A:$AG,VLOOKUP(DP281,BASE!$K$2:$M$13,3,0),0),"")</f>
        <v>10.77</v>
      </c>
      <c r="DS281" s="124" t="s">
        <v>75</v>
      </c>
      <c r="DT281" s="135">
        <f>VLOOKUP(DS281,BASE!$P$3:$T$29,5,0)</f>
        <v>0.17</v>
      </c>
      <c r="DU281" s="126">
        <f>IFERROR(VLOOKUP($A281,$A:$AG,VLOOKUP(DT281,BASE!$K$2:$M$13,2,0),0),"")</f>
        <v>8.02</v>
      </c>
      <c r="DV281" s="116">
        <f>IFERROR(VLOOKUP($A281,$A:$AG,VLOOKUP(DT281,BASE!$K$2:$M$13,3,0),0),"")</f>
        <v>10.69</v>
      </c>
      <c r="DW281" s="124" t="s">
        <v>76</v>
      </c>
      <c r="DX281" s="135">
        <f>VLOOKUP(DW281,BASE!$P$3:$T$29,5,0)</f>
        <v>0.17</v>
      </c>
      <c r="DY281" s="126">
        <f>IFERROR(VLOOKUP($A281,$A:$AG,VLOOKUP(DX281,BASE!$K$2:$M$13,2,0),0),"")</f>
        <v>8.02</v>
      </c>
      <c r="DZ281" s="116">
        <f>IFERROR(VLOOKUP($A281,$A:$AG,VLOOKUP(DX281,BASE!$K$2:$M$13,3,0),0),"")</f>
        <v>10.69</v>
      </c>
      <c r="EA281" s="124" t="s">
        <v>77</v>
      </c>
      <c r="EB281" s="135">
        <f>VLOOKUP(EA281,BASE!$P$3:$T$29,5,0)</f>
        <v>0.12</v>
      </c>
      <c r="EC281" s="126">
        <f>IFERROR(VLOOKUP($A281,$A:$AG,VLOOKUP(EB281,BASE!$K$2:$M$13,2,0),0),"")</f>
        <v>7.5</v>
      </c>
      <c r="ED281" s="116">
        <f>IFERROR(VLOOKUP($A281,$A:$AG,VLOOKUP(EB281,BASE!$K$2:$M$13,3,0),0),"")</f>
        <v>10.02</v>
      </c>
      <c r="EE281" s="124" t="s">
        <v>78</v>
      </c>
      <c r="EF281" s="135">
        <f>VLOOKUP(EE281,BASE!$P$3:$T$29,5,0)</f>
        <v>0.18</v>
      </c>
      <c r="EG281" s="126">
        <f>IFERROR(VLOOKUP($A281,$A:$AG,VLOOKUP(EF281,BASE!$K$2:$M$13,2,0),0),"")</f>
        <v>8.1300000000000008</v>
      </c>
      <c r="EH281" s="116">
        <f>IFERROR(VLOOKUP($A281,$A:$AG,VLOOKUP(EF281,BASE!$K$2:$M$13,3,0),0),"")</f>
        <v>10.83</v>
      </c>
      <c r="EI281" s="124" t="s">
        <v>79</v>
      </c>
      <c r="EJ281" s="135">
        <f>VLOOKUP(EI281,BASE!$P$3:$T$29,5,0)</f>
        <v>0.18</v>
      </c>
      <c r="EK281" s="126">
        <f>IFERROR(VLOOKUP($A281,$A:$AG,VLOOKUP(EJ281,BASE!$K$2:$M$13,2,0),0),"")</f>
        <v>8.1300000000000008</v>
      </c>
      <c r="EL281" s="116">
        <f>IFERROR(VLOOKUP($A281,$A:$AG,VLOOKUP(EJ281,BASE!$K$2:$M$13,3,0),0),"")</f>
        <v>10.83</v>
      </c>
    </row>
    <row r="282" spans="1:142" s="27" customFormat="1" ht="14.1" customHeight="1" x14ac:dyDescent="0.2">
      <c r="A282" s="63">
        <v>1998</v>
      </c>
      <c r="B282" s="63"/>
      <c r="C282" s="68">
        <v>7896112119982</v>
      </c>
      <c r="D282" s="68">
        <v>1037003880057</v>
      </c>
      <c r="E282" s="69" t="s">
        <v>471</v>
      </c>
      <c r="F282" s="69" t="s">
        <v>643</v>
      </c>
      <c r="G282" s="69" t="s">
        <v>471</v>
      </c>
      <c r="H282" s="70" t="s">
        <v>242</v>
      </c>
      <c r="I282" s="68" t="s">
        <v>686</v>
      </c>
      <c r="J282" s="71" t="s">
        <v>711</v>
      </c>
      <c r="K282" s="120" t="s">
        <v>781</v>
      </c>
      <c r="L282" s="71" t="s">
        <v>61</v>
      </c>
      <c r="M282" s="71" t="s">
        <v>6</v>
      </c>
      <c r="N282" s="62">
        <f>IFERROR(IF(M282="*",BASE!$E$9,VLOOKUP(M282,BASE!$B$3:$E$16,4,0)),"")</f>
        <v>0.12</v>
      </c>
      <c r="O282" s="62">
        <f>IFERROR(IF(M282="*",BASE!$F$9,VLOOKUP(M282,BASE!$B$3:$F$16,5,0)),"")</f>
        <v>0</v>
      </c>
      <c r="P282" s="71" t="s">
        <v>808</v>
      </c>
      <c r="Q282" s="42">
        <v>9.6999999999999993</v>
      </c>
      <c r="R282" s="42">
        <v>12.96</v>
      </c>
      <c r="S282" s="42">
        <v>10.37</v>
      </c>
      <c r="T282" s="42">
        <v>13.82</v>
      </c>
      <c r="U282" s="42">
        <v>10.44</v>
      </c>
      <c r="V282" s="42">
        <v>13.91</v>
      </c>
      <c r="W282" s="42">
        <v>10.52</v>
      </c>
      <c r="X282" s="42">
        <v>14.02</v>
      </c>
      <c r="Y282" s="42">
        <v>10.67</v>
      </c>
      <c r="Z282" s="42">
        <v>14.21</v>
      </c>
      <c r="AA282" s="42">
        <v>10.82</v>
      </c>
      <c r="AB282" s="42">
        <v>14.4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/>
      <c r="AI282" s="124" t="s">
        <v>53</v>
      </c>
      <c r="AJ282" s="125">
        <f>VLOOKUP(AI282,BASE!$P$3:$T$29,5,0)</f>
        <v>0.17</v>
      </c>
      <c r="AK282" s="126">
        <f>IFERROR(VLOOKUP($A282,$A:$AG,VLOOKUP(AJ282,BASE!$K$2:$M$13,2,0),0),"")</f>
        <v>10.37</v>
      </c>
      <c r="AL282" s="116">
        <f>IFERROR(VLOOKUP($A282,$A:$AG,VLOOKUP(AJ282,BASE!$K$2:$M$13,3,0),0),"")</f>
        <v>13.82</v>
      </c>
      <c r="AM282" s="130" t="s">
        <v>54</v>
      </c>
      <c r="AN282" s="125">
        <f>VLOOKUP(AM282,BASE!$P$3:$T$29,5,0)</f>
        <v>0.17</v>
      </c>
      <c r="AO282" s="126">
        <f>IFERROR(VLOOKUP($A282,$A:$AG,VLOOKUP(AN282,BASE!$K$2:$M$13,2,0),0),"")</f>
        <v>10.37</v>
      </c>
      <c r="AP282" s="116">
        <f>IFERROR(VLOOKUP($A282,$A:$AG,VLOOKUP(AN282,BASE!$K$2:$M$13,3,0),0),"")</f>
        <v>13.82</v>
      </c>
      <c r="AQ282" s="130" t="s">
        <v>55</v>
      </c>
      <c r="AR282" s="125">
        <f>VLOOKUP(AQ282,BASE!$P$3:$T$29,5,0)</f>
        <v>0.18</v>
      </c>
      <c r="AS282" s="126">
        <f>IFERROR(VLOOKUP($A282,$A:$AG,VLOOKUP(AR282,BASE!$K$2:$M$13,2,0),0),"")</f>
        <v>10.52</v>
      </c>
      <c r="AT282" s="116">
        <f>IFERROR(VLOOKUP($A282,$A:$AG,VLOOKUP(AR282,BASE!$K$2:$M$13,3,0),0),"")</f>
        <v>14.02</v>
      </c>
      <c r="AU282" s="130" t="s">
        <v>56</v>
      </c>
      <c r="AV282" s="125">
        <f>VLOOKUP(AU282,BASE!$P$3:$T$29,5,0)</f>
        <v>0.18</v>
      </c>
      <c r="AW282" s="126">
        <f>IFERROR(VLOOKUP($A282,$A:$AG,VLOOKUP(AV282,BASE!$K$2:$M$13,2,0),0),"")</f>
        <v>10.52</v>
      </c>
      <c r="AX282" s="116">
        <f>IFERROR(VLOOKUP($A282,$A:$AG,VLOOKUP(AV282,BASE!$K$2:$M$13,3,0),0),"")</f>
        <v>14.02</v>
      </c>
      <c r="AY282" s="127" t="s">
        <v>57</v>
      </c>
      <c r="AZ282" s="129">
        <f>VLOOKUP(AY282,BASE!$P$3:$T$29,5,0)</f>
        <v>0.18</v>
      </c>
      <c r="BA282" s="126">
        <f>IFERROR(VLOOKUP($A282,$A:$AG,VLOOKUP(AZ282,BASE!$K$2:$M$13,2,0),0),"")</f>
        <v>10.52</v>
      </c>
      <c r="BB282" s="116">
        <f>IFERROR(VLOOKUP($A282,$A:$AG,VLOOKUP(AZ282,BASE!$K$2:$M$13,3,0),0),"")</f>
        <v>14.02</v>
      </c>
      <c r="BC282" s="124" t="s">
        <v>58</v>
      </c>
      <c r="BD282" s="125">
        <f>VLOOKUP(BC282,BASE!$P$3:$T$29,5,0)</f>
        <v>0.17</v>
      </c>
      <c r="BE282" s="126">
        <f>IFERROR(VLOOKUP($A282,$A:$AG,VLOOKUP(BD282,BASE!$K$2:$M$13,2,0),0),"")</f>
        <v>10.37</v>
      </c>
      <c r="BF282" s="116">
        <f>IFERROR(VLOOKUP($A282,$A:$AG,VLOOKUP(BD282,BASE!$K$2:$M$13,3,0),0),"")</f>
        <v>13.82</v>
      </c>
      <c r="BG282" s="124" t="s">
        <v>59</v>
      </c>
      <c r="BH282" s="125">
        <f>VLOOKUP(BG282,BASE!$P$3:$T$29,5,0)</f>
        <v>0.17</v>
      </c>
      <c r="BI282" s="126">
        <f>IFERROR(VLOOKUP($A282,$A:$AG,VLOOKUP(BH282,BASE!$K$2:$M$13,2,0),0),"")</f>
        <v>10.37</v>
      </c>
      <c r="BJ282" s="116">
        <f>IFERROR(VLOOKUP($A282,$A:$AG,VLOOKUP(BH282,BASE!$K$2:$M$13,3,0),0),"")</f>
        <v>13.82</v>
      </c>
      <c r="BK282" s="124" t="s">
        <v>60</v>
      </c>
      <c r="BL282" s="125">
        <f>VLOOKUP(BK282,BASE!$P$3:$T$29,5,0)</f>
        <v>0.17</v>
      </c>
      <c r="BM282" s="126">
        <f>IFERROR(VLOOKUP($A282,$A:$AG,VLOOKUP(BL282,BASE!$K$2:$M$13,2,0),0),"")</f>
        <v>10.37</v>
      </c>
      <c r="BN282" s="116">
        <f>IFERROR(VLOOKUP($A282,$A:$AG,VLOOKUP(BL282,BASE!$K$2:$M$13,3,0),0),"")</f>
        <v>13.82</v>
      </c>
      <c r="BO282" s="124" t="s">
        <v>61</v>
      </c>
      <c r="BP282" s="125">
        <f>VLOOKUP(BO282,BASE!$P$3:$T$29,5,0)</f>
        <v>0.17</v>
      </c>
      <c r="BQ282" s="126">
        <f>IFERROR(VLOOKUP($A282,$A:$AG,VLOOKUP(BP282,BASE!$K$2:$M$13,2,0),0),"")</f>
        <v>10.37</v>
      </c>
      <c r="BR282" s="116">
        <f>IFERROR(VLOOKUP($A282,$A:$AG,VLOOKUP(BP282,BASE!$K$2:$M$13,3,0),0),"")</f>
        <v>13.82</v>
      </c>
      <c r="BS282" s="124" t="s">
        <v>62</v>
      </c>
      <c r="BT282" s="125">
        <f>VLOOKUP(BS282,BASE!$P$3:$T$29,5,0)</f>
        <v>0.18</v>
      </c>
      <c r="BU282" s="126">
        <f>IFERROR(VLOOKUP($A282,$A:$AG,VLOOKUP(BT282,BASE!$K$2:$M$13,2,0),0),"")</f>
        <v>10.52</v>
      </c>
      <c r="BV282" s="116">
        <f>IFERROR(VLOOKUP($A282,$A:$AG,VLOOKUP(BT282,BASE!$K$2:$M$13,3,0),0),"")</f>
        <v>14.02</v>
      </c>
      <c r="BW282" s="124" t="s">
        <v>63</v>
      </c>
      <c r="BX282" s="125">
        <f>VLOOKUP(BW282,BASE!$P$3:$T$29,5,0)</f>
        <v>0.17</v>
      </c>
      <c r="BY282" s="126">
        <f>IFERROR(VLOOKUP($A282,$A:$AG,VLOOKUP(BX282,BASE!$K$2:$M$13,2,0),0),"")</f>
        <v>10.37</v>
      </c>
      <c r="BZ282" s="116">
        <f>IFERROR(VLOOKUP($A282,$A:$AG,VLOOKUP(BX282,BASE!$K$2:$M$13,3,0),0),"")</f>
        <v>13.82</v>
      </c>
      <c r="CA282" s="124" t="s">
        <v>64</v>
      </c>
      <c r="CB282" s="125">
        <f>VLOOKUP(CA282,BASE!$P$3:$T$29,5,0)</f>
        <v>0.17</v>
      </c>
      <c r="CC282" s="126">
        <f>IFERROR(VLOOKUP($A282,$A:$AG,VLOOKUP(CB282,BASE!$K$2:$M$13,2,0),0),"")</f>
        <v>10.37</v>
      </c>
      <c r="CD282" s="116">
        <f>IFERROR(VLOOKUP($A282,$A:$AG,VLOOKUP(CB282,BASE!$K$2:$M$13,3,0),0),"")</f>
        <v>13.82</v>
      </c>
      <c r="CE282" s="124" t="s">
        <v>65</v>
      </c>
      <c r="CF282" s="125">
        <f>VLOOKUP(CE282,BASE!$P$3:$T$29,5,0)</f>
        <v>0.12</v>
      </c>
      <c r="CG282" s="126">
        <f>IFERROR(VLOOKUP($A282,$A:$AG,VLOOKUP(CF282,BASE!$K$2:$M$13,2,0),0),"")</f>
        <v>9.6999999999999993</v>
      </c>
      <c r="CH282" s="116">
        <f>IFERROR(VLOOKUP($A282,$A:$AG,VLOOKUP(CF282,BASE!$K$2:$M$13,3,0),0),"")</f>
        <v>12.96</v>
      </c>
      <c r="CI282" s="124" t="s">
        <v>66</v>
      </c>
      <c r="CJ282" s="125">
        <f>VLOOKUP(CI282,BASE!$P$3:$T$29,5,0)</f>
        <v>0.17</v>
      </c>
      <c r="CK282" s="126">
        <f>IFERROR(VLOOKUP($A282,$A:$AG,VLOOKUP(CJ282,BASE!$K$2:$M$13,2,0),0),"")</f>
        <v>10.37</v>
      </c>
      <c r="CL282" s="116">
        <f>IFERROR(VLOOKUP($A282,$A:$AG,VLOOKUP(CJ282,BASE!$K$2:$M$13,3,0),0),"")</f>
        <v>13.82</v>
      </c>
      <c r="CM282" s="124" t="s">
        <v>67</v>
      </c>
      <c r="CN282" s="125">
        <f>VLOOKUP(CM282,BASE!$P$3:$T$29,5,0)</f>
        <v>0.18</v>
      </c>
      <c r="CO282" s="126">
        <f>IFERROR(VLOOKUP($A282,$A:$AG,VLOOKUP(CN282,BASE!$K$2:$M$13,2,0),0),"")</f>
        <v>10.52</v>
      </c>
      <c r="CP282" s="116">
        <f>IFERROR(VLOOKUP($A282,$A:$AG,VLOOKUP(CN282,BASE!$K$2:$M$13,3,0),0),"")</f>
        <v>14.02</v>
      </c>
      <c r="CQ282" s="124" t="s">
        <v>68</v>
      </c>
      <c r="CR282" s="125">
        <f>VLOOKUP(CQ282,BASE!$P$3:$T$29,5,0)</f>
        <v>0.18</v>
      </c>
      <c r="CS282" s="126">
        <f>IFERROR(VLOOKUP($A282,$A:$AG,VLOOKUP(CR282,BASE!$K$2:$M$13,2,0),0),"")</f>
        <v>10.52</v>
      </c>
      <c r="CT282" s="116">
        <f>IFERROR(VLOOKUP($A282,$A:$AG,VLOOKUP(CR282,BASE!$K$2:$M$13,3,0),0),"")</f>
        <v>14.02</v>
      </c>
      <c r="CU282" s="124" t="s">
        <v>69</v>
      </c>
      <c r="CV282" s="125">
        <f>VLOOKUP(CU282,BASE!$P$3:$T$29,5,0)</f>
        <v>0.18</v>
      </c>
      <c r="CW282" s="126">
        <f>IFERROR(VLOOKUP($A282,$A:$AG,VLOOKUP(CV282,BASE!$K$2:$M$13,2,0),0),"")</f>
        <v>10.52</v>
      </c>
      <c r="CX282" s="116">
        <f>IFERROR(VLOOKUP($A282,$A:$AG,VLOOKUP(CV282,BASE!$K$2:$M$13,3,0),0),"")</f>
        <v>14.02</v>
      </c>
      <c r="CY282" s="124" t="s">
        <v>70</v>
      </c>
      <c r="CZ282" s="125">
        <f>VLOOKUP(CY282,BASE!$P$3:$T$29,5,0)</f>
        <v>0.18</v>
      </c>
      <c r="DA282" s="126">
        <f>IFERROR(VLOOKUP($A282,$A:$AG,VLOOKUP(CZ282,BASE!$K$2:$M$13,2,0),0),"")</f>
        <v>10.52</v>
      </c>
      <c r="DB282" s="116">
        <f>IFERROR(VLOOKUP($A282,$A:$AG,VLOOKUP(CZ282,BASE!$K$2:$M$13,3,0),0),"")</f>
        <v>14.02</v>
      </c>
      <c r="DC282" s="124" t="s">
        <v>71</v>
      </c>
      <c r="DD282" s="125">
        <f>VLOOKUP(DC282,BASE!$P$3:$T$29,5,0)</f>
        <v>0.2</v>
      </c>
      <c r="DE282" s="126">
        <f>IFERROR(VLOOKUP($A282,$A:$AG,VLOOKUP(DD282,BASE!$K$2:$M$13,2,0),0),"")</f>
        <v>10.82</v>
      </c>
      <c r="DF282" s="116">
        <f>IFERROR(VLOOKUP($A282,$A:$AG,VLOOKUP(DD282,BASE!$K$2:$M$13,3,0),0),"")</f>
        <v>14.4</v>
      </c>
      <c r="DG282" s="124" t="s">
        <v>72</v>
      </c>
      <c r="DH282" s="125">
        <f>VLOOKUP(DG282,BASE!$P$3:$T$29,5,0)</f>
        <v>0.18</v>
      </c>
      <c r="DI282" s="126">
        <f>IFERROR(VLOOKUP($A282,$A:$AG,VLOOKUP(DH282,BASE!$K$2:$M$13,2,0),0),"")</f>
        <v>10.52</v>
      </c>
      <c r="DJ282" s="116">
        <f>IFERROR(VLOOKUP($A282,$A:$AG,VLOOKUP(DH282,BASE!$K$2:$M$13,3,0),0),"")</f>
        <v>14.02</v>
      </c>
      <c r="DK282" s="83" t="s">
        <v>73</v>
      </c>
      <c r="DL282" s="84">
        <f>VLOOKUP(DK282,BASE!$P$3:$T$29,5,0)</f>
        <v>0.18</v>
      </c>
      <c r="DM282" s="81">
        <f>IFERROR(VLOOKUP($A282,$A:$AG,VLOOKUP(DL282,BASE!$K$2:$M$13,2,0),0),"")</f>
        <v>10.52</v>
      </c>
      <c r="DN282" s="82">
        <f>IFERROR(VLOOKUP($A282,$A:$AG,VLOOKUP(DL282,BASE!$K$2:$M$13,3,0),0),"")</f>
        <v>14.02</v>
      </c>
      <c r="DO282" s="124" t="s">
        <v>74</v>
      </c>
      <c r="DP282" s="134">
        <f>VLOOKUP(DO282,BASE!$P$3:$T$29,5,0)</f>
        <v>0.17499999999999999</v>
      </c>
      <c r="DQ282" s="126">
        <f>IFERROR(VLOOKUP($A282,$A:$AG,VLOOKUP(DP282,BASE!$K$2:$M$13,2,0),0),"")</f>
        <v>10.44</v>
      </c>
      <c r="DR282" s="116">
        <f>IFERROR(VLOOKUP($A282,$A:$AG,VLOOKUP(DP282,BASE!$K$2:$M$13,3,0),0),"")</f>
        <v>13.91</v>
      </c>
      <c r="DS282" s="124" t="s">
        <v>75</v>
      </c>
      <c r="DT282" s="135">
        <f>VLOOKUP(DS282,BASE!$P$3:$T$29,5,0)</f>
        <v>0.17</v>
      </c>
      <c r="DU282" s="126">
        <f>IFERROR(VLOOKUP($A282,$A:$AG,VLOOKUP(DT282,BASE!$K$2:$M$13,2,0),0),"")</f>
        <v>10.37</v>
      </c>
      <c r="DV282" s="116">
        <f>IFERROR(VLOOKUP($A282,$A:$AG,VLOOKUP(DT282,BASE!$K$2:$M$13,3,0),0),"")</f>
        <v>13.82</v>
      </c>
      <c r="DW282" s="124" t="s">
        <v>76</v>
      </c>
      <c r="DX282" s="135">
        <f>VLOOKUP(DW282,BASE!$P$3:$T$29,5,0)</f>
        <v>0.17</v>
      </c>
      <c r="DY282" s="126">
        <f>IFERROR(VLOOKUP($A282,$A:$AG,VLOOKUP(DX282,BASE!$K$2:$M$13,2,0),0),"")</f>
        <v>10.37</v>
      </c>
      <c r="DZ282" s="116">
        <f>IFERROR(VLOOKUP($A282,$A:$AG,VLOOKUP(DX282,BASE!$K$2:$M$13,3,0),0),"")</f>
        <v>13.82</v>
      </c>
      <c r="EA282" s="124" t="s">
        <v>77</v>
      </c>
      <c r="EB282" s="135">
        <f>VLOOKUP(EA282,BASE!$P$3:$T$29,5,0)</f>
        <v>0.12</v>
      </c>
      <c r="EC282" s="126">
        <f>IFERROR(VLOOKUP($A282,$A:$AG,VLOOKUP(EB282,BASE!$K$2:$M$13,2,0),0),"")</f>
        <v>9.6999999999999993</v>
      </c>
      <c r="ED282" s="116">
        <f>IFERROR(VLOOKUP($A282,$A:$AG,VLOOKUP(EB282,BASE!$K$2:$M$13,3,0),0),"")</f>
        <v>12.96</v>
      </c>
      <c r="EE282" s="124" t="s">
        <v>78</v>
      </c>
      <c r="EF282" s="135">
        <f>VLOOKUP(EE282,BASE!$P$3:$T$29,5,0)</f>
        <v>0.18</v>
      </c>
      <c r="EG282" s="126">
        <f>IFERROR(VLOOKUP($A282,$A:$AG,VLOOKUP(EF282,BASE!$K$2:$M$13,2,0),0),"")</f>
        <v>10.52</v>
      </c>
      <c r="EH282" s="116">
        <f>IFERROR(VLOOKUP($A282,$A:$AG,VLOOKUP(EF282,BASE!$K$2:$M$13,3,0),0),"")</f>
        <v>14.02</v>
      </c>
      <c r="EI282" s="124" t="s">
        <v>79</v>
      </c>
      <c r="EJ282" s="135">
        <f>VLOOKUP(EI282,BASE!$P$3:$T$29,5,0)</f>
        <v>0.18</v>
      </c>
      <c r="EK282" s="126">
        <f>IFERROR(VLOOKUP($A282,$A:$AG,VLOOKUP(EJ282,BASE!$K$2:$M$13,2,0),0),"")</f>
        <v>10.52</v>
      </c>
      <c r="EL282" s="116">
        <f>IFERROR(VLOOKUP($A282,$A:$AG,VLOOKUP(EJ282,BASE!$K$2:$M$13,3,0),0),"")</f>
        <v>14.02</v>
      </c>
    </row>
    <row r="283" spans="1:142" s="27" customFormat="1" ht="14.1" customHeight="1" x14ac:dyDescent="0.2">
      <c r="A283" s="61">
        <v>970</v>
      </c>
      <c r="B283" s="61"/>
      <c r="C283" s="68">
        <v>7896112149705</v>
      </c>
      <c r="D283" s="68">
        <v>1037003880111</v>
      </c>
      <c r="E283" s="69" t="s">
        <v>471</v>
      </c>
      <c r="F283" s="69" t="s">
        <v>644</v>
      </c>
      <c r="G283" s="69" t="s">
        <v>471</v>
      </c>
      <c r="H283" s="70" t="s">
        <v>243</v>
      </c>
      <c r="I283" s="68" t="s">
        <v>686</v>
      </c>
      <c r="J283" s="71" t="s">
        <v>711</v>
      </c>
      <c r="K283" s="120" t="s">
        <v>762</v>
      </c>
      <c r="L283" s="71" t="s">
        <v>61</v>
      </c>
      <c r="M283" s="71" t="s">
        <v>6</v>
      </c>
      <c r="N283" s="62">
        <f>IFERROR(IF(M283="*",BASE!$E$9,VLOOKUP(M283,BASE!$B$3:$E$16,4,0)),"")</f>
        <v>0.12</v>
      </c>
      <c r="O283" s="62">
        <f>IFERROR(IF(M283="*",BASE!$F$9,VLOOKUP(M283,BASE!$B$3:$F$16,5,0)),"")</f>
        <v>0</v>
      </c>
      <c r="P283" s="71" t="s">
        <v>808</v>
      </c>
      <c r="Q283" s="42">
        <v>9.6300000000000008</v>
      </c>
      <c r="R283" s="42">
        <v>12.86</v>
      </c>
      <c r="S283" s="42">
        <v>10.3</v>
      </c>
      <c r="T283" s="42">
        <v>13.73</v>
      </c>
      <c r="U283" s="42">
        <v>10.37</v>
      </c>
      <c r="V283" s="42">
        <v>13.82</v>
      </c>
      <c r="W283" s="42">
        <v>10.44</v>
      </c>
      <c r="X283" s="42">
        <v>13.91</v>
      </c>
      <c r="Y283" s="42">
        <v>10.59</v>
      </c>
      <c r="Z283" s="42">
        <v>14.1</v>
      </c>
      <c r="AA283" s="42">
        <v>10.75</v>
      </c>
      <c r="AB283" s="42">
        <v>14.31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/>
      <c r="AI283" s="124" t="s">
        <v>53</v>
      </c>
      <c r="AJ283" s="125">
        <f>VLOOKUP(AI283,BASE!$P$3:$T$29,5,0)</f>
        <v>0.17</v>
      </c>
      <c r="AK283" s="126">
        <f>IFERROR(VLOOKUP($A283,$A:$AG,VLOOKUP(AJ283,BASE!$K$2:$M$13,2,0),0),"")</f>
        <v>10.3</v>
      </c>
      <c r="AL283" s="116">
        <f>IFERROR(VLOOKUP($A283,$A:$AG,VLOOKUP(AJ283,BASE!$K$2:$M$13,3,0),0),"")</f>
        <v>13.73</v>
      </c>
      <c r="AM283" s="130" t="s">
        <v>54</v>
      </c>
      <c r="AN283" s="125">
        <f>VLOOKUP(AM283,BASE!$P$3:$T$29,5,0)</f>
        <v>0.17</v>
      </c>
      <c r="AO283" s="126">
        <f>IFERROR(VLOOKUP($A283,$A:$AG,VLOOKUP(AN283,BASE!$K$2:$M$13,2,0),0),"")</f>
        <v>10.3</v>
      </c>
      <c r="AP283" s="116">
        <f>IFERROR(VLOOKUP($A283,$A:$AG,VLOOKUP(AN283,BASE!$K$2:$M$13,3,0),0),"")</f>
        <v>13.73</v>
      </c>
      <c r="AQ283" s="130" t="s">
        <v>55</v>
      </c>
      <c r="AR283" s="125">
        <f>VLOOKUP(AQ283,BASE!$P$3:$T$29,5,0)</f>
        <v>0.18</v>
      </c>
      <c r="AS283" s="126">
        <f>IFERROR(VLOOKUP($A283,$A:$AG,VLOOKUP(AR283,BASE!$K$2:$M$13,2,0),0),"")</f>
        <v>10.44</v>
      </c>
      <c r="AT283" s="116">
        <f>IFERROR(VLOOKUP($A283,$A:$AG,VLOOKUP(AR283,BASE!$K$2:$M$13,3,0),0),"")</f>
        <v>13.91</v>
      </c>
      <c r="AU283" s="130" t="s">
        <v>56</v>
      </c>
      <c r="AV283" s="125">
        <f>VLOOKUP(AU283,BASE!$P$3:$T$29,5,0)</f>
        <v>0.18</v>
      </c>
      <c r="AW283" s="126">
        <f>IFERROR(VLOOKUP($A283,$A:$AG,VLOOKUP(AV283,BASE!$K$2:$M$13,2,0),0),"")</f>
        <v>10.44</v>
      </c>
      <c r="AX283" s="116">
        <f>IFERROR(VLOOKUP($A283,$A:$AG,VLOOKUP(AV283,BASE!$K$2:$M$13,3,0),0),"")</f>
        <v>13.91</v>
      </c>
      <c r="AY283" s="127" t="s">
        <v>57</v>
      </c>
      <c r="AZ283" s="129">
        <f>VLOOKUP(AY283,BASE!$P$3:$T$29,5,0)</f>
        <v>0.18</v>
      </c>
      <c r="BA283" s="126">
        <f>IFERROR(VLOOKUP($A283,$A:$AG,VLOOKUP(AZ283,BASE!$K$2:$M$13,2,0),0),"")</f>
        <v>10.44</v>
      </c>
      <c r="BB283" s="116">
        <f>IFERROR(VLOOKUP($A283,$A:$AG,VLOOKUP(AZ283,BASE!$K$2:$M$13,3,0),0),"")</f>
        <v>13.91</v>
      </c>
      <c r="BC283" s="124" t="s">
        <v>58</v>
      </c>
      <c r="BD283" s="125">
        <f>VLOOKUP(BC283,BASE!$P$3:$T$29,5,0)</f>
        <v>0.17</v>
      </c>
      <c r="BE283" s="126">
        <f>IFERROR(VLOOKUP($A283,$A:$AG,VLOOKUP(BD283,BASE!$K$2:$M$13,2,0),0),"")</f>
        <v>10.3</v>
      </c>
      <c r="BF283" s="116">
        <f>IFERROR(VLOOKUP($A283,$A:$AG,VLOOKUP(BD283,BASE!$K$2:$M$13,3,0),0),"")</f>
        <v>13.73</v>
      </c>
      <c r="BG283" s="124" t="s">
        <v>59</v>
      </c>
      <c r="BH283" s="125">
        <f>VLOOKUP(BG283,BASE!$P$3:$T$29,5,0)</f>
        <v>0.17</v>
      </c>
      <c r="BI283" s="126">
        <f>IFERROR(VLOOKUP($A283,$A:$AG,VLOOKUP(BH283,BASE!$K$2:$M$13,2,0),0),"")</f>
        <v>10.3</v>
      </c>
      <c r="BJ283" s="116">
        <f>IFERROR(VLOOKUP($A283,$A:$AG,VLOOKUP(BH283,BASE!$K$2:$M$13,3,0),0),"")</f>
        <v>13.73</v>
      </c>
      <c r="BK283" s="124" t="s">
        <v>60</v>
      </c>
      <c r="BL283" s="125">
        <f>VLOOKUP(BK283,BASE!$P$3:$T$29,5,0)</f>
        <v>0.17</v>
      </c>
      <c r="BM283" s="126">
        <f>IFERROR(VLOOKUP($A283,$A:$AG,VLOOKUP(BL283,BASE!$K$2:$M$13,2,0),0),"")</f>
        <v>10.3</v>
      </c>
      <c r="BN283" s="116">
        <f>IFERROR(VLOOKUP($A283,$A:$AG,VLOOKUP(BL283,BASE!$K$2:$M$13,3,0),0),"")</f>
        <v>13.73</v>
      </c>
      <c r="BO283" s="124" t="s">
        <v>61</v>
      </c>
      <c r="BP283" s="125">
        <f>VLOOKUP(BO283,BASE!$P$3:$T$29,5,0)</f>
        <v>0.17</v>
      </c>
      <c r="BQ283" s="126">
        <f>IFERROR(VLOOKUP($A283,$A:$AG,VLOOKUP(BP283,BASE!$K$2:$M$13,2,0),0),"")</f>
        <v>10.3</v>
      </c>
      <c r="BR283" s="116">
        <f>IFERROR(VLOOKUP($A283,$A:$AG,VLOOKUP(BP283,BASE!$K$2:$M$13,3,0),0),"")</f>
        <v>13.73</v>
      </c>
      <c r="BS283" s="124" t="s">
        <v>62</v>
      </c>
      <c r="BT283" s="125">
        <f>VLOOKUP(BS283,BASE!$P$3:$T$29,5,0)</f>
        <v>0.18</v>
      </c>
      <c r="BU283" s="126">
        <f>IFERROR(VLOOKUP($A283,$A:$AG,VLOOKUP(BT283,BASE!$K$2:$M$13,2,0),0),"")</f>
        <v>10.44</v>
      </c>
      <c r="BV283" s="116">
        <f>IFERROR(VLOOKUP($A283,$A:$AG,VLOOKUP(BT283,BASE!$K$2:$M$13,3,0),0),"")</f>
        <v>13.91</v>
      </c>
      <c r="BW283" s="124" t="s">
        <v>63</v>
      </c>
      <c r="BX283" s="125">
        <f>VLOOKUP(BW283,BASE!$P$3:$T$29,5,0)</f>
        <v>0.17</v>
      </c>
      <c r="BY283" s="126">
        <f>IFERROR(VLOOKUP($A283,$A:$AG,VLOOKUP(BX283,BASE!$K$2:$M$13,2,0),0),"")</f>
        <v>10.3</v>
      </c>
      <c r="BZ283" s="116">
        <f>IFERROR(VLOOKUP($A283,$A:$AG,VLOOKUP(BX283,BASE!$K$2:$M$13,3,0),0),"")</f>
        <v>13.73</v>
      </c>
      <c r="CA283" s="124" t="s">
        <v>64</v>
      </c>
      <c r="CB283" s="125">
        <f>VLOOKUP(CA283,BASE!$P$3:$T$29,5,0)</f>
        <v>0.17</v>
      </c>
      <c r="CC283" s="126">
        <f>IFERROR(VLOOKUP($A283,$A:$AG,VLOOKUP(CB283,BASE!$K$2:$M$13,2,0),0),"")</f>
        <v>10.3</v>
      </c>
      <c r="CD283" s="116">
        <f>IFERROR(VLOOKUP($A283,$A:$AG,VLOOKUP(CB283,BASE!$K$2:$M$13,3,0),0),"")</f>
        <v>13.73</v>
      </c>
      <c r="CE283" s="124" t="s">
        <v>65</v>
      </c>
      <c r="CF283" s="125">
        <f>VLOOKUP(CE283,BASE!$P$3:$T$29,5,0)</f>
        <v>0.12</v>
      </c>
      <c r="CG283" s="126">
        <f>IFERROR(VLOOKUP($A283,$A:$AG,VLOOKUP(CF283,BASE!$K$2:$M$13,2,0),0),"")</f>
        <v>9.6300000000000008</v>
      </c>
      <c r="CH283" s="116">
        <f>IFERROR(VLOOKUP($A283,$A:$AG,VLOOKUP(CF283,BASE!$K$2:$M$13,3,0),0),"")</f>
        <v>12.86</v>
      </c>
      <c r="CI283" s="124" t="s">
        <v>66</v>
      </c>
      <c r="CJ283" s="125">
        <f>VLOOKUP(CI283,BASE!$P$3:$T$29,5,0)</f>
        <v>0.17</v>
      </c>
      <c r="CK283" s="126">
        <f>IFERROR(VLOOKUP($A283,$A:$AG,VLOOKUP(CJ283,BASE!$K$2:$M$13,2,0),0),"")</f>
        <v>10.3</v>
      </c>
      <c r="CL283" s="116">
        <f>IFERROR(VLOOKUP($A283,$A:$AG,VLOOKUP(CJ283,BASE!$K$2:$M$13,3,0),0),"")</f>
        <v>13.73</v>
      </c>
      <c r="CM283" s="124" t="s">
        <v>67</v>
      </c>
      <c r="CN283" s="125">
        <f>VLOOKUP(CM283,BASE!$P$3:$T$29,5,0)</f>
        <v>0.18</v>
      </c>
      <c r="CO283" s="126">
        <f>IFERROR(VLOOKUP($A283,$A:$AG,VLOOKUP(CN283,BASE!$K$2:$M$13,2,0),0),"")</f>
        <v>10.44</v>
      </c>
      <c r="CP283" s="116">
        <f>IFERROR(VLOOKUP($A283,$A:$AG,VLOOKUP(CN283,BASE!$K$2:$M$13,3,0),0),"")</f>
        <v>13.91</v>
      </c>
      <c r="CQ283" s="124" t="s">
        <v>68</v>
      </c>
      <c r="CR283" s="125">
        <f>VLOOKUP(CQ283,BASE!$P$3:$T$29,5,0)</f>
        <v>0.18</v>
      </c>
      <c r="CS283" s="126">
        <f>IFERROR(VLOOKUP($A283,$A:$AG,VLOOKUP(CR283,BASE!$K$2:$M$13,2,0),0),"")</f>
        <v>10.44</v>
      </c>
      <c r="CT283" s="116">
        <f>IFERROR(VLOOKUP($A283,$A:$AG,VLOOKUP(CR283,BASE!$K$2:$M$13,3,0),0),"")</f>
        <v>13.91</v>
      </c>
      <c r="CU283" s="124" t="s">
        <v>69</v>
      </c>
      <c r="CV283" s="125">
        <f>VLOOKUP(CU283,BASE!$P$3:$T$29,5,0)</f>
        <v>0.18</v>
      </c>
      <c r="CW283" s="126">
        <f>IFERROR(VLOOKUP($A283,$A:$AG,VLOOKUP(CV283,BASE!$K$2:$M$13,2,0),0),"")</f>
        <v>10.44</v>
      </c>
      <c r="CX283" s="116">
        <f>IFERROR(VLOOKUP($A283,$A:$AG,VLOOKUP(CV283,BASE!$K$2:$M$13,3,0),0),"")</f>
        <v>13.91</v>
      </c>
      <c r="CY283" s="124" t="s">
        <v>70</v>
      </c>
      <c r="CZ283" s="125">
        <f>VLOOKUP(CY283,BASE!$P$3:$T$29,5,0)</f>
        <v>0.18</v>
      </c>
      <c r="DA283" s="126">
        <f>IFERROR(VLOOKUP($A283,$A:$AG,VLOOKUP(CZ283,BASE!$K$2:$M$13,2,0),0),"")</f>
        <v>10.44</v>
      </c>
      <c r="DB283" s="116">
        <f>IFERROR(VLOOKUP($A283,$A:$AG,VLOOKUP(CZ283,BASE!$K$2:$M$13,3,0),0),"")</f>
        <v>13.91</v>
      </c>
      <c r="DC283" s="124" t="s">
        <v>71</v>
      </c>
      <c r="DD283" s="125">
        <f>VLOOKUP(DC283,BASE!$P$3:$T$29,5,0)</f>
        <v>0.2</v>
      </c>
      <c r="DE283" s="126">
        <f>IFERROR(VLOOKUP($A283,$A:$AG,VLOOKUP(DD283,BASE!$K$2:$M$13,2,0),0),"")</f>
        <v>10.75</v>
      </c>
      <c r="DF283" s="116">
        <f>IFERROR(VLOOKUP($A283,$A:$AG,VLOOKUP(DD283,BASE!$K$2:$M$13,3,0),0),"")</f>
        <v>14.31</v>
      </c>
      <c r="DG283" s="124" t="s">
        <v>72</v>
      </c>
      <c r="DH283" s="125">
        <f>VLOOKUP(DG283,BASE!$P$3:$T$29,5,0)</f>
        <v>0.18</v>
      </c>
      <c r="DI283" s="126">
        <f>IFERROR(VLOOKUP($A283,$A:$AG,VLOOKUP(DH283,BASE!$K$2:$M$13,2,0),0),"")</f>
        <v>10.44</v>
      </c>
      <c r="DJ283" s="116">
        <f>IFERROR(VLOOKUP($A283,$A:$AG,VLOOKUP(DH283,BASE!$K$2:$M$13,3,0),0),"")</f>
        <v>13.91</v>
      </c>
      <c r="DK283" s="83" t="s">
        <v>73</v>
      </c>
      <c r="DL283" s="84">
        <f>VLOOKUP(DK283,BASE!$P$3:$T$29,5,0)</f>
        <v>0.18</v>
      </c>
      <c r="DM283" s="81">
        <f>IFERROR(VLOOKUP($A283,$A:$AG,VLOOKUP(DL283,BASE!$K$2:$M$13,2,0),0),"")</f>
        <v>10.44</v>
      </c>
      <c r="DN283" s="82">
        <f>IFERROR(VLOOKUP($A283,$A:$AG,VLOOKUP(DL283,BASE!$K$2:$M$13,3,0),0),"")</f>
        <v>13.91</v>
      </c>
      <c r="DO283" s="124" t="s">
        <v>74</v>
      </c>
      <c r="DP283" s="134">
        <f>VLOOKUP(DO283,BASE!$P$3:$T$29,5,0)</f>
        <v>0.17499999999999999</v>
      </c>
      <c r="DQ283" s="126">
        <f>IFERROR(VLOOKUP($A283,$A:$AG,VLOOKUP(DP283,BASE!$K$2:$M$13,2,0),0),"")</f>
        <v>10.37</v>
      </c>
      <c r="DR283" s="116">
        <f>IFERROR(VLOOKUP($A283,$A:$AG,VLOOKUP(DP283,BASE!$K$2:$M$13,3,0),0),"")</f>
        <v>13.82</v>
      </c>
      <c r="DS283" s="124" t="s">
        <v>75</v>
      </c>
      <c r="DT283" s="135">
        <f>VLOOKUP(DS283,BASE!$P$3:$T$29,5,0)</f>
        <v>0.17</v>
      </c>
      <c r="DU283" s="126">
        <f>IFERROR(VLOOKUP($A283,$A:$AG,VLOOKUP(DT283,BASE!$K$2:$M$13,2,0),0),"")</f>
        <v>10.3</v>
      </c>
      <c r="DV283" s="116">
        <f>IFERROR(VLOOKUP($A283,$A:$AG,VLOOKUP(DT283,BASE!$K$2:$M$13,3,0),0),"")</f>
        <v>13.73</v>
      </c>
      <c r="DW283" s="124" t="s">
        <v>76</v>
      </c>
      <c r="DX283" s="135">
        <f>VLOOKUP(DW283,BASE!$P$3:$T$29,5,0)</f>
        <v>0.17</v>
      </c>
      <c r="DY283" s="126">
        <f>IFERROR(VLOOKUP($A283,$A:$AG,VLOOKUP(DX283,BASE!$K$2:$M$13,2,0),0),"")</f>
        <v>10.3</v>
      </c>
      <c r="DZ283" s="116">
        <f>IFERROR(VLOOKUP($A283,$A:$AG,VLOOKUP(DX283,BASE!$K$2:$M$13,3,0),0),"")</f>
        <v>13.73</v>
      </c>
      <c r="EA283" s="124" t="s">
        <v>77</v>
      </c>
      <c r="EB283" s="135">
        <f>VLOOKUP(EA283,BASE!$P$3:$T$29,5,0)</f>
        <v>0.12</v>
      </c>
      <c r="EC283" s="126">
        <f>IFERROR(VLOOKUP($A283,$A:$AG,VLOOKUP(EB283,BASE!$K$2:$M$13,2,0),0),"")</f>
        <v>9.6300000000000008</v>
      </c>
      <c r="ED283" s="116">
        <f>IFERROR(VLOOKUP($A283,$A:$AG,VLOOKUP(EB283,BASE!$K$2:$M$13,3,0),0),"")</f>
        <v>12.86</v>
      </c>
      <c r="EE283" s="124" t="s">
        <v>78</v>
      </c>
      <c r="EF283" s="135">
        <f>VLOOKUP(EE283,BASE!$P$3:$T$29,5,0)</f>
        <v>0.18</v>
      </c>
      <c r="EG283" s="126">
        <f>IFERROR(VLOOKUP($A283,$A:$AG,VLOOKUP(EF283,BASE!$K$2:$M$13,2,0),0),"")</f>
        <v>10.44</v>
      </c>
      <c r="EH283" s="116">
        <f>IFERROR(VLOOKUP($A283,$A:$AG,VLOOKUP(EF283,BASE!$K$2:$M$13,3,0),0),"")</f>
        <v>13.91</v>
      </c>
      <c r="EI283" s="124" t="s">
        <v>79</v>
      </c>
      <c r="EJ283" s="135">
        <f>VLOOKUP(EI283,BASE!$P$3:$T$29,5,0)</f>
        <v>0.18</v>
      </c>
      <c r="EK283" s="126">
        <f>IFERROR(VLOOKUP($A283,$A:$AG,VLOOKUP(EJ283,BASE!$K$2:$M$13,2,0),0),"")</f>
        <v>10.44</v>
      </c>
      <c r="EL283" s="116">
        <f>IFERROR(VLOOKUP($A283,$A:$AG,VLOOKUP(EJ283,BASE!$K$2:$M$13,3,0),0),"")</f>
        <v>13.91</v>
      </c>
    </row>
    <row r="284" spans="1:142" s="27" customFormat="1" ht="14.1" customHeight="1" x14ac:dyDescent="0.2">
      <c r="A284" s="61">
        <v>971</v>
      </c>
      <c r="B284" s="61"/>
      <c r="C284" s="68">
        <v>7896112149712</v>
      </c>
      <c r="D284" s="68">
        <v>1037003880138</v>
      </c>
      <c r="E284" s="69" t="s">
        <v>471</v>
      </c>
      <c r="F284" s="69" t="s">
        <v>645</v>
      </c>
      <c r="G284" s="69" t="s">
        <v>471</v>
      </c>
      <c r="H284" s="70" t="s">
        <v>244</v>
      </c>
      <c r="I284" s="68" t="s">
        <v>686</v>
      </c>
      <c r="J284" s="71" t="s">
        <v>711</v>
      </c>
      <c r="K284" s="120" t="s">
        <v>762</v>
      </c>
      <c r="L284" s="71" t="s">
        <v>61</v>
      </c>
      <c r="M284" s="71" t="s">
        <v>6</v>
      </c>
      <c r="N284" s="62">
        <f>IFERROR(IF(M284="*",BASE!$E$9,VLOOKUP(M284,BASE!$B$3:$E$16,4,0)),"")</f>
        <v>0.12</v>
      </c>
      <c r="O284" s="62">
        <f>IFERROR(IF(M284="*",BASE!$F$9,VLOOKUP(M284,BASE!$B$3:$F$16,5,0)),"")</f>
        <v>0</v>
      </c>
      <c r="P284" s="71" t="s">
        <v>808</v>
      </c>
      <c r="Q284" s="42">
        <v>118.21</v>
      </c>
      <c r="R284" s="42">
        <v>157.9</v>
      </c>
      <c r="S284" s="42">
        <v>126.41</v>
      </c>
      <c r="T284" s="42">
        <v>168.49</v>
      </c>
      <c r="U284" s="42">
        <v>127.29</v>
      </c>
      <c r="V284" s="42">
        <v>169.63</v>
      </c>
      <c r="W284" s="42">
        <v>128.19</v>
      </c>
      <c r="X284" s="42">
        <v>170.79</v>
      </c>
      <c r="Y284" s="42">
        <v>130.03</v>
      </c>
      <c r="Z284" s="42">
        <v>173.16</v>
      </c>
      <c r="AA284" s="42">
        <v>131.9</v>
      </c>
      <c r="AB284" s="42">
        <v>175.56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/>
      <c r="AI284" s="124" t="s">
        <v>53</v>
      </c>
      <c r="AJ284" s="125">
        <f>VLOOKUP(AI284,BASE!$P$3:$T$29,5,0)</f>
        <v>0.17</v>
      </c>
      <c r="AK284" s="126">
        <f>IFERROR(VLOOKUP($A284,$A:$AG,VLOOKUP(AJ284,BASE!$K$2:$M$13,2,0),0),"")</f>
        <v>126.41</v>
      </c>
      <c r="AL284" s="116">
        <f>IFERROR(VLOOKUP($A284,$A:$AG,VLOOKUP(AJ284,BASE!$K$2:$M$13,3,0),0),"")</f>
        <v>168.49</v>
      </c>
      <c r="AM284" s="130" t="s">
        <v>54</v>
      </c>
      <c r="AN284" s="125">
        <f>VLOOKUP(AM284,BASE!$P$3:$T$29,5,0)</f>
        <v>0.17</v>
      </c>
      <c r="AO284" s="126">
        <f>IFERROR(VLOOKUP($A284,$A:$AG,VLOOKUP(AN284,BASE!$K$2:$M$13,2,0),0),"")</f>
        <v>126.41</v>
      </c>
      <c r="AP284" s="116">
        <f>IFERROR(VLOOKUP($A284,$A:$AG,VLOOKUP(AN284,BASE!$K$2:$M$13,3,0),0),"")</f>
        <v>168.49</v>
      </c>
      <c r="AQ284" s="130" t="s">
        <v>55</v>
      </c>
      <c r="AR284" s="125">
        <f>VLOOKUP(AQ284,BASE!$P$3:$T$29,5,0)</f>
        <v>0.18</v>
      </c>
      <c r="AS284" s="126">
        <f>IFERROR(VLOOKUP($A284,$A:$AG,VLOOKUP(AR284,BASE!$K$2:$M$13,2,0),0),"")</f>
        <v>128.19</v>
      </c>
      <c r="AT284" s="116">
        <f>IFERROR(VLOOKUP($A284,$A:$AG,VLOOKUP(AR284,BASE!$K$2:$M$13,3,0),0),"")</f>
        <v>170.79</v>
      </c>
      <c r="AU284" s="130" t="s">
        <v>56</v>
      </c>
      <c r="AV284" s="125">
        <f>VLOOKUP(AU284,BASE!$P$3:$T$29,5,0)</f>
        <v>0.18</v>
      </c>
      <c r="AW284" s="126">
        <f>IFERROR(VLOOKUP($A284,$A:$AG,VLOOKUP(AV284,BASE!$K$2:$M$13,2,0),0),"")</f>
        <v>128.19</v>
      </c>
      <c r="AX284" s="116">
        <f>IFERROR(VLOOKUP($A284,$A:$AG,VLOOKUP(AV284,BASE!$K$2:$M$13,3,0),0),"")</f>
        <v>170.79</v>
      </c>
      <c r="AY284" s="127" t="s">
        <v>57</v>
      </c>
      <c r="AZ284" s="129">
        <f>VLOOKUP(AY284,BASE!$P$3:$T$29,5,0)</f>
        <v>0.18</v>
      </c>
      <c r="BA284" s="126">
        <f>IFERROR(VLOOKUP($A284,$A:$AG,VLOOKUP(AZ284,BASE!$K$2:$M$13,2,0),0),"")</f>
        <v>128.19</v>
      </c>
      <c r="BB284" s="116">
        <f>IFERROR(VLOOKUP($A284,$A:$AG,VLOOKUP(AZ284,BASE!$K$2:$M$13,3,0),0),"")</f>
        <v>170.79</v>
      </c>
      <c r="BC284" s="124" t="s">
        <v>58</v>
      </c>
      <c r="BD284" s="125">
        <f>VLOOKUP(BC284,BASE!$P$3:$T$29,5,0)</f>
        <v>0.17</v>
      </c>
      <c r="BE284" s="126">
        <f>IFERROR(VLOOKUP($A284,$A:$AG,VLOOKUP(BD284,BASE!$K$2:$M$13,2,0),0),"")</f>
        <v>126.41</v>
      </c>
      <c r="BF284" s="116">
        <f>IFERROR(VLOOKUP($A284,$A:$AG,VLOOKUP(BD284,BASE!$K$2:$M$13,3,0),0),"")</f>
        <v>168.49</v>
      </c>
      <c r="BG284" s="124" t="s">
        <v>59</v>
      </c>
      <c r="BH284" s="125">
        <f>VLOOKUP(BG284,BASE!$P$3:$T$29,5,0)</f>
        <v>0.17</v>
      </c>
      <c r="BI284" s="126">
        <f>IFERROR(VLOOKUP($A284,$A:$AG,VLOOKUP(BH284,BASE!$K$2:$M$13,2,0),0),"")</f>
        <v>126.41</v>
      </c>
      <c r="BJ284" s="116">
        <f>IFERROR(VLOOKUP($A284,$A:$AG,VLOOKUP(BH284,BASE!$K$2:$M$13,3,0),0),"")</f>
        <v>168.49</v>
      </c>
      <c r="BK284" s="124" t="s">
        <v>60</v>
      </c>
      <c r="BL284" s="125">
        <f>VLOOKUP(BK284,BASE!$P$3:$T$29,5,0)</f>
        <v>0.17</v>
      </c>
      <c r="BM284" s="126">
        <f>IFERROR(VLOOKUP($A284,$A:$AG,VLOOKUP(BL284,BASE!$K$2:$M$13,2,0),0),"")</f>
        <v>126.41</v>
      </c>
      <c r="BN284" s="116">
        <f>IFERROR(VLOOKUP($A284,$A:$AG,VLOOKUP(BL284,BASE!$K$2:$M$13,3,0),0),"")</f>
        <v>168.49</v>
      </c>
      <c r="BO284" s="124" t="s">
        <v>61</v>
      </c>
      <c r="BP284" s="125">
        <f>VLOOKUP(BO284,BASE!$P$3:$T$29,5,0)</f>
        <v>0.17</v>
      </c>
      <c r="BQ284" s="126">
        <f>IFERROR(VLOOKUP($A284,$A:$AG,VLOOKUP(BP284,BASE!$K$2:$M$13,2,0),0),"")</f>
        <v>126.41</v>
      </c>
      <c r="BR284" s="116">
        <f>IFERROR(VLOOKUP($A284,$A:$AG,VLOOKUP(BP284,BASE!$K$2:$M$13,3,0),0),"")</f>
        <v>168.49</v>
      </c>
      <c r="BS284" s="124" t="s">
        <v>62</v>
      </c>
      <c r="BT284" s="125">
        <f>VLOOKUP(BS284,BASE!$P$3:$T$29,5,0)</f>
        <v>0.18</v>
      </c>
      <c r="BU284" s="126">
        <f>IFERROR(VLOOKUP($A284,$A:$AG,VLOOKUP(BT284,BASE!$K$2:$M$13,2,0),0),"")</f>
        <v>128.19</v>
      </c>
      <c r="BV284" s="116">
        <f>IFERROR(VLOOKUP($A284,$A:$AG,VLOOKUP(BT284,BASE!$K$2:$M$13,3,0),0),"")</f>
        <v>170.79</v>
      </c>
      <c r="BW284" s="124" t="s">
        <v>63</v>
      </c>
      <c r="BX284" s="125">
        <f>VLOOKUP(BW284,BASE!$P$3:$T$29,5,0)</f>
        <v>0.17</v>
      </c>
      <c r="BY284" s="126">
        <f>IFERROR(VLOOKUP($A284,$A:$AG,VLOOKUP(BX284,BASE!$K$2:$M$13,2,0),0),"")</f>
        <v>126.41</v>
      </c>
      <c r="BZ284" s="116">
        <f>IFERROR(VLOOKUP($A284,$A:$AG,VLOOKUP(BX284,BASE!$K$2:$M$13,3,0),0),"")</f>
        <v>168.49</v>
      </c>
      <c r="CA284" s="124" t="s">
        <v>64</v>
      </c>
      <c r="CB284" s="125">
        <f>VLOOKUP(CA284,BASE!$P$3:$T$29,5,0)</f>
        <v>0.17</v>
      </c>
      <c r="CC284" s="126">
        <f>IFERROR(VLOOKUP($A284,$A:$AG,VLOOKUP(CB284,BASE!$K$2:$M$13,2,0),0),"")</f>
        <v>126.41</v>
      </c>
      <c r="CD284" s="116">
        <f>IFERROR(VLOOKUP($A284,$A:$AG,VLOOKUP(CB284,BASE!$K$2:$M$13,3,0),0),"")</f>
        <v>168.49</v>
      </c>
      <c r="CE284" s="124" t="s">
        <v>65</v>
      </c>
      <c r="CF284" s="125">
        <f>VLOOKUP(CE284,BASE!$P$3:$T$29,5,0)</f>
        <v>0.12</v>
      </c>
      <c r="CG284" s="126">
        <f>IFERROR(VLOOKUP($A284,$A:$AG,VLOOKUP(CF284,BASE!$K$2:$M$13,2,0),0),"")</f>
        <v>118.21</v>
      </c>
      <c r="CH284" s="116">
        <f>IFERROR(VLOOKUP($A284,$A:$AG,VLOOKUP(CF284,BASE!$K$2:$M$13,3,0),0),"")</f>
        <v>157.9</v>
      </c>
      <c r="CI284" s="124" t="s">
        <v>66</v>
      </c>
      <c r="CJ284" s="125">
        <f>VLOOKUP(CI284,BASE!$P$3:$T$29,5,0)</f>
        <v>0.17</v>
      </c>
      <c r="CK284" s="126">
        <f>IFERROR(VLOOKUP($A284,$A:$AG,VLOOKUP(CJ284,BASE!$K$2:$M$13,2,0),0),"")</f>
        <v>126.41</v>
      </c>
      <c r="CL284" s="116">
        <f>IFERROR(VLOOKUP($A284,$A:$AG,VLOOKUP(CJ284,BASE!$K$2:$M$13,3,0),0),"")</f>
        <v>168.49</v>
      </c>
      <c r="CM284" s="124" t="s">
        <v>67</v>
      </c>
      <c r="CN284" s="125">
        <f>VLOOKUP(CM284,BASE!$P$3:$T$29,5,0)</f>
        <v>0.18</v>
      </c>
      <c r="CO284" s="126">
        <f>IFERROR(VLOOKUP($A284,$A:$AG,VLOOKUP(CN284,BASE!$K$2:$M$13,2,0),0),"")</f>
        <v>128.19</v>
      </c>
      <c r="CP284" s="116">
        <f>IFERROR(VLOOKUP($A284,$A:$AG,VLOOKUP(CN284,BASE!$K$2:$M$13,3,0),0),"")</f>
        <v>170.79</v>
      </c>
      <c r="CQ284" s="124" t="s">
        <v>68</v>
      </c>
      <c r="CR284" s="125">
        <f>VLOOKUP(CQ284,BASE!$P$3:$T$29,5,0)</f>
        <v>0.18</v>
      </c>
      <c r="CS284" s="126">
        <f>IFERROR(VLOOKUP($A284,$A:$AG,VLOOKUP(CR284,BASE!$K$2:$M$13,2,0),0),"")</f>
        <v>128.19</v>
      </c>
      <c r="CT284" s="116">
        <f>IFERROR(VLOOKUP($A284,$A:$AG,VLOOKUP(CR284,BASE!$K$2:$M$13,3,0),0),"")</f>
        <v>170.79</v>
      </c>
      <c r="CU284" s="124" t="s">
        <v>69</v>
      </c>
      <c r="CV284" s="125">
        <f>VLOOKUP(CU284,BASE!$P$3:$T$29,5,0)</f>
        <v>0.18</v>
      </c>
      <c r="CW284" s="126">
        <f>IFERROR(VLOOKUP($A284,$A:$AG,VLOOKUP(CV284,BASE!$K$2:$M$13,2,0),0),"")</f>
        <v>128.19</v>
      </c>
      <c r="CX284" s="116">
        <f>IFERROR(VLOOKUP($A284,$A:$AG,VLOOKUP(CV284,BASE!$K$2:$M$13,3,0),0),"")</f>
        <v>170.79</v>
      </c>
      <c r="CY284" s="124" t="s">
        <v>70</v>
      </c>
      <c r="CZ284" s="125">
        <f>VLOOKUP(CY284,BASE!$P$3:$T$29,5,0)</f>
        <v>0.18</v>
      </c>
      <c r="DA284" s="126">
        <f>IFERROR(VLOOKUP($A284,$A:$AG,VLOOKUP(CZ284,BASE!$K$2:$M$13,2,0),0),"")</f>
        <v>128.19</v>
      </c>
      <c r="DB284" s="116">
        <f>IFERROR(VLOOKUP($A284,$A:$AG,VLOOKUP(CZ284,BASE!$K$2:$M$13,3,0),0),"")</f>
        <v>170.79</v>
      </c>
      <c r="DC284" s="124" t="s">
        <v>71</v>
      </c>
      <c r="DD284" s="125">
        <f>VLOOKUP(DC284,BASE!$P$3:$T$29,5,0)</f>
        <v>0.2</v>
      </c>
      <c r="DE284" s="126">
        <f>IFERROR(VLOOKUP($A284,$A:$AG,VLOOKUP(DD284,BASE!$K$2:$M$13,2,0),0),"")</f>
        <v>131.9</v>
      </c>
      <c r="DF284" s="116">
        <f>IFERROR(VLOOKUP($A284,$A:$AG,VLOOKUP(DD284,BASE!$K$2:$M$13,3,0),0),"")</f>
        <v>175.56</v>
      </c>
      <c r="DG284" s="124" t="s">
        <v>72</v>
      </c>
      <c r="DH284" s="125">
        <f>VLOOKUP(DG284,BASE!$P$3:$T$29,5,0)</f>
        <v>0.18</v>
      </c>
      <c r="DI284" s="126">
        <f>IFERROR(VLOOKUP($A284,$A:$AG,VLOOKUP(DH284,BASE!$K$2:$M$13,2,0),0),"")</f>
        <v>128.19</v>
      </c>
      <c r="DJ284" s="116">
        <f>IFERROR(VLOOKUP($A284,$A:$AG,VLOOKUP(DH284,BASE!$K$2:$M$13,3,0),0),"")</f>
        <v>170.79</v>
      </c>
      <c r="DK284" s="83" t="s">
        <v>73</v>
      </c>
      <c r="DL284" s="84">
        <f>VLOOKUP(DK284,BASE!$P$3:$T$29,5,0)</f>
        <v>0.18</v>
      </c>
      <c r="DM284" s="81">
        <f>IFERROR(VLOOKUP($A284,$A:$AG,VLOOKUP(DL284,BASE!$K$2:$M$13,2,0),0),"")</f>
        <v>128.19</v>
      </c>
      <c r="DN284" s="82">
        <f>IFERROR(VLOOKUP($A284,$A:$AG,VLOOKUP(DL284,BASE!$K$2:$M$13,3,0),0),"")</f>
        <v>170.79</v>
      </c>
      <c r="DO284" s="124" t="s">
        <v>74</v>
      </c>
      <c r="DP284" s="134">
        <f>VLOOKUP(DO284,BASE!$P$3:$T$29,5,0)</f>
        <v>0.17499999999999999</v>
      </c>
      <c r="DQ284" s="126">
        <f>IFERROR(VLOOKUP($A284,$A:$AG,VLOOKUP(DP284,BASE!$K$2:$M$13,2,0),0),"")</f>
        <v>127.29</v>
      </c>
      <c r="DR284" s="116">
        <f>IFERROR(VLOOKUP($A284,$A:$AG,VLOOKUP(DP284,BASE!$K$2:$M$13,3,0),0),"")</f>
        <v>169.63</v>
      </c>
      <c r="DS284" s="124" t="s">
        <v>75</v>
      </c>
      <c r="DT284" s="135">
        <f>VLOOKUP(DS284,BASE!$P$3:$T$29,5,0)</f>
        <v>0.17</v>
      </c>
      <c r="DU284" s="126">
        <f>IFERROR(VLOOKUP($A284,$A:$AG,VLOOKUP(DT284,BASE!$K$2:$M$13,2,0),0),"")</f>
        <v>126.41</v>
      </c>
      <c r="DV284" s="116">
        <f>IFERROR(VLOOKUP($A284,$A:$AG,VLOOKUP(DT284,BASE!$K$2:$M$13,3,0),0),"")</f>
        <v>168.49</v>
      </c>
      <c r="DW284" s="124" t="s">
        <v>76</v>
      </c>
      <c r="DX284" s="135">
        <f>VLOOKUP(DW284,BASE!$P$3:$T$29,5,0)</f>
        <v>0.17</v>
      </c>
      <c r="DY284" s="126">
        <f>IFERROR(VLOOKUP($A284,$A:$AG,VLOOKUP(DX284,BASE!$K$2:$M$13,2,0),0),"")</f>
        <v>126.41</v>
      </c>
      <c r="DZ284" s="116">
        <f>IFERROR(VLOOKUP($A284,$A:$AG,VLOOKUP(DX284,BASE!$K$2:$M$13,3,0),0),"")</f>
        <v>168.49</v>
      </c>
      <c r="EA284" s="124" t="s">
        <v>77</v>
      </c>
      <c r="EB284" s="135">
        <f>VLOOKUP(EA284,BASE!$P$3:$T$29,5,0)</f>
        <v>0.12</v>
      </c>
      <c r="EC284" s="126">
        <f>IFERROR(VLOOKUP($A284,$A:$AG,VLOOKUP(EB284,BASE!$K$2:$M$13,2,0),0),"")</f>
        <v>118.21</v>
      </c>
      <c r="ED284" s="116">
        <f>IFERROR(VLOOKUP($A284,$A:$AG,VLOOKUP(EB284,BASE!$K$2:$M$13,3,0),0),"")</f>
        <v>157.9</v>
      </c>
      <c r="EE284" s="124" t="s">
        <v>78</v>
      </c>
      <c r="EF284" s="135">
        <f>VLOOKUP(EE284,BASE!$P$3:$T$29,5,0)</f>
        <v>0.18</v>
      </c>
      <c r="EG284" s="126">
        <f>IFERROR(VLOOKUP($A284,$A:$AG,VLOOKUP(EF284,BASE!$K$2:$M$13,2,0),0),"")</f>
        <v>128.19</v>
      </c>
      <c r="EH284" s="116">
        <f>IFERROR(VLOOKUP($A284,$A:$AG,VLOOKUP(EF284,BASE!$K$2:$M$13,3,0),0),"")</f>
        <v>170.79</v>
      </c>
      <c r="EI284" s="124" t="s">
        <v>79</v>
      </c>
      <c r="EJ284" s="135">
        <f>VLOOKUP(EI284,BASE!$P$3:$T$29,5,0)</f>
        <v>0.18</v>
      </c>
      <c r="EK284" s="126">
        <f>IFERROR(VLOOKUP($A284,$A:$AG,VLOOKUP(EJ284,BASE!$K$2:$M$13,2,0),0),"")</f>
        <v>128.19</v>
      </c>
      <c r="EL284" s="116">
        <f>IFERROR(VLOOKUP($A284,$A:$AG,VLOOKUP(EJ284,BASE!$K$2:$M$13,3,0),0),"")</f>
        <v>170.79</v>
      </c>
    </row>
    <row r="285" spans="1:142" s="27" customFormat="1" ht="14.1" customHeight="1" x14ac:dyDescent="0.2">
      <c r="A285" s="61">
        <v>7132</v>
      </c>
      <c r="B285" s="61"/>
      <c r="C285" s="68">
        <v>7896112171324</v>
      </c>
      <c r="D285" s="68">
        <v>1037003880170</v>
      </c>
      <c r="E285" s="69" t="s">
        <v>471</v>
      </c>
      <c r="F285" s="69" t="s">
        <v>641</v>
      </c>
      <c r="G285" s="69" t="s">
        <v>471</v>
      </c>
      <c r="H285" s="70" t="s">
        <v>245</v>
      </c>
      <c r="I285" s="68" t="s">
        <v>686</v>
      </c>
      <c r="J285" s="71" t="s">
        <v>711</v>
      </c>
      <c r="K285" s="120" t="s">
        <v>762</v>
      </c>
      <c r="L285" s="71" t="s">
        <v>61</v>
      </c>
      <c r="M285" s="71" t="s">
        <v>6</v>
      </c>
      <c r="N285" s="62">
        <f>IFERROR(IF(M285="*",BASE!$E$9,VLOOKUP(M285,BASE!$B$3:$E$16,4,0)),"")</f>
        <v>0.12</v>
      </c>
      <c r="O285" s="62">
        <f>IFERROR(IF(M285="*",BASE!$F$9,VLOOKUP(M285,BASE!$B$3:$F$16,5,0)),"")</f>
        <v>0</v>
      </c>
      <c r="P285" s="71" t="s">
        <v>808</v>
      </c>
      <c r="Q285" s="42">
        <v>118.21</v>
      </c>
      <c r="R285" s="42">
        <v>157.9</v>
      </c>
      <c r="S285" s="42">
        <v>126.41</v>
      </c>
      <c r="T285" s="42">
        <v>168.49</v>
      </c>
      <c r="U285" s="42">
        <v>127.29</v>
      </c>
      <c r="V285" s="42">
        <v>169.63</v>
      </c>
      <c r="W285" s="42">
        <v>128.19</v>
      </c>
      <c r="X285" s="42">
        <v>170.79</v>
      </c>
      <c r="Y285" s="42">
        <v>130.03</v>
      </c>
      <c r="Z285" s="42">
        <v>173.16</v>
      </c>
      <c r="AA285" s="42">
        <v>131.9</v>
      </c>
      <c r="AB285" s="42">
        <v>175.56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/>
      <c r="AI285" s="124" t="s">
        <v>53</v>
      </c>
      <c r="AJ285" s="125">
        <f>VLOOKUP(AI285,BASE!$P$3:$T$29,5,0)</f>
        <v>0.17</v>
      </c>
      <c r="AK285" s="126">
        <f>IFERROR(VLOOKUP($A285,$A:$AG,VLOOKUP(AJ285,BASE!$K$2:$M$13,2,0),0),"")</f>
        <v>126.41</v>
      </c>
      <c r="AL285" s="116">
        <f>IFERROR(VLOOKUP($A285,$A:$AG,VLOOKUP(AJ285,BASE!$K$2:$M$13,3,0),0),"")</f>
        <v>168.49</v>
      </c>
      <c r="AM285" s="130" t="s">
        <v>54</v>
      </c>
      <c r="AN285" s="125">
        <f>VLOOKUP(AM285,BASE!$P$3:$T$29,5,0)</f>
        <v>0.17</v>
      </c>
      <c r="AO285" s="126">
        <f>IFERROR(VLOOKUP($A285,$A:$AG,VLOOKUP(AN285,BASE!$K$2:$M$13,2,0),0),"")</f>
        <v>126.41</v>
      </c>
      <c r="AP285" s="116">
        <f>IFERROR(VLOOKUP($A285,$A:$AG,VLOOKUP(AN285,BASE!$K$2:$M$13,3,0),0),"")</f>
        <v>168.49</v>
      </c>
      <c r="AQ285" s="130" t="s">
        <v>55</v>
      </c>
      <c r="AR285" s="125">
        <f>VLOOKUP(AQ285,BASE!$P$3:$T$29,5,0)</f>
        <v>0.18</v>
      </c>
      <c r="AS285" s="126">
        <f>IFERROR(VLOOKUP($A285,$A:$AG,VLOOKUP(AR285,BASE!$K$2:$M$13,2,0),0),"")</f>
        <v>128.19</v>
      </c>
      <c r="AT285" s="116">
        <f>IFERROR(VLOOKUP($A285,$A:$AG,VLOOKUP(AR285,BASE!$K$2:$M$13,3,0),0),"")</f>
        <v>170.79</v>
      </c>
      <c r="AU285" s="130" t="s">
        <v>56</v>
      </c>
      <c r="AV285" s="125">
        <f>VLOOKUP(AU285,BASE!$P$3:$T$29,5,0)</f>
        <v>0.18</v>
      </c>
      <c r="AW285" s="126">
        <f>IFERROR(VLOOKUP($A285,$A:$AG,VLOOKUP(AV285,BASE!$K$2:$M$13,2,0),0),"")</f>
        <v>128.19</v>
      </c>
      <c r="AX285" s="116">
        <f>IFERROR(VLOOKUP($A285,$A:$AG,VLOOKUP(AV285,BASE!$K$2:$M$13,3,0),0),"")</f>
        <v>170.79</v>
      </c>
      <c r="AY285" s="127" t="s">
        <v>57</v>
      </c>
      <c r="AZ285" s="129">
        <f>VLOOKUP(AY285,BASE!$P$3:$T$29,5,0)</f>
        <v>0.18</v>
      </c>
      <c r="BA285" s="126">
        <f>IFERROR(VLOOKUP($A285,$A:$AG,VLOOKUP(AZ285,BASE!$K$2:$M$13,2,0),0),"")</f>
        <v>128.19</v>
      </c>
      <c r="BB285" s="116">
        <f>IFERROR(VLOOKUP($A285,$A:$AG,VLOOKUP(AZ285,BASE!$K$2:$M$13,3,0),0),"")</f>
        <v>170.79</v>
      </c>
      <c r="BC285" s="124" t="s">
        <v>58</v>
      </c>
      <c r="BD285" s="125">
        <f>VLOOKUP(BC285,BASE!$P$3:$T$29,5,0)</f>
        <v>0.17</v>
      </c>
      <c r="BE285" s="126">
        <f>IFERROR(VLOOKUP($A285,$A:$AG,VLOOKUP(BD285,BASE!$K$2:$M$13,2,0),0),"")</f>
        <v>126.41</v>
      </c>
      <c r="BF285" s="116">
        <f>IFERROR(VLOOKUP($A285,$A:$AG,VLOOKUP(BD285,BASE!$K$2:$M$13,3,0),0),"")</f>
        <v>168.49</v>
      </c>
      <c r="BG285" s="124" t="s">
        <v>59</v>
      </c>
      <c r="BH285" s="125">
        <f>VLOOKUP(BG285,BASE!$P$3:$T$29,5,0)</f>
        <v>0.17</v>
      </c>
      <c r="BI285" s="126">
        <f>IFERROR(VLOOKUP($A285,$A:$AG,VLOOKUP(BH285,BASE!$K$2:$M$13,2,0),0),"")</f>
        <v>126.41</v>
      </c>
      <c r="BJ285" s="116">
        <f>IFERROR(VLOOKUP($A285,$A:$AG,VLOOKUP(BH285,BASE!$K$2:$M$13,3,0),0),"")</f>
        <v>168.49</v>
      </c>
      <c r="BK285" s="124" t="s">
        <v>60</v>
      </c>
      <c r="BL285" s="125">
        <f>VLOOKUP(BK285,BASE!$P$3:$T$29,5,0)</f>
        <v>0.17</v>
      </c>
      <c r="BM285" s="126">
        <f>IFERROR(VLOOKUP($A285,$A:$AG,VLOOKUP(BL285,BASE!$K$2:$M$13,2,0),0),"")</f>
        <v>126.41</v>
      </c>
      <c r="BN285" s="116">
        <f>IFERROR(VLOOKUP($A285,$A:$AG,VLOOKUP(BL285,BASE!$K$2:$M$13,3,0),0),"")</f>
        <v>168.49</v>
      </c>
      <c r="BO285" s="124" t="s">
        <v>61</v>
      </c>
      <c r="BP285" s="125">
        <f>VLOOKUP(BO285,BASE!$P$3:$T$29,5,0)</f>
        <v>0.17</v>
      </c>
      <c r="BQ285" s="126">
        <f>IFERROR(VLOOKUP($A285,$A:$AG,VLOOKUP(BP285,BASE!$K$2:$M$13,2,0),0),"")</f>
        <v>126.41</v>
      </c>
      <c r="BR285" s="116">
        <f>IFERROR(VLOOKUP($A285,$A:$AG,VLOOKUP(BP285,BASE!$K$2:$M$13,3,0),0),"")</f>
        <v>168.49</v>
      </c>
      <c r="BS285" s="124" t="s">
        <v>62</v>
      </c>
      <c r="BT285" s="125">
        <f>VLOOKUP(BS285,BASE!$P$3:$T$29,5,0)</f>
        <v>0.18</v>
      </c>
      <c r="BU285" s="126">
        <f>IFERROR(VLOOKUP($A285,$A:$AG,VLOOKUP(BT285,BASE!$K$2:$M$13,2,0),0),"")</f>
        <v>128.19</v>
      </c>
      <c r="BV285" s="116">
        <f>IFERROR(VLOOKUP($A285,$A:$AG,VLOOKUP(BT285,BASE!$K$2:$M$13,3,0),0),"")</f>
        <v>170.79</v>
      </c>
      <c r="BW285" s="124" t="s">
        <v>63</v>
      </c>
      <c r="BX285" s="125">
        <f>VLOOKUP(BW285,BASE!$P$3:$T$29,5,0)</f>
        <v>0.17</v>
      </c>
      <c r="BY285" s="126">
        <f>IFERROR(VLOOKUP($A285,$A:$AG,VLOOKUP(BX285,BASE!$K$2:$M$13,2,0),0),"")</f>
        <v>126.41</v>
      </c>
      <c r="BZ285" s="116">
        <f>IFERROR(VLOOKUP($A285,$A:$AG,VLOOKUP(BX285,BASE!$K$2:$M$13,3,0),0),"")</f>
        <v>168.49</v>
      </c>
      <c r="CA285" s="124" t="s">
        <v>64</v>
      </c>
      <c r="CB285" s="125">
        <f>VLOOKUP(CA285,BASE!$P$3:$T$29,5,0)</f>
        <v>0.17</v>
      </c>
      <c r="CC285" s="126">
        <f>IFERROR(VLOOKUP($A285,$A:$AG,VLOOKUP(CB285,BASE!$K$2:$M$13,2,0),0),"")</f>
        <v>126.41</v>
      </c>
      <c r="CD285" s="116">
        <f>IFERROR(VLOOKUP($A285,$A:$AG,VLOOKUP(CB285,BASE!$K$2:$M$13,3,0),0),"")</f>
        <v>168.49</v>
      </c>
      <c r="CE285" s="124" t="s">
        <v>65</v>
      </c>
      <c r="CF285" s="125">
        <f>VLOOKUP(CE285,BASE!$P$3:$T$29,5,0)</f>
        <v>0.12</v>
      </c>
      <c r="CG285" s="126">
        <f>IFERROR(VLOOKUP($A285,$A:$AG,VLOOKUP(CF285,BASE!$K$2:$M$13,2,0),0),"")</f>
        <v>118.21</v>
      </c>
      <c r="CH285" s="116">
        <f>IFERROR(VLOOKUP($A285,$A:$AG,VLOOKUP(CF285,BASE!$K$2:$M$13,3,0),0),"")</f>
        <v>157.9</v>
      </c>
      <c r="CI285" s="124" t="s">
        <v>66</v>
      </c>
      <c r="CJ285" s="125">
        <f>VLOOKUP(CI285,BASE!$P$3:$T$29,5,0)</f>
        <v>0.17</v>
      </c>
      <c r="CK285" s="126">
        <f>IFERROR(VLOOKUP($A285,$A:$AG,VLOOKUP(CJ285,BASE!$K$2:$M$13,2,0),0),"")</f>
        <v>126.41</v>
      </c>
      <c r="CL285" s="116">
        <f>IFERROR(VLOOKUP($A285,$A:$AG,VLOOKUP(CJ285,BASE!$K$2:$M$13,3,0),0),"")</f>
        <v>168.49</v>
      </c>
      <c r="CM285" s="124" t="s">
        <v>67</v>
      </c>
      <c r="CN285" s="125">
        <f>VLOOKUP(CM285,BASE!$P$3:$T$29,5,0)</f>
        <v>0.18</v>
      </c>
      <c r="CO285" s="126">
        <f>IFERROR(VLOOKUP($A285,$A:$AG,VLOOKUP(CN285,BASE!$K$2:$M$13,2,0),0),"")</f>
        <v>128.19</v>
      </c>
      <c r="CP285" s="116">
        <f>IFERROR(VLOOKUP($A285,$A:$AG,VLOOKUP(CN285,BASE!$K$2:$M$13,3,0),0),"")</f>
        <v>170.79</v>
      </c>
      <c r="CQ285" s="124" t="s">
        <v>68</v>
      </c>
      <c r="CR285" s="125">
        <f>VLOOKUP(CQ285,BASE!$P$3:$T$29,5,0)</f>
        <v>0.18</v>
      </c>
      <c r="CS285" s="126">
        <f>IFERROR(VLOOKUP($A285,$A:$AG,VLOOKUP(CR285,BASE!$K$2:$M$13,2,0),0),"")</f>
        <v>128.19</v>
      </c>
      <c r="CT285" s="116">
        <f>IFERROR(VLOOKUP($A285,$A:$AG,VLOOKUP(CR285,BASE!$K$2:$M$13,3,0),0),"")</f>
        <v>170.79</v>
      </c>
      <c r="CU285" s="124" t="s">
        <v>69</v>
      </c>
      <c r="CV285" s="125">
        <f>VLOOKUP(CU285,BASE!$P$3:$T$29,5,0)</f>
        <v>0.18</v>
      </c>
      <c r="CW285" s="126">
        <f>IFERROR(VLOOKUP($A285,$A:$AG,VLOOKUP(CV285,BASE!$K$2:$M$13,2,0),0),"")</f>
        <v>128.19</v>
      </c>
      <c r="CX285" s="116">
        <f>IFERROR(VLOOKUP($A285,$A:$AG,VLOOKUP(CV285,BASE!$K$2:$M$13,3,0),0),"")</f>
        <v>170.79</v>
      </c>
      <c r="CY285" s="124" t="s">
        <v>70</v>
      </c>
      <c r="CZ285" s="125">
        <f>VLOOKUP(CY285,BASE!$P$3:$T$29,5,0)</f>
        <v>0.18</v>
      </c>
      <c r="DA285" s="126">
        <f>IFERROR(VLOOKUP($A285,$A:$AG,VLOOKUP(CZ285,BASE!$K$2:$M$13,2,0),0),"")</f>
        <v>128.19</v>
      </c>
      <c r="DB285" s="116">
        <f>IFERROR(VLOOKUP($A285,$A:$AG,VLOOKUP(CZ285,BASE!$K$2:$M$13,3,0),0),"")</f>
        <v>170.79</v>
      </c>
      <c r="DC285" s="124" t="s">
        <v>71</v>
      </c>
      <c r="DD285" s="125">
        <f>VLOOKUP(DC285,BASE!$P$3:$T$29,5,0)</f>
        <v>0.2</v>
      </c>
      <c r="DE285" s="126">
        <f>IFERROR(VLOOKUP($A285,$A:$AG,VLOOKUP(DD285,BASE!$K$2:$M$13,2,0),0),"")</f>
        <v>131.9</v>
      </c>
      <c r="DF285" s="116">
        <f>IFERROR(VLOOKUP($A285,$A:$AG,VLOOKUP(DD285,BASE!$K$2:$M$13,3,0),0),"")</f>
        <v>175.56</v>
      </c>
      <c r="DG285" s="124" t="s">
        <v>72</v>
      </c>
      <c r="DH285" s="125">
        <f>VLOOKUP(DG285,BASE!$P$3:$T$29,5,0)</f>
        <v>0.18</v>
      </c>
      <c r="DI285" s="126">
        <f>IFERROR(VLOOKUP($A285,$A:$AG,VLOOKUP(DH285,BASE!$K$2:$M$13,2,0),0),"")</f>
        <v>128.19</v>
      </c>
      <c r="DJ285" s="116">
        <f>IFERROR(VLOOKUP($A285,$A:$AG,VLOOKUP(DH285,BASE!$K$2:$M$13,3,0),0),"")</f>
        <v>170.79</v>
      </c>
      <c r="DK285" s="83" t="s">
        <v>73</v>
      </c>
      <c r="DL285" s="84">
        <f>VLOOKUP(DK285,BASE!$P$3:$T$29,5,0)</f>
        <v>0.18</v>
      </c>
      <c r="DM285" s="81">
        <f>IFERROR(VLOOKUP($A285,$A:$AG,VLOOKUP(DL285,BASE!$K$2:$M$13,2,0),0),"")</f>
        <v>128.19</v>
      </c>
      <c r="DN285" s="82">
        <f>IFERROR(VLOOKUP($A285,$A:$AG,VLOOKUP(DL285,BASE!$K$2:$M$13,3,0),0),"")</f>
        <v>170.79</v>
      </c>
      <c r="DO285" s="124" t="s">
        <v>74</v>
      </c>
      <c r="DP285" s="134">
        <f>VLOOKUP(DO285,BASE!$P$3:$T$29,5,0)</f>
        <v>0.17499999999999999</v>
      </c>
      <c r="DQ285" s="126">
        <f>IFERROR(VLOOKUP($A285,$A:$AG,VLOOKUP(DP285,BASE!$K$2:$M$13,2,0),0),"")</f>
        <v>127.29</v>
      </c>
      <c r="DR285" s="116">
        <f>IFERROR(VLOOKUP($A285,$A:$AG,VLOOKUP(DP285,BASE!$K$2:$M$13,3,0),0),"")</f>
        <v>169.63</v>
      </c>
      <c r="DS285" s="124" t="s">
        <v>75</v>
      </c>
      <c r="DT285" s="135">
        <f>VLOOKUP(DS285,BASE!$P$3:$T$29,5,0)</f>
        <v>0.17</v>
      </c>
      <c r="DU285" s="126">
        <f>IFERROR(VLOOKUP($A285,$A:$AG,VLOOKUP(DT285,BASE!$K$2:$M$13,2,0),0),"")</f>
        <v>126.41</v>
      </c>
      <c r="DV285" s="116">
        <f>IFERROR(VLOOKUP($A285,$A:$AG,VLOOKUP(DT285,BASE!$K$2:$M$13,3,0),0),"")</f>
        <v>168.49</v>
      </c>
      <c r="DW285" s="124" t="s">
        <v>76</v>
      </c>
      <c r="DX285" s="135">
        <f>VLOOKUP(DW285,BASE!$P$3:$T$29,5,0)</f>
        <v>0.17</v>
      </c>
      <c r="DY285" s="126">
        <f>IFERROR(VLOOKUP($A285,$A:$AG,VLOOKUP(DX285,BASE!$K$2:$M$13,2,0),0),"")</f>
        <v>126.41</v>
      </c>
      <c r="DZ285" s="116">
        <f>IFERROR(VLOOKUP($A285,$A:$AG,VLOOKUP(DX285,BASE!$K$2:$M$13,3,0),0),"")</f>
        <v>168.49</v>
      </c>
      <c r="EA285" s="124" t="s">
        <v>77</v>
      </c>
      <c r="EB285" s="135">
        <f>VLOOKUP(EA285,BASE!$P$3:$T$29,5,0)</f>
        <v>0.12</v>
      </c>
      <c r="EC285" s="126">
        <f>IFERROR(VLOOKUP($A285,$A:$AG,VLOOKUP(EB285,BASE!$K$2:$M$13,2,0),0),"")</f>
        <v>118.21</v>
      </c>
      <c r="ED285" s="116">
        <f>IFERROR(VLOOKUP($A285,$A:$AG,VLOOKUP(EB285,BASE!$K$2:$M$13,3,0),0),"")</f>
        <v>157.9</v>
      </c>
      <c r="EE285" s="124" t="s">
        <v>78</v>
      </c>
      <c r="EF285" s="135">
        <f>VLOOKUP(EE285,BASE!$P$3:$T$29,5,0)</f>
        <v>0.18</v>
      </c>
      <c r="EG285" s="126">
        <f>IFERROR(VLOOKUP($A285,$A:$AG,VLOOKUP(EF285,BASE!$K$2:$M$13,2,0),0),"")</f>
        <v>128.19</v>
      </c>
      <c r="EH285" s="116">
        <f>IFERROR(VLOOKUP($A285,$A:$AG,VLOOKUP(EF285,BASE!$K$2:$M$13,3,0),0),"")</f>
        <v>170.79</v>
      </c>
      <c r="EI285" s="124" t="s">
        <v>79</v>
      </c>
      <c r="EJ285" s="135">
        <f>VLOOKUP(EI285,BASE!$P$3:$T$29,5,0)</f>
        <v>0.18</v>
      </c>
      <c r="EK285" s="126">
        <f>IFERROR(VLOOKUP($A285,$A:$AG,VLOOKUP(EJ285,BASE!$K$2:$M$13,2,0),0),"")</f>
        <v>128.19</v>
      </c>
      <c r="EL285" s="116">
        <f>IFERROR(VLOOKUP($A285,$A:$AG,VLOOKUP(EJ285,BASE!$K$2:$M$13,3,0),0),"")</f>
        <v>170.79</v>
      </c>
    </row>
    <row r="286" spans="1:142" s="27" customFormat="1" ht="14.1" customHeight="1" x14ac:dyDescent="0.2">
      <c r="A286" s="63">
        <v>7131</v>
      </c>
      <c r="B286" s="61"/>
      <c r="C286" s="68">
        <v>7896112171317</v>
      </c>
      <c r="D286" s="68">
        <v>1037003880162</v>
      </c>
      <c r="E286" s="69" t="s">
        <v>471</v>
      </c>
      <c r="F286" s="69" t="s">
        <v>646</v>
      </c>
      <c r="G286" s="69" t="s">
        <v>471</v>
      </c>
      <c r="H286" s="70" t="s">
        <v>246</v>
      </c>
      <c r="I286" s="68" t="s">
        <v>686</v>
      </c>
      <c r="J286" s="71" t="s">
        <v>711</v>
      </c>
      <c r="K286" s="120" t="s">
        <v>762</v>
      </c>
      <c r="L286" s="71" t="s">
        <v>61</v>
      </c>
      <c r="M286" s="71" t="s">
        <v>6</v>
      </c>
      <c r="N286" s="62">
        <f>IFERROR(IF(M286="*",BASE!$E$9,VLOOKUP(M286,BASE!$B$3:$E$16,4,0)),"")</f>
        <v>0.12</v>
      </c>
      <c r="O286" s="62">
        <f>IFERROR(IF(M286="*",BASE!$F$9,VLOOKUP(M286,BASE!$B$3:$F$16,5,0)),"")</f>
        <v>0</v>
      </c>
      <c r="P286" s="71" t="s">
        <v>808</v>
      </c>
      <c r="Q286" s="42">
        <v>82.04</v>
      </c>
      <c r="R286" s="42">
        <v>109.59</v>
      </c>
      <c r="S286" s="42">
        <v>87.73</v>
      </c>
      <c r="T286" s="42">
        <v>116.94</v>
      </c>
      <c r="U286" s="42">
        <v>88.34</v>
      </c>
      <c r="V286" s="42">
        <v>117.72</v>
      </c>
      <c r="W286" s="42">
        <v>88.96</v>
      </c>
      <c r="X286" s="42">
        <v>118.52</v>
      </c>
      <c r="Y286" s="42">
        <v>90.24</v>
      </c>
      <c r="Z286" s="42">
        <v>120.17</v>
      </c>
      <c r="AA286" s="42">
        <v>91.54</v>
      </c>
      <c r="AB286" s="42">
        <v>121.84</v>
      </c>
      <c r="AC286" s="42">
        <v>0</v>
      </c>
      <c r="AD286" s="42">
        <v>0</v>
      </c>
      <c r="AE286" s="42">
        <v>0</v>
      </c>
      <c r="AF286" s="42">
        <v>0</v>
      </c>
      <c r="AG286" s="42">
        <v>0</v>
      </c>
      <c r="AH286"/>
      <c r="AI286" s="124" t="s">
        <v>53</v>
      </c>
      <c r="AJ286" s="125">
        <f>VLOOKUP(AI286,BASE!$P$3:$T$29,5,0)</f>
        <v>0.17</v>
      </c>
      <c r="AK286" s="126">
        <f>IFERROR(VLOOKUP($A286,$A:$AG,VLOOKUP(AJ286,BASE!$K$2:$M$13,2,0),0),"")</f>
        <v>87.73</v>
      </c>
      <c r="AL286" s="116">
        <f>IFERROR(VLOOKUP($A286,$A:$AG,VLOOKUP(AJ286,BASE!$K$2:$M$13,3,0),0),"")</f>
        <v>116.94</v>
      </c>
      <c r="AM286" s="130" t="s">
        <v>54</v>
      </c>
      <c r="AN286" s="125">
        <f>VLOOKUP(AM286,BASE!$P$3:$T$29,5,0)</f>
        <v>0.17</v>
      </c>
      <c r="AO286" s="126">
        <f>IFERROR(VLOOKUP($A286,$A:$AG,VLOOKUP(AN286,BASE!$K$2:$M$13,2,0),0),"")</f>
        <v>87.73</v>
      </c>
      <c r="AP286" s="116">
        <f>IFERROR(VLOOKUP($A286,$A:$AG,VLOOKUP(AN286,BASE!$K$2:$M$13,3,0),0),"")</f>
        <v>116.94</v>
      </c>
      <c r="AQ286" s="130" t="s">
        <v>55</v>
      </c>
      <c r="AR286" s="125">
        <f>VLOOKUP(AQ286,BASE!$P$3:$T$29,5,0)</f>
        <v>0.18</v>
      </c>
      <c r="AS286" s="126">
        <f>IFERROR(VLOOKUP($A286,$A:$AG,VLOOKUP(AR286,BASE!$K$2:$M$13,2,0),0),"")</f>
        <v>88.96</v>
      </c>
      <c r="AT286" s="116">
        <f>IFERROR(VLOOKUP($A286,$A:$AG,VLOOKUP(AR286,BASE!$K$2:$M$13,3,0),0),"")</f>
        <v>118.52</v>
      </c>
      <c r="AU286" s="130" t="s">
        <v>56</v>
      </c>
      <c r="AV286" s="125">
        <f>VLOOKUP(AU286,BASE!$P$3:$T$29,5,0)</f>
        <v>0.18</v>
      </c>
      <c r="AW286" s="126">
        <f>IFERROR(VLOOKUP($A286,$A:$AG,VLOOKUP(AV286,BASE!$K$2:$M$13,2,0),0),"")</f>
        <v>88.96</v>
      </c>
      <c r="AX286" s="116">
        <f>IFERROR(VLOOKUP($A286,$A:$AG,VLOOKUP(AV286,BASE!$K$2:$M$13,3,0),0),"")</f>
        <v>118.52</v>
      </c>
      <c r="AY286" s="127" t="s">
        <v>57</v>
      </c>
      <c r="AZ286" s="129">
        <f>VLOOKUP(AY286,BASE!$P$3:$T$29,5,0)</f>
        <v>0.18</v>
      </c>
      <c r="BA286" s="126">
        <f>IFERROR(VLOOKUP($A286,$A:$AG,VLOOKUP(AZ286,BASE!$K$2:$M$13,2,0),0),"")</f>
        <v>88.96</v>
      </c>
      <c r="BB286" s="116">
        <f>IFERROR(VLOOKUP($A286,$A:$AG,VLOOKUP(AZ286,BASE!$K$2:$M$13,3,0),0),"")</f>
        <v>118.52</v>
      </c>
      <c r="BC286" s="124" t="s">
        <v>58</v>
      </c>
      <c r="BD286" s="125">
        <f>VLOOKUP(BC286,BASE!$P$3:$T$29,5,0)</f>
        <v>0.17</v>
      </c>
      <c r="BE286" s="126">
        <f>IFERROR(VLOOKUP($A286,$A:$AG,VLOOKUP(BD286,BASE!$K$2:$M$13,2,0),0),"")</f>
        <v>87.73</v>
      </c>
      <c r="BF286" s="116">
        <f>IFERROR(VLOOKUP($A286,$A:$AG,VLOOKUP(BD286,BASE!$K$2:$M$13,3,0),0),"")</f>
        <v>116.94</v>
      </c>
      <c r="BG286" s="124" t="s">
        <v>59</v>
      </c>
      <c r="BH286" s="125">
        <f>VLOOKUP(BG286,BASE!$P$3:$T$29,5,0)</f>
        <v>0.17</v>
      </c>
      <c r="BI286" s="126">
        <f>IFERROR(VLOOKUP($A286,$A:$AG,VLOOKUP(BH286,BASE!$K$2:$M$13,2,0),0),"")</f>
        <v>87.73</v>
      </c>
      <c r="BJ286" s="116">
        <f>IFERROR(VLOOKUP($A286,$A:$AG,VLOOKUP(BH286,BASE!$K$2:$M$13,3,0),0),"")</f>
        <v>116.94</v>
      </c>
      <c r="BK286" s="124" t="s">
        <v>60</v>
      </c>
      <c r="BL286" s="125">
        <f>VLOOKUP(BK286,BASE!$P$3:$T$29,5,0)</f>
        <v>0.17</v>
      </c>
      <c r="BM286" s="126">
        <f>IFERROR(VLOOKUP($A286,$A:$AG,VLOOKUP(BL286,BASE!$K$2:$M$13,2,0),0),"")</f>
        <v>87.73</v>
      </c>
      <c r="BN286" s="116">
        <f>IFERROR(VLOOKUP($A286,$A:$AG,VLOOKUP(BL286,BASE!$K$2:$M$13,3,0),0),"")</f>
        <v>116.94</v>
      </c>
      <c r="BO286" s="124" t="s">
        <v>61</v>
      </c>
      <c r="BP286" s="125">
        <f>VLOOKUP(BO286,BASE!$P$3:$T$29,5,0)</f>
        <v>0.17</v>
      </c>
      <c r="BQ286" s="126">
        <f>IFERROR(VLOOKUP($A286,$A:$AG,VLOOKUP(BP286,BASE!$K$2:$M$13,2,0),0),"")</f>
        <v>87.73</v>
      </c>
      <c r="BR286" s="116">
        <f>IFERROR(VLOOKUP($A286,$A:$AG,VLOOKUP(BP286,BASE!$K$2:$M$13,3,0),0),"")</f>
        <v>116.94</v>
      </c>
      <c r="BS286" s="124" t="s">
        <v>62</v>
      </c>
      <c r="BT286" s="125">
        <f>VLOOKUP(BS286,BASE!$P$3:$T$29,5,0)</f>
        <v>0.18</v>
      </c>
      <c r="BU286" s="126">
        <f>IFERROR(VLOOKUP($A286,$A:$AG,VLOOKUP(BT286,BASE!$K$2:$M$13,2,0),0),"")</f>
        <v>88.96</v>
      </c>
      <c r="BV286" s="116">
        <f>IFERROR(VLOOKUP($A286,$A:$AG,VLOOKUP(BT286,BASE!$K$2:$M$13,3,0),0),"")</f>
        <v>118.52</v>
      </c>
      <c r="BW286" s="124" t="s">
        <v>63</v>
      </c>
      <c r="BX286" s="125">
        <f>VLOOKUP(BW286,BASE!$P$3:$T$29,5,0)</f>
        <v>0.17</v>
      </c>
      <c r="BY286" s="126">
        <f>IFERROR(VLOOKUP($A286,$A:$AG,VLOOKUP(BX286,BASE!$K$2:$M$13,2,0),0),"")</f>
        <v>87.73</v>
      </c>
      <c r="BZ286" s="116">
        <f>IFERROR(VLOOKUP($A286,$A:$AG,VLOOKUP(BX286,BASE!$K$2:$M$13,3,0),0),"")</f>
        <v>116.94</v>
      </c>
      <c r="CA286" s="124" t="s">
        <v>64</v>
      </c>
      <c r="CB286" s="125">
        <f>VLOOKUP(CA286,BASE!$P$3:$T$29,5,0)</f>
        <v>0.17</v>
      </c>
      <c r="CC286" s="126">
        <f>IFERROR(VLOOKUP($A286,$A:$AG,VLOOKUP(CB286,BASE!$K$2:$M$13,2,0),0),"")</f>
        <v>87.73</v>
      </c>
      <c r="CD286" s="116">
        <f>IFERROR(VLOOKUP($A286,$A:$AG,VLOOKUP(CB286,BASE!$K$2:$M$13,3,0),0),"")</f>
        <v>116.94</v>
      </c>
      <c r="CE286" s="124" t="s">
        <v>65</v>
      </c>
      <c r="CF286" s="125">
        <f>VLOOKUP(CE286,BASE!$P$3:$T$29,5,0)</f>
        <v>0.12</v>
      </c>
      <c r="CG286" s="126">
        <f>IFERROR(VLOOKUP($A286,$A:$AG,VLOOKUP(CF286,BASE!$K$2:$M$13,2,0),0),"")</f>
        <v>82.04</v>
      </c>
      <c r="CH286" s="116">
        <f>IFERROR(VLOOKUP($A286,$A:$AG,VLOOKUP(CF286,BASE!$K$2:$M$13,3,0),0),"")</f>
        <v>109.59</v>
      </c>
      <c r="CI286" s="124" t="s">
        <v>66</v>
      </c>
      <c r="CJ286" s="125">
        <f>VLOOKUP(CI286,BASE!$P$3:$T$29,5,0)</f>
        <v>0.17</v>
      </c>
      <c r="CK286" s="126">
        <f>IFERROR(VLOOKUP($A286,$A:$AG,VLOOKUP(CJ286,BASE!$K$2:$M$13,2,0),0),"")</f>
        <v>87.73</v>
      </c>
      <c r="CL286" s="116">
        <f>IFERROR(VLOOKUP($A286,$A:$AG,VLOOKUP(CJ286,BASE!$K$2:$M$13,3,0),0),"")</f>
        <v>116.94</v>
      </c>
      <c r="CM286" s="124" t="s">
        <v>67</v>
      </c>
      <c r="CN286" s="125">
        <f>VLOOKUP(CM286,BASE!$P$3:$T$29,5,0)</f>
        <v>0.18</v>
      </c>
      <c r="CO286" s="126">
        <f>IFERROR(VLOOKUP($A286,$A:$AG,VLOOKUP(CN286,BASE!$K$2:$M$13,2,0),0),"")</f>
        <v>88.96</v>
      </c>
      <c r="CP286" s="116">
        <f>IFERROR(VLOOKUP($A286,$A:$AG,VLOOKUP(CN286,BASE!$K$2:$M$13,3,0),0),"")</f>
        <v>118.52</v>
      </c>
      <c r="CQ286" s="124" t="s">
        <v>68</v>
      </c>
      <c r="CR286" s="125">
        <f>VLOOKUP(CQ286,BASE!$P$3:$T$29,5,0)</f>
        <v>0.18</v>
      </c>
      <c r="CS286" s="126">
        <f>IFERROR(VLOOKUP($A286,$A:$AG,VLOOKUP(CR286,BASE!$K$2:$M$13,2,0),0),"")</f>
        <v>88.96</v>
      </c>
      <c r="CT286" s="116">
        <f>IFERROR(VLOOKUP($A286,$A:$AG,VLOOKUP(CR286,BASE!$K$2:$M$13,3,0),0),"")</f>
        <v>118.52</v>
      </c>
      <c r="CU286" s="124" t="s">
        <v>69</v>
      </c>
      <c r="CV286" s="125">
        <f>VLOOKUP(CU286,BASE!$P$3:$T$29,5,0)</f>
        <v>0.18</v>
      </c>
      <c r="CW286" s="126">
        <f>IFERROR(VLOOKUP($A286,$A:$AG,VLOOKUP(CV286,BASE!$K$2:$M$13,2,0),0),"")</f>
        <v>88.96</v>
      </c>
      <c r="CX286" s="116">
        <f>IFERROR(VLOOKUP($A286,$A:$AG,VLOOKUP(CV286,BASE!$K$2:$M$13,3,0),0),"")</f>
        <v>118.52</v>
      </c>
      <c r="CY286" s="124" t="s">
        <v>70</v>
      </c>
      <c r="CZ286" s="125">
        <f>VLOOKUP(CY286,BASE!$P$3:$T$29,5,0)</f>
        <v>0.18</v>
      </c>
      <c r="DA286" s="126">
        <f>IFERROR(VLOOKUP($A286,$A:$AG,VLOOKUP(CZ286,BASE!$K$2:$M$13,2,0),0),"")</f>
        <v>88.96</v>
      </c>
      <c r="DB286" s="116">
        <f>IFERROR(VLOOKUP($A286,$A:$AG,VLOOKUP(CZ286,BASE!$K$2:$M$13,3,0),0),"")</f>
        <v>118.52</v>
      </c>
      <c r="DC286" s="124" t="s">
        <v>71</v>
      </c>
      <c r="DD286" s="125">
        <f>VLOOKUP(DC286,BASE!$P$3:$T$29,5,0)</f>
        <v>0.2</v>
      </c>
      <c r="DE286" s="126">
        <f>IFERROR(VLOOKUP($A286,$A:$AG,VLOOKUP(DD286,BASE!$K$2:$M$13,2,0),0),"")</f>
        <v>91.54</v>
      </c>
      <c r="DF286" s="116">
        <f>IFERROR(VLOOKUP($A286,$A:$AG,VLOOKUP(DD286,BASE!$K$2:$M$13,3,0),0),"")</f>
        <v>121.84</v>
      </c>
      <c r="DG286" s="124" t="s">
        <v>72</v>
      </c>
      <c r="DH286" s="125">
        <f>VLOOKUP(DG286,BASE!$P$3:$T$29,5,0)</f>
        <v>0.18</v>
      </c>
      <c r="DI286" s="126">
        <f>IFERROR(VLOOKUP($A286,$A:$AG,VLOOKUP(DH286,BASE!$K$2:$M$13,2,0),0),"")</f>
        <v>88.96</v>
      </c>
      <c r="DJ286" s="116">
        <f>IFERROR(VLOOKUP($A286,$A:$AG,VLOOKUP(DH286,BASE!$K$2:$M$13,3,0),0),"")</f>
        <v>118.52</v>
      </c>
      <c r="DK286" s="83" t="s">
        <v>73</v>
      </c>
      <c r="DL286" s="84">
        <f>VLOOKUP(DK286,BASE!$P$3:$T$29,5,0)</f>
        <v>0.18</v>
      </c>
      <c r="DM286" s="81">
        <f>IFERROR(VLOOKUP($A286,$A:$AG,VLOOKUP(DL286,BASE!$K$2:$M$13,2,0),0),"")</f>
        <v>88.96</v>
      </c>
      <c r="DN286" s="82">
        <f>IFERROR(VLOOKUP($A286,$A:$AG,VLOOKUP(DL286,BASE!$K$2:$M$13,3,0),0),"")</f>
        <v>118.52</v>
      </c>
      <c r="DO286" s="124" t="s">
        <v>74</v>
      </c>
      <c r="DP286" s="134">
        <f>VLOOKUP(DO286,BASE!$P$3:$T$29,5,0)</f>
        <v>0.17499999999999999</v>
      </c>
      <c r="DQ286" s="126">
        <f>IFERROR(VLOOKUP($A286,$A:$AG,VLOOKUP(DP286,BASE!$K$2:$M$13,2,0),0),"")</f>
        <v>88.34</v>
      </c>
      <c r="DR286" s="116">
        <f>IFERROR(VLOOKUP($A286,$A:$AG,VLOOKUP(DP286,BASE!$K$2:$M$13,3,0),0),"")</f>
        <v>117.72</v>
      </c>
      <c r="DS286" s="124" t="s">
        <v>75</v>
      </c>
      <c r="DT286" s="135">
        <f>VLOOKUP(DS286,BASE!$P$3:$T$29,5,0)</f>
        <v>0.17</v>
      </c>
      <c r="DU286" s="126">
        <f>IFERROR(VLOOKUP($A286,$A:$AG,VLOOKUP(DT286,BASE!$K$2:$M$13,2,0),0),"")</f>
        <v>87.73</v>
      </c>
      <c r="DV286" s="116">
        <f>IFERROR(VLOOKUP($A286,$A:$AG,VLOOKUP(DT286,BASE!$K$2:$M$13,3,0),0),"")</f>
        <v>116.94</v>
      </c>
      <c r="DW286" s="124" t="s">
        <v>76</v>
      </c>
      <c r="DX286" s="135">
        <f>VLOOKUP(DW286,BASE!$P$3:$T$29,5,0)</f>
        <v>0.17</v>
      </c>
      <c r="DY286" s="126">
        <f>IFERROR(VLOOKUP($A286,$A:$AG,VLOOKUP(DX286,BASE!$K$2:$M$13,2,0),0),"")</f>
        <v>87.73</v>
      </c>
      <c r="DZ286" s="116">
        <f>IFERROR(VLOOKUP($A286,$A:$AG,VLOOKUP(DX286,BASE!$K$2:$M$13,3,0),0),"")</f>
        <v>116.94</v>
      </c>
      <c r="EA286" s="124" t="s">
        <v>77</v>
      </c>
      <c r="EB286" s="135">
        <f>VLOOKUP(EA286,BASE!$P$3:$T$29,5,0)</f>
        <v>0.12</v>
      </c>
      <c r="EC286" s="126">
        <f>IFERROR(VLOOKUP($A286,$A:$AG,VLOOKUP(EB286,BASE!$K$2:$M$13,2,0),0),"")</f>
        <v>82.04</v>
      </c>
      <c r="ED286" s="116">
        <f>IFERROR(VLOOKUP($A286,$A:$AG,VLOOKUP(EB286,BASE!$K$2:$M$13,3,0),0),"")</f>
        <v>109.59</v>
      </c>
      <c r="EE286" s="124" t="s">
        <v>78</v>
      </c>
      <c r="EF286" s="135">
        <f>VLOOKUP(EE286,BASE!$P$3:$T$29,5,0)</f>
        <v>0.18</v>
      </c>
      <c r="EG286" s="126">
        <f>IFERROR(VLOOKUP($A286,$A:$AG,VLOOKUP(EF286,BASE!$K$2:$M$13,2,0),0),"")</f>
        <v>88.96</v>
      </c>
      <c r="EH286" s="116">
        <f>IFERROR(VLOOKUP($A286,$A:$AG,VLOOKUP(EF286,BASE!$K$2:$M$13,3,0),0),"")</f>
        <v>118.52</v>
      </c>
      <c r="EI286" s="124" t="s">
        <v>79</v>
      </c>
      <c r="EJ286" s="135">
        <f>VLOOKUP(EI286,BASE!$P$3:$T$29,5,0)</f>
        <v>0.18</v>
      </c>
      <c r="EK286" s="126">
        <f>IFERROR(VLOOKUP($A286,$A:$AG,VLOOKUP(EJ286,BASE!$K$2:$M$13,2,0),0),"")</f>
        <v>88.96</v>
      </c>
      <c r="EL286" s="116">
        <f>IFERROR(VLOOKUP($A286,$A:$AG,VLOOKUP(EJ286,BASE!$K$2:$M$13,3,0),0),"")</f>
        <v>118.52</v>
      </c>
    </row>
    <row r="287" spans="1:142" s="27" customFormat="1" ht="14.1" customHeight="1" x14ac:dyDescent="0.2">
      <c r="A287" s="61">
        <v>8423</v>
      </c>
      <c r="B287" s="61"/>
      <c r="C287" s="68">
        <v>7896112184232</v>
      </c>
      <c r="D287" s="68">
        <v>1037003880170</v>
      </c>
      <c r="E287" s="69" t="s">
        <v>471</v>
      </c>
      <c r="F287" s="69" t="s">
        <v>647</v>
      </c>
      <c r="G287" s="69" t="s">
        <v>471</v>
      </c>
      <c r="H287" s="70" t="s">
        <v>247</v>
      </c>
      <c r="I287" s="68" t="s">
        <v>686</v>
      </c>
      <c r="J287" s="71" t="s">
        <v>711</v>
      </c>
      <c r="K287" s="120" t="s">
        <v>762</v>
      </c>
      <c r="L287" s="71" t="s">
        <v>61</v>
      </c>
      <c r="M287" s="71" t="s">
        <v>6</v>
      </c>
      <c r="N287" s="62">
        <f>IFERROR(IF(M287="*",BASE!$E$9,VLOOKUP(M287,BASE!$B$3:$E$16,4,0)),"")</f>
        <v>0.12</v>
      </c>
      <c r="O287" s="62">
        <f>IFERROR(IF(M287="*",BASE!$F$9,VLOOKUP(M287,BASE!$B$3:$F$16,5,0)),"")</f>
        <v>0</v>
      </c>
      <c r="P287" s="71" t="s">
        <v>808</v>
      </c>
      <c r="Q287" s="42">
        <v>118.21</v>
      </c>
      <c r="R287" s="42">
        <v>157.9</v>
      </c>
      <c r="S287" s="42">
        <v>126.41</v>
      </c>
      <c r="T287" s="42">
        <v>168.49</v>
      </c>
      <c r="U287" s="42">
        <v>127.29</v>
      </c>
      <c r="V287" s="42">
        <v>169.63</v>
      </c>
      <c r="W287" s="42">
        <v>128.19</v>
      </c>
      <c r="X287" s="42">
        <v>170.79</v>
      </c>
      <c r="Y287" s="42">
        <v>130.03</v>
      </c>
      <c r="Z287" s="42">
        <v>173.16</v>
      </c>
      <c r="AA287" s="42">
        <v>131.9</v>
      </c>
      <c r="AB287" s="42">
        <v>175.56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/>
      <c r="AI287" s="124" t="s">
        <v>53</v>
      </c>
      <c r="AJ287" s="125">
        <f>VLOOKUP(AI287,BASE!$P$3:$T$29,5,0)</f>
        <v>0.17</v>
      </c>
      <c r="AK287" s="126">
        <f>IFERROR(VLOOKUP($A287,$A:$AG,VLOOKUP(AJ287,BASE!$K$2:$M$13,2,0),0),"")</f>
        <v>126.41</v>
      </c>
      <c r="AL287" s="116">
        <f>IFERROR(VLOOKUP($A287,$A:$AG,VLOOKUP(AJ287,BASE!$K$2:$M$13,3,0),0),"")</f>
        <v>168.49</v>
      </c>
      <c r="AM287" s="130" t="s">
        <v>54</v>
      </c>
      <c r="AN287" s="125">
        <f>VLOOKUP(AM287,BASE!$P$3:$T$29,5,0)</f>
        <v>0.17</v>
      </c>
      <c r="AO287" s="126">
        <f>IFERROR(VLOOKUP($A287,$A:$AG,VLOOKUP(AN287,BASE!$K$2:$M$13,2,0),0),"")</f>
        <v>126.41</v>
      </c>
      <c r="AP287" s="116">
        <f>IFERROR(VLOOKUP($A287,$A:$AG,VLOOKUP(AN287,BASE!$K$2:$M$13,3,0),0),"")</f>
        <v>168.49</v>
      </c>
      <c r="AQ287" s="130" t="s">
        <v>55</v>
      </c>
      <c r="AR287" s="125">
        <f>VLOOKUP(AQ287,BASE!$P$3:$T$29,5,0)</f>
        <v>0.18</v>
      </c>
      <c r="AS287" s="126">
        <f>IFERROR(VLOOKUP($A287,$A:$AG,VLOOKUP(AR287,BASE!$K$2:$M$13,2,0),0),"")</f>
        <v>128.19</v>
      </c>
      <c r="AT287" s="116">
        <f>IFERROR(VLOOKUP($A287,$A:$AG,VLOOKUP(AR287,BASE!$K$2:$M$13,3,0),0),"")</f>
        <v>170.79</v>
      </c>
      <c r="AU287" s="130" t="s">
        <v>56</v>
      </c>
      <c r="AV287" s="125">
        <f>VLOOKUP(AU287,BASE!$P$3:$T$29,5,0)</f>
        <v>0.18</v>
      </c>
      <c r="AW287" s="126">
        <f>IFERROR(VLOOKUP($A287,$A:$AG,VLOOKUP(AV287,BASE!$K$2:$M$13,2,0),0),"")</f>
        <v>128.19</v>
      </c>
      <c r="AX287" s="116">
        <f>IFERROR(VLOOKUP($A287,$A:$AG,VLOOKUP(AV287,BASE!$K$2:$M$13,3,0),0),"")</f>
        <v>170.79</v>
      </c>
      <c r="AY287" s="127" t="s">
        <v>57</v>
      </c>
      <c r="AZ287" s="129">
        <f>VLOOKUP(AY287,BASE!$P$3:$T$29,5,0)</f>
        <v>0.18</v>
      </c>
      <c r="BA287" s="126">
        <f>IFERROR(VLOOKUP($A287,$A:$AG,VLOOKUP(AZ287,BASE!$K$2:$M$13,2,0),0),"")</f>
        <v>128.19</v>
      </c>
      <c r="BB287" s="116">
        <f>IFERROR(VLOOKUP($A287,$A:$AG,VLOOKUP(AZ287,BASE!$K$2:$M$13,3,0),0),"")</f>
        <v>170.79</v>
      </c>
      <c r="BC287" s="124" t="s">
        <v>58</v>
      </c>
      <c r="BD287" s="125">
        <f>VLOOKUP(BC287,BASE!$P$3:$T$29,5,0)</f>
        <v>0.17</v>
      </c>
      <c r="BE287" s="126">
        <f>IFERROR(VLOOKUP($A287,$A:$AG,VLOOKUP(BD287,BASE!$K$2:$M$13,2,0),0),"")</f>
        <v>126.41</v>
      </c>
      <c r="BF287" s="116">
        <f>IFERROR(VLOOKUP($A287,$A:$AG,VLOOKUP(BD287,BASE!$K$2:$M$13,3,0),0),"")</f>
        <v>168.49</v>
      </c>
      <c r="BG287" s="124" t="s">
        <v>59</v>
      </c>
      <c r="BH287" s="125">
        <f>VLOOKUP(BG287,BASE!$P$3:$T$29,5,0)</f>
        <v>0.17</v>
      </c>
      <c r="BI287" s="126">
        <f>IFERROR(VLOOKUP($A287,$A:$AG,VLOOKUP(BH287,BASE!$K$2:$M$13,2,0),0),"")</f>
        <v>126.41</v>
      </c>
      <c r="BJ287" s="116">
        <f>IFERROR(VLOOKUP($A287,$A:$AG,VLOOKUP(BH287,BASE!$K$2:$M$13,3,0),0),"")</f>
        <v>168.49</v>
      </c>
      <c r="BK287" s="124" t="s">
        <v>60</v>
      </c>
      <c r="BL287" s="125">
        <f>VLOOKUP(BK287,BASE!$P$3:$T$29,5,0)</f>
        <v>0.17</v>
      </c>
      <c r="BM287" s="126">
        <f>IFERROR(VLOOKUP($A287,$A:$AG,VLOOKUP(BL287,BASE!$K$2:$M$13,2,0),0),"")</f>
        <v>126.41</v>
      </c>
      <c r="BN287" s="116">
        <f>IFERROR(VLOOKUP($A287,$A:$AG,VLOOKUP(BL287,BASE!$K$2:$M$13,3,0),0),"")</f>
        <v>168.49</v>
      </c>
      <c r="BO287" s="124" t="s">
        <v>61</v>
      </c>
      <c r="BP287" s="125">
        <f>VLOOKUP(BO287,BASE!$P$3:$T$29,5,0)</f>
        <v>0.17</v>
      </c>
      <c r="BQ287" s="126">
        <f>IFERROR(VLOOKUP($A287,$A:$AG,VLOOKUP(BP287,BASE!$K$2:$M$13,2,0),0),"")</f>
        <v>126.41</v>
      </c>
      <c r="BR287" s="116">
        <f>IFERROR(VLOOKUP($A287,$A:$AG,VLOOKUP(BP287,BASE!$K$2:$M$13,3,0),0),"")</f>
        <v>168.49</v>
      </c>
      <c r="BS287" s="124" t="s">
        <v>62</v>
      </c>
      <c r="BT287" s="125">
        <f>VLOOKUP(BS287,BASE!$P$3:$T$29,5,0)</f>
        <v>0.18</v>
      </c>
      <c r="BU287" s="126">
        <f>IFERROR(VLOOKUP($A287,$A:$AG,VLOOKUP(BT287,BASE!$K$2:$M$13,2,0),0),"")</f>
        <v>128.19</v>
      </c>
      <c r="BV287" s="116">
        <f>IFERROR(VLOOKUP($A287,$A:$AG,VLOOKUP(BT287,BASE!$K$2:$M$13,3,0),0),"")</f>
        <v>170.79</v>
      </c>
      <c r="BW287" s="124" t="s">
        <v>63</v>
      </c>
      <c r="BX287" s="125">
        <f>VLOOKUP(BW287,BASE!$P$3:$T$29,5,0)</f>
        <v>0.17</v>
      </c>
      <c r="BY287" s="126">
        <f>IFERROR(VLOOKUP($A287,$A:$AG,VLOOKUP(BX287,BASE!$K$2:$M$13,2,0),0),"")</f>
        <v>126.41</v>
      </c>
      <c r="BZ287" s="116">
        <f>IFERROR(VLOOKUP($A287,$A:$AG,VLOOKUP(BX287,BASE!$K$2:$M$13,3,0),0),"")</f>
        <v>168.49</v>
      </c>
      <c r="CA287" s="124" t="s">
        <v>64</v>
      </c>
      <c r="CB287" s="125">
        <f>VLOOKUP(CA287,BASE!$P$3:$T$29,5,0)</f>
        <v>0.17</v>
      </c>
      <c r="CC287" s="126">
        <f>IFERROR(VLOOKUP($A287,$A:$AG,VLOOKUP(CB287,BASE!$K$2:$M$13,2,0),0),"")</f>
        <v>126.41</v>
      </c>
      <c r="CD287" s="116">
        <f>IFERROR(VLOOKUP($A287,$A:$AG,VLOOKUP(CB287,BASE!$K$2:$M$13,3,0),0),"")</f>
        <v>168.49</v>
      </c>
      <c r="CE287" s="124" t="s">
        <v>65</v>
      </c>
      <c r="CF287" s="125">
        <f>VLOOKUP(CE287,BASE!$P$3:$T$29,5,0)</f>
        <v>0.12</v>
      </c>
      <c r="CG287" s="126">
        <f>IFERROR(VLOOKUP($A287,$A:$AG,VLOOKUP(CF287,BASE!$K$2:$M$13,2,0),0),"")</f>
        <v>118.21</v>
      </c>
      <c r="CH287" s="116">
        <f>IFERROR(VLOOKUP($A287,$A:$AG,VLOOKUP(CF287,BASE!$K$2:$M$13,3,0),0),"")</f>
        <v>157.9</v>
      </c>
      <c r="CI287" s="124" t="s">
        <v>66</v>
      </c>
      <c r="CJ287" s="125">
        <f>VLOOKUP(CI287,BASE!$P$3:$T$29,5,0)</f>
        <v>0.17</v>
      </c>
      <c r="CK287" s="126">
        <f>IFERROR(VLOOKUP($A287,$A:$AG,VLOOKUP(CJ287,BASE!$K$2:$M$13,2,0),0),"")</f>
        <v>126.41</v>
      </c>
      <c r="CL287" s="116">
        <f>IFERROR(VLOOKUP($A287,$A:$AG,VLOOKUP(CJ287,BASE!$K$2:$M$13,3,0),0),"")</f>
        <v>168.49</v>
      </c>
      <c r="CM287" s="124" t="s">
        <v>67</v>
      </c>
      <c r="CN287" s="125">
        <f>VLOOKUP(CM287,BASE!$P$3:$T$29,5,0)</f>
        <v>0.18</v>
      </c>
      <c r="CO287" s="126">
        <f>IFERROR(VLOOKUP($A287,$A:$AG,VLOOKUP(CN287,BASE!$K$2:$M$13,2,0),0),"")</f>
        <v>128.19</v>
      </c>
      <c r="CP287" s="116">
        <f>IFERROR(VLOOKUP($A287,$A:$AG,VLOOKUP(CN287,BASE!$K$2:$M$13,3,0),0),"")</f>
        <v>170.79</v>
      </c>
      <c r="CQ287" s="124" t="s">
        <v>68</v>
      </c>
      <c r="CR287" s="125">
        <f>VLOOKUP(CQ287,BASE!$P$3:$T$29,5,0)</f>
        <v>0.18</v>
      </c>
      <c r="CS287" s="126">
        <f>IFERROR(VLOOKUP($A287,$A:$AG,VLOOKUP(CR287,BASE!$K$2:$M$13,2,0),0),"")</f>
        <v>128.19</v>
      </c>
      <c r="CT287" s="116">
        <f>IFERROR(VLOOKUP($A287,$A:$AG,VLOOKUP(CR287,BASE!$K$2:$M$13,3,0),0),"")</f>
        <v>170.79</v>
      </c>
      <c r="CU287" s="124" t="s">
        <v>69</v>
      </c>
      <c r="CV287" s="125">
        <f>VLOOKUP(CU287,BASE!$P$3:$T$29,5,0)</f>
        <v>0.18</v>
      </c>
      <c r="CW287" s="126">
        <f>IFERROR(VLOOKUP($A287,$A:$AG,VLOOKUP(CV287,BASE!$K$2:$M$13,2,0),0),"")</f>
        <v>128.19</v>
      </c>
      <c r="CX287" s="116">
        <f>IFERROR(VLOOKUP($A287,$A:$AG,VLOOKUP(CV287,BASE!$K$2:$M$13,3,0),0),"")</f>
        <v>170.79</v>
      </c>
      <c r="CY287" s="124" t="s">
        <v>70</v>
      </c>
      <c r="CZ287" s="125">
        <f>VLOOKUP(CY287,BASE!$P$3:$T$29,5,0)</f>
        <v>0.18</v>
      </c>
      <c r="DA287" s="126">
        <f>IFERROR(VLOOKUP($A287,$A:$AG,VLOOKUP(CZ287,BASE!$K$2:$M$13,2,0),0),"")</f>
        <v>128.19</v>
      </c>
      <c r="DB287" s="116">
        <f>IFERROR(VLOOKUP($A287,$A:$AG,VLOOKUP(CZ287,BASE!$K$2:$M$13,3,0),0),"")</f>
        <v>170.79</v>
      </c>
      <c r="DC287" s="124" t="s">
        <v>71</v>
      </c>
      <c r="DD287" s="125">
        <f>VLOOKUP(DC287,BASE!$P$3:$T$29,5,0)</f>
        <v>0.2</v>
      </c>
      <c r="DE287" s="126">
        <f>IFERROR(VLOOKUP($A287,$A:$AG,VLOOKUP(DD287,BASE!$K$2:$M$13,2,0),0),"")</f>
        <v>131.9</v>
      </c>
      <c r="DF287" s="116">
        <f>IFERROR(VLOOKUP($A287,$A:$AG,VLOOKUP(DD287,BASE!$K$2:$M$13,3,0),0),"")</f>
        <v>175.56</v>
      </c>
      <c r="DG287" s="124" t="s">
        <v>72</v>
      </c>
      <c r="DH287" s="125">
        <f>VLOOKUP(DG287,BASE!$P$3:$T$29,5,0)</f>
        <v>0.18</v>
      </c>
      <c r="DI287" s="126">
        <f>IFERROR(VLOOKUP($A287,$A:$AG,VLOOKUP(DH287,BASE!$K$2:$M$13,2,0),0),"")</f>
        <v>128.19</v>
      </c>
      <c r="DJ287" s="116">
        <f>IFERROR(VLOOKUP($A287,$A:$AG,VLOOKUP(DH287,BASE!$K$2:$M$13,3,0),0),"")</f>
        <v>170.79</v>
      </c>
      <c r="DK287" s="83" t="s">
        <v>73</v>
      </c>
      <c r="DL287" s="84">
        <f>VLOOKUP(DK287,BASE!$P$3:$T$29,5,0)</f>
        <v>0.18</v>
      </c>
      <c r="DM287" s="81">
        <f>IFERROR(VLOOKUP($A287,$A:$AG,VLOOKUP(DL287,BASE!$K$2:$M$13,2,0),0),"")</f>
        <v>128.19</v>
      </c>
      <c r="DN287" s="82">
        <f>IFERROR(VLOOKUP($A287,$A:$AG,VLOOKUP(DL287,BASE!$K$2:$M$13,3,0),0),"")</f>
        <v>170.79</v>
      </c>
      <c r="DO287" s="124" t="s">
        <v>74</v>
      </c>
      <c r="DP287" s="134">
        <f>VLOOKUP(DO287,BASE!$P$3:$T$29,5,0)</f>
        <v>0.17499999999999999</v>
      </c>
      <c r="DQ287" s="126">
        <f>IFERROR(VLOOKUP($A287,$A:$AG,VLOOKUP(DP287,BASE!$K$2:$M$13,2,0),0),"")</f>
        <v>127.29</v>
      </c>
      <c r="DR287" s="116">
        <f>IFERROR(VLOOKUP($A287,$A:$AG,VLOOKUP(DP287,BASE!$K$2:$M$13,3,0),0),"")</f>
        <v>169.63</v>
      </c>
      <c r="DS287" s="124" t="s">
        <v>75</v>
      </c>
      <c r="DT287" s="135">
        <f>VLOOKUP(DS287,BASE!$P$3:$T$29,5,0)</f>
        <v>0.17</v>
      </c>
      <c r="DU287" s="126">
        <f>IFERROR(VLOOKUP($A287,$A:$AG,VLOOKUP(DT287,BASE!$K$2:$M$13,2,0),0),"")</f>
        <v>126.41</v>
      </c>
      <c r="DV287" s="116">
        <f>IFERROR(VLOOKUP($A287,$A:$AG,VLOOKUP(DT287,BASE!$K$2:$M$13,3,0),0),"")</f>
        <v>168.49</v>
      </c>
      <c r="DW287" s="124" t="s">
        <v>76</v>
      </c>
      <c r="DX287" s="135">
        <f>VLOOKUP(DW287,BASE!$P$3:$T$29,5,0)</f>
        <v>0.17</v>
      </c>
      <c r="DY287" s="126">
        <f>IFERROR(VLOOKUP($A287,$A:$AG,VLOOKUP(DX287,BASE!$K$2:$M$13,2,0),0),"")</f>
        <v>126.41</v>
      </c>
      <c r="DZ287" s="116">
        <f>IFERROR(VLOOKUP($A287,$A:$AG,VLOOKUP(DX287,BASE!$K$2:$M$13,3,0),0),"")</f>
        <v>168.49</v>
      </c>
      <c r="EA287" s="124" t="s">
        <v>77</v>
      </c>
      <c r="EB287" s="135">
        <f>VLOOKUP(EA287,BASE!$P$3:$T$29,5,0)</f>
        <v>0.12</v>
      </c>
      <c r="EC287" s="126">
        <f>IFERROR(VLOOKUP($A287,$A:$AG,VLOOKUP(EB287,BASE!$K$2:$M$13,2,0),0),"")</f>
        <v>118.21</v>
      </c>
      <c r="ED287" s="116">
        <f>IFERROR(VLOOKUP($A287,$A:$AG,VLOOKUP(EB287,BASE!$K$2:$M$13,3,0),0),"")</f>
        <v>157.9</v>
      </c>
      <c r="EE287" s="124" t="s">
        <v>78</v>
      </c>
      <c r="EF287" s="135">
        <f>VLOOKUP(EE287,BASE!$P$3:$T$29,5,0)</f>
        <v>0.18</v>
      </c>
      <c r="EG287" s="126">
        <f>IFERROR(VLOOKUP($A287,$A:$AG,VLOOKUP(EF287,BASE!$K$2:$M$13,2,0),0),"")</f>
        <v>128.19</v>
      </c>
      <c r="EH287" s="116">
        <f>IFERROR(VLOOKUP($A287,$A:$AG,VLOOKUP(EF287,BASE!$K$2:$M$13,3,0),0),"")</f>
        <v>170.79</v>
      </c>
      <c r="EI287" s="124" t="s">
        <v>79</v>
      </c>
      <c r="EJ287" s="135">
        <f>VLOOKUP(EI287,BASE!$P$3:$T$29,5,0)</f>
        <v>0.18</v>
      </c>
      <c r="EK287" s="126">
        <f>IFERROR(VLOOKUP($A287,$A:$AG,VLOOKUP(EJ287,BASE!$K$2:$M$13,2,0),0),"")</f>
        <v>128.19</v>
      </c>
      <c r="EL287" s="116">
        <f>IFERROR(VLOOKUP($A287,$A:$AG,VLOOKUP(EJ287,BASE!$K$2:$M$13,3,0),0),"")</f>
        <v>170.79</v>
      </c>
    </row>
    <row r="288" spans="1:142" s="27" customFormat="1" ht="14.1" customHeight="1" x14ac:dyDescent="0.2">
      <c r="A288" s="61">
        <v>7212</v>
      </c>
      <c r="B288" s="80"/>
      <c r="C288" s="68">
        <v>7896112172123</v>
      </c>
      <c r="D288" s="68">
        <v>1037005890041</v>
      </c>
      <c r="E288" s="69" t="s">
        <v>472</v>
      </c>
      <c r="F288" s="69" t="s">
        <v>648</v>
      </c>
      <c r="G288" s="69" t="s">
        <v>472</v>
      </c>
      <c r="H288" s="70" t="s">
        <v>248</v>
      </c>
      <c r="I288" s="68" t="s">
        <v>687</v>
      </c>
      <c r="J288" s="71" t="s">
        <v>735</v>
      </c>
      <c r="K288" s="120" t="s">
        <v>782</v>
      </c>
      <c r="L288" s="71" t="s">
        <v>390</v>
      </c>
      <c r="M288" s="71" t="s">
        <v>5</v>
      </c>
      <c r="N288" s="62">
        <f>IFERROR(IF(M288="*",BASE!$E$9,VLOOKUP(M288,BASE!$B$3:$E$16,4,0)),"")</f>
        <v>0</v>
      </c>
      <c r="O288" s="62">
        <f>IFERROR(IF(M288="*",BASE!$F$9,VLOOKUP(M288,BASE!$B$3:$F$16,5,0)),"")</f>
        <v>0</v>
      </c>
      <c r="P288" s="71" t="s">
        <v>808</v>
      </c>
      <c r="Q288" s="42">
        <v>60.64</v>
      </c>
      <c r="R288" s="42">
        <v>83.83</v>
      </c>
      <c r="S288" s="42">
        <v>64.290000000000006</v>
      </c>
      <c r="T288" s="42">
        <v>88.88</v>
      </c>
      <c r="U288" s="42">
        <v>64.680000000000007</v>
      </c>
      <c r="V288" s="42">
        <v>89.42</v>
      </c>
      <c r="W288" s="42">
        <v>65.08</v>
      </c>
      <c r="X288" s="42">
        <v>89.97</v>
      </c>
      <c r="Y288" s="42">
        <v>65.88</v>
      </c>
      <c r="Z288" s="42">
        <v>91.08</v>
      </c>
      <c r="AA288" s="42">
        <v>66.7</v>
      </c>
      <c r="AB288" s="42">
        <v>92.21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/>
      <c r="AI288" s="124" t="s">
        <v>53</v>
      </c>
      <c r="AJ288" s="125">
        <f>VLOOKUP(AI288,BASE!$P$3:$T$29,5,0)</f>
        <v>0.17</v>
      </c>
      <c r="AK288" s="126">
        <f>IFERROR(VLOOKUP($A288,$A:$AG,VLOOKUP(AJ288,BASE!$K$2:$M$13,2,0),0),"")</f>
        <v>64.290000000000006</v>
      </c>
      <c r="AL288" s="116">
        <f>IFERROR(VLOOKUP($A288,$A:$AG,VLOOKUP(AJ288,BASE!$K$2:$M$13,3,0),0),"")</f>
        <v>88.88</v>
      </c>
      <c r="AM288" s="130" t="s">
        <v>54</v>
      </c>
      <c r="AN288" s="125">
        <f>VLOOKUP(AM288,BASE!$P$3:$T$29,5,0)</f>
        <v>0.17</v>
      </c>
      <c r="AO288" s="126">
        <f>IFERROR(VLOOKUP($A288,$A:$AG,VLOOKUP(AN288,BASE!$K$2:$M$13,2,0),0),"")</f>
        <v>64.290000000000006</v>
      </c>
      <c r="AP288" s="116">
        <f>IFERROR(VLOOKUP($A288,$A:$AG,VLOOKUP(AN288,BASE!$K$2:$M$13,3,0),0),"")</f>
        <v>88.88</v>
      </c>
      <c r="AQ288" s="130" t="s">
        <v>55</v>
      </c>
      <c r="AR288" s="125">
        <f>VLOOKUP(AQ288,BASE!$P$3:$T$29,5,0)</f>
        <v>0.18</v>
      </c>
      <c r="AS288" s="126">
        <f>IFERROR(VLOOKUP($A288,$A:$AG,VLOOKUP(AR288,BASE!$K$2:$M$13,2,0),0),"")</f>
        <v>65.08</v>
      </c>
      <c r="AT288" s="116">
        <f>IFERROR(VLOOKUP($A288,$A:$AG,VLOOKUP(AR288,BASE!$K$2:$M$13,3,0),0),"")</f>
        <v>89.97</v>
      </c>
      <c r="AU288" s="130" t="s">
        <v>56</v>
      </c>
      <c r="AV288" s="125">
        <f>VLOOKUP(AU288,BASE!$P$3:$T$29,5,0)</f>
        <v>0.18</v>
      </c>
      <c r="AW288" s="126">
        <f>IFERROR(VLOOKUP($A288,$A:$AG,VLOOKUP(AV288,BASE!$K$2:$M$13,2,0),0),"")</f>
        <v>65.08</v>
      </c>
      <c r="AX288" s="116">
        <f>IFERROR(VLOOKUP($A288,$A:$AG,VLOOKUP(AV288,BASE!$K$2:$M$13,3,0),0),"")</f>
        <v>89.97</v>
      </c>
      <c r="AY288" s="127" t="s">
        <v>57</v>
      </c>
      <c r="AZ288" s="129">
        <f>VLOOKUP(AY288,BASE!$P$3:$T$29,5,0)</f>
        <v>0.18</v>
      </c>
      <c r="BA288" s="126">
        <f>IFERROR(VLOOKUP($A288,$A:$AG,VLOOKUP(AZ288,BASE!$K$2:$M$13,2,0),0),"")</f>
        <v>65.08</v>
      </c>
      <c r="BB288" s="116">
        <f>IFERROR(VLOOKUP($A288,$A:$AG,VLOOKUP(AZ288,BASE!$K$2:$M$13,3,0),0),"")</f>
        <v>89.97</v>
      </c>
      <c r="BC288" s="124" t="s">
        <v>58</v>
      </c>
      <c r="BD288" s="125">
        <f>VLOOKUP(BC288,BASE!$P$3:$T$29,5,0)</f>
        <v>0.17</v>
      </c>
      <c r="BE288" s="126">
        <f>IFERROR(VLOOKUP($A288,$A:$AG,VLOOKUP(BD288,BASE!$K$2:$M$13,2,0),0),"")</f>
        <v>64.290000000000006</v>
      </c>
      <c r="BF288" s="116">
        <f>IFERROR(VLOOKUP($A288,$A:$AG,VLOOKUP(BD288,BASE!$K$2:$M$13,3,0),0),"")</f>
        <v>88.88</v>
      </c>
      <c r="BG288" s="124" t="s">
        <v>59</v>
      </c>
      <c r="BH288" s="125">
        <f>VLOOKUP(BG288,BASE!$P$3:$T$29,5,0)</f>
        <v>0.17</v>
      </c>
      <c r="BI288" s="126">
        <f>IFERROR(VLOOKUP($A288,$A:$AG,VLOOKUP(BH288,BASE!$K$2:$M$13,2,0),0),"")</f>
        <v>64.290000000000006</v>
      </c>
      <c r="BJ288" s="116">
        <f>IFERROR(VLOOKUP($A288,$A:$AG,VLOOKUP(BH288,BASE!$K$2:$M$13,3,0),0),"")</f>
        <v>88.88</v>
      </c>
      <c r="BK288" s="124" t="s">
        <v>60</v>
      </c>
      <c r="BL288" s="125">
        <f>VLOOKUP(BK288,BASE!$P$3:$T$29,5,0)</f>
        <v>0.17</v>
      </c>
      <c r="BM288" s="126">
        <f>IFERROR(VLOOKUP($A288,$A:$AG,VLOOKUP(BL288,BASE!$K$2:$M$13,2,0),0),"")</f>
        <v>64.290000000000006</v>
      </c>
      <c r="BN288" s="116">
        <f>IFERROR(VLOOKUP($A288,$A:$AG,VLOOKUP(BL288,BASE!$K$2:$M$13,3,0),0),"")</f>
        <v>88.88</v>
      </c>
      <c r="BO288" s="124" t="s">
        <v>61</v>
      </c>
      <c r="BP288" s="125">
        <f>VLOOKUP(BO288,BASE!$P$3:$T$29,5,0)</f>
        <v>0.17</v>
      </c>
      <c r="BQ288" s="126">
        <f>IFERROR(VLOOKUP($A288,$A:$AG,VLOOKUP(BP288,BASE!$K$2:$M$13,2,0),0),"")</f>
        <v>64.290000000000006</v>
      </c>
      <c r="BR288" s="116">
        <f>IFERROR(VLOOKUP($A288,$A:$AG,VLOOKUP(BP288,BASE!$K$2:$M$13,3,0),0),"")</f>
        <v>88.88</v>
      </c>
      <c r="BS288" s="124" t="s">
        <v>62</v>
      </c>
      <c r="BT288" s="125">
        <f>VLOOKUP(BS288,BASE!$P$3:$T$29,5,0)</f>
        <v>0.18</v>
      </c>
      <c r="BU288" s="126">
        <f>IFERROR(VLOOKUP($A288,$A:$AG,VLOOKUP(BT288,BASE!$K$2:$M$13,2,0),0),"")</f>
        <v>65.08</v>
      </c>
      <c r="BV288" s="116">
        <f>IFERROR(VLOOKUP($A288,$A:$AG,VLOOKUP(BT288,BASE!$K$2:$M$13,3,0),0),"")</f>
        <v>89.97</v>
      </c>
      <c r="BW288" s="124" t="s">
        <v>63</v>
      </c>
      <c r="BX288" s="125">
        <f>VLOOKUP(BW288,BASE!$P$3:$T$29,5,0)</f>
        <v>0.17</v>
      </c>
      <c r="BY288" s="126">
        <f>IFERROR(VLOOKUP($A288,$A:$AG,VLOOKUP(BX288,BASE!$K$2:$M$13,2,0),0),"")</f>
        <v>64.290000000000006</v>
      </c>
      <c r="BZ288" s="116">
        <f>IFERROR(VLOOKUP($A288,$A:$AG,VLOOKUP(BX288,BASE!$K$2:$M$13,3,0),0),"")</f>
        <v>88.88</v>
      </c>
      <c r="CA288" s="124" t="s">
        <v>64</v>
      </c>
      <c r="CB288" s="125">
        <f>VLOOKUP(CA288,BASE!$P$3:$T$29,5,0)</f>
        <v>0.17</v>
      </c>
      <c r="CC288" s="126">
        <f>IFERROR(VLOOKUP($A288,$A:$AG,VLOOKUP(CB288,BASE!$K$2:$M$13,2,0),0),"")</f>
        <v>64.290000000000006</v>
      </c>
      <c r="CD288" s="116">
        <f>IFERROR(VLOOKUP($A288,$A:$AG,VLOOKUP(CB288,BASE!$K$2:$M$13,3,0),0),"")</f>
        <v>88.88</v>
      </c>
      <c r="CE288" s="124" t="s">
        <v>65</v>
      </c>
      <c r="CF288" s="125">
        <f>VLOOKUP(CE288,BASE!$P$3:$T$29,5,0)</f>
        <v>0.12</v>
      </c>
      <c r="CG288" s="126">
        <f>IFERROR(VLOOKUP($A288,$A:$AG,VLOOKUP(CF288,BASE!$K$2:$M$13,2,0),0),"")</f>
        <v>60.64</v>
      </c>
      <c r="CH288" s="116">
        <f>IFERROR(VLOOKUP($A288,$A:$AG,VLOOKUP(CF288,BASE!$K$2:$M$13,3,0),0),"")</f>
        <v>83.83</v>
      </c>
      <c r="CI288" s="124" t="s">
        <v>66</v>
      </c>
      <c r="CJ288" s="125">
        <f>VLOOKUP(CI288,BASE!$P$3:$T$29,5,0)</f>
        <v>0.17</v>
      </c>
      <c r="CK288" s="126">
        <f>IFERROR(VLOOKUP($A288,$A:$AG,VLOOKUP(CJ288,BASE!$K$2:$M$13,2,0),0),"")</f>
        <v>64.290000000000006</v>
      </c>
      <c r="CL288" s="116">
        <f>IFERROR(VLOOKUP($A288,$A:$AG,VLOOKUP(CJ288,BASE!$K$2:$M$13,3,0),0),"")</f>
        <v>88.88</v>
      </c>
      <c r="CM288" s="124" t="s">
        <v>67</v>
      </c>
      <c r="CN288" s="125">
        <f>VLOOKUP(CM288,BASE!$P$3:$T$29,5,0)</f>
        <v>0.18</v>
      </c>
      <c r="CO288" s="126">
        <f>IFERROR(VLOOKUP($A288,$A:$AG,VLOOKUP(CN288,BASE!$K$2:$M$13,2,0),0),"")</f>
        <v>65.08</v>
      </c>
      <c r="CP288" s="116">
        <f>IFERROR(VLOOKUP($A288,$A:$AG,VLOOKUP(CN288,BASE!$K$2:$M$13,3,0),0),"")</f>
        <v>89.97</v>
      </c>
      <c r="CQ288" s="124" t="s">
        <v>68</v>
      </c>
      <c r="CR288" s="125">
        <f>VLOOKUP(CQ288,BASE!$P$3:$T$29,5,0)</f>
        <v>0.18</v>
      </c>
      <c r="CS288" s="126">
        <f>IFERROR(VLOOKUP($A288,$A:$AG,VLOOKUP(CR288,BASE!$K$2:$M$13,2,0),0),"")</f>
        <v>65.08</v>
      </c>
      <c r="CT288" s="116">
        <f>IFERROR(VLOOKUP($A288,$A:$AG,VLOOKUP(CR288,BASE!$K$2:$M$13,3,0),0),"")</f>
        <v>89.97</v>
      </c>
      <c r="CU288" s="124" t="s">
        <v>69</v>
      </c>
      <c r="CV288" s="125">
        <f>VLOOKUP(CU288,BASE!$P$3:$T$29,5,0)</f>
        <v>0.18</v>
      </c>
      <c r="CW288" s="126">
        <f>IFERROR(VLOOKUP($A288,$A:$AG,VLOOKUP(CV288,BASE!$K$2:$M$13,2,0),0),"")</f>
        <v>65.08</v>
      </c>
      <c r="CX288" s="116">
        <f>IFERROR(VLOOKUP($A288,$A:$AG,VLOOKUP(CV288,BASE!$K$2:$M$13,3,0),0),"")</f>
        <v>89.97</v>
      </c>
      <c r="CY288" s="124" t="s">
        <v>70</v>
      </c>
      <c r="CZ288" s="125">
        <f>VLOOKUP(CY288,BASE!$P$3:$T$29,5,0)</f>
        <v>0.18</v>
      </c>
      <c r="DA288" s="126">
        <f>IFERROR(VLOOKUP($A288,$A:$AG,VLOOKUP(CZ288,BASE!$K$2:$M$13,2,0),0),"")</f>
        <v>65.08</v>
      </c>
      <c r="DB288" s="116">
        <f>IFERROR(VLOOKUP($A288,$A:$AG,VLOOKUP(CZ288,BASE!$K$2:$M$13,3,0),0),"")</f>
        <v>89.97</v>
      </c>
      <c r="DC288" s="124" t="s">
        <v>71</v>
      </c>
      <c r="DD288" s="125">
        <f>VLOOKUP(DC288,BASE!$P$3:$T$29,5,0)</f>
        <v>0.2</v>
      </c>
      <c r="DE288" s="126">
        <f>IFERROR(VLOOKUP($A288,$A:$AG,VLOOKUP(DD288,BASE!$K$2:$M$13,2,0),0),"")</f>
        <v>66.7</v>
      </c>
      <c r="DF288" s="116">
        <f>IFERROR(VLOOKUP($A288,$A:$AG,VLOOKUP(DD288,BASE!$K$2:$M$13,3,0),0),"")</f>
        <v>92.21</v>
      </c>
      <c r="DG288" s="124" t="s">
        <v>72</v>
      </c>
      <c r="DH288" s="125">
        <f>VLOOKUP(DG288,BASE!$P$3:$T$29,5,0)</f>
        <v>0.18</v>
      </c>
      <c r="DI288" s="126">
        <f>IFERROR(VLOOKUP($A288,$A:$AG,VLOOKUP(DH288,BASE!$K$2:$M$13,2,0),0),"")</f>
        <v>65.08</v>
      </c>
      <c r="DJ288" s="116">
        <f>IFERROR(VLOOKUP($A288,$A:$AG,VLOOKUP(DH288,BASE!$K$2:$M$13,3,0),0),"")</f>
        <v>89.97</v>
      </c>
      <c r="DK288" s="83" t="s">
        <v>73</v>
      </c>
      <c r="DL288" s="84">
        <f>VLOOKUP(DK288,BASE!$P$3:$T$29,5,0)</f>
        <v>0.18</v>
      </c>
      <c r="DM288" s="81">
        <f>IFERROR(VLOOKUP($A288,$A:$AG,VLOOKUP(DL288,BASE!$K$2:$M$13,2,0),0),"")</f>
        <v>65.08</v>
      </c>
      <c r="DN288" s="82">
        <f>IFERROR(VLOOKUP($A288,$A:$AG,VLOOKUP(DL288,BASE!$K$2:$M$13,3,0),0),"")</f>
        <v>89.97</v>
      </c>
      <c r="DO288" s="124" t="s">
        <v>74</v>
      </c>
      <c r="DP288" s="134">
        <f>VLOOKUP(DO288,BASE!$P$3:$T$29,5,0)</f>
        <v>0.17499999999999999</v>
      </c>
      <c r="DQ288" s="126">
        <f>IFERROR(VLOOKUP($A288,$A:$AG,VLOOKUP(DP288,BASE!$K$2:$M$13,2,0),0),"")</f>
        <v>64.680000000000007</v>
      </c>
      <c r="DR288" s="116">
        <f>IFERROR(VLOOKUP($A288,$A:$AG,VLOOKUP(DP288,BASE!$K$2:$M$13,3,0),0),"")</f>
        <v>89.42</v>
      </c>
      <c r="DS288" s="124" t="s">
        <v>75</v>
      </c>
      <c r="DT288" s="135">
        <f>VLOOKUP(DS288,BASE!$P$3:$T$29,5,0)</f>
        <v>0.17</v>
      </c>
      <c r="DU288" s="126">
        <f>IFERROR(VLOOKUP($A288,$A:$AG,VLOOKUP(DT288,BASE!$K$2:$M$13,2,0),0),"")</f>
        <v>64.290000000000006</v>
      </c>
      <c r="DV288" s="116">
        <f>IFERROR(VLOOKUP($A288,$A:$AG,VLOOKUP(DT288,BASE!$K$2:$M$13,3,0),0),"")</f>
        <v>88.88</v>
      </c>
      <c r="DW288" s="124" t="s">
        <v>76</v>
      </c>
      <c r="DX288" s="135">
        <f>VLOOKUP(DW288,BASE!$P$3:$T$29,5,0)</f>
        <v>0.17</v>
      </c>
      <c r="DY288" s="126">
        <f>IFERROR(VLOOKUP($A288,$A:$AG,VLOOKUP(DX288,BASE!$K$2:$M$13,2,0),0),"")</f>
        <v>64.290000000000006</v>
      </c>
      <c r="DZ288" s="116">
        <f>IFERROR(VLOOKUP($A288,$A:$AG,VLOOKUP(DX288,BASE!$K$2:$M$13,3,0),0),"")</f>
        <v>88.88</v>
      </c>
      <c r="EA288" s="124" t="s">
        <v>77</v>
      </c>
      <c r="EB288" s="135">
        <f>VLOOKUP(EA288,BASE!$P$3:$T$29,5,0)</f>
        <v>0.12</v>
      </c>
      <c r="EC288" s="126">
        <f>IFERROR(VLOOKUP($A288,$A:$AG,VLOOKUP(EB288,BASE!$K$2:$M$13,2,0),0),"")</f>
        <v>60.64</v>
      </c>
      <c r="ED288" s="116">
        <f>IFERROR(VLOOKUP($A288,$A:$AG,VLOOKUP(EB288,BASE!$K$2:$M$13,3,0),0),"")</f>
        <v>83.83</v>
      </c>
      <c r="EE288" s="124" t="s">
        <v>78</v>
      </c>
      <c r="EF288" s="135">
        <f>VLOOKUP(EE288,BASE!$P$3:$T$29,5,0)</f>
        <v>0.18</v>
      </c>
      <c r="EG288" s="126">
        <f>IFERROR(VLOOKUP($A288,$A:$AG,VLOOKUP(EF288,BASE!$K$2:$M$13,2,0),0),"")</f>
        <v>65.08</v>
      </c>
      <c r="EH288" s="116">
        <f>IFERROR(VLOOKUP($A288,$A:$AG,VLOOKUP(EF288,BASE!$K$2:$M$13,3,0),0),"")</f>
        <v>89.97</v>
      </c>
      <c r="EI288" s="124" t="s">
        <v>79</v>
      </c>
      <c r="EJ288" s="135">
        <f>VLOOKUP(EI288,BASE!$P$3:$T$29,5,0)</f>
        <v>0.18</v>
      </c>
      <c r="EK288" s="126">
        <f>IFERROR(VLOOKUP($A288,$A:$AG,VLOOKUP(EJ288,BASE!$K$2:$M$13,2,0),0),"")</f>
        <v>65.08</v>
      </c>
      <c r="EL288" s="116">
        <f>IFERROR(VLOOKUP($A288,$A:$AG,VLOOKUP(EJ288,BASE!$K$2:$M$13,3,0),0),"")</f>
        <v>89.97</v>
      </c>
    </row>
    <row r="289" spans="1:142" s="27" customFormat="1" ht="14.1" customHeight="1" x14ac:dyDescent="0.2">
      <c r="A289" s="61">
        <v>7219</v>
      </c>
      <c r="B289" s="80"/>
      <c r="C289" s="68">
        <v>7896112172192</v>
      </c>
      <c r="D289" s="68">
        <v>1037005890114</v>
      </c>
      <c r="E289" s="69" t="s">
        <v>472</v>
      </c>
      <c r="F289" s="69" t="s">
        <v>649</v>
      </c>
      <c r="G289" s="69" t="s">
        <v>472</v>
      </c>
      <c r="H289" s="70" t="s">
        <v>249</v>
      </c>
      <c r="I289" s="68" t="s">
        <v>687</v>
      </c>
      <c r="J289" s="71" t="s">
        <v>735</v>
      </c>
      <c r="K289" s="120" t="s">
        <v>782</v>
      </c>
      <c r="L289" s="71" t="s">
        <v>390</v>
      </c>
      <c r="M289" s="71" t="s">
        <v>5</v>
      </c>
      <c r="N289" s="62">
        <f>IFERROR(IF(M289="*",BASE!$E$9,VLOOKUP(M289,BASE!$B$3:$E$16,4,0)),"")</f>
        <v>0</v>
      </c>
      <c r="O289" s="62">
        <f>IFERROR(IF(M289="*",BASE!$F$9,VLOOKUP(M289,BASE!$B$3:$F$16,5,0)),"")</f>
        <v>0</v>
      </c>
      <c r="P289" s="71" t="s">
        <v>808</v>
      </c>
      <c r="Q289" s="42">
        <v>92.98</v>
      </c>
      <c r="R289" s="42">
        <v>128.54</v>
      </c>
      <c r="S289" s="42">
        <v>98.58</v>
      </c>
      <c r="T289" s="42">
        <v>136.28</v>
      </c>
      <c r="U289" s="42">
        <v>99.18</v>
      </c>
      <c r="V289" s="42">
        <v>137.11000000000001</v>
      </c>
      <c r="W289" s="42">
        <v>99.78</v>
      </c>
      <c r="X289" s="42">
        <v>137.94</v>
      </c>
      <c r="Y289" s="42">
        <v>101.02</v>
      </c>
      <c r="Z289" s="42">
        <v>139.65</v>
      </c>
      <c r="AA289" s="42">
        <v>102.28</v>
      </c>
      <c r="AB289" s="42">
        <v>141.4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/>
      <c r="AI289" s="124" t="s">
        <v>53</v>
      </c>
      <c r="AJ289" s="125">
        <f>VLOOKUP(AI289,BASE!$P$3:$T$29,5,0)</f>
        <v>0.17</v>
      </c>
      <c r="AK289" s="126">
        <f>IFERROR(VLOOKUP($A289,$A:$AG,VLOOKUP(AJ289,BASE!$K$2:$M$13,2,0),0),"")</f>
        <v>98.58</v>
      </c>
      <c r="AL289" s="116">
        <f>IFERROR(VLOOKUP($A289,$A:$AG,VLOOKUP(AJ289,BASE!$K$2:$M$13,3,0),0),"")</f>
        <v>136.28</v>
      </c>
      <c r="AM289" s="130" t="s">
        <v>54</v>
      </c>
      <c r="AN289" s="125">
        <f>VLOOKUP(AM289,BASE!$P$3:$T$29,5,0)</f>
        <v>0.17</v>
      </c>
      <c r="AO289" s="126">
        <f>IFERROR(VLOOKUP($A289,$A:$AG,VLOOKUP(AN289,BASE!$K$2:$M$13,2,0),0),"")</f>
        <v>98.58</v>
      </c>
      <c r="AP289" s="116">
        <f>IFERROR(VLOOKUP($A289,$A:$AG,VLOOKUP(AN289,BASE!$K$2:$M$13,3,0),0),"")</f>
        <v>136.28</v>
      </c>
      <c r="AQ289" s="130" t="s">
        <v>55</v>
      </c>
      <c r="AR289" s="125">
        <f>VLOOKUP(AQ289,BASE!$P$3:$T$29,5,0)</f>
        <v>0.18</v>
      </c>
      <c r="AS289" s="126">
        <f>IFERROR(VLOOKUP($A289,$A:$AG,VLOOKUP(AR289,BASE!$K$2:$M$13,2,0),0),"")</f>
        <v>99.78</v>
      </c>
      <c r="AT289" s="116">
        <f>IFERROR(VLOOKUP($A289,$A:$AG,VLOOKUP(AR289,BASE!$K$2:$M$13,3,0),0),"")</f>
        <v>137.94</v>
      </c>
      <c r="AU289" s="130" t="s">
        <v>56</v>
      </c>
      <c r="AV289" s="125">
        <f>VLOOKUP(AU289,BASE!$P$3:$T$29,5,0)</f>
        <v>0.18</v>
      </c>
      <c r="AW289" s="126">
        <f>IFERROR(VLOOKUP($A289,$A:$AG,VLOOKUP(AV289,BASE!$K$2:$M$13,2,0),0),"")</f>
        <v>99.78</v>
      </c>
      <c r="AX289" s="116">
        <f>IFERROR(VLOOKUP($A289,$A:$AG,VLOOKUP(AV289,BASE!$K$2:$M$13,3,0),0),"")</f>
        <v>137.94</v>
      </c>
      <c r="AY289" s="127" t="s">
        <v>57</v>
      </c>
      <c r="AZ289" s="129">
        <f>VLOOKUP(AY289,BASE!$P$3:$T$29,5,0)</f>
        <v>0.18</v>
      </c>
      <c r="BA289" s="126">
        <f>IFERROR(VLOOKUP($A289,$A:$AG,VLOOKUP(AZ289,BASE!$K$2:$M$13,2,0),0),"")</f>
        <v>99.78</v>
      </c>
      <c r="BB289" s="116">
        <f>IFERROR(VLOOKUP($A289,$A:$AG,VLOOKUP(AZ289,BASE!$K$2:$M$13,3,0),0),"")</f>
        <v>137.94</v>
      </c>
      <c r="BC289" s="124" t="s">
        <v>58</v>
      </c>
      <c r="BD289" s="125">
        <f>VLOOKUP(BC289,BASE!$P$3:$T$29,5,0)</f>
        <v>0.17</v>
      </c>
      <c r="BE289" s="126">
        <f>IFERROR(VLOOKUP($A289,$A:$AG,VLOOKUP(BD289,BASE!$K$2:$M$13,2,0),0),"")</f>
        <v>98.58</v>
      </c>
      <c r="BF289" s="116">
        <f>IFERROR(VLOOKUP($A289,$A:$AG,VLOOKUP(BD289,BASE!$K$2:$M$13,3,0),0),"")</f>
        <v>136.28</v>
      </c>
      <c r="BG289" s="124" t="s">
        <v>59</v>
      </c>
      <c r="BH289" s="125">
        <f>VLOOKUP(BG289,BASE!$P$3:$T$29,5,0)</f>
        <v>0.17</v>
      </c>
      <c r="BI289" s="126">
        <f>IFERROR(VLOOKUP($A289,$A:$AG,VLOOKUP(BH289,BASE!$K$2:$M$13,2,0),0),"")</f>
        <v>98.58</v>
      </c>
      <c r="BJ289" s="116">
        <f>IFERROR(VLOOKUP($A289,$A:$AG,VLOOKUP(BH289,BASE!$K$2:$M$13,3,0),0),"")</f>
        <v>136.28</v>
      </c>
      <c r="BK289" s="124" t="s">
        <v>60</v>
      </c>
      <c r="BL289" s="125">
        <f>VLOOKUP(BK289,BASE!$P$3:$T$29,5,0)</f>
        <v>0.17</v>
      </c>
      <c r="BM289" s="126">
        <f>IFERROR(VLOOKUP($A289,$A:$AG,VLOOKUP(BL289,BASE!$K$2:$M$13,2,0),0),"")</f>
        <v>98.58</v>
      </c>
      <c r="BN289" s="116">
        <f>IFERROR(VLOOKUP($A289,$A:$AG,VLOOKUP(BL289,BASE!$K$2:$M$13,3,0),0),"")</f>
        <v>136.28</v>
      </c>
      <c r="BO289" s="124" t="s">
        <v>61</v>
      </c>
      <c r="BP289" s="125">
        <f>VLOOKUP(BO289,BASE!$P$3:$T$29,5,0)</f>
        <v>0.17</v>
      </c>
      <c r="BQ289" s="126">
        <f>IFERROR(VLOOKUP($A289,$A:$AG,VLOOKUP(BP289,BASE!$K$2:$M$13,2,0),0),"")</f>
        <v>98.58</v>
      </c>
      <c r="BR289" s="116">
        <f>IFERROR(VLOOKUP($A289,$A:$AG,VLOOKUP(BP289,BASE!$K$2:$M$13,3,0),0),"")</f>
        <v>136.28</v>
      </c>
      <c r="BS289" s="124" t="s">
        <v>62</v>
      </c>
      <c r="BT289" s="125">
        <f>VLOOKUP(BS289,BASE!$P$3:$T$29,5,0)</f>
        <v>0.18</v>
      </c>
      <c r="BU289" s="126">
        <f>IFERROR(VLOOKUP($A289,$A:$AG,VLOOKUP(BT289,BASE!$K$2:$M$13,2,0),0),"")</f>
        <v>99.78</v>
      </c>
      <c r="BV289" s="116">
        <f>IFERROR(VLOOKUP($A289,$A:$AG,VLOOKUP(BT289,BASE!$K$2:$M$13,3,0),0),"")</f>
        <v>137.94</v>
      </c>
      <c r="BW289" s="124" t="s">
        <v>63</v>
      </c>
      <c r="BX289" s="125">
        <f>VLOOKUP(BW289,BASE!$P$3:$T$29,5,0)</f>
        <v>0.17</v>
      </c>
      <c r="BY289" s="126">
        <f>IFERROR(VLOOKUP($A289,$A:$AG,VLOOKUP(BX289,BASE!$K$2:$M$13,2,0),0),"")</f>
        <v>98.58</v>
      </c>
      <c r="BZ289" s="116">
        <f>IFERROR(VLOOKUP($A289,$A:$AG,VLOOKUP(BX289,BASE!$K$2:$M$13,3,0),0),"")</f>
        <v>136.28</v>
      </c>
      <c r="CA289" s="124" t="s">
        <v>64</v>
      </c>
      <c r="CB289" s="125">
        <f>VLOOKUP(CA289,BASE!$P$3:$T$29,5,0)</f>
        <v>0.17</v>
      </c>
      <c r="CC289" s="126">
        <f>IFERROR(VLOOKUP($A289,$A:$AG,VLOOKUP(CB289,BASE!$K$2:$M$13,2,0),0),"")</f>
        <v>98.58</v>
      </c>
      <c r="CD289" s="116">
        <f>IFERROR(VLOOKUP($A289,$A:$AG,VLOOKUP(CB289,BASE!$K$2:$M$13,3,0),0),"")</f>
        <v>136.28</v>
      </c>
      <c r="CE289" s="124" t="s">
        <v>65</v>
      </c>
      <c r="CF289" s="125">
        <f>VLOOKUP(CE289,BASE!$P$3:$T$29,5,0)</f>
        <v>0.12</v>
      </c>
      <c r="CG289" s="126">
        <f>IFERROR(VLOOKUP($A289,$A:$AG,VLOOKUP(CF289,BASE!$K$2:$M$13,2,0),0),"")</f>
        <v>92.98</v>
      </c>
      <c r="CH289" s="116">
        <f>IFERROR(VLOOKUP($A289,$A:$AG,VLOOKUP(CF289,BASE!$K$2:$M$13,3,0),0),"")</f>
        <v>128.54</v>
      </c>
      <c r="CI289" s="124" t="s">
        <v>66</v>
      </c>
      <c r="CJ289" s="125">
        <f>VLOOKUP(CI289,BASE!$P$3:$T$29,5,0)</f>
        <v>0.17</v>
      </c>
      <c r="CK289" s="126">
        <f>IFERROR(VLOOKUP($A289,$A:$AG,VLOOKUP(CJ289,BASE!$K$2:$M$13,2,0),0),"")</f>
        <v>98.58</v>
      </c>
      <c r="CL289" s="116">
        <f>IFERROR(VLOOKUP($A289,$A:$AG,VLOOKUP(CJ289,BASE!$K$2:$M$13,3,0),0),"")</f>
        <v>136.28</v>
      </c>
      <c r="CM289" s="124" t="s">
        <v>67</v>
      </c>
      <c r="CN289" s="125">
        <f>VLOOKUP(CM289,BASE!$P$3:$T$29,5,0)</f>
        <v>0.18</v>
      </c>
      <c r="CO289" s="126">
        <f>IFERROR(VLOOKUP($A289,$A:$AG,VLOOKUP(CN289,BASE!$K$2:$M$13,2,0),0),"")</f>
        <v>99.78</v>
      </c>
      <c r="CP289" s="116">
        <f>IFERROR(VLOOKUP($A289,$A:$AG,VLOOKUP(CN289,BASE!$K$2:$M$13,3,0),0),"")</f>
        <v>137.94</v>
      </c>
      <c r="CQ289" s="124" t="s">
        <v>68</v>
      </c>
      <c r="CR289" s="125">
        <f>VLOOKUP(CQ289,BASE!$P$3:$T$29,5,0)</f>
        <v>0.18</v>
      </c>
      <c r="CS289" s="126">
        <f>IFERROR(VLOOKUP($A289,$A:$AG,VLOOKUP(CR289,BASE!$K$2:$M$13,2,0),0),"")</f>
        <v>99.78</v>
      </c>
      <c r="CT289" s="116">
        <f>IFERROR(VLOOKUP($A289,$A:$AG,VLOOKUP(CR289,BASE!$K$2:$M$13,3,0),0),"")</f>
        <v>137.94</v>
      </c>
      <c r="CU289" s="124" t="s">
        <v>69</v>
      </c>
      <c r="CV289" s="125">
        <f>VLOOKUP(CU289,BASE!$P$3:$T$29,5,0)</f>
        <v>0.18</v>
      </c>
      <c r="CW289" s="126">
        <f>IFERROR(VLOOKUP($A289,$A:$AG,VLOOKUP(CV289,BASE!$K$2:$M$13,2,0),0),"")</f>
        <v>99.78</v>
      </c>
      <c r="CX289" s="116">
        <f>IFERROR(VLOOKUP($A289,$A:$AG,VLOOKUP(CV289,BASE!$K$2:$M$13,3,0),0),"")</f>
        <v>137.94</v>
      </c>
      <c r="CY289" s="124" t="s">
        <v>70</v>
      </c>
      <c r="CZ289" s="125">
        <f>VLOOKUP(CY289,BASE!$P$3:$T$29,5,0)</f>
        <v>0.18</v>
      </c>
      <c r="DA289" s="126">
        <f>IFERROR(VLOOKUP($A289,$A:$AG,VLOOKUP(CZ289,BASE!$K$2:$M$13,2,0),0),"")</f>
        <v>99.78</v>
      </c>
      <c r="DB289" s="116">
        <f>IFERROR(VLOOKUP($A289,$A:$AG,VLOOKUP(CZ289,BASE!$K$2:$M$13,3,0),0),"")</f>
        <v>137.94</v>
      </c>
      <c r="DC289" s="124" t="s">
        <v>71</v>
      </c>
      <c r="DD289" s="125">
        <f>VLOOKUP(DC289,BASE!$P$3:$T$29,5,0)</f>
        <v>0.2</v>
      </c>
      <c r="DE289" s="126">
        <f>IFERROR(VLOOKUP($A289,$A:$AG,VLOOKUP(DD289,BASE!$K$2:$M$13,2,0),0),"")</f>
        <v>102.28</v>
      </c>
      <c r="DF289" s="116">
        <f>IFERROR(VLOOKUP($A289,$A:$AG,VLOOKUP(DD289,BASE!$K$2:$M$13,3,0),0),"")</f>
        <v>141.4</v>
      </c>
      <c r="DG289" s="124" t="s">
        <v>72</v>
      </c>
      <c r="DH289" s="125">
        <f>VLOOKUP(DG289,BASE!$P$3:$T$29,5,0)</f>
        <v>0.18</v>
      </c>
      <c r="DI289" s="126">
        <f>IFERROR(VLOOKUP($A289,$A:$AG,VLOOKUP(DH289,BASE!$K$2:$M$13,2,0),0),"")</f>
        <v>99.78</v>
      </c>
      <c r="DJ289" s="116">
        <f>IFERROR(VLOOKUP($A289,$A:$AG,VLOOKUP(DH289,BASE!$K$2:$M$13,3,0),0),"")</f>
        <v>137.94</v>
      </c>
      <c r="DK289" s="83" t="s">
        <v>73</v>
      </c>
      <c r="DL289" s="84">
        <f>VLOOKUP(DK289,BASE!$P$3:$T$29,5,0)</f>
        <v>0.18</v>
      </c>
      <c r="DM289" s="81">
        <f>IFERROR(VLOOKUP($A289,$A:$AG,VLOOKUP(DL289,BASE!$K$2:$M$13,2,0),0),"")</f>
        <v>99.78</v>
      </c>
      <c r="DN289" s="82">
        <f>IFERROR(VLOOKUP($A289,$A:$AG,VLOOKUP(DL289,BASE!$K$2:$M$13,3,0),0),"")</f>
        <v>137.94</v>
      </c>
      <c r="DO289" s="124" t="s">
        <v>74</v>
      </c>
      <c r="DP289" s="134">
        <f>VLOOKUP(DO289,BASE!$P$3:$T$29,5,0)</f>
        <v>0.17499999999999999</v>
      </c>
      <c r="DQ289" s="126">
        <f>IFERROR(VLOOKUP($A289,$A:$AG,VLOOKUP(DP289,BASE!$K$2:$M$13,2,0),0),"")</f>
        <v>99.18</v>
      </c>
      <c r="DR289" s="116">
        <f>IFERROR(VLOOKUP($A289,$A:$AG,VLOOKUP(DP289,BASE!$K$2:$M$13,3,0),0),"")</f>
        <v>137.11000000000001</v>
      </c>
      <c r="DS289" s="124" t="s">
        <v>75</v>
      </c>
      <c r="DT289" s="135">
        <f>VLOOKUP(DS289,BASE!$P$3:$T$29,5,0)</f>
        <v>0.17</v>
      </c>
      <c r="DU289" s="126">
        <f>IFERROR(VLOOKUP($A289,$A:$AG,VLOOKUP(DT289,BASE!$K$2:$M$13,2,0),0),"")</f>
        <v>98.58</v>
      </c>
      <c r="DV289" s="116">
        <f>IFERROR(VLOOKUP($A289,$A:$AG,VLOOKUP(DT289,BASE!$K$2:$M$13,3,0),0),"")</f>
        <v>136.28</v>
      </c>
      <c r="DW289" s="124" t="s">
        <v>76</v>
      </c>
      <c r="DX289" s="135">
        <f>VLOOKUP(DW289,BASE!$P$3:$T$29,5,0)</f>
        <v>0.17</v>
      </c>
      <c r="DY289" s="126">
        <f>IFERROR(VLOOKUP($A289,$A:$AG,VLOOKUP(DX289,BASE!$K$2:$M$13,2,0),0),"")</f>
        <v>98.58</v>
      </c>
      <c r="DZ289" s="116">
        <f>IFERROR(VLOOKUP($A289,$A:$AG,VLOOKUP(DX289,BASE!$K$2:$M$13,3,0),0),"")</f>
        <v>136.28</v>
      </c>
      <c r="EA289" s="124" t="s">
        <v>77</v>
      </c>
      <c r="EB289" s="135">
        <f>VLOOKUP(EA289,BASE!$P$3:$T$29,5,0)</f>
        <v>0.12</v>
      </c>
      <c r="EC289" s="126">
        <f>IFERROR(VLOOKUP($A289,$A:$AG,VLOOKUP(EB289,BASE!$K$2:$M$13,2,0),0),"")</f>
        <v>92.98</v>
      </c>
      <c r="ED289" s="116">
        <f>IFERROR(VLOOKUP($A289,$A:$AG,VLOOKUP(EB289,BASE!$K$2:$M$13,3,0),0),"")</f>
        <v>128.54</v>
      </c>
      <c r="EE289" s="124" t="s">
        <v>78</v>
      </c>
      <c r="EF289" s="135">
        <f>VLOOKUP(EE289,BASE!$P$3:$T$29,5,0)</f>
        <v>0.18</v>
      </c>
      <c r="EG289" s="126">
        <f>IFERROR(VLOOKUP($A289,$A:$AG,VLOOKUP(EF289,BASE!$K$2:$M$13,2,0),0),"")</f>
        <v>99.78</v>
      </c>
      <c r="EH289" s="116">
        <f>IFERROR(VLOOKUP($A289,$A:$AG,VLOOKUP(EF289,BASE!$K$2:$M$13,3,0),0),"")</f>
        <v>137.94</v>
      </c>
      <c r="EI289" s="124" t="s">
        <v>79</v>
      </c>
      <c r="EJ289" s="135">
        <f>VLOOKUP(EI289,BASE!$P$3:$T$29,5,0)</f>
        <v>0.18</v>
      </c>
      <c r="EK289" s="126">
        <f>IFERROR(VLOOKUP($A289,$A:$AG,VLOOKUP(EJ289,BASE!$K$2:$M$13,2,0),0),"")</f>
        <v>99.78</v>
      </c>
      <c r="EL289" s="116">
        <f>IFERROR(VLOOKUP($A289,$A:$AG,VLOOKUP(EJ289,BASE!$K$2:$M$13,3,0),0),"")</f>
        <v>137.94</v>
      </c>
    </row>
    <row r="290" spans="1:142" s="27" customFormat="1" ht="14.1" customHeight="1" x14ac:dyDescent="0.2">
      <c r="A290" s="61">
        <v>1358</v>
      </c>
      <c r="B290" s="61"/>
      <c r="C290" s="68">
        <v>7896112113584</v>
      </c>
      <c r="D290" s="68">
        <v>1037004590011</v>
      </c>
      <c r="E290" s="69" t="s">
        <v>473</v>
      </c>
      <c r="F290" s="69" t="s">
        <v>650</v>
      </c>
      <c r="G290" s="69" t="s">
        <v>473</v>
      </c>
      <c r="H290" s="70" t="s">
        <v>250</v>
      </c>
      <c r="I290" s="68" t="s">
        <v>687</v>
      </c>
      <c r="J290" s="71" t="s">
        <v>706</v>
      </c>
      <c r="K290" s="120" t="s">
        <v>764</v>
      </c>
      <c r="L290" s="71" t="s">
        <v>387</v>
      </c>
      <c r="M290" s="71" t="s">
        <v>5</v>
      </c>
      <c r="N290" s="62">
        <f>IFERROR(IF(M290="*",BASE!$E$9,VLOOKUP(M290,BASE!$B$3:$E$16,4,0)),"")</f>
        <v>0</v>
      </c>
      <c r="O290" s="62">
        <f>IFERROR(IF(M290="*",BASE!$F$9,VLOOKUP(M290,BASE!$B$3:$F$16,5,0)),"")</f>
        <v>0</v>
      </c>
      <c r="P290" s="71" t="s">
        <v>808</v>
      </c>
      <c r="Q290" s="42">
        <v>11.92</v>
      </c>
      <c r="R290" s="42">
        <v>16.48</v>
      </c>
      <c r="S290" s="42">
        <v>12.64</v>
      </c>
      <c r="T290" s="42">
        <v>17.47</v>
      </c>
      <c r="U290" s="42">
        <v>12.71</v>
      </c>
      <c r="V290" s="42">
        <v>17.57</v>
      </c>
      <c r="W290" s="42">
        <v>12.79</v>
      </c>
      <c r="X290" s="42">
        <v>17.68</v>
      </c>
      <c r="Y290" s="42">
        <v>12.95</v>
      </c>
      <c r="Z290" s="42">
        <v>17.899999999999999</v>
      </c>
      <c r="AA290" s="42">
        <v>13.11</v>
      </c>
      <c r="AB290" s="42">
        <v>18.12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/>
      <c r="AI290" s="124" t="s">
        <v>53</v>
      </c>
      <c r="AJ290" s="125">
        <f>VLOOKUP(AI290,BASE!$P$3:$T$29,5,0)</f>
        <v>0.17</v>
      </c>
      <c r="AK290" s="126">
        <f>IFERROR(VLOOKUP($A290,$A:$AG,VLOOKUP(AJ290,BASE!$K$2:$M$13,2,0),0),"")</f>
        <v>12.64</v>
      </c>
      <c r="AL290" s="116">
        <f>IFERROR(VLOOKUP($A290,$A:$AG,VLOOKUP(AJ290,BASE!$K$2:$M$13,3,0),0),"")</f>
        <v>17.47</v>
      </c>
      <c r="AM290" s="130" t="s">
        <v>54</v>
      </c>
      <c r="AN290" s="125">
        <f>VLOOKUP(AM290,BASE!$P$3:$T$29,5,0)</f>
        <v>0.17</v>
      </c>
      <c r="AO290" s="126">
        <f>IFERROR(VLOOKUP($A290,$A:$AG,VLOOKUP(AN290,BASE!$K$2:$M$13,2,0),0),"")</f>
        <v>12.64</v>
      </c>
      <c r="AP290" s="116">
        <f>IFERROR(VLOOKUP($A290,$A:$AG,VLOOKUP(AN290,BASE!$K$2:$M$13,3,0),0),"")</f>
        <v>17.47</v>
      </c>
      <c r="AQ290" s="130" t="s">
        <v>55</v>
      </c>
      <c r="AR290" s="125">
        <f>VLOOKUP(AQ290,BASE!$P$3:$T$29,5,0)</f>
        <v>0.18</v>
      </c>
      <c r="AS290" s="126">
        <f>IFERROR(VLOOKUP($A290,$A:$AG,VLOOKUP(AR290,BASE!$K$2:$M$13,2,0),0),"")</f>
        <v>12.79</v>
      </c>
      <c r="AT290" s="116">
        <f>IFERROR(VLOOKUP($A290,$A:$AG,VLOOKUP(AR290,BASE!$K$2:$M$13,3,0),0),"")</f>
        <v>17.68</v>
      </c>
      <c r="AU290" s="130" t="s">
        <v>56</v>
      </c>
      <c r="AV290" s="125">
        <f>VLOOKUP(AU290,BASE!$P$3:$T$29,5,0)</f>
        <v>0.18</v>
      </c>
      <c r="AW290" s="126">
        <f>IFERROR(VLOOKUP($A290,$A:$AG,VLOOKUP(AV290,BASE!$K$2:$M$13,2,0),0),"")</f>
        <v>12.79</v>
      </c>
      <c r="AX290" s="116">
        <f>IFERROR(VLOOKUP($A290,$A:$AG,VLOOKUP(AV290,BASE!$K$2:$M$13,3,0),0),"")</f>
        <v>17.68</v>
      </c>
      <c r="AY290" s="127" t="s">
        <v>57</v>
      </c>
      <c r="AZ290" s="129">
        <f>VLOOKUP(AY290,BASE!$P$3:$T$29,5,0)</f>
        <v>0.18</v>
      </c>
      <c r="BA290" s="126">
        <f>IFERROR(VLOOKUP($A290,$A:$AG,VLOOKUP(AZ290,BASE!$K$2:$M$13,2,0),0),"")</f>
        <v>12.79</v>
      </c>
      <c r="BB290" s="116">
        <f>IFERROR(VLOOKUP($A290,$A:$AG,VLOOKUP(AZ290,BASE!$K$2:$M$13,3,0),0),"")</f>
        <v>17.68</v>
      </c>
      <c r="BC290" s="124" t="s">
        <v>58</v>
      </c>
      <c r="BD290" s="125">
        <f>VLOOKUP(BC290,BASE!$P$3:$T$29,5,0)</f>
        <v>0.17</v>
      </c>
      <c r="BE290" s="126">
        <f>IFERROR(VLOOKUP($A290,$A:$AG,VLOOKUP(BD290,BASE!$K$2:$M$13,2,0),0),"")</f>
        <v>12.64</v>
      </c>
      <c r="BF290" s="116">
        <f>IFERROR(VLOOKUP($A290,$A:$AG,VLOOKUP(BD290,BASE!$K$2:$M$13,3,0),0),"")</f>
        <v>17.47</v>
      </c>
      <c r="BG290" s="124" t="s">
        <v>59</v>
      </c>
      <c r="BH290" s="125">
        <f>VLOOKUP(BG290,BASE!$P$3:$T$29,5,0)</f>
        <v>0.17</v>
      </c>
      <c r="BI290" s="126">
        <f>IFERROR(VLOOKUP($A290,$A:$AG,VLOOKUP(BH290,BASE!$K$2:$M$13,2,0),0),"")</f>
        <v>12.64</v>
      </c>
      <c r="BJ290" s="116">
        <f>IFERROR(VLOOKUP($A290,$A:$AG,VLOOKUP(BH290,BASE!$K$2:$M$13,3,0),0),"")</f>
        <v>17.47</v>
      </c>
      <c r="BK290" s="124" t="s">
        <v>60</v>
      </c>
      <c r="BL290" s="125">
        <f>VLOOKUP(BK290,BASE!$P$3:$T$29,5,0)</f>
        <v>0.17</v>
      </c>
      <c r="BM290" s="126">
        <f>IFERROR(VLOOKUP($A290,$A:$AG,VLOOKUP(BL290,BASE!$K$2:$M$13,2,0),0),"")</f>
        <v>12.64</v>
      </c>
      <c r="BN290" s="116">
        <f>IFERROR(VLOOKUP($A290,$A:$AG,VLOOKUP(BL290,BASE!$K$2:$M$13,3,0),0),"")</f>
        <v>17.47</v>
      </c>
      <c r="BO290" s="124" t="s">
        <v>61</v>
      </c>
      <c r="BP290" s="125">
        <f>VLOOKUP(BO290,BASE!$P$3:$T$29,5,0)</f>
        <v>0.17</v>
      </c>
      <c r="BQ290" s="126">
        <f>IFERROR(VLOOKUP($A290,$A:$AG,VLOOKUP(BP290,BASE!$K$2:$M$13,2,0),0),"")</f>
        <v>12.64</v>
      </c>
      <c r="BR290" s="116">
        <f>IFERROR(VLOOKUP($A290,$A:$AG,VLOOKUP(BP290,BASE!$K$2:$M$13,3,0),0),"")</f>
        <v>17.47</v>
      </c>
      <c r="BS290" s="124" t="s">
        <v>62</v>
      </c>
      <c r="BT290" s="125">
        <f>VLOOKUP(BS290,BASE!$P$3:$T$29,5,0)</f>
        <v>0.18</v>
      </c>
      <c r="BU290" s="126">
        <f>IFERROR(VLOOKUP($A290,$A:$AG,VLOOKUP(BT290,BASE!$K$2:$M$13,2,0),0),"")</f>
        <v>12.79</v>
      </c>
      <c r="BV290" s="116">
        <f>IFERROR(VLOOKUP($A290,$A:$AG,VLOOKUP(BT290,BASE!$K$2:$M$13,3,0),0),"")</f>
        <v>17.68</v>
      </c>
      <c r="BW290" s="124" t="s">
        <v>63</v>
      </c>
      <c r="BX290" s="125">
        <f>VLOOKUP(BW290,BASE!$P$3:$T$29,5,0)</f>
        <v>0.17</v>
      </c>
      <c r="BY290" s="126">
        <f>IFERROR(VLOOKUP($A290,$A:$AG,VLOOKUP(BX290,BASE!$K$2:$M$13,2,0),0),"")</f>
        <v>12.64</v>
      </c>
      <c r="BZ290" s="116">
        <f>IFERROR(VLOOKUP($A290,$A:$AG,VLOOKUP(BX290,BASE!$K$2:$M$13,3,0),0),"")</f>
        <v>17.47</v>
      </c>
      <c r="CA290" s="124" t="s">
        <v>64</v>
      </c>
      <c r="CB290" s="125">
        <f>VLOOKUP(CA290,BASE!$P$3:$T$29,5,0)</f>
        <v>0.17</v>
      </c>
      <c r="CC290" s="126">
        <f>IFERROR(VLOOKUP($A290,$A:$AG,VLOOKUP(CB290,BASE!$K$2:$M$13,2,0),0),"")</f>
        <v>12.64</v>
      </c>
      <c r="CD290" s="116">
        <f>IFERROR(VLOOKUP($A290,$A:$AG,VLOOKUP(CB290,BASE!$K$2:$M$13,3,0),0),"")</f>
        <v>17.47</v>
      </c>
      <c r="CE290" s="124" t="s">
        <v>65</v>
      </c>
      <c r="CF290" s="125">
        <f>VLOOKUP(CE290,BASE!$P$3:$T$29,5,0)</f>
        <v>0.12</v>
      </c>
      <c r="CG290" s="126">
        <f>IFERROR(VLOOKUP($A290,$A:$AG,VLOOKUP(CF290,BASE!$K$2:$M$13,2,0),0),"")</f>
        <v>11.92</v>
      </c>
      <c r="CH290" s="116">
        <f>IFERROR(VLOOKUP($A290,$A:$AG,VLOOKUP(CF290,BASE!$K$2:$M$13,3,0),0),"")</f>
        <v>16.48</v>
      </c>
      <c r="CI290" s="124" t="s">
        <v>66</v>
      </c>
      <c r="CJ290" s="125">
        <f>VLOOKUP(CI290,BASE!$P$3:$T$29,5,0)</f>
        <v>0.17</v>
      </c>
      <c r="CK290" s="126">
        <f>IFERROR(VLOOKUP($A290,$A:$AG,VLOOKUP(CJ290,BASE!$K$2:$M$13,2,0),0),"")</f>
        <v>12.64</v>
      </c>
      <c r="CL290" s="116">
        <f>IFERROR(VLOOKUP($A290,$A:$AG,VLOOKUP(CJ290,BASE!$K$2:$M$13,3,0),0),"")</f>
        <v>17.47</v>
      </c>
      <c r="CM290" s="124" t="s">
        <v>67</v>
      </c>
      <c r="CN290" s="125">
        <f>VLOOKUP(CM290,BASE!$P$3:$T$29,5,0)</f>
        <v>0.18</v>
      </c>
      <c r="CO290" s="126">
        <f>IFERROR(VLOOKUP($A290,$A:$AG,VLOOKUP(CN290,BASE!$K$2:$M$13,2,0),0),"")</f>
        <v>12.79</v>
      </c>
      <c r="CP290" s="116">
        <f>IFERROR(VLOOKUP($A290,$A:$AG,VLOOKUP(CN290,BASE!$K$2:$M$13,3,0),0),"")</f>
        <v>17.68</v>
      </c>
      <c r="CQ290" s="124" t="s">
        <v>68</v>
      </c>
      <c r="CR290" s="125">
        <f>VLOOKUP(CQ290,BASE!$P$3:$T$29,5,0)</f>
        <v>0.18</v>
      </c>
      <c r="CS290" s="126">
        <f>IFERROR(VLOOKUP($A290,$A:$AG,VLOOKUP(CR290,BASE!$K$2:$M$13,2,0),0),"")</f>
        <v>12.79</v>
      </c>
      <c r="CT290" s="116">
        <f>IFERROR(VLOOKUP($A290,$A:$AG,VLOOKUP(CR290,BASE!$K$2:$M$13,3,0),0),"")</f>
        <v>17.68</v>
      </c>
      <c r="CU290" s="124" t="s">
        <v>69</v>
      </c>
      <c r="CV290" s="125">
        <f>VLOOKUP(CU290,BASE!$P$3:$T$29,5,0)</f>
        <v>0.18</v>
      </c>
      <c r="CW290" s="126">
        <f>IFERROR(VLOOKUP($A290,$A:$AG,VLOOKUP(CV290,BASE!$K$2:$M$13,2,0),0),"")</f>
        <v>12.79</v>
      </c>
      <c r="CX290" s="116">
        <f>IFERROR(VLOOKUP($A290,$A:$AG,VLOOKUP(CV290,BASE!$K$2:$M$13,3,0),0),"")</f>
        <v>17.68</v>
      </c>
      <c r="CY290" s="124" t="s">
        <v>70</v>
      </c>
      <c r="CZ290" s="125">
        <f>VLOOKUP(CY290,BASE!$P$3:$T$29,5,0)</f>
        <v>0.18</v>
      </c>
      <c r="DA290" s="126">
        <f>IFERROR(VLOOKUP($A290,$A:$AG,VLOOKUP(CZ290,BASE!$K$2:$M$13,2,0),0),"")</f>
        <v>12.79</v>
      </c>
      <c r="DB290" s="116">
        <f>IFERROR(VLOOKUP($A290,$A:$AG,VLOOKUP(CZ290,BASE!$K$2:$M$13,3,0),0),"")</f>
        <v>17.68</v>
      </c>
      <c r="DC290" s="124" t="s">
        <v>71</v>
      </c>
      <c r="DD290" s="125">
        <f>VLOOKUP(DC290,BASE!$P$3:$T$29,5,0)</f>
        <v>0.2</v>
      </c>
      <c r="DE290" s="126">
        <f>IFERROR(VLOOKUP($A290,$A:$AG,VLOOKUP(DD290,BASE!$K$2:$M$13,2,0),0),"")</f>
        <v>13.11</v>
      </c>
      <c r="DF290" s="116">
        <f>IFERROR(VLOOKUP($A290,$A:$AG,VLOOKUP(DD290,BASE!$K$2:$M$13,3,0),0),"")</f>
        <v>18.12</v>
      </c>
      <c r="DG290" s="124" t="s">
        <v>72</v>
      </c>
      <c r="DH290" s="125">
        <f>VLOOKUP(DG290,BASE!$P$3:$T$29,5,0)</f>
        <v>0.18</v>
      </c>
      <c r="DI290" s="126">
        <f>IFERROR(VLOOKUP($A290,$A:$AG,VLOOKUP(DH290,BASE!$K$2:$M$13,2,0),0),"")</f>
        <v>12.79</v>
      </c>
      <c r="DJ290" s="116">
        <f>IFERROR(VLOOKUP($A290,$A:$AG,VLOOKUP(DH290,BASE!$K$2:$M$13,3,0),0),"")</f>
        <v>17.68</v>
      </c>
      <c r="DK290" s="83" t="s">
        <v>73</v>
      </c>
      <c r="DL290" s="84">
        <f>VLOOKUP(DK290,BASE!$P$3:$T$29,5,0)</f>
        <v>0.18</v>
      </c>
      <c r="DM290" s="81">
        <f>IFERROR(VLOOKUP($A290,$A:$AG,VLOOKUP(DL290,BASE!$K$2:$M$13,2,0),0),"")</f>
        <v>12.79</v>
      </c>
      <c r="DN290" s="82">
        <f>IFERROR(VLOOKUP($A290,$A:$AG,VLOOKUP(DL290,BASE!$K$2:$M$13,3,0),0),"")</f>
        <v>17.68</v>
      </c>
      <c r="DO290" s="124" t="s">
        <v>74</v>
      </c>
      <c r="DP290" s="134">
        <f>VLOOKUP(DO290,BASE!$P$3:$T$29,5,0)</f>
        <v>0.17499999999999999</v>
      </c>
      <c r="DQ290" s="126">
        <f>IFERROR(VLOOKUP($A290,$A:$AG,VLOOKUP(DP290,BASE!$K$2:$M$13,2,0),0),"")</f>
        <v>12.71</v>
      </c>
      <c r="DR290" s="116">
        <f>IFERROR(VLOOKUP($A290,$A:$AG,VLOOKUP(DP290,BASE!$K$2:$M$13,3,0),0),"")</f>
        <v>17.57</v>
      </c>
      <c r="DS290" s="124" t="s">
        <v>75</v>
      </c>
      <c r="DT290" s="135">
        <f>VLOOKUP(DS290,BASE!$P$3:$T$29,5,0)</f>
        <v>0.17</v>
      </c>
      <c r="DU290" s="126">
        <f>IFERROR(VLOOKUP($A290,$A:$AG,VLOOKUP(DT290,BASE!$K$2:$M$13,2,0),0),"")</f>
        <v>12.64</v>
      </c>
      <c r="DV290" s="116">
        <f>IFERROR(VLOOKUP($A290,$A:$AG,VLOOKUP(DT290,BASE!$K$2:$M$13,3,0),0),"")</f>
        <v>17.47</v>
      </c>
      <c r="DW290" s="124" t="s">
        <v>76</v>
      </c>
      <c r="DX290" s="135">
        <f>VLOOKUP(DW290,BASE!$P$3:$T$29,5,0)</f>
        <v>0.17</v>
      </c>
      <c r="DY290" s="126">
        <f>IFERROR(VLOOKUP($A290,$A:$AG,VLOOKUP(DX290,BASE!$K$2:$M$13,2,0),0),"")</f>
        <v>12.64</v>
      </c>
      <c r="DZ290" s="116">
        <f>IFERROR(VLOOKUP($A290,$A:$AG,VLOOKUP(DX290,BASE!$K$2:$M$13,3,0),0),"")</f>
        <v>17.47</v>
      </c>
      <c r="EA290" s="124" t="s">
        <v>77</v>
      </c>
      <c r="EB290" s="135">
        <f>VLOOKUP(EA290,BASE!$P$3:$T$29,5,0)</f>
        <v>0.12</v>
      </c>
      <c r="EC290" s="126">
        <f>IFERROR(VLOOKUP($A290,$A:$AG,VLOOKUP(EB290,BASE!$K$2:$M$13,2,0),0),"")</f>
        <v>11.92</v>
      </c>
      <c r="ED290" s="116">
        <f>IFERROR(VLOOKUP($A290,$A:$AG,VLOOKUP(EB290,BASE!$K$2:$M$13,3,0),0),"")</f>
        <v>16.48</v>
      </c>
      <c r="EE290" s="124" t="s">
        <v>78</v>
      </c>
      <c r="EF290" s="135">
        <f>VLOOKUP(EE290,BASE!$P$3:$T$29,5,0)</f>
        <v>0.18</v>
      </c>
      <c r="EG290" s="126">
        <f>IFERROR(VLOOKUP($A290,$A:$AG,VLOOKUP(EF290,BASE!$K$2:$M$13,2,0),0),"")</f>
        <v>12.79</v>
      </c>
      <c r="EH290" s="116">
        <f>IFERROR(VLOOKUP($A290,$A:$AG,VLOOKUP(EF290,BASE!$K$2:$M$13,3,0),0),"")</f>
        <v>17.68</v>
      </c>
      <c r="EI290" s="124" t="s">
        <v>79</v>
      </c>
      <c r="EJ290" s="135">
        <f>VLOOKUP(EI290,BASE!$P$3:$T$29,5,0)</f>
        <v>0.18</v>
      </c>
      <c r="EK290" s="126">
        <f>IFERROR(VLOOKUP($A290,$A:$AG,VLOOKUP(EJ290,BASE!$K$2:$M$13,2,0),0),"")</f>
        <v>12.79</v>
      </c>
      <c r="EL290" s="116">
        <f>IFERROR(VLOOKUP($A290,$A:$AG,VLOOKUP(EJ290,BASE!$K$2:$M$13,3,0),0),"")</f>
        <v>17.68</v>
      </c>
    </row>
    <row r="291" spans="1:142" s="27" customFormat="1" ht="14.1" customHeight="1" x14ac:dyDescent="0.2">
      <c r="A291" s="61">
        <v>1406</v>
      </c>
      <c r="B291" s="61"/>
      <c r="C291" s="68">
        <v>7896112114062</v>
      </c>
      <c r="D291" s="68">
        <v>1037004760047</v>
      </c>
      <c r="E291" s="69" t="s">
        <v>473</v>
      </c>
      <c r="F291" s="69" t="s">
        <v>651</v>
      </c>
      <c r="G291" s="69" t="s">
        <v>473</v>
      </c>
      <c r="H291" s="70" t="s">
        <v>251</v>
      </c>
      <c r="I291" s="68" t="s">
        <v>687</v>
      </c>
      <c r="J291" s="71" t="s">
        <v>706</v>
      </c>
      <c r="K291" s="120" t="s">
        <v>764</v>
      </c>
      <c r="L291" s="71" t="s">
        <v>387</v>
      </c>
      <c r="M291" s="71" t="s">
        <v>5</v>
      </c>
      <c r="N291" s="62">
        <f>IFERROR(IF(M291="*",BASE!$E$9,VLOOKUP(M291,BASE!$B$3:$E$16,4,0)),"")</f>
        <v>0</v>
      </c>
      <c r="O291" s="62">
        <f>IFERROR(IF(M291="*",BASE!$F$9,VLOOKUP(M291,BASE!$B$3:$F$16,5,0)),"")</f>
        <v>0</v>
      </c>
      <c r="P291" s="71" t="s">
        <v>808</v>
      </c>
      <c r="Q291" s="42">
        <v>12.24</v>
      </c>
      <c r="R291" s="42">
        <v>16.920000000000002</v>
      </c>
      <c r="S291" s="42">
        <v>12.98</v>
      </c>
      <c r="T291" s="42">
        <v>17.940000000000001</v>
      </c>
      <c r="U291" s="42">
        <v>13.06</v>
      </c>
      <c r="V291" s="42">
        <v>18.05</v>
      </c>
      <c r="W291" s="42">
        <v>13.14</v>
      </c>
      <c r="X291" s="42">
        <v>18.170000000000002</v>
      </c>
      <c r="Y291" s="42">
        <v>13.3</v>
      </c>
      <c r="Z291" s="42">
        <v>18.39</v>
      </c>
      <c r="AA291" s="42">
        <v>13.47</v>
      </c>
      <c r="AB291" s="42">
        <v>18.62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/>
      <c r="AI291" s="124" t="s">
        <v>53</v>
      </c>
      <c r="AJ291" s="125">
        <f>VLOOKUP(AI291,BASE!$P$3:$T$29,5,0)</f>
        <v>0.17</v>
      </c>
      <c r="AK291" s="126">
        <f>IFERROR(VLOOKUP($A291,$A:$AG,VLOOKUP(AJ291,BASE!$K$2:$M$13,2,0),0),"")</f>
        <v>12.98</v>
      </c>
      <c r="AL291" s="116">
        <f>IFERROR(VLOOKUP($A291,$A:$AG,VLOOKUP(AJ291,BASE!$K$2:$M$13,3,0),0),"")</f>
        <v>17.940000000000001</v>
      </c>
      <c r="AM291" s="130" t="s">
        <v>54</v>
      </c>
      <c r="AN291" s="125">
        <f>VLOOKUP(AM291,BASE!$P$3:$T$29,5,0)</f>
        <v>0.17</v>
      </c>
      <c r="AO291" s="126">
        <f>IFERROR(VLOOKUP($A291,$A:$AG,VLOOKUP(AN291,BASE!$K$2:$M$13,2,0),0),"")</f>
        <v>12.98</v>
      </c>
      <c r="AP291" s="116">
        <f>IFERROR(VLOOKUP($A291,$A:$AG,VLOOKUP(AN291,BASE!$K$2:$M$13,3,0),0),"")</f>
        <v>17.940000000000001</v>
      </c>
      <c r="AQ291" s="130" t="s">
        <v>55</v>
      </c>
      <c r="AR291" s="125">
        <f>VLOOKUP(AQ291,BASE!$P$3:$T$29,5,0)</f>
        <v>0.18</v>
      </c>
      <c r="AS291" s="126">
        <f>IFERROR(VLOOKUP($A291,$A:$AG,VLOOKUP(AR291,BASE!$K$2:$M$13,2,0),0),"")</f>
        <v>13.14</v>
      </c>
      <c r="AT291" s="116">
        <f>IFERROR(VLOOKUP($A291,$A:$AG,VLOOKUP(AR291,BASE!$K$2:$M$13,3,0),0),"")</f>
        <v>18.170000000000002</v>
      </c>
      <c r="AU291" s="130" t="s">
        <v>56</v>
      </c>
      <c r="AV291" s="125">
        <f>VLOOKUP(AU291,BASE!$P$3:$T$29,5,0)</f>
        <v>0.18</v>
      </c>
      <c r="AW291" s="126">
        <f>IFERROR(VLOOKUP($A291,$A:$AG,VLOOKUP(AV291,BASE!$K$2:$M$13,2,0),0),"")</f>
        <v>13.14</v>
      </c>
      <c r="AX291" s="116">
        <f>IFERROR(VLOOKUP($A291,$A:$AG,VLOOKUP(AV291,BASE!$K$2:$M$13,3,0),0),"")</f>
        <v>18.170000000000002</v>
      </c>
      <c r="AY291" s="127" t="s">
        <v>57</v>
      </c>
      <c r="AZ291" s="129">
        <f>VLOOKUP(AY291,BASE!$P$3:$T$29,5,0)</f>
        <v>0.18</v>
      </c>
      <c r="BA291" s="126">
        <f>IFERROR(VLOOKUP($A291,$A:$AG,VLOOKUP(AZ291,BASE!$K$2:$M$13,2,0),0),"")</f>
        <v>13.14</v>
      </c>
      <c r="BB291" s="116">
        <f>IFERROR(VLOOKUP($A291,$A:$AG,VLOOKUP(AZ291,BASE!$K$2:$M$13,3,0),0),"")</f>
        <v>18.170000000000002</v>
      </c>
      <c r="BC291" s="124" t="s">
        <v>58</v>
      </c>
      <c r="BD291" s="125">
        <f>VLOOKUP(BC291,BASE!$P$3:$T$29,5,0)</f>
        <v>0.17</v>
      </c>
      <c r="BE291" s="126">
        <f>IFERROR(VLOOKUP($A291,$A:$AG,VLOOKUP(BD291,BASE!$K$2:$M$13,2,0),0),"")</f>
        <v>12.98</v>
      </c>
      <c r="BF291" s="116">
        <f>IFERROR(VLOOKUP($A291,$A:$AG,VLOOKUP(BD291,BASE!$K$2:$M$13,3,0),0),"")</f>
        <v>17.940000000000001</v>
      </c>
      <c r="BG291" s="124" t="s">
        <v>59</v>
      </c>
      <c r="BH291" s="125">
        <f>VLOOKUP(BG291,BASE!$P$3:$T$29,5,0)</f>
        <v>0.17</v>
      </c>
      <c r="BI291" s="126">
        <f>IFERROR(VLOOKUP($A291,$A:$AG,VLOOKUP(BH291,BASE!$K$2:$M$13,2,0),0),"")</f>
        <v>12.98</v>
      </c>
      <c r="BJ291" s="116">
        <f>IFERROR(VLOOKUP($A291,$A:$AG,VLOOKUP(BH291,BASE!$K$2:$M$13,3,0),0),"")</f>
        <v>17.940000000000001</v>
      </c>
      <c r="BK291" s="124" t="s">
        <v>60</v>
      </c>
      <c r="BL291" s="125">
        <f>VLOOKUP(BK291,BASE!$P$3:$T$29,5,0)</f>
        <v>0.17</v>
      </c>
      <c r="BM291" s="126">
        <f>IFERROR(VLOOKUP($A291,$A:$AG,VLOOKUP(BL291,BASE!$K$2:$M$13,2,0),0),"")</f>
        <v>12.98</v>
      </c>
      <c r="BN291" s="116">
        <f>IFERROR(VLOOKUP($A291,$A:$AG,VLOOKUP(BL291,BASE!$K$2:$M$13,3,0),0),"")</f>
        <v>17.940000000000001</v>
      </c>
      <c r="BO291" s="124" t="s">
        <v>61</v>
      </c>
      <c r="BP291" s="125">
        <f>VLOOKUP(BO291,BASE!$P$3:$T$29,5,0)</f>
        <v>0.17</v>
      </c>
      <c r="BQ291" s="126">
        <f>IFERROR(VLOOKUP($A291,$A:$AG,VLOOKUP(BP291,BASE!$K$2:$M$13,2,0),0),"")</f>
        <v>12.98</v>
      </c>
      <c r="BR291" s="116">
        <f>IFERROR(VLOOKUP($A291,$A:$AG,VLOOKUP(BP291,BASE!$K$2:$M$13,3,0),0),"")</f>
        <v>17.940000000000001</v>
      </c>
      <c r="BS291" s="124" t="s">
        <v>62</v>
      </c>
      <c r="BT291" s="125">
        <f>VLOOKUP(BS291,BASE!$P$3:$T$29,5,0)</f>
        <v>0.18</v>
      </c>
      <c r="BU291" s="126">
        <f>IFERROR(VLOOKUP($A291,$A:$AG,VLOOKUP(BT291,BASE!$K$2:$M$13,2,0),0),"")</f>
        <v>13.14</v>
      </c>
      <c r="BV291" s="116">
        <f>IFERROR(VLOOKUP($A291,$A:$AG,VLOOKUP(BT291,BASE!$K$2:$M$13,3,0),0),"")</f>
        <v>18.170000000000002</v>
      </c>
      <c r="BW291" s="124" t="s">
        <v>63</v>
      </c>
      <c r="BX291" s="125">
        <f>VLOOKUP(BW291,BASE!$P$3:$T$29,5,0)</f>
        <v>0.17</v>
      </c>
      <c r="BY291" s="126">
        <f>IFERROR(VLOOKUP($A291,$A:$AG,VLOOKUP(BX291,BASE!$K$2:$M$13,2,0),0),"")</f>
        <v>12.98</v>
      </c>
      <c r="BZ291" s="116">
        <f>IFERROR(VLOOKUP($A291,$A:$AG,VLOOKUP(BX291,BASE!$K$2:$M$13,3,0),0),"")</f>
        <v>17.940000000000001</v>
      </c>
      <c r="CA291" s="124" t="s">
        <v>64</v>
      </c>
      <c r="CB291" s="125">
        <f>VLOOKUP(CA291,BASE!$P$3:$T$29,5,0)</f>
        <v>0.17</v>
      </c>
      <c r="CC291" s="126">
        <f>IFERROR(VLOOKUP($A291,$A:$AG,VLOOKUP(CB291,BASE!$K$2:$M$13,2,0),0),"")</f>
        <v>12.98</v>
      </c>
      <c r="CD291" s="116">
        <f>IFERROR(VLOOKUP($A291,$A:$AG,VLOOKUP(CB291,BASE!$K$2:$M$13,3,0),0),"")</f>
        <v>17.940000000000001</v>
      </c>
      <c r="CE291" s="124" t="s">
        <v>65</v>
      </c>
      <c r="CF291" s="125">
        <f>VLOOKUP(CE291,BASE!$P$3:$T$29,5,0)</f>
        <v>0.12</v>
      </c>
      <c r="CG291" s="126">
        <f>IFERROR(VLOOKUP($A291,$A:$AG,VLOOKUP(CF291,BASE!$K$2:$M$13,2,0),0),"")</f>
        <v>12.24</v>
      </c>
      <c r="CH291" s="116">
        <f>IFERROR(VLOOKUP($A291,$A:$AG,VLOOKUP(CF291,BASE!$K$2:$M$13,3,0),0),"")</f>
        <v>16.920000000000002</v>
      </c>
      <c r="CI291" s="124" t="s">
        <v>66</v>
      </c>
      <c r="CJ291" s="125">
        <f>VLOOKUP(CI291,BASE!$P$3:$T$29,5,0)</f>
        <v>0.17</v>
      </c>
      <c r="CK291" s="126">
        <f>IFERROR(VLOOKUP($A291,$A:$AG,VLOOKUP(CJ291,BASE!$K$2:$M$13,2,0),0),"")</f>
        <v>12.98</v>
      </c>
      <c r="CL291" s="116">
        <f>IFERROR(VLOOKUP($A291,$A:$AG,VLOOKUP(CJ291,BASE!$K$2:$M$13,3,0),0),"")</f>
        <v>17.940000000000001</v>
      </c>
      <c r="CM291" s="124" t="s">
        <v>67</v>
      </c>
      <c r="CN291" s="125">
        <f>VLOOKUP(CM291,BASE!$P$3:$T$29,5,0)</f>
        <v>0.18</v>
      </c>
      <c r="CO291" s="126">
        <f>IFERROR(VLOOKUP($A291,$A:$AG,VLOOKUP(CN291,BASE!$K$2:$M$13,2,0),0),"")</f>
        <v>13.14</v>
      </c>
      <c r="CP291" s="116">
        <f>IFERROR(VLOOKUP($A291,$A:$AG,VLOOKUP(CN291,BASE!$K$2:$M$13,3,0),0),"")</f>
        <v>18.170000000000002</v>
      </c>
      <c r="CQ291" s="124" t="s">
        <v>68</v>
      </c>
      <c r="CR291" s="125">
        <f>VLOOKUP(CQ291,BASE!$P$3:$T$29,5,0)</f>
        <v>0.18</v>
      </c>
      <c r="CS291" s="126">
        <f>IFERROR(VLOOKUP($A291,$A:$AG,VLOOKUP(CR291,BASE!$K$2:$M$13,2,0),0),"")</f>
        <v>13.14</v>
      </c>
      <c r="CT291" s="116">
        <f>IFERROR(VLOOKUP($A291,$A:$AG,VLOOKUP(CR291,BASE!$K$2:$M$13,3,0),0),"")</f>
        <v>18.170000000000002</v>
      </c>
      <c r="CU291" s="124" t="s">
        <v>69</v>
      </c>
      <c r="CV291" s="125">
        <f>VLOOKUP(CU291,BASE!$P$3:$T$29,5,0)</f>
        <v>0.18</v>
      </c>
      <c r="CW291" s="126">
        <f>IFERROR(VLOOKUP($A291,$A:$AG,VLOOKUP(CV291,BASE!$K$2:$M$13,2,0),0),"")</f>
        <v>13.14</v>
      </c>
      <c r="CX291" s="116">
        <f>IFERROR(VLOOKUP($A291,$A:$AG,VLOOKUP(CV291,BASE!$K$2:$M$13,3,0),0),"")</f>
        <v>18.170000000000002</v>
      </c>
      <c r="CY291" s="124" t="s">
        <v>70</v>
      </c>
      <c r="CZ291" s="125">
        <f>VLOOKUP(CY291,BASE!$P$3:$T$29,5,0)</f>
        <v>0.18</v>
      </c>
      <c r="DA291" s="126">
        <f>IFERROR(VLOOKUP($A291,$A:$AG,VLOOKUP(CZ291,BASE!$K$2:$M$13,2,0),0),"")</f>
        <v>13.14</v>
      </c>
      <c r="DB291" s="116">
        <f>IFERROR(VLOOKUP($A291,$A:$AG,VLOOKUP(CZ291,BASE!$K$2:$M$13,3,0),0),"")</f>
        <v>18.170000000000002</v>
      </c>
      <c r="DC291" s="124" t="s">
        <v>71</v>
      </c>
      <c r="DD291" s="125">
        <f>VLOOKUP(DC291,BASE!$P$3:$T$29,5,0)</f>
        <v>0.2</v>
      </c>
      <c r="DE291" s="126">
        <f>IFERROR(VLOOKUP($A291,$A:$AG,VLOOKUP(DD291,BASE!$K$2:$M$13,2,0),0),"")</f>
        <v>13.47</v>
      </c>
      <c r="DF291" s="116">
        <f>IFERROR(VLOOKUP($A291,$A:$AG,VLOOKUP(DD291,BASE!$K$2:$M$13,3,0),0),"")</f>
        <v>18.62</v>
      </c>
      <c r="DG291" s="124" t="s">
        <v>72</v>
      </c>
      <c r="DH291" s="125">
        <f>VLOOKUP(DG291,BASE!$P$3:$T$29,5,0)</f>
        <v>0.18</v>
      </c>
      <c r="DI291" s="126">
        <f>IFERROR(VLOOKUP($A291,$A:$AG,VLOOKUP(DH291,BASE!$K$2:$M$13,2,0),0),"")</f>
        <v>13.14</v>
      </c>
      <c r="DJ291" s="116">
        <f>IFERROR(VLOOKUP($A291,$A:$AG,VLOOKUP(DH291,BASE!$K$2:$M$13,3,0),0),"")</f>
        <v>18.170000000000002</v>
      </c>
      <c r="DK291" s="83" t="s">
        <v>73</v>
      </c>
      <c r="DL291" s="84">
        <f>VLOOKUP(DK291,BASE!$P$3:$T$29,5,0)</f>
        <v>0.18</v>
      </c>
      <c r="DM291" s="81">
        <f>IFERROR(VLOOKUP($A291,$A:$AG,VLOOKUP(DL291,BASE!$K$2:$M$13,2,0),0),"")</f>
        <v>13.14</v>
      </c>
      <c r="DN291" s="82">
        <f>IFERROR(VLOOKUP($A291,$A:$AG,VLOOKUP(DL291,BASE!$K$2:$M$13,3,0),0),"")</f>
        <v>18.170000000000002</v>
      </c>
      <c r="DO291" s="124" t="s">
        <v>74</v>
      </c>
      <c r="DP291" s="134">
        <f>VLOOKUP(DO291,BASE!$P$3:$T$29,5,0)</f>
        <v>0.17499999999999999</v>
      </c>
      <c r="DQ291" s="126">
        <f>IFERROR(VLOOKUP($A291,$A:$AG,VLOOKUP(DP291,BASE!$K$2:$M$13,2,0),0),"")</f>
        <v>13.06</v>
      </c>
      <c r="DR291" s="116">
        <f>IFERROR(VLOOKUP($A291,$A:$AG,VLOOKUP(DP291,BASE!$K$2:$M$13,3,0),0),"")</f>
        <v>18.05</v>
      </c>
      <c r="DS291" s="124" t="s">
        <v>75</v>
      </c>
      <c r="DT291" s="135">
        <f>VLOOKUP(DS291,BASE!$P$3:$T$29,5,0)</f>
        <v>0.17</v>
      </c>
      <c r="DU291" s="126">
        <f>IFERROR(VLOOKUP($A291,$A:$AG,VLOOKUP(DT291,BASE!$K$2:$M$13,2,0),0),"")</f>
        <v>12.98</v>
      </c>
      <c r="DV291" s="116">
        <f>IFERROR(VLOOKUP($A291,$A:$AG,VLOOKUP(DT291,BASE!$K$2:$M$13,3,0),0),"")</f>
        <v>17.940000000000001</v>
      </c>
      <c r="DW291" s="124" t="s">
        <v>76</v>
      </c>
      <c r="DX291" s="135">
        <f>VLOOKUP(DW291,BASE!$P$3:$T$29,5,0)</f>
        <v>0.17</v>
      </c>
      <c r="DY291" s="126">
        <f>IFERROR(VLOOKUP($A291,$A:$AG,VLOOKUP(DX291,BASE!$K$2:$M$13,2,0),0),"")</f>
        <v>12.98</v>
      </c>
      <c r="DZ291" s="116">
        <f>IFERROR(VLOOKUP($A291,$A:$AG,VLOOKUP(DX291,BASE!$K$2:$M$13,3,0),0),"")</f>
        <v>17.940000000000001</v>
      </c>
      <c r="EA291" s="124" t="s">
        <v>77</v>
      </c>
      <c r="EB291" s="135">
        <f>VLOOKUP(EA291,BASE!$P$3:$T$29,5,0)</f>
        <v>0.12</v>
      </c>
      <c r="EC291" s="126">
        <f>IFERROR(VLOOKUP($A291,$A:$AG,VLOOKUP(EB291,BASE!$K$2:$M$13,2,0),0),"")</f>
        <v>12.24</v>
      </c>
      <c r="ED291" s="116">
        <f>IFERROR(VLOOKUP($A291,$A:$AG,VLOOKUP(EB291,BASE!$K$2:$M$13,3,0),0),"")</f>
        <v>16.920000000000002</v>
      </c>
      <c r="EE291" s="124" t="s">
        <v>78</v>
      </c>
      <c r="EF291" s="135">
        <f>VLOOKUP(EE291,BASE!$P$3:$T$29,5,0)</f>
        <v>0.18</v>
      </c>
      <c r="EG291" s="126">
        <f>IFERROR(VLOOKUP($A291,$A:$AG,VLOOKUP(EF291,BASE!$K$2:$M$13,2,0),0),"")</f>
        <v>13.14</v>
      </c>
      <c r="EH291" s="116">
        <f>IFERROR(VLOOKUP($A291,$A:$AG,VLOOKUP(EF291,BASE!$K$2:$M$13,3,0),0),"")</f>
        <v>18.170000000000002</v>
      </c>
      <c r="EI291" s="124" t="s">
        <v>79</v>
      </c>
      <c r="EJ291" s="135">
        <f>VLOOKUP(EI291,BASE!$P$3:$T$29,5,0)</f>
        <v>0.18</v>
      </c>
      <c r="EK291" s="126">
        <f>IFERROR(VLOOKUP($A291,$A:$AG,VLOOKUP(EJ291,BASE!$K$2:$M$13,2,0),0),"")</f>
        <v>13.14</v>
      </c>
      <c r="EL291" s="116">
        <f>IFERROR(VLOOKUP($A291,$A:$AG,VLOOKUP(EJ291,BASE!$K$2:$M$13,3,0),0),"")</f>
        <v>18.170000000000002</v>
      </c>
    </row>
    <row r="292" spans="1:142" s="27" customFormat="1" ht="14.1" customHeight="1" x14ac:dyDescent="0.2">
      <c r="A292" s="66">
        <v>7135</v>
      </c>
      <c r="B292" s="66"/>
      <c r="C292" s="68">
        <v>7896112171355</v>
      </c>
      <c r="D292" s="68">
        <v>1037006190035</v>
      </c>
      <c r="E292" s="69" t="s">
        <v>474</v>
      </c>
      <c r="F292" s="69" t="s">
        <v>652</v>
      </c>
      <c r="G292" s="69" t="s">
        <v>474</v>
      </c>
      <c r="H292" s="70" t="s">
        <v>252</v>
      </c>
      <c r="I292" s="68" t="s">
        <v>687</v>
      </c>
      <c r="J292" s="71">
        <v>0</v>
      </c>
      <c r="K292" s="120">
        <v>0</v>
      </c>
      <c r="L292" s="71" t="s">
        <v>389</v>
      </c>
      <c r="M292" s="71" t="s">
        <v>5</v>
      </c>
      <c r="N292" s="62">
        <f>IFERROR(IF(M292="*",BASE!$E$9,VLOOKUP(M292,BASE!$B$3:$E$16,4,0)),"")</f>
        <v>0</v>
      </c>
      <c r="O292" s="62">
        <f>IFERROR(IF(M292="*",BASE!$F$9,VLOOKUP(M292,BASE!$B$3:$F$16,5,0)),"")</f>
        <v>0</v>
      </c>
      <c r="P292" s="71" t="s">
        <v>808</v>
      </c>
      <c r="Q292" s="42">
        <v>29.19</v>
      </c>
      <c r="R292" s="42">
        <v>40.35</v>
      </c>
      <c r="S292" s="42">
        <v>30.95</v>
      </c>
      <c r="T292" s="42">
        <v>42.79</v>
      </c>
      <c r="U292" s="42">
        <v>31.13</v>
      </c>
      <c r="V292" s="42">
        <v>43.04</v>
      </c>
      <c r="W292" s="42">
        <v>31.32</v>
      </c>
      <c r="X292" s="42">
        <v>43.3</v>
      </c>
      <c r="Y292" s="42">
        <v>31.71</v>
      </c>
      <c r="Z292" s="42">
        <v>43.84</v>
      </c>
      <c r="AA292" s="42">
        <v>32.11</v>
      </c>
      <c r="AB292" s="42">
        <v>44.39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/>
      <c r="AI292" s="124" t="s">
        <v>53</v>
      </c>
      <c r="AJ292" s="125">
        <f>VLOOKUP(AI292,BASE!$P$3:$T$29,5,0)</f>
        <v>0.17</v>
      </c>
      <c r="AK292" s="126">
        <f>IFERROR(VLOOKUP($A292,$A:$AG,VLOOKUP(AJ292,BASE!$K$2:$M$13,2,0),0),"")</f>
        <v>30.95</v>
      </c>
      <c r="AL292" s="116">
        <f>IFERROR(VLOOKUP($A292,$A:$AG,VLOOKUP(AJ292,BASE!$K$2:$M$13,3,0),0),"")</f>
        <v>42.79</v>
      </c>
      <c r="AM292" s="130" t="s">
        <v>54</v>
      </c>
      <c r="AN292" s="125">
        <f>VLOOKUP(AM292,BASE!$P$3:$T$29,5,0)</f>
        <v>0.17</v>
      </c>
      <c r="AO292" s="126">
        <f>IFERROR(VLOOKUP($A292,$A:$AG,VLOOKUP(AN292,BASE!$K$2:$M$13,2,0),0),"")</f>
        <v>30.95</v>
      </c>
      <c r="AP292" s="116">
        <f>IFERROR(VLOOKUP($A292,$A:$AG,VLOOKUP(AN292,BASE!$K$2:$M$13,3,0),0),"")</f>
        <v>42.79</v>
      </c>
      <c r="AQ292" s="130" t="s">
        <v>55</v>
      </c>
      <c r="AR292" s="125">
        <f>VLOOKUP(AQ292,BASE!$P$3:$T$29,5,0)</f>
        <v>0.18</v>
      </c>
      <c r="AS292" s="126">
        <f>IFERROR(VLOOKUP($A292,$A:$AG,VLOOKUP(AR292,BASE!$K$2:$M$13,2,0),0),"")</f>
        <v>31.32</v>
      </c>
      <c r="AT292" s="116">
        <f>IFERROR(VLOOKUP($A292,$A:$AG,VLOOKUP(AR292,BASE!$K$2:$M$13,3,0),0),"")</f>
        <v>43.3</v>
      </c>
      <c r="AU292" s="130" t="s">
        <v>56</v>
      </c>
      <c r="AV292" s="125">
        <f>VLOOKUP(AU292,BASE!$P$3:$T$29,5,0)</f>
        <v>0.18</v>
      </c>
      <c r="AW292" s="126">
        <f>IFERROR(VLOOKUP($A292,$A:$AG,VLOOKUP(AV292,BASE!$K$2:$M$13,2,0),0),"")</f>
        <v>31.32</v>
      </c>
      <c r="AX292" s="116">
        <f>IFERROR(VLOOKUP($A292,$A:$AG,VLOOKUP(AV292,BASE!$K$2:$M$13,3,0),0),"")</f>
        <v>43.3</v>
      </c>
      <c r="AY292" s="127" t="s">
        <v>57</v>
      </c>
      <c r="AZ292" s="129">
        <f>VLOOKUP(AY292,BASE!$P$3:$T$29,5,0)</f>
        <v>0.18</v>
      </c>
      <c r="BA292" s="126">
        <f>IFERROR(VLOOKUP($A292,$A:$AG,VLOOKUP(AZ292,BASE!$K$2:$M$13,2,0),0),"")</f>
        <v>31.32</v>
      </c>
      <c r="BB292" s="116">
        <f>IFERROR(VLOOKUP($A292,$A:$AG,VLOOKUP(AZ292,BASE!$K$2:$M$13,3,0),0),"")</f>
        <v>43.3</v>
      </c>
      <c r="BC292" s="124" t="s">
        <v>58</v>
      </c>
      <c r="BD292" s="125">
        <f>VLOOKUP(BC292,BASE!$P$3:$T$29,5,0)</f>
        <v>0.17</v>
      </c>
      <c r="BE292" s="126">
        <f>IFERROR(VLOOKUP($A292,$A:$AG,VLOOKUP(BD292,BASE!$K$2:$M$13,2,0),0),"")</f>
        <v>30.95</v>
      </c>
      <c r="BF292" s="116">
        <f>IFERROR(VLOOKUP($A292,$A:$AG,VLOOKUP(BD292,BASE!$K$2:$M$13,3,0),0),"")</f>
        <v>42.79</v>
      </c>
      <c r="BG292" s="124" t="s">
        <v>59</v>
      </c>
      <c r="BH292" s="125">
        <f>VLOOKUP(BG292,BASE!$P$3:$T$29,5,0)</f>
        <v>0.17</v>
      </c>
      <c r="BI292" s="126">
        <f>IFERROR(VLOOKUP($A292,$A:$AG,VLOOKUP(BH292,BASE!$K$2:$M$13,2,0),0),"")</f>
        <v>30.95</v>
      </c>
      <c r="BJ292" s="116">
        <f>IFERROR(VLOOKUP($A292,$A:$AG,VLOOKUP(BH292,BASE!$K$2:$M$13,3,0),0),"")</f>
        <v>42.79</v>
      </c>
      <c r="BK292" s="124" t="s">
        <v>60</v>
      </c>
      <c r="BL292" s="125">
        <f>VLOOKUP(BK292,BASE!$P$3:$T$29,5,0)</f>
        <v>0.17</v>
      </c>
      <c r="BM292" s="126">
        <f>IFERROR(VLOOKUP($A292,$A:$AG,VLOOKUP(BL292,BASE!$K$2:$M$13,2,0),0),"")</f>
        <v>30.95</v>
      </c>
      <c r="BN292" s="116">
        <f>IFERROR(VLOOKUP($A292,$A:$AG,VLOOKUP(BL292,BASE!$K$2:$M$13,3,0),0),"")</f>
        <v>42.79</v>
      </c>
      <c r="BO292" s="124" t="s">
        <v>61</v>
      </c>
      <c r="BP292" s="125">
        <f>VLOOKUP(BO292,BASE!$P$3:$T$29,5,0)</f>
        <v>0.17</v>
      </c>
      <c r="BQ292" s="126">
        <f>IFERROR(VLOOKUP($A292,$A:$AG,VLOOKUP(BP292,BASE!$K$2:$M$13,2,0),0),"")</f>
        <v>30.95</v>
      </c>
      <c r="BR292" s="116">
        <f>IFERROR(VLOOKUP($A292,$A:$AG,VLOOKUP(BP292,BASE!$K$2:$M$13,3,0),0),"")</f>
        <v>42.79</v>
      </c>
      <c r="BS292" s="124" t="s">
        <v>62</v>
      </c>
      <c r="BT292" s="125">
        <f>VLOOKUP(BS292,BASE!$P$3:$T$29,5,0)</f>
        <v>0.18</v>
      </c>
      <c r="BU292" s="126">
        <f>IFERROR(VLOOKUP($A292,$A:$AG,VLOOKUP(BT292,BASE!$K$2:$M$13,2,0),0),"")</f>
        <v>31.32</v>
      </c>
      <c r="BV292" s="116">
        <f>IFERROR(VLOOKUP($A292,$A:$AG,VLOOKUP(BT292,BASE!$K$2:$M$13,3,0),0),"")</f>
        <v>43.3</v>
      </c>
      <c r="BW292" s="124" t="s">
        <v>63</v>
      </c>
      <c r="BX292" s="125">
        <f>VLOOKUP(BW292,BASE!$P$3:$T$29,5,0)</f>
        <v>0.17</v>
      </c>
      <c r="BY292" s="126">
        <f>IFERROR(VLOOKUP($A292,$A:$AG,VLOOKUP(BX292,BASE!$K$2:$M$13,2,0),0),"")</f>
        <v>30.95</v>
      </c>
      <c r="BZ292" s="116">
        <f>IFERROR(VLOOKUP($A292,$A:$AG,VLOOKUP(BX292,BASE!$K$2:$M$13,3,0),0),"")</f>
        <v>42.79</v>
      </c>
      <c r="CA292" s="124" t="s">
        <v>64</v>
      </c>
      <c r="CB292" s="125">
        <f>VLOOKUP(CA292,BASE!$P$3:$T$29,5,0)</f>
        <v>0.17</v>
      </c>
      <c r="CC292" s="126">
        <f>IFERROR(VLOOKUP($A292,$A:$AG,VLOOKUP(CB292,BASE!$K$2:$M$13,2,0),0),"")</f>
        <v>30.95</v>
      </c>
      <c r="CD292" s="116">
        <f>IFERROR(VLOOKUP($A292,$A:$AG,VLOOKUP(CB292,BASE!$K$2:$M$13,3,0),0),"")</f>
        <v>42.79</v>
      </c>
      <c r="CE292" s="124" t="s">
        <v>65</v>
      </c>
      <c r="CF292" s="125">
        <f>VLOOKUP(CE292,BASE!$P$3:$T$29,5,0)</f>
        <v>0.12</v>
      </c>
      <c r="CG292" s="126">
        <f>IFERROR(VLOOKUP($A292,$A:$AG,VLOOKUP(CF292,BASE!$K$2:$M$13,2,0),0),"")</f>
        <v>29.19</v>
      </c>
      <c r="CH292" s="116">
        <f>IFERROR(VLOOKUP($A292,$A:$AG,VLOOKUP(CF292,BASE!$K$2:$M$13,3,0),0),"")</f>
        <v>40.35</v>
      </c>
      <c r="CI292" s="124" t="s">
        <v>66</v>
      </c>
      <c r="CJ292" s="125">
        <f>VLOOKUP(CI292,BASE!$P$3:$T$29,5,0)</f>
        <v>0.17</v>
      </c>
      <c r="CK292" s="126">
        <f>IFERROR(VLOOKUP($A292,$A:$AG,VLOOKUP(CJ292,BASE!$K$2:$M$13,2,0),0),"")</f>
        <v>30.95</v>
      </c>
      <c r="CL292" s="116">
        <f>IFERROR(VLOOKUP($A292,$A:$AG,VLOOKUP(CJ292,BASE!$K$2:$M$13,3,0),0),"")</f>
        <v>42.79</v>
      </c>
      <c r="CM292" s="124" t="s">
        <v>67</v>
      </c>
      <c r="CN292" s="125">
        <f>VLOOKUP(CM292,BASE!$P$3:$T$29,5,0)</f>
        <v>0.18</v>
      </c>
      <c r="CO292" s="126">
        <f>IFERROR(VLOOKUP($A292,$A:$AG,VLOOKUP(CN292,BASE!$K$2:$M$13,2,0),0),"")</f>
        <v>31.32</v>
      </c>
      <c r="CP292" s="116">
        <f>IFERROR(VLOOKUP($A292,$A:$AG,VLOOKUP(CN292,BASE!$K$2:$M$13,3,0),0),"")</f>
        <v>43.3</v>
      </c>
      <c r="CQ292" s="124" t="s">
        <v>68</v>
      </c>
      <c r="CR292" s="125">
        <f>VLOOKUP(CQ292,BASE!$P$3:$T$29,5,0)</f>
        <v>0.18</v>
      </c>
      <c r="CS292" s="126">
        <f>IFERROR(VLOOKUP($A292,$A:$AG,VLOOKUP(CR292,BASE!$K$2:$M$13,2,0),0),"")</f>
        <v>31.32</v>
      </c>
      <c r="CT292" s="116">
        <f>IFERROR(VLOOKUP($A292,$A:$AG,VLOOKUP(CR292,BASE!$K$2:$M$13,3,0),0),"")</f>
        <v>43.3</v>
      </c>
      <c r="CU292" s="124" t="s">
        <v>69</v>
      </c>
      <c r="CV292" s="125">
        <f>VLOOKUP(CU292,BASE!$P$3:$T$29,5,0)</f>
        <v>0.18</v>
      </c>
      <c r="CW292" s="126">
        <f>IFERROR(VLOOKUP($A292,$A:$AG,VLOOKUP(CV292,BASE!$K$2:$M$13,2,0),0),"")</f>
        <v>31.32</v>
      </c>
      <c r="CX292" s="116">
        <f>IFERROR(VLOOKUP($A292,$A:$AG,VLOOKUP(CV292,BASE!$K$2:$M$13,3,0),0),"")</f>
        <v>43.3</v>
      </c>
      <c r="CY292" s="124" t="s">
        <v>70</v>
      </c>
      <c r="CZ292" s="125">
        <f>VLOOKUP(CY292,BASE!$P$3:$T$29,5,0)</f>
        <v>0.18</v>
      </c>
      <c r="DA292" s="126">
        <f>IFERROR(VLOOKUP($A292,$A:$AG,VLOOKUP(CZ292,BASE!$K$2:$M$13,2,0),0),"")</f>
        <v>31.32</v>
      </c>
      <c r="DB292" s="116">
        <f>IFERROR(VLOOKUP($A292,$A:$AG,VLOOKUP(CZ292,BASE!$K$2:$M$13,3,0),0),"")</f>
        <v>43.3</v>
      </c>
      <c r="DC292" s="124" t="s">
        <v>71</v>
      </c>
      <c r="DD292" s="125">
        <f>VLOOKUP(DC292,BASE!$P$3:$T$29,5,0)</f>
        <v>0.2</v>
      </c>
      <c r="DE292" s="126">
        <f>IFERROR(VLOOKUP($A292,$A:$AG,VLOOKUP(DD292,BASE!$K$2:$M$13,2,0),0),"")</f>
        <v>32.11</v>
      </c>
      <c r="DF292" s="116">
        <f>IFERROR(VLOOKUP($A292,$A:$AG,VLOOKUP(DD292,BASE!$K$2:$M$13,3,0),0),"")</f>
        <v>44.39</v>
      </c>
      <c r="DG292" s="124" t="s">
        <v>72</v>
      </c>
      <c r="DH292" s="125">
        <f>VLOOKUP(DG292,BASE!$P$3:$T$29,5,0)</f>
        <v>0.18</v>
      </c>
      <c r="DI292" s="126">
        <f>IFERROR(VLOOKUP($A292,$A:$AG,VLOOKUP(DH292,BASE!$K$2:$M$13,2,0),0),"")</f>
        <v>31.32</v>
      </c>
      <c r="DJ292" s="116">
        <f>IFERROR(VLOOKUP($A292,$A:$AG,VLOOKUP(DH292,BASE!$K$2:$M$13,3,0),0),"")</f>
        <v>43.3</v>
      </c>
      <c r="DK292" s="83" t="s">
        <v>73</v>
      </c>
      <c r="DL292" s="84">
        <f>VLOOKUP(DK292,BASE!$P$3:$T$29,5,0)</f>
        <v>0.18</v>
      </c>
      <c r="DM292" s="81">
        <f>IFERROR(VLOOKUP($A292,$A:$AG,VLOOKUP(DL292,BASE!$K$2:$M$13,2,0),0),"")</f>
        <v>31.32</v>
      </c>
      <c r="DN292" s="82">
        <f>IFERROR(VLOOKUP($A292,$A:$AG,VLOOKUP(DL292,BASE!$K$2:$M$13,3,0),0),"")</f>
        <v>43.3</v>
      </c>
      <c r="DO292" s="124" t="s">
        <v>74</v>
      </c>
      <c r="DP292" s="134">
        <f>VLOOKUP(DO292,BASE!$P$3:$T$29,5,0)</f>
        <v>0.17499999999999999</v>
      </c>
      <c r="DQ292" s="126">
        <f>IFERROR(VLOOKUP($A292,$A:$AG,VLOOKUP(DP292,BASE!$K$2:$M$13,2,0),0),"")</f>
        <v>31.13</v>
      </c>
      <c r="DR292" s="116">
        <f>IFERROR(VLOOKUP($A292,$A:$AG,VLOOKUP(DP292,BASE!$K$2:$M$13,3,0),0),"")</f>
        <v>43.04</v>
      </c>
      <c r="DS292" s="124" t="s">
        <v>75</v>
      </c>
      <c r="DT292" s="135">
        <f>VLOOKUP(DS292,BASE!$P$3:$T$29,5,0)</f>
        <v>0.17</v>
      </c>
      <c r="DU292" s="126">
        <f>IFERROR(VLOOKUP($A292,$A:$AG,VLOOKUP(DT292,BASE!$K$2:$M$13,2,0),0),"")</f>
        <v>30.95</v>
      </c>
      <c r="DV292" s="116">
        <f>IFERROR(VLOOKUP($A292,$A:$AG,VLOOKUP(DT292,BASE!$K$2:$M$13,3,0),0),"")</f>
        <v>42.79</v>
      </c>
      <c r="DW292" s="124" t="s">
        <v>76</v>
      </c>
      <c r="DX292" s="135">
        <f>VLOOKUP(DW292,BASE!$P$3:$T$29,5,0)</f>
        <v>0.17</v>
      </c>
      <c r="DY292" s="126">
        <f>IFERROR(VLOOKUP($A292,$A:$AG,VLOOKUP(DX292,BASE!$K$2:$M$13,2,0),0),"")</f>
        <v>30.95</v>
      </c>
      <c r="DZ292" s="116">
        <f>IFERROR(VLOOKUP($A292,$A:$AG,VLOOKUP(DX292,BASE!$K$2:$M$13,3,0),0),"")</f>
        <v>42.79</v>
      </c>
      <c r="EA292" s="124" t="s">
        <v>77</v>
      </c>
      <c r="EB292" s="135">
        <f>VLOOKUP(EA292,BASE!$P$3:$T$29,5,0)</f>
        <v>0.12</v>
      </c>
      <c r="EC292" s="126">
        <f>IFERROR(VLOOKUP($A292,$A:$AG,VLOOKUP(EB292,BASE!$K$2:$M$13,2,0),0),"")</f>
        <v>29.19</v>
      </c>
      <c r="ED292" s="116">
        <f>IFERROR(VLOOKUP($A292,$A:$AG,VLOOKUP(EB292,BASE!$K$2:$M$13,3,0),0),"")</f>
        <v>40.35</v>
      </c>
      <c r="EE292" s="124" t="s">
        <v>78</v>
      </c>
      <c r="EF292" s="135">
        <f>VLOOKUP(EE292,BASE!$P$3:$T$29,5,0)</f>
        <v>0.18</v>
      </c>
      <c r="EG292" s="126">
        <f>IFERROR(VLOOKUP($A292,$A:$AG,VLOOKUP(EF292,BASE!$K$2:$M$13,2,0),0),"")</f>
        <v>31.32</v>
      </c>
      <c r="EH292" s="116">
        <f>IFERROR(VLOOKUP($A292,$A:$AG,VLOOKUP(EF292,BASE!$K$2:$M$13,3,0),0),"")</f>
        <v>43.3</v>
      </c>
      <c r="EI292" s="124" t="s">
        <v>79</v>
      </c>
      <c r="EJ292" s="135">
        <f>VLOOKUP(EI292,BASE!$P$3:$T$29,5,0)</f>
        <v>0.18</v>
      </c>
      <c r="EK292" s="126">
        <f>IFERROR(VLOOKUP($A292,$A:$AG,VLOOKUP(EJ292,BASE!$K$2:$M$13,2,0),0),"")</f>
        <v>31.32</v>
      </c>
      <c r="EL292" s="116">
        <f>IFERROR(VLOOKUP($A292,$A:$AG,VLOOKUP(EJ292,BASE!$K$2:$M$13,3,0),0),"")</f>
        <v>43.3</v>
      </c>
    </row>
    <row r="293" spans="1:142" s="27" customFormat="1" ht="14.1" customHeight="1" x14ac:dyDescent="0.2">
      <c r="A293" s="66">
        <v>7141</v>
      </c>
      <c r="B293" s="66"/>
      <c r="C293" s="68">
        <v>7896112171416</v>
      </c>
      <c r="D293" s="68">
        <v>1037006190078</v>
      </c>
      <c r="E293" s="69" t="s">
        <v>474</v>
      </c>
      <c r="F293" s="69" t="s">
        <v>653</v>
      </c>
      <c r="G293" s="69" t="s">
        <v>474</v>
      </c>
      <c r="H293" s="70" t="s">
        <v>253</v>
      </c>
      <c r="I293" s="68" t="s">
        <v>687</v>
      </c>
      <c r="J293" s="71">
        <v>0</v>
      </c>
      <c r="K293" s="120">
        <v>0</v>
      </c>
      <c r="L293" s="71" t="s">
        <v>389</v>
      </c>
      <c r="M293" s="71" t="s">
        <v>5</v>
      </c>
      <c r="N293" s="62">
        <f>IFERROR(IF(M293="*",BASE!$E$9,VLOOKUP(M293,BASE!$B$3:$E$16,4,0)),"")</f>
        <v>0</v>
      </c>
      <c r="O293" s="62">
        <f>IFERROR(IF(M293="*",BASE!$F$9,VLOOKUP(M293,BASE!$B$3:$F$16,5,0)),"")</f>
        <v>0</v>
      </c>
      <c r="P293" s="71" t="s">
        <v>808</v>
      </c>
      <c r="Q293" s="42">
        <v>58.33</v>
      </c>
      <c r="R293" s="42">
        <v>80.64</v>
      </c>
      <c r="S293" s="42">
        <v>61.84</v>
      </c>
      <c r="T293" s="42">
        <v>85.49</v>
      </c>
      <c r="U293" s="42">
        <v>62.21</v>
      </c>
      <c r="V293" s="42">
        <v>86</v>
      </c>
      <c r="W293" s="42">
        <v>62.59</v>
      </c>
      <c r="X293" s="42">
        <v>86.53</v>
      </c>
      <c r="Y293" s="42">
        <v>63.37</v>
      </c>
      <c r="Z293" s="42">
        <v>87.61</v>
      </c>
      <c r="AA293" s="42">
        <v>64.16</v>
      </c>
      <c r="AB293" s="42">
        <v>88.7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/>
      <c r="AI293" s="124" t="s">
        <v>53</v>
      </c>
      <c r="AJ293" s="125">
        <f>VLOOKUP(AI293,BASE!$P$3:$T$29,5,0)</f>
        <v>0.17</v>
      </c>
      <c r="AK293" s="126">
        <f>IFERROR(VLOOKUP($A293,$A:$AG,VLOOKUP(AJ293,BASE!$K$2:$M$13,2,0),0),"")</f>
        <v>61.84</v>
      </c>
      <c r="AL293" s="116">
        <f>IFERROR(VLOOKUP($A293,$A:$AG,VLOOKUP(AJ293,BASE!$K$2:$M$13,3,0),0),"")</f>
        <v>85.49</v>
      </c>
      <c r="AM293" s="130" t="s">
        <v>54</v>
      </c>
      <c r="AN293" s="125">
        <f>VLOOKUP(AM293,BASE!$P$3:$T$29,5,0)</f>
        <v>0.17</v>
      </c>
      <c r="AO293" s="126">
        <f>IFERROR(VLOOKUP($A293,$A:$AG,VLOOKUP(AN293,BASE!$K$2:$M$13,2,0),0),"")</f>
        <v>61.84</v>
      </c>
      <c r="AP293" s="116">
        <f>IFERROR(VLOOKUP($A293,$A:$AG,VLOOKUP(AN293,BASE!$K$2:$M$13,3,0),0),"")</f>
        <v>85.49</v>
      </c>
      <c r="AQ293" s="130" t="s">
        <v>55</v>
      </c>
      <c r="AR293" s="125">
        <f>VLOOKUP(AQ293,BASE!$P$3:$T$29,5,0)</f>
        <v>0.18</v>
      </c>
      <c r="AS293" s="126">
        <f>IFERROR(VLOOKUP($A293,$A:$AG,VLOOKUP(AR293,BASE!$K$2:$M$13,2,0),0),"")</f>
        <v>62.59</v>
      </c>
      <c r="AT293" s="116">
        <f>IFERROR(VLOOKUP($A293,$A:$AG,VLOOKUP(AR293,BASE!$K$2:$M$13,3,0),0),"")</f>
        <v>86.53</v>
      </c>
      <c r="AU293" s="130" t="s">
        <v>56</v>
      </c>
      <c r="AV293" s="125">
        <f>VLOOKUP(AU293,BASE!$P$3:$T$29,5,0)</f>
        <v>0.18</v>
      </c>
      <c r="AW293" s="126">
        <f>IFERROR(VLOOKUP($A293,$A:$AG,VLOOKUP(AV293,BASE!$K$2:$M$13,2,0),0),"")</f>
        <v>62.59</v>
      </c>
      <c r="AX293" s="116">
        <f>IFERROR(VLOOKUP($A293,$A:$AG,VLOOKUP(AV293,BASE!$K$2:$M$13,3,0),0),"")</f>
        <v>86.53</v>
      </c>
      <c r="AY293" s="127" t="s">
        <v>57</v>
      </c>
      <c r="AZ293" s="129">
        <f>VLOOKUP(AY293,BASE!$P$3:$T$29,5,0)</f>
        <v>0.18</v>
      </c>
      <c r="BA293" s="126">
        <f>IFERROR(VLOOKUP($A293,$A:$AG,VLOOKUP(AZ293,BASE!$K$2:$M$13,2,0),0),"")</f>
        <v>62.59</v>
      </c>
      <c r="BB293" s="116">
        <f>IFERROR(VLOOKUP($A293,$A:$AG,VLOOKUP(AZ293,BASE!$K$2:$M$13,3,0),0),"")</f>
        <v>86.53</v>
      </c>
      <c r="BC293" s="124" t="s">
        <v>58</v>
      </c>
      <c r="BD293" s="125">
        <f>VLOOKUP(BC293,BASE!$P$3:$T$29,5,0)</f>
        <v>0.17</v>
      </c>
      <c r="BE293" s="126">
        <f>IFERROR(VLOOKUP($A293,$A:$AG,VLOOKUP(BD293,BASE!$K$2:$M$13,2,0),0),"")</f>
        <v>61.84</v>
      </c>
      <c r="BF293" s="116">
        <f>IFERROR(VLOOKUP($A293,$A:$AG,VLOOKUP(BD293,BASE!$K$2:$M$13,3,0),0),"")</f>
        <v>85.49</v>
      </c>
      <c r="BG293" s="124" t="s">
        <v>59</v>
      </c>
      <c r="BH293" s="125">
        <f>VLOOKUP(BG293,BASE!$P$3:$T$29,5,0)</f>
        <v>0.17</v>
      </c>
      <c r="BI293" s="126">
        <f>IFERROR(VLOOKUP($A293,$A:$AG,VLOOKUP(BH293,BASE!$K$2:$M$13,2,0),0),"")</f>
        <v>61.84</v>
      </c>
      <c r="BJ293" s="116">
        <f>IFERROR(VLOOKUP($A293,$A:$AG,VLOOKUP(BH293,BASE!$K$2:$M$13,3,0),0),"")</f>
        <v>85.49</v>
      </c>
      <c r="BK293" s="124" t="s">
        <v>60</v>
      </c>
      <c r="BL293" s="125">
        <f>VLOOKUP(BK293,BASE!$P$3:$T$29,5,0)</f>
        <v>0.17</v>
      </c>
      <c r="BM293" s="126">
        <f>IFERROR(VLOOKUP($A293,$A:$AG,VLOOKUP(BL293,BASE!$K$2:$M$13,2,0),0),"")</f>
        <v>61.84</v>
      </c>
      <c r="BN293" s="116">
        <f>IFERROR(VLOOKUP($A293,$A:$AG,VLOOKUP(BL293,BASE!$K$2:$M$13,3,0),0),"")</f>
        <v>85.49</v>
      </c>
      <c r="BO293" s="124" t="s">
        <v>61</v>
      </c>
      <c r="BP293" s="125">
        <f>VLOOKUP(BO293,BASE!$P$3:$T$29,5,0)</f>
        <v>0.17</v>
      </c>
      <c r="BQ293" s="126">
        <f>IFERROR(VLOOKUP($A293,$A:$AG,VLOOKUP(BP293,BASE!$K$2:$M$13,2,0),0),"")</f>
        <v>61.84</v>
      </c>
      <c r="BR293" s="116">
        <f>IFERROR(VLOOKUP($A293,$A:$AG,VLOOKUP(BP293,BASE!$K$2:$M$13,3,0),0),"")</f>
        <v>85.49</v>
      </c>
      <c r="BS293" s="124" t="s">
        <v>62</v>
      </c>
      <c r="BT293" s="125">
        <f>VLOOKUP(BS293,BASE!$P$3:$T$29,5,0)</f>
        <v>0.18</v>
      </c>
      <c r="BU293" s="126">
        <f>IFERROR(VLOOKUP($A293,$A:$AG,VLOOKUP(BT293,BASE!$K$2:$M$13,2,0),0),"")</f>
        <v>62.59</v>
      </c>
      <c r="BV293" s="116">
        <f>IFERROR(VLOOKUP($A293,$A:$AG,VLOOKUP(BT293,BASE!$K$2:$M$13,3,0),0),"")</f>
        <v>86.53</v>
      </c>
      <c r="BW293" s="124" t="s">
        <v>63</v>
      </c>
      <c r="BX293" s="125">
        <f>VLOOKUP(BW293,BASE!$P$3:$T$29,5,0)</f>
        <v>0.17</v>
      </c>
      <c r="BY293" s="126">
        <f>IFERROR(VLOOKUP($A293,$A:$AG,VLOOKUP(BX293,BASE!$K$2:$M$13,2,0),0),"")</f>
        <v>61.84</v>
      </c>
      <c r="BZ293" s="116">
        <f>IFERROR(VLOOKUP($A293,$A:$AG,VLOOKUP(BX293,BASE!$K$2:$M$13,3,0),0),"")</f>
        <v>85.49</v>
      </c>
      <c r="CA293" s="124" t="s">
        <v>64</v>
      </c>
      <c r="CB293" s="125">
        <f>VLOOKUP(CA293,BASE!$P$3:$T$29,5,0)</f>
        <v>0.17</v>
      </c>
      <c r="CC293" s="126">
        <f>IFERROR(VLOOKUP($A293,$A:$AG,VLOOKUP(CB293,BASE!$K$2:$M$13,2,0),0),"")</f>
        <v>61.84</v>
      </c>
      <c r="CD293" s="116">
        <f>IFERROR(VLOOKUP($A293,$A:$AG,VLOOKUP(CB293,BASE!$K$2:$M$13,3,0),0),"")</f>
        <v>85.49</v>
      </c>
      <c r="CE293" s="124" t="s">
        <v>65</v>
      </c>
      <c r="CF293" s="125">
        <f>VLOOKUP(CE293,BASE!$P$3:$T$29,5,0)</f>
        <v>0.12</v>
      </c>
      <c r="CG293" s="126">
        <f>IFERROR(VLOOKUP($A293,$A:$AG,VLOOKUP(CF293,BASE!$K$2:$M$13,2,0),0),"")</f>
        <v>58.33</v>
      </c>
      <c r="CH293" s="116">
        <f>IFERROR(VLOOKUP($A293,$A:$AG,VLOOKUP(CF293,BASE!$K$2:$M$13,3,0),0),"")</f>
        <v>80.64</v>
      </c>
      <c r="CI293" s="124" t="s">
        <v>66</v>
      </c>
      <c r="CJ293" s="125">
        <f>VLOOKUP(CI293,BASE!$P$3:$T$29,5,0)</f>
        <v>0.17</v>
      </c>
      <c r="CK293" s="126">
        <f>IFERROR(VLOOKUP($A293,$A:$AG,VLOOKUP(CJ293,BASE!$K$2:$M$13,2,0),0),"")</f>
        <v>61.84</v>
      </c>
      <c r="CL293" s="116">
        <f>IFERROR(VLOOKUP($A293,$A:$AG,VLOOKUP(CJ293,BASE!$K$2:$M$13,3,0),0),"")</f>
        <v>85.49</v>
      </c>
      <c r="CM293" s="124" t="s">
        <v>67</v>
      </c>
      <c r="CN293" s="125">
        <f>VLOOKUP(CM293,BASE!$P$3:$T$29,5,0)</f>
        <v>0.18</v>
      </c>
      <c r="CO293" s="126">
        <f>IFERROR(VLOOKUP($A293,$A:$AG,VLOOKUP(CN293,BASE!$K$2:$M$13,2,0),0),"")</f>
        <v>62.59</v>
      </c>
      <c r="CP293" s="116">
        <f>IFERROR(VLOOKUP($A293,$A:$AG,VLOOKUP(CN293,BASE!$K$2:$M$13,3,0),0),"")</f>
        <v>86.53</v>
      </c>
      <c r="CQ293" s="124" t="s">
        <v>68</v>
      </c>
      <c r="CR293" s="125">
        <f>VLOOKUP(CQ293,BASE!$P$3:$T$29,5,0)</f>
        <v>0.18</v>
      </c>
      <c r="CS293" s="126">
        <f>IFERROR(VLOOKUP($A293,$A:$AG,VLOOKUP(CR293,BASE!$K$2:$M$13,2,0),0),"")</f>
        <v>62.59</v>
      </c>
      <c r="CT293" s="116">
        <f>IFERROR(VLOOKUP($A293,$A:$AG,VLOOKUP(CR293,BASE!$K$2:$M$13,3,0),0),"")</f>
        <v>86.53</v>
      </c>
      <c r="CU293" s="124" t="s">
        <v>69</v>
      </c>
      <c r="CV293" s="125">
        <f>VLOOKUP(CU293,BASE!$P$3:$T$29,5,0)</f>
        <v>0.18</v>
      </c>
      <c r="CW293" s="126">
        <f>IFERROR(VLOOKUP($A293,$A:$AG,VLOOKUP(CV293,BASE!$K$2:$M$13,2,0),0),"")</f>
        <v>62.59</v>
      </c>
      <c r="CX293" s="116">
        <f>IFERROR(VLOOKUP($A293,$A:$AG,VLOOKUP(CV293,BASE!$K$2:$M$13,3,0),0),"")</f>
        <v>86.53</v>
      </c>
      <c r="CY293" s="124" t="s">
        <v>70</v>
      </c>
      <c r="CZ293" s="125">
        <f>VLOOKUP(CY293,BASE!$P$3:$T$29,5,0)</f>
        <v>0.18</v>
      </c>
      <c r="DA293" s="126">
        <f>IFERROR(VLOOKUP($A293,$A:$AG,VLOOKUP(CZ293,BASE!$K$2:$M$13,2,0),0),"")</f>
        <v>62.59</v>
      </c>
      <c r="DB293" s="116">
        <f>IFERROR(VLOOKUP($A293,$A:$AG,VLOOKUP(CZ293,BASE!$K$2:$M$13,3,0),0),"")</f>
        <v>86.53</v>
      </c>
      <c r="DC293" s="124" t="s">
        <v>71</v>
      </c>
      <c r="DD293" s="125">
        <f>VLOOKUP(DC293,BASE!$P$3:$T$29,5,0)</f>
        <v>0.2</v>
      </c>
      <c r="DE293" s="126">
        <f>IFERROR(VLOOKUP($A293,$A:$AG,VLOOKUP(DD293,BASE!$K$2:$M$13,2,0),0),"")</f>
        <v>64.16</v>
      </c>
      <c r="DF293" s="116">
        <f>IFERROR(VLOOKUP($A293,$A:$AG,VLOOKUP(DD293,BASE!$K$2:$M$13,3,0),0),"")</f>
        <v>88.7</v>
      </c>
      <c r="DG293" s="124" t="s">
        <v>72</v>
      </c>
      <c r="DH293" s="125">
        <f>VLOOKUP(DG293,BASE!$P$3:$T$29,5,0)</f>
        <v>0.18</v>
      </c>
      <c r="DI293" s="126">
        <f>IFERROR(VLOOKUP($A293,$A:$AG,VLOOKUP(DH293,BASE!$K$2:$M$13,2,0),0),"")</f>
        <v>62.59</v>
      </c>
      <c r="DJ293" s="116">
        <f>IFERROR(VLOOKUP($A293,$A:$AG,VLOOKUP(DH293,BASE!$K$2:$M$13,3,0),0),"")</f>
        <v>86.53</v>
      </c>
      <c r="DK293" s="83" t="s">
        <v>73</v>
      </c>
      <c r="DL293" s="84">
        <f>VLOOKUP(DK293,BASE!$P$3:$T$29,5,0)</f>
        <v>0.18</v>
      </c>
      <c r="DM293" s="81">
        <f>IFERROR(VLOOKUP($A293,$A:$AG,VLOOKUP(DL293,BASE!$K$2:$M$13,2,0),0),"")</f>
        <v>62.59</v>
      </c>
      <c r="DN293" s="82">
        <f>IFERROR(VLOOKUP($A293,$A:$AG,VLOOKUP(DL293,BASE!$K$2:$M$13,3,0),0),"")</f>
        <v>86.53</v>
      </c>
      <c r="DO293" s="124" t="s">
        <v>74</v>
      </c>
      <c r="DP293" s="134">
        <f>VLOOKUP(DO293,BASE!$P$3:$T$29,5,0)</f>
        <v>0.17499999999999999</v>
      </c>
      <c r="DQ293" s="126">
        <f>IFERROR(VLOOKUP($A293,$A:$AG,VLOOKUP(DP293,BASE!$K$2:$M$13,2,0),0),"")</f>
        <v>62.21</v>
      </c>
      <c r="DR293" s="116">
        <f>IFERROR(VLOOKUP($A293,$A:$AG,VLOOKUP(DP293,BASE!$K$2:$M$13,3,0),0),"")</f>
        <v>86</v>
      </c>
      <c r="DS293" s="124" t="s">
        <v>75</v>
      </c>
      <c r="DT293" s="135">
        <f>VLOOKUP(DS293,BASE!$P$3:$T$29,5,0)</f>
        <v>0.17</v>
      </c>
      <c r="DU293" s="126">
        <f>IFERROR(VLOOKUP($A293,$A:$AG,VLOOKUP(DT293,BASE!$K$2:$M$13,2,0),0),"")</f>
        <v>61.84</v>
      </c>
      <c r="DV293" s="116">
        <f>IFERROR(VLOOKUP($A293,$A:$AG,VLOOKUP(DT293,BASE!$K$2:$M$13,3,0),0),"")</f>
        <v>85.49</v>
      </c>
      <c r="DW293" s="124" t="s">
        <v>76</v>
      </c>
      <c r="DX293" s="135">
        <f>VLOOKUP(DW293,BASE!$P$3:$T$29,5,0)</f>
        <v>0.17</v>
      </c>
      <c r="DY293" s="126">
        <f>IFERROR(VLOOKUP($A293,$A:$AG,VLOOKUP(DX293,BASE!$K$2:$M$13,2,0),0),"")</f>
        <v>61.84</v>
      </c>
      <c r="DZ293" s="116">
        <f>IFERROR(VLOOKUP($A293,$A:$AG,VLOOKUP(DX293,BASE!$K$2:$M$13,3,0),0),"")</f>
        <v>85.49</v>
      </c>
      <c r="EA293" s="124" t="s">
        <v>77</v>
      </c>
      <c r="EB293" s="135">
        <f>VLOOKUP(EA293,BASE!$P$3:$T$29,5,0)</f>
        <v>0.12</v>
      </c>
      <c r="EC293" s="126">
        <f>IFERROR(VLOOKUP($A293,$A:$AG,VLOOKUP(EB293,BASE!$K$2:$M$13,2,0),0),"")</f>
        <v>58.33</v>
      </c>
      <c r="ED293" s="116">
        <f>IFERROR(VLOOKUP($A293,$A:$AG,VLOOKUP(EB293,BASE!$K$2:$M$13,3,0),0),"")</f>
        <v>80.64</v>
      </c>
      <c r="EE293" s="124" t="s">
        <v>78</v>
      </c>
      <c r="EF293" s="135">
        <f>VLOOKUP(EE293,BASE!$P$3:$T$29,5,0)</f>
        <v>0.18</v>
      </c>
      <c r="EG293" s="126">
        <f>IFERROR(VLOOKUP($A293,$A:$AG,VLOOKUP(EF293,BASE!$K$2:$M$13,2,0),0),"")</f>
        <v>62.59</v>
      </c>
      <c r="EH293" s="116">
        <f>IFERROR(VLOOKUP($A293,$A:$AG,VLOOKUP(EF293,BASE!$K$2:$M$13,3,0),0),"")</f>
        <v>86.53</v>
      </c>
      <c r="EI293" s="124" t="s">
        <v>79</v>
      </c>
      <c r="EJ293" s="135">
        <f>VLOOKUP(EI293,BASE!$P$3:$T$29,5,0)</f>
        <v>0.18</v>
      </c>
      <c r="EK293" s="126">
        <f>IFERROR(VLOOKUP($A293,$A:$AG,VLOOKUP(EJ293,BASE!$K$2:$M$13,2,0),0),"")</f>
        <v>62.59</v>
      </c>
      <c r="EL293" s="116">
        <f>IFERROR(VLOOKUP($A293,$A:$AG,VLOOKUP(EJ293,BASE!$K$2:$M$13,3,0),0),"")</f>
        <v>86.53</v>
      </c>
    </row>
    <row r="294" spans="1:142" s="27" customFormat="1" ht="14.1" customHeight="1" x14ac:dyDescent="0.2">
      <c r="A294" s="66">
        <v>7147</v>
      </c>
      <c r="B294" s="66"/>
      <c r="C294" s="68">
        <v>7896112171478</v>
      </c>
      <c r="D294" s="68">
        <v>1037006190116</v>
      </c>
      <c r="E294" s="69" t="s">
        <v>474</v>
      </c>
      <c r="F294" s="69" t="s">
        <v>654</v>
      </c>
      <c r="G294" s="69" t="s">
        <v>474</v>
      </c>
      <c r="H294" s="70" t="s">
        <v>254</v>
      </c>
      <c r="I294" s="68" t="s">
        <v>687</v>
      </c>
      <c r="J294" s="71">
        <v>0</v>
      </c>
      <c r="K294" s="120">
        <v>0</v>
      </c>
      <c r="L294" s="71" t="s">
        <v>389</v>
      </c>
      <c r="M294" s="71" t="s">
        <v>5</v>
      </c>
      <c r="N294" s="62">
        <f>IFERROR(IF(M294="*",BASE!$E$9,VLOOKUP(M294,BASE!$B$3:$E$16,4,0)),"")</f>
        <v>0</v>
      </c>
      <c r="O294" s="62">
        <f>IFERROR(IF(M294="*",BASE!$F$9,VLOOKUP(M294,BASE!$B$3:$F$16,5,0)),"")</f>
        <v>0</v>
      </c>
      <c r="P294" s="71" t="s">
        <v>808</v>
      </c>
      <c r="Q294" s="42">
        <v>87.51</v>
      </c>
      <c r="R294" s="42">
        <v>120.98</v>
      </c>
      <c r="S294" s="42">
        <v>92.79</v>
      </c>
      <c r="T294" s="42">
        <v>128.28</v>
      </c>
      <c r="U294" s="42">
        <v>93.35</v>
      </c>
      <c r="V294" s="42">
        <v>129.05000000000001</v>
      </c>
      <c r="W294" s="42">
        <v>93.92</v>
      </c>
      <c r="X294" s="42">
        <v>129.84</v>
      </c>
      <c r="Y294" s="42">
        <v>95.08</v>
      </c>
      <c r="Z294" s="42">
        <v>131.44</v>
      </c>
      <c r="AA294" s="42">
        <v>96.26</v>
      </c>
      <c r="AB294" s="42">
        <v>133.07</v>
      </c>
      <c r="AC294" s="42">
        <v>0</v>
      </c>
      <c r="AD294" s="42">
        <v>0</v>
      </c>
      <c r="AE294" s="42">
        <v>0</v>
      </c>
      <c r="AF294" s="42">
        <v>0</v>
      </c>
      <c r="AG294" s="42">
        <v>0</v>
      </c>
      <c r="AH294"/>
      <c r="AI294" s="124" t="s">
        <v>53</v>
      </c>
      <c r="AJ294" s="125">
        <f>VLOOKUP(AI294,BASE!$P$3:$T$29,5,0)</f>
        <v>0.17</v>
      </c>
      <c r="AK294" s="126">
        <f>IFERROR(VLOOKUP($A294,$A:$AG,VLOOKUP(AJ294,BASE!$K$2:$M$13,2,0),0),"")</f>
        <v>92.79</v>
      </c>
      <c r="AL294" s="116">
        <f>IFERROR(VLOOKUP($A294,$A:$AG,VLOOKUP(AJ294,BASE!$K$2:$M$13,3,0),0),"")</f>
        <v>128.28</v>
      </c>
      <c r="AM294" s="130" t="s">
        <v>54</v>
      </c>
      <c r="AN294" s="125">
        <f>VLOOKUP(AM294,BASE!$P$3:$T$29,5,0)</f>
        <v>0.17</v>
      </c>
      <c r="AO294" s="126">
        <f>IFERROR(VLOOKUP($A294,$A:$AG,VLOOKUP(AN294,BASE!$K$2:$M$13,2,0),0),"")</f>
        <v>92.79</v>
      </c>
      <c r="AP294" s="116">
        <f>IFERROR(VLOOKUP($A294,$A:$AG,VLOOKUP(AN294,BASE!$K$2:$M$13,3,0),0),"")</f>
        <v>128.28</v>
      </c>
      <c r="AQ294" s="130" t="s">
        <v>55</v>
      </c>
      <c r="AR294" s="125">
        <f>VLOOKUP(AQ294,BASE!$P$3:$T$29,5,0)</f>
        <v>0.18</v>
      </c>
      <c r="AS294" s="126">
        <f>IFERROR(VLOOKUP($A294,$A:$AG,VLOOKUP(AR294,BASE!$K$2:$M$13,2,0),0),"")</f>
        <v>93.92</v>
      </c>
      <c r="AT294" s="116">
        <f>IFERROR(VLOOKUP($A294,$A:$AG,VLOOKUP(AR294,BASE!$K$2:$M$13,3,0),0),"")</f>
        <v>129.84</v>
      </c>
      <c r="AU294" s="130" t="s">
        <v>56</v>
      </c>
      <c r="AV294" s="125">
        <f>VLOOKUP(AU294,BASE!$P$3:$T$29,5,0)</f>
        <v>0.18</v>
      </c>
      <c r="AW294" s="126">
        <f>IFERROR(VLOOKUP($A294,$A:$AG,VLOOKUP(AV294,BASE!$K$2:$M$13,2,0),0),"")</f>
        <v>93.92</v>
      </c>
      <c r="AX294" s="116">
        <f>IFERROR(VLOOKUP($A294,$A:$AG,VLOOKUP(AV294,BASE!$K$2:$M$13,3,0),0),"")</f>
        <v>129.84</v>
      </c>
      <c r="AY294" s="127" t="s">
        <v>57</v>
      </c>
      <c r="AZ294" s="129">
        <f>VLOOKUP(AY294,BASE!$P$3:$T$29,5,0)</f>
        <v>0.18</v>
      </c>
      <c r="BA294" s="126">
        <f>IFERROR(VLOOKUP($A294,$A:$AG,VLOOKUP(AZ294,BASE!$K$2:$M$13,2,0),0),"")</f>
        <v>93.92</v>
      </c>
      <c r="BB294" s="116">
        <f>IFERROR(VLOOKUP($A294,$A:$AG,VLOOKUP(AZ294,BASE!$K$2:$M$13,3,0),0),"")</f>
        <v>129.84</v>
      </c>
      <c r="BC294" s="124" t="s">
        <v>58</v>
      </c>
      <c r="BD294" s="125">
        <f>VLOOKUP(BC294,BASE!$P$3:$T$29,5,0)</f>
        <v>0.17</v>
      </c>
      <c r="BE294" s="126">
        <f>IFERROR(VLOOKUP($A294,$A:$AG,VLOOKUP(BD294,BASE!$K$2:$M$13,2,0),0),"")</f>
        <v>92.79</v>
      </c>
      <c r="BF294" s="116">
        <f>IFERROR(VLOOKUP($A294,$A:$AG,VLOOKUP(BD294,BASE!$K$2:$M$13,3,0),0),"")</f>
        <v>128.28</v>
      </c>
      <c r="BG294" s="124" t="s">
        <v>59</v>
      </c>
      <c r="BH294" s="125">
        <f>VLOOKUP(BG294,BASE!$P$3:$T$29,5,0)</f>
        <v>0.17</v>
      </c>
      <c r="BI294" s="126">
        <f>IFERROR(VLOOKUP($A294,$A:$AG,VLOOKUP(BH294,BASE!$K$2:$M$13,2,0),0),"")</f>
        <v>92.79</v>
      </c>
      <c r="BJ294" s="116">
        <f>IFERROR(VLOOKUP($A294,$A:$AG,VLOOKUP(BH294,BASE!$K$2:$M$13,3,0),0),"")</f>
        <v>128.28</v>
      </c>
      <c r="BK294" s="124" t="s">
        <v>60</v>
      </c>
      <c r="BL294" s="125">
        <f>VLOOKUP(BK294,BASE!$P$3:$T$29,5,0)</f>
        <v>0.17</v>
      </c>
      <c r="BM294" s="126">
        <f>IFERROR(VLOOKUP($A294,$A:$AG,VLOOKUP(BL294,BASE!$K$2:$M$13,2,0),0),"")</f>
        <v>92.79</v>
      </c>
      <c r="BN294" s="116">
        <f>IFERROR(VLOOKUP($A294,$A:$AG,VLOOKUP(BL294,BASE!$K$2:$M$13,3,0),0),"")</f>
        <v>128.28</v>
      </c>
      <c r="BO294" s="124" t="s">
        <v>61</v>
      </c>
      <c r="BP294" s="125">
        <f>VLOOKUP(BO294,BASE!$P$3:$T$29,5,0)</f>
        <v>0.17</v>
      </c>
      <c r="BQ294" s="126">
        <f>IFERROR(VLOOKUP($A294,$A:$AG,VLOOKUP(BP294,BASE!$K$2:$M$13,2,0),0),"")</f>
        <v>92.79</v>
      </c>
      <c r="BR294" s="116">
        <f>IFERROR(VLOOKUP($A294,$A:$AG,VLOOKUP(BP294,BASE!$K$2:$M$13,3,0),0),"")</f>
        <v>128.28</v>
      </c>
      <c r="BS294" s="124" t="s">
        <v>62</v>
      </c>
      <c r="BT294" s="125">
        <f>VLOOKUP(BS294,BASE!$P$3:$T$29,5,0)</f>
        <v>0.18</v>
      </c>
      <c r="BU294" s="126">
        <f>IFERROR(VLOOKUP($A294,$A:$AG,VLOOKUP(BT294,BASE!$K$2:$M$13,2,0),0),"")</f>
        <v>93.92</v>
      </c>
      <c r="BV294" s="116">
        <f>IFERROR(VLOOKUP($A294,$A:$AG,VLOOKUP(BT294,BASE!$K$2:$M$13,3,0),0),"")</f>
        <v>129.84</v>
      </c>
      <c r="BW294" s="124" t="s">
        <v>63</v>
      </c>
      <c r="BX294" s="125">
        <f>VLOOKUP(BW294,BASE!$P$3:$T$29,5,0)</f>
        <v>0.17</v>
      </c>
      <c r="BY294" s="126">
        <f>IFERROR(VLOOKUP($A294,$A:$AG,VLOOKUP(BX294,BASE!$K$2:$M$13,2,0),0),"")</f>
        <v>92.79</v>
      </c>
      <c r="BZ294" s="116">
        <f>IFERROR(VLOOKUP($A294,$A:$AG,VLOOKUP(BX294,BASE!$K$2:$M$13,3,0),0),"")</f>
        <v>128.28</v>
      </c>
      <c r="CA294" s="124" t="s">
        <v>64</v>
      </c>
      <c r="CB294" s="125">
        <f>VLOOKUP(CA294,BASE!$P$3:$T$29,5,0)</f>
        <v>0.17</v>
      </c>
      <c r="CC294" s="126">
        <f>IFERROR(VLOOKUP($A294,$A:$AG,VLOOKUP(CB294,BASE!$K$2:$M$13,2,0),0),"")</f>
        <v>92.79</v>
      </c>
      <c r="CD294" s="116">
        <f>IFERROR(VLOOKUP($A294,$A:$AG,VLOOKUP(CB294,BASE!$K$2:$M$13,3,0),0),"")</f>
        <v>128.28</v>
      </c>
      <c r="CE294" s="124" t="s">
        <v>65</v>
      </c>
      <c r="CF294" s="125">
        <f>VLOOKUP(CE294,BASE!$P$3:$T$29,5,0)</f>
        <v>0.12</v>
      </c>
      <c r="CG294" s="126">
        <f>IFERROR(VLOOKUP($A294,$A:$AG,VLOOKUP(CF294,BASE!$K$2:$M$13,2,0),0),"")</f>
        <v>87.51</v>
      </c>
      <c r="CH294" s="116">
        <f>IFERROR(VLOOKUP($A294,$A:$AG,VLOOKUP(CF294,BASE!$K$2:$M$13,3,0),0),"")</f>
        <v>120.98</v>
      </c>
      <c r="CI294" s="124" t="s">
        <v>66</v>
      </c>
      <c r="CJ294" s="125">
        <f>VLOOKUP(CI294,BASE!$P$3:$T$29,5,0)</f>
        <v>0.17</v>
      </c>
      <c r="CK294" s="126">
        <f>IFERROR(VLOOKUP($A294,$A:$AG,VLOOKUP(CJ294,BASE!$K$2:$M$13,2,0),0),"")</f>
        <v>92.79</v>
      </c>
      <c r="CL294" s="116">
        <f>IFERROR(VLOOKUP($A294,$A:$AG,VLOOKUP(CJ294,BASE!$K$2:$M$13,3,0),0),"")</f>
        <v>128.28</v>
      </c>
      <c r="CM294" s="124" t="s">
        <v>67</v>
      </c>
      <c r="CN294" s="125">
        <f>VLOOKUP(CM294,BASE!$P$3:$T$29,5,0)</f>
        <v>0.18</v>
      </c>
      <c r="CO294" s="126">
        <f>IFERROR(VLOOKUP($A294,$A:$AG,VLOOKUP(CN294,BASE!$K$2:$M$13,2,0),0),"")</f>
        <v>93.92</v>
      </c>
      <c r="CP294" s="116">
        <f>IFERROR(VLOOKUP($A294,$A:$AG,VLOOKUP(CN294,BASE!$K$2:$M$13,3,0),0),"")</f>
        <v>129.84</v>
      </c>
      <c r="CQ294" s="124" t="s">
        <v>68</v>
      </c>
      <c r="CR294" s="125">
        <f>VLOOKUP(CQ294,BASE!$P$3:$T$29,5,0)</f>
        <v>0.18</v>
      </c>
      <c r="CS294" s="126">
        <f>IFERROR(VLOOKUP($A294,$A:$AG,VLOOKUP(CR294,BASE!$K$2:$M$13,2,0),0),"")</f>
        <v>93.92</v>
      </c>
      <c r="CT294" s="116">
        <f>IFERROR(VLOOKUP($A294,$A:$AG,VLOOKUP(CR294,BASE!$K$2:$M$13,3,0),0),"")</f>
        <v>129.84</v>
      </c>
      <c r="CU294" s="124" t="s">
        <v>69</v>
      </c>
      <c r="CV294" s="125">
        <f>VLOOKUP(CU294,BASE!$P$3:$T$29,5,0)</f>
        <v>0.18</v>
      </c>
      <c r="CW294" s="126">
        <f>IFERROR(VLOOKUP($A294,$A:$AG,VLOOKUP(CV294,BASE!$K$2:$M$13,2,0),0),"")</f>
        <v>93.92</v>
      </c>
      <c r="CX294" s="116">
        <f>IFERROR(VLOOKUP($A294,$A:$AG,VLOOKUP(CV294,BASE!$K$2:$M$13,3,0),0),"")</f>
        <v>129.84</v>
      </c>
      <c r="CY294" s="124" t="s">
        <v>70</v>
      </c>
      <c r="CZ294" s="125">
        <f>VLOOKUP(CY294,BASE!$P$3:$T$29,5,0)</f>
        <v>0.18</v>
      </c>
      <c r="DA294" s="126">
        <f>IFERROR(VLOOKUP($A294,$A:$AG,VLOOKUP(CZ294,BASE!$K$2:$M$13,2,0),0),"")</f>
        <v>93.92</v>
      </c>
      <c r="DB294" s="116">
        <f>IFERROR(VLOOKUP($A294,$A:$AG,VLOOKUP(CZ294,BASE!$K$2:$M$13,3,0),0),"")</f>
        <v>129.84</v>
      </c>
      <c r="DC294" s="124" t="s">
        <v>71</v>
      </c>
      <c r="DD294" s="125">
        <f>VLOOKUP(DC294,BASE!$P$3:$T$29,5,0)</f>
        <v>0.2</v>
      </c>
      <c r="DE294" s="126">
        <f>IFERROR(VLOOKUP($A294,$A:$AG,VLOOKUP(DD294,BASE!$K$2:$M$13,2,0),0),"")</f>
        <v>96.26</v>
      </c>
      <c r="DF294" s="116">
        <f>IFERROR(VLOOKUP($A294,$A:$AG,VLOOKUP(DD294,BASE!$K$2:$M$13,3,0),0),"")</f>
        <v>133.07</v>
      </c>
      <c r="DG294" s="124" t="s">
        <v>72</v>
      </c>
      <c r="DH294" s="125">
        <f>VLOOKUP(DG294,BASE!$P$3:$T$29,5,0)</f>
        <v>0.18</v>
      </c>
      <c r="DI294" s="126">
        <f>IFERROR(VLOOKUP($A294,$A:$AG,VLOOKUP(DH294,BASE!$K$2:$M$13,2,0),0),"")</f>
        <v>93.92</v>
      </c>
      <c r="DJ294" s="116">
        <f>IFERROR(VLOOKUP($A294,$A:$AG,VLOOKUP(DH294,BASE!$K$2:$M$13,3,0),0),"")</f>
        <v>129.84</v>
      </c>
      <c r="DK294" s="83" t="s">
        <v>73</v>
      </c>
      <c r="DL294" s="84">
        <f>VLOOKUP(DK294,BASE!$P$3:$T$29,5,0)</f>
        <v>0.18</v>
      </c>
      <c r="DM294" s="81">
        <f>IFERROR(VLOOKUP($A294,$A:$AG,VLOOKUP(DL294,BASE!$K$2:$M$13,2,0),0),"")</f>
        <v>93.92</v>
      </c>
      <c r="DN294" s="82">
        <f>IFERROR(VLOOKUP($A294,$A:$AG,VLOOKUP(DL294,BASE!$K$2:$M$13,3,0),0),"")</f>
        <v>129.84</v>
      </c>
      <c r="DO294" s="124" t="s">
        <v>74</v>
      </c>
      <c r="DP294" s="134">
        <f>VLOOKUP(DO294,BASE!$P$3:$T$29,5,0)</f>
        <v>0.17499999999999999</v>
      </c>
      <c r="DQ294" s="126">
        <f>IFERROR(VLOOKUP($A294,$A:$AG,VLOOKUP(DP294,BASE!$K$2:$M$13,2,0),0),"")</f>
        <v>93.35</v>
      </c>
      <c r="DR294" s="116">
        <f>IFERROR(VLOOKUP($A294,$A:$AG,VLOOKUP(DP294,BASE!$K$2:$M$13,3,0),0),"")</f>
        <v>129.05000000000001</v>
      </c>
      <c r="DS294" s="124" t="s">
        <v>75</v>
      </c>
      <c r="DT294" s="135">
        <f>VLOOKUP(DS294,BASE!$P$3:$T$29,5,0)</f>
        <v>0.17</v>
      </c>
      <c r="DU294" s="126">
        <f>IFERROR(VLOOKUP($A294,$A:$AG,VLOOKUP(DT294,BASE!$K$2:$M$13,2,0),0),"")</f>
        <v>92.79</v>
      </c>
      <c r="DV294" s="116">
        <f>IFERROR(VLOOKUP($A294,$A:$AG,VLOOKUP(DT294,BASE!$K$2:$M$13,3,0),0),"")</f>
        <v>128.28</v>
      </c>
      <c r="DW294" s="124" t="s">
        <v>76</v>
      </c>
      <c r="DX294" s="135">
        <f>VLOOKUP(DW294,BASE!$P$3:$T$29,5,0)</f>
        <v>0.17</v>
      </c>
      <c r="DY294" s="126">
        <f>IFERROR(VLOOKUP($A294,$A:$AG,VLOOKUP(DX294,BASE!$K$2:$M$13,2,0),0),"")</f>
        <v>92.79</v>
      </c>
      <c r="DZ294" s="116">
        <f>IFERROR(VLOOKUP($A294,$A:$AG,VLOOKUP(DX294,BASE!$K$2:$M$13,3,0),0),"")</f>
        <v>128.28</v>
      </c>
      <c r="EA294" s="124" t="s">
        <v>77</v>
      </c>
      <c r="EB294" s="135">
        <f>VLOOKUP(EA294,BASE!$P$3:$T$29,5,0)</f>
        <v>0.12</v>
      </c>
      <c r="EC294" s="126">
        <f>IFERROR(VLOOKUP($A294,$A:$AG,VLOOKUP(EB294,BASE!$K$2:$M$13,2,0),0),"")</f>
        <v>87.51</v>
      </c>
      <c r="ED294" s="116">
        <f>IFERROR(VLOOKUP($A294,$A:$AG,VLOOKUP(EB294,BASE!$K$2:$M$13,3,0),0),"")</f>
        <v>120.98</v>
      </c>
      <c r="EE294" s="124" t="s">
        <v>78</v>
      </c>
      <c r="EF294" s="135">
        <f>VLOOKUP(EE294,BASE!$P$3:$T$29,5,0)</f>
        <v>0.18</v>
      </c>
      <c r="EG294" s="126">
        <f>IFERROR(VLOOKUP($A294,$A:$AG,VLOOKUP(EF294,BASE!$K$2:$M$13,2,0),0),"")</f>
        <v>93.92</v>
      </c>
      <c r="EH294" s="116">
        <f>IFERROR(VLOOKUP($A294,$A:$AG,VLOOKUP(EF294,BASE!$K$2:$M$13,3,0),0),"")</f>
        <v>129.84</v>
      </c>
      <c r="EI294" s="124" t="s">
        <v>79</v>
      </c>
      <c r="EJ294" s="135">
        <f>VLOOKUP(EI294,BASE!$P$3:$T$29,5,0)</f>
        <v>0.18</v>
      </c>
      <c r="EK294" s="126">
        <f>IFERROR(VLOOKUP($A294,$A:$AG,VLOOKUP(EJ294,BASE!$K$2:$M$13,2,0),0),"")</f>
        <v>93.92</v>
      </c>
      <c r="EL294" s="116">
        <f>IFERROR(VLOOKUP($A294,$A:$AG,VLOOKUP(EJ294,BASE!$K$2:$M$13,3,0),0),"")</f>
        <v>129.84</v>
      </c>
    </row>
    <row r="295" spans="1:142" s="27" customFormat="1" ht="14.1" customHeight="1" x14ac:dyDescent="0.2">
      <c r="A295" s="63">
        <v>2117</v>
      </c>
      <c r="B295" s="63"/>
      <c r="C295" s="68">
        <v>7896112121176</v>
      </c>
      <c r="D295" s="68">
        <v>1037004560013</v>
      </c>
      <c r="E295" s="69" t="s">
        <v>475</v>
      </c>
      <c r="F295" s="69" t="s">
        <v>655</v>
      </c>
      <c r="G295" s="69" t="s">
        <v>475</v>
      </c>
      <c r="H295" s="70" t="s">
        <v>255</v>
      </c>
      <c r="I295" s="68" t="s">
        <v>687</v>
      </c>
      <c r="J295" s="71" t="s">
        <v>730</v>
      </c>
      <c r="K295" s="120" t="s">
        <v>793</v>
      </c>
      <c r="L295" s="71" t="s">
        <v>387</v>
      </c>
      <c r="M295" s="71" t="s">
        <v>6</v>
      </c>
      <c r="N295" s="62">
        <f>IFERROR(IF(M295="*",BASE!$E$9,VLOOKUP(M295,BASE!$B$3:$E$16,4,0)),"")</f>
        <v>0.12</v>
      </c>
      <c r="O295" s="62">
        <f>IFERROR(IF(M295="*",BASE!$F$9,VLOOKUP(M295,BASE!$B$3:$F$16,5,0)),"")</f>
        <v>0</v>
      </c>
      <c r="P295" s="71" t="s">
        <v>808</v>
      </c>
      <c r="Q295" s="42">
        <v>14.3</v>
      </c>
      <c r="R295" s="42">
        <v>19.100000000000001</v>
      </c>
      <c r="S295" s="42">
        <v>15.3</v>
      </c>
      <c r="T295" s="42">
        <v>20.39</v>
      </c>
      <c r="U295" s="42">
        <v>15.4</v>
      </c>
      <c r="V295" s="42">
        <v>20.52</v>
      </c>
      <c r="W295" s="42">
        <v>15.51</v>
      </c>
      <c r="X295" s="42">
        <v>20.66</v>
      </c>
      <c r="Y295" s="42">
        <v>15.73</v>
      </c>
      <c r="Z295" s="42">
        <v>20.95</v>
      </c>
      <c r="AA295" s="42">
        <v>15.96</v>
      </c>
      <c r="AB295" s="42">
        <v>21.24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/>
      <c r="AI295" s="124" t="s">
        <v>53</v>
      </c>
      <c r="AJ295" s="125">
        <f>VLOOKUP(AI295,BASE!$P$3:$T$29,5,0)</f>
        <v>0.17</v>
      </c>
      <c r="AK295" s="126">
        <f>IFERROR(VLOOKUP($A295,$A:$AG,VLOOKUP(AJ295,BASE!$K$2:$M$13,2,0),0),"")</f>
        <v>15.3</v>
      </c>
      <c r="AL295" s="116">
        <f>IFERROR(VLOOKUP($A295,$A:$AG,VLOOKUP(AJ295,BASE!$K$2:$M$13,3,0),0),"")</f>
        <v>20.39</v>
      </c>
      <c r="AM295" s="130" t="s">
        <v>54</v>
      </c>
      <c r="AN295" s="125">
        <f>VLOOKUP(AM295,BASE!$P$3:$T$29,5,0)</f>
        <v>0.17</v>
      </c>
      <c r="AO295" s="126">
        <f>IFERROR(VLOOKUP($A295,$A:$AG,VLOOKUP(AN295,BASE!$K$2:$M$13,2,0),0),"")</f>
        <v>15.3</v>
      </c>
      <c r="AP295" s="116">
        <f>IFERROR(VLOOKUP($A295,$A:$AG,VLOOKUP(AN295,BASE!$K$2:$M$13,3,0),0),"")</f>
        <v>20.39</v>
      </c>
      <c r="AQ295" s="130" t="s">
        <v>55</v>
      </c>
      <c r="AR295" s="125">
        <f>VLOOKUP(AQ295,BASE!$P$3:$T$29,5,0)</f>
        <v>0.18</v>
      </c>
      <c r="AS295" s="126">
        <f>IFERROR(VLOOKUP($A295,$A:$AG,VLOOKUP(AR295,BASE!$K$2:$M$13,2,0),0),"")</f>
        <v>15.51</v>
      </c>
      <c r="AT295" s="116">
        <f>IFERROR(VLOOKUP($A295,$A:$AG,VLOOKUP(AR295,BASE!$K$2:$M$13,3,0),0),"")</f>
        <v>20.66</v>
      </c>
      <c r="AU295" s="130" t="s">
        <v>56</v>
      </c>
      <c r="AV295" s="125">
        <f>VLOOKUP(AU295,BASE!$P$3:$T$29,5,0)</f>
        <v>0.18</v>
      </c>
      <c r="AW295" s="126">
        <f>IFERROR(VLOOKUP($A295,$A:$AG,VLOOKUP(AV295,BASE!$K$2:$M$13,2,0),0),"")</f>
        <v>15.51</v>
      </c>
      <c r="AX295" s="116">
        <f>IFERROR(VLOOKUP($A295,$A:$AG,VLOOKUP(AV295,BASE!$K$2:$M$13,3,0),0),"")</f>
        <v>20.66</v>
      </c>
      <c r="AY295" s="127" t="s">
        <v>57</v>
      </c>
      <c r="AZ295" s="129">
        <f>VLOOKUP(AY295,BASE!$P$3:$T$29,5,0)</f>
        <v>0.18</v>
      </c>
      <c r="BA295" s="126">
        <f>IFERROR(VLOOKUP($A295,$A:$AG,VLOOKUP(AZ295,BASE!$K$2:$M$13,2,0),0),"")</f>
        <v>15.51</v>
      </c>
      <c r="BB295" s="116">
        <f>IFERROR(VLOOKUP($A295,$A:$AG,VLOOKUP(AZ295,BASE!$K$2:$M$13,3,0),0),"")</f>
        <v>20.66</v>
      </c>
      <c r="BC295" s="124" t="s">
        <v>58</v>
      </c>
      <c r="BD295" s="125">
        <f>VLOOKUP(BC295,BASE!$P$3:$T$29,5,0)</f>
        <v>0.17</v>
      </c>
      <c r="BE295" s="126">
        <f>IFERROR(VLOOKUP($A295,$A:$AG,VLOOKUP(BD295,BASE!$K$2:$M$13,2,0),0),"")</f>
        <v>15.3</v>
      </c>
      <c r="BF295" s="116">
        <f>IFERROR(VLOOKUP($A295,$A:$AG,VLOOKUP(BD295,BASE!$K$2:$M$13,3,0),0),"")</f>
        <v>20.39</v>
      </c>
      <c r="BG295" s="124" t="s">
        <v>59</v>
      </c>
      <c r="BH295" s="125">
        <f>VLOOKUP(BG295,BASE!$P$3:$T$29,5,0)</f>
        <v>0.17</v>
      </c>
      <c r="BI295" s="126">
        <f>IFERROR(VLOOKUP($A295,$A:$AG,VLOOKUP(BH295,BASE!$K$2:$M$13,2,0),0),"")</f>
        <v>15.3</v>
      </c>
      <c r="BJ295" s="116">
        <f>IFERROR(VLOOKUP($A295,$A:$AG,VLOOKUP(BH295,BASE!$K$2:$M$13,3,0),0),"")</f>
        <v>20.39</v>
      </c>
      <c r="BK295" s="124" t="s">
        <v>60</v>
      </c>
      <c r="BL295" s="125">
        <f>VLOOKUP(BK295,BASE!$P$3:$T$29,5,0)</f>
        <v>0.17</v>
      </c>
      <c r="BM295" s="126">
        <f>IFERROR(VLOOKUP($A295,$A:$AG,VLOOKUP(BL295,BASE!$K$2:$M$13,2,0),0),"")</f>
        <v>15.3</v>
      </c>
      <c r="BN295" s="116">
        <f>IFERROR(VLOOKUP($A295,$A:$AG,VLOOKUP(BL295,BASE!$K$2:$M$13,3,0),0),"")</f>
        <v>20.39</v>
      </c>
      <c r="BO295" s="124" t="s">
        <v>61</v>
      </c>
      <c r="BP295" s="125">
        <f>VLOOKUP(BO295,BASE!$P$3:$T$29,5,0)</f>
        <v>0.17</v>
      </c>
      <c r="BQ295" s="126">
        <f>IFERROR(VLOOKUP($A295,$A:$AG,VLOOKUP(BP295,BASE!$K$2:$M$13,2,0),0),"")</f>
        <v>15.3</v>
      </c>
      <c r="BR295" s="116">
        <f>IFERROR(VLOOKUP($A295,$A:$AG,VLOOKUP(BP295,BASE!$K$2:$M$13,3,0),0),"")</f>
        <v>20.39</v>
      </c>
      <c r="BS295" s="124" t="s">
        <v>62</v>
      </c>
      <c r="BT295" s="125">
        <f>VLOOKUP(BS295,BASE!$P$3:$T$29,5,0)</f>
        <v>0.18</v>
      </c>
      <c r="BU295" s="126">
        <f>IFERROR(VLOOKUP($A295,$A:$AG,VLOOKUP(BT295,BASE!$K$2:$M$13,2,0),0),"")</f>
        <v>15.51</v>
      </c>
      <c r="BV295" s="116">
        <f>IFERROR(VLOOKUP($A295,$A:$AG,VLOOKUP(BT295,BASE!$K$2:$M$13,3,0),0),"")</f>
        <v>20.66</v>
      </c>
      <c r="BW295" s="124" t="s">
        <v>63</v>
      </c>
      <c r="BX295" s="125">
        <f>VLOOKUP(BW295,BASE!$P$3:$T$29,5,0)</f>
        <v>0.17</v>
      </c>
      <c r="BY295" s="126">
        <f>IFERROR(VLOOKUP($A295,$A:$AG,VLOOKUP(BX295,BASE!$K$2:$M$13,2,0),0),"")</f>
        <v>15.3</v>
      </c>
      <c r="BZ295" s="116">
        <f>IFERROR(VLOOKUP($A295,$A:$AG,VLOOKUP(BX295,BASE!$K$2:$M$13,3,0),0),"")</f>
        <v>20.39</v>
      </c>
      <c r="CA295" s="124" t="s">
        <v>64</v>
      </c>
      <c r="CB295" s="125">
        <f>VLOOKUP(CA295,BASE!$P$3:$T$29,5,0)</f>
        <v>0.17</v>
      </c>
      <c r="CC295" s="126">
        <f>IFERROR(VLOOKUP($A295,$A:$AG,VLOOKUP(CB295,BASE!$K$2:$M$13,2,0),0),"")</f>
        <v>15.3</v>
      </c>
      <c r="CD295" s="116">
        <f>IFERROR(VLOOKUP($A295,$A:$AG,VLOOKUP(CB295,BASE!$K$2:$M$13,3,0),0),"")</f>
        <v>20.39</v>
      </c>
      <c r="CE295" s="124" t="s">
        <v>65</v>
      </c>
      <c r="CF295" s="125">
        <f>VLOOKUP(CE295,BASE!$P$3:$T$29,5,0)</f>
        <v>0.12</v>
      </c>
      <c r="CG295" s="126">
        <f>IFERROR(VLOOKUP($A295,$A:$AG,VLOOKUP(CF295,BASE!$K$2:$M$13,2,0),0),"")</f>
        <v>14.3</v>
      </c>
      <c r="CH295" s="116">
        <f>IFERROR(VLOOKUP($A295,$A:$AG,VLOOKUP(CF295,BASE!$K$2:$M$13,3,0),0),"")</f>
        <v>19.100000000000001</v>
      </c>
      <c r="CI295" s="124" t="s">
        <v>66</v>
      </c>
      <c r="CJ295" s="125">
        <f>VLOOKUP(CI295,BASE!$P$3:$T$29,5,0)</f>
        <v>0.17</v>
      </c>
      <c r="CK295" s="126">
        <f>IFERROR(VLOOKUP($A295,$A:$AG,VLOOKUP(CJ295,BASE!$K$2:$M$13,2,0),0),"")</f>
        <v>15.3</v>
      </c>
      <c r="CL295" s="116">
        <f>IFERROR(VLOOKUP($A295,$A:$AG,VLOOKUP(CJ295,BASE!$K$2:$M$13,3,0),0),"")</f>
        <v>20.39</v>
      </c>
      <c r="CM295" s="124" t="s">
        <v>67</v>
      </c>
      <c r="CN295" s="125">
        <f>VLOOKUP(CM295,BASE!$P$3:$T$29,5,0)</f>
        <v>0.18</v>
      </c>
      <c r="CO295" s="126">
        <f>IFERROR(VLOOKUP($A295,$A:$AG,VLOOKUP(CN295,BASE!$K$2:$M$13,2,0),0),"")</f>
        <v>15.51</v>
      </c>
      <c r="CP295" s="116">
        <f>IFERROR(VLOOKUP($A295,$A:$AG,VLOOKUP(CN295,BASE!$K$2:$M$13,3,0),0),"")</f>
        <v>20.66</v>
      </c>
      <c r="CQ295" s="124" t="s">
        <v>68</v>
      </c>
      <c r="CR295" s="125">
        <f>VLOOKUP(CQ295,BASE!$P$3:$T$29,5,0)</f>
        <v>0.18</v>
      </c>
      <c r="CS295" s="126">
        <f>IFERROR(VLOOKUP($A295,$A:$AG,VLOOKUP(CR295,BASE!$K$2:$M$13,2,0),0),"")</f>
        <v>15.51</v>
      </c>
      <c r="CT295" s="116">
        <f>IFERROR(VLOOKUP($A295,$A:$AG,VLOOKUP(CR295,BASE!$K$2:$M$13,3,0),0),"")</f>
        <v>20.66</v>
      </c>
      <c r="CU295" s="124" t="s">
        <v>69</v>
      </c>
      <c r="CV295" s="125">
        <f>VLOOKUP(CU295,BASE!$P$3:$T$29,5,0)</f>
        <v>0.18</v>
      </c>
      <c r="CW295" s="126">
        <f>IFERROR(VLOOKUP($A295,$A:$AG,VLOOKUP(CV295,BASE!$K$2:$M$13,2,0),0),"")</f>
        <v>15.51</v>
      </c>
      <c r="CX295" s="116">
        <f>IFERROR(VLOOKUP($A295,$A:$AG,VLOOKUP(CV295,BASE!$K$2:$M$13,3,0),0),"")</f>
        <v>20.66</v>
      </c>
      <c r="CY295" s="124" t="s">
        <v>70</v>
      </c>
      <c r="CZ295" s="125">
        <f>VLOOKUP(CY295,BASE!$P$3:$T$29,5,0)</f>
        <v>0.18</v>
      </c>
      <c r="DA295" s="126">
        <f>IFERROR(VLOOKUP($A295,$A:$AG,VLOOKUP(CZ295,BASE!$K$2:$M$13,2,0),0),"")</f>
        <v>15.51</v>
      </c>
      <c r="DB295" s="116">
        <f>IFERROR(VLOOKUP($A295,$A:$AG,VLOOKUP(CZ295,BASE!$K$2:$M$13,3,0),0),"")</f>
        <v>20.66</v>
      </c>
      <c r="DC295" s="124" t="s">
        <v>71</v>
      </c>
      <c r="DD295" s="125">
        <f>VLOOKUP(DC295,BASE!$P$3:$T$29,5,0)</f>
        <v>0.2</v>
      </c>
      <c r="DE295" s="126">
        <f>IFERROR(VLOOKUP($A295,$A:$AG,VLOOKUP(DD295,BASE!$K$2:$M$13,2,0),0),"")</f>
        <v>15.96</v>
      </c>
      <c r="DF295" s="116">
        <f>IFERROR(VLOOKUP($A295,$A:$AG,VLOOKUP(DD295,BASE!$K$2:$M$13,3,0),0),"")</f>
        <v>21.24</v>
      </c>
      <c r="DG295" s="124" t="s">
        <v>72</v>
      </c>
      <c r="DH295" s="125">
        <f>VLOOKUP(DG295,BASE!$P$3:$T$29,5,0)</f>
        <v>0.18</v>
      </c>
      <c r="DI295" s="126">
        <f>IFERROR(VLOOKUP($A295,$A:$AG,VLOOKUP(DH295,BASE!$K$2:$M$13,2,0),0),"")</f>
        <v>15.51</v>
      </c>
      <c r="DJ295" s="116">
        <f>IFERROR(VLOOKUP($A295,$A:$AG,VLOOKUP(DH295,BASE!$K$2:$M$13,3,0),0),"")</f>
        <v>20.66</v>
      </c>
      <c r="DK295" s="83" t="s">
        <v>73</v>
      </c>
      <c r="DL295" s="84">
        <f>VLOOKUP(DK295,BASE!$P$3:$T$29,5,0)</f>
        <v>0.18</v>
      </c>
      <c r="DM295" s="81">
        <f>IFERROR(VLOOKUP($A295,$A:$AG,VLOOKUP(DL295,BASE!$K$2:$M$13,2,0),0),"")</f>
        <v>15.51</v>
      </c>
      <c r="DN295" s="82">
        <f>IFERROR(VLOOKUP($A295,$A:$AG,VLOOKUP(DL295,BASE!$K$2:$M$13,3,0),0),"")</f>
        <v>20.66</v>
      </c>
      <c r="DO295" s="124" t="s">
        <v>74</v>
      </c>
      <c r="DP295" s="134">
        <f>VLOOKUP(DO295,BASE!$P$3:$T$29,5,0)</f>
        <v>0.17499999999999999</v>
      </c>
      <c r="DQ295" s="126">
        <f>IFERROR(VLOOKUP($A295,$A:$AG,VLOOKUP(DP295,BASE!$K$2:$M$13,2,0),0),"")</f>
        <v>15.4</v>
      </c>
      <c r="DR295" s="116">
        <f>IFERROR(VLOOKUP($A295,$A:$AG,VLOOKUP(DP295,BASE!$K$2:$M$13,3,0),0),"")</f>
        <v>20.52</v>
      </c>
      <c r="DS295" s="124" t="s">
        <v>75</v>
      </c>
      <c r="DT295" s="135">
        <f>VLOOKUP(DS295,BASE!$P$3:$T$29,5,0)</f>
        <v>0.17</v>
      </c>
      <c r="DU295" s="126">
        <f>IFERROR(VLOOKUP($A295,$A:$AG,VLOOKUP(DT295,BASE!$K$2:$M$13,2,0),0),"")</f>
        <v>15.3</v>
      </c>
      <c r="DV295" s="116">
        <f>IFERROR(VLOOKUP($A295,$A:$AG,VLOOKUP(DT295,BASE!$K$2:$M$13,3,0),0),"")</f>
        <v>20.39</v>
      </c>
      <c r="DW295" s="124" t="s">
        <v>76</v>
      </c>
      <c r="DX295" s="135">
        <f>VLOOKUP(DW295,BASE!$P$3:$T$29,5,0)</f>
        <v>0.17</v>
      </c>
      <c r="DY295" s="126">
        <f>IFERROR(VLOOKUP($A295,$A:$AG,VLOOKUP(DX295,BASE!$K$2:$M$13,2,0),0),"")</f>
        <v>15.3</v>
      </c>
      <c r="DZ295" s="116">
        <f>IFERROR(VLOOKUP($A295,$A:$AG,VLOOKUP(DX295,BASE!$K$2:$M$13,3,0),0),"")</f>
        <v>20.39</v>
      </c>
      <c r="EA295" s="124" t="s">
        <v>77</v>
      </c>
      <c r="EB295" s="135">
        <f>VLOOKUP(EA295,BASE!$P$3:$T$29,5,0)</f>
        <v>0.12</v>
      </c>
      <c r="EC295" s="126">
        <f>IFERROR(VLOOKUP($A295,$A:$AG,VLOOKUP(EB295,BASE!$K$2:$M$13,2,0),0),"")</f>
        <v>14.3</v>
      </c>
      <c r="ED295" s="116">
        <f>IFERROR(VLOOKUP($A295,$A:$AG,VLOOKUP(EB295,BASE!$K$2:$M$13,3,0),0),"")</f>
        <v>19.100000000000001</v>
      </c>
      <c r="EE295" s="124" t="s">
        <v>78</v>
      </c>
      <c r="EF295" s="135">
        <f>VLOOKUP(EE295,BASE!$P$3:$T$29,5,0)</f>
        <v>0.18</v>
      </c>
      <c r="EG295" s="126">
        <f>IFERROR(VLOOKUP($A295,$A:$AG,VLOOKUP(EF295,BASE!$K$2:$M$13,2,0),0),"")</f>
        <v>15.51</v>
      </c>
      <c r="EH295" s="116">
        <f>IFERROR(VLOOKUP($A295,$A:$AG,VLOOKUP(EF295,BASE!$K$2:$M$13,3,0),0),"")</f>
        <v>20.66</v>
      </c>
      <c r="EI295" s="124" t="s">
        <v>79</v>
      </c>
      <c r="EJ295" s="135">
        <f>VLOOKUP(EI295,BASE!$P$3:$T$29,5,0)</f>
        <v>0.18</v>
      </c>
      <c r="EK295" s="126">
        <f>IFERROR(VLOOKUP($A295,$A:$AG,VLOOKUP(EJ295,BASE!$K$2:$M$13,2,0),0),"")</f>
        <v>15.51</v>
      </c>
      <c r="EL295" s="116">
        <f>IFERROR(VLOOKUP($A295,$A:$AG,VLOOKUP(EJ295,BASE!$K$2:$M$13,3,0),0),"")</f>
        <v>20.66</v>
      </c>
    </row>
    <row r="296" spans="1:142" s="27" customFormat="1" ht="14.1" customHeight="1" x14ac:dyDescent="0.2">
      <c r="A296" s="63">
        <v>2118</v>
      </c>
      <c r="B296" s="63"/>
      <c r="C296" s="68">
        <v>7896112121183</v>
      </c>
      <c r="D296" s="68">
        <v>1037004560021</v>
      </c>
      <c r="E296" s="69" t="s">
        <v>475</v>
      </c>
      <c r="F296" s="69" t="s">
        <v>656</v>
      </c>
      <c r="G296" s="69" t="s">
        <v>475</v>
      </c>
      <c r="H296" s="70" t="s">
        <v>256</v>
      </c>
      <c r="I296" s="68" t="s">
        <v>687</v>
      </c>
      <c r="J296" s="71" t="s">
        <v>730</v>
      </c>
      <c r="K296" s="120" t="s">
        <v>793</v>
      </c>
      <c r="L296" s="71" t="s">
        <v>387</v>
      </c>
      <c r="M296" s="71" t="s">
        <v>6</v>
      </c>
      <c r="N296" s="62">
        <f>IFERROR(IF(M296="*",BASE!$E$9,VLOOKUP(M296,BASE!$B$3:$E$16,4,0)),"")</f>
        <v>0.12</v>
      </c>
      <c r="O296" s="62">
        <f>IFERROR(IF(M296="*",BASE!$F$9,VLOOKUP(M296,BASE!$B$3:$F$16,5,0)),"")</f>
        <v>0</v>
      </c>
      <c r="P296" s="71" t="s">
        <v>808</v>
      </c>
      <c r="Q296" s="42">
        <v>26.86</v>
      </c>
      <c r="R296" s="42">
        <v>35.880000000000003</v>
      </c>
      <c r="S296" s="42">
        <v>28.72</v>
      </c>
      <c r="T296" s="42">
        <v>38.28</v>
      </c>
      <c r="U296" s="42">
        <v>28.92</v>
      </c>
      <c r="V296" s="42">
        <v>38.54</v>
      </c>
      <c r="W296" s="42">
        <v>29.13</v>
      </c>
      <c r="X296" s="42">
        <v>38.81</v>
      </c>
      <c r="Y296" s="42">
        <v>29.54</v>
      </c>
      <c r="Z296" s="42">
        <v>39.340000000000003</v>
      </c>
      <c r="AA296" s="42">
        <v>29.97</v>
      </c>
      <c r="AB296" s="42">
        <v>39.89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/>
      <c r="AI296" s="124" t="s">
        <v>53</v>
      </c>
      <c r="AJ296" s="125">
        <f>VLOOKUP(AI296,BASE!$P$3:$T$29,5,0)</f>
        <v>0.17</v>
      </c>
      <c r="AK296" s="126">
        <f>IFERROR(VLOOKUP($A296,$A:$AG,VLOOKUP(AJ296,BASE!$K$2:$M$13,2,0),0),"")</f>
        <v>28.72</v>
      </c>
      <c r="AL296" s="116">
        <f>IFERROR(VLOOKUP($A296,$A:$AG,VLOOKUP(AJ296,BASE!$K$2:$M$13,3,0),0),"")</f>
        <v>38.28</v>
      </c>
      <c r="AM296" s="130" t="s">
        <v>54</v>
      </c>
      <c r="AN296" s="125">
        <f>VLOOKUP(AM296,BASE!$P$3:$T$29,5,0)</f>
        <v>0.17</v>
      </c>
      <c r="AO296" s="126">
        <f>IFERROR(VLOOKUP($A296,$A:$AG,VLOOKUP(AN296,BASE!$K$2:$M$13,2,0),0),"")</f>
        <v>28.72</v>
      </c>
      <c r="AP296" s="116">
        <f>IFERROR(VLOOKUP($A296,$A:$AG,VLOOKUP(AN296,BASE!$K$2:$M$13,3,0),0),"")</f>
        <v>38.28</v>
      </c>
      <c r="AQ296" s="130" t="s">
        <v>55</v>
      </c>
      <c r="AR296" s="125">
        <f>VLOOKUP(AQ296,BASE!$P$3:$T$29,5,0)</f>
        <v>0.18</v>
      </c>
      <c r="AS296" s="126">
        <f>IFERROR(VLOOKUP($A296,$A:$AG,VLOOKUP(AR296,BASE!$K$2:$M$13,2,0),0),"")</f>
        <v>29.13</v>
      </c>
      <c r="AT296" s="116">
        <f>IFERROR(VLOOKUP($A296,$A:$AG,VLOOKUP(AR296,BASE!$K$2:$M$13,3,0),0),"")</f>
        <v>38.81</v>
      </c>
      <c r="AU296" s="130" t="s">
        <v>56</v>
      </c>
      <c r="AV296" s="125">
        <f>VLOOKUP(AU296,BASE!$P$3:$T$29,5,0)</f>
        <v>0.18</v>
      </c>
      <c r="AW296" s="126">
        <f>IFERROR(VLOOKUP($A296,$A:$AG,VLOOKUP(AV296,BASE!$K$2:$M$13,2,0),0),"")</f>
        <v>29.13</v>
      </c>
      <c r="AX296" s="116">
        <f>IFERROR(VLOOKUP($A296,$A:$AG,VLOOKUP(AV296,BASE!$K$2:$M$13,3,0),0),"")</f>
        <v>38.81</v>
      </c>
      <c r="AY296" s="127" t="s">
        <v>57</v>
      </c>
      <c r="AZ296" s="129">
        <f>VLOOKUP(AY296,BASE!$P$3:$T$29,5,0)</f>
        <v>0.18</v>
      </c>
      <c r="BA296" s="126">
        <f>IFERROR(VLOOKUP($A296,$A:$AG,VLOOKUP(AZ296,BASE!$K$2:$M$13,2,0),0),"")</f>
        <v>29.13</v>
      </c>
      <c r="BB296" s="116">
        <f>IFERROR(VLOOKUP($A296,$A:$AG,VLOOKUP(AZ296,BASE!$K$2:$M$13,3,0),0),"")</f>
        <v>38.81</v>
      </c>
      <c r="BC296" s="124" t="s">
        <v>58</v>
      </c>
      <c r="BD296" s="125">
        <f>VLOOKUP(BC296,BASE!$P$3:$T$29,5,0)</f>
        <v>0.17</v>
      </c>
      <c r="BE296" s="126">
        <f>IFERROR(VLOOKUP($A296,$A:$AG,VLOOKUP(BD296,BASE!$K$2:$M$13,2,0),0),"")</f>
        <v>28.72</v>
      </c>
      <c r="BF296" s="116">
        <f>IFERROR(VLOOKUP($A296,$A:$AG,VLOOKUP(BD296,BASE!$K$2:$M$13,3,0),0),"")</f>
        <v>38.28</v>
      </c>
      <c r="BG296" s="124" t="s">
        <v>59</v>
      </c>
      <c r="BH296" s="125">
        <f>VLOOKUP(BG296,BASE!$P$3:$T$29,5,0)</f>
        <v>0.17</v>
      </c>
      <c r="BI296" s="126">
        <f>IFERROR(VLOOKUP($A296,$A:$AG,VLOOKUP(BH296,BASE!$K$2:$M$13,2,0),0),"")</f>
        <v>28.72</v>
      </c>
      <c r="BJ296" s="116">
        <f>IFERROR(VLOOKUP($A296,$A:$AG,VLOOKUP(BH296,BASE!$K$2:$M$13,3,0),0),"")</f>
        <v>38.28</v>
      </c>
      <c r="BK296" s="124" t="s">
        <v>60</v>
      </c>
      <c r="BL296" s="125">
        <f>VLOOKUP(BK296,BASE!$P$3:$T$29,5,0)</f>
        <v>0.17</v>
      </c>
      <c r="BM296" s="126">
        <f>IFERROR(VLOOKUP($A296,$A:$AG,VLOOKUP(BL296,BASE!$K$2:$M$13,2,0),0),"")</f>
        <v>28.72</v>
      </c>
      <c r="BN296" s="116">
        <f>IFERROR(VLOOKUP($A296,$A:$AG,VLOOKUP(BL296,BASE!$K$2:$M$13,3,0),0),"")</f>
        <v>38.28</v>
      </c>
      <c r="BO296" s="124" t="s">
        <v>61</v>
      </c>
      <c r="BP296" s="125">
        <f>VLOOKUP(BO296,BASE!$P$3:$T$29,5,0)</f>
        <v>0.17</v>
      </c>
      <c r="BQ296" s="126">
        <f>IFERROR(VLOOKUP($A296,$A:$AG,VLOOKUP(BP296,BASE!$K$2:$M$13,2,0),0),"")</f>
        <v>28.72</v>
      </c>
      <c r="BR296" s="116">
        <f>IFERROR(VLOOKUP($A296,$A:$AG,VLOOKUP(BP296,BASE!$K$2:$M$13,3,0),0),"")</f>
        <v>38.28</v>
      </c>
      <c r="BS296" s="124" t="s">
        <v>62</v>
      </c>
      <c r="BT296" s="125">
        <f>VLOOKUP(BS296,BASE!$P$3:$T$29,5,0)</f>
        <v>0.18</v>
      </c>
      <c r="BU296" s="126">
        <f>IFERROR(VLOOKUP($A296,$A:$AG,VLOOKUP(BT296,BASE!$K$2:$M$13,2,0),0),"")</f>
        <v>29.13</v>
      </c>
      <c r="BV296" s="116">
        <f>IFERROR(VLOOKUP($A296,$A:$AG,VLOOKUP(BT296,BASE!$K$2:$M$13,3,0),0),"")</f>
        <v>38.81</v>
      </c>
      <c r="BW296" s="124" t="s">
        <v>63</v>
      </c>
      <c r="BX296" s="125">
        <f>VLOOKUP(BW296,BASE!$P$3:$T$29,5,0)</f>
        <v>0.17</v>
      </c>
      <c r="BY296" s="126">
        <f>IFERROR(VLOOKUP($A296,$A:$AG,VLOOKUP(BX296,BASE!$K$2:$M$13,2,0),0),"")</f>
        <v>28.72</v>
      </c>
      <c r="BZ296" s="116">
        <f>IFERROR(VLOOKUP($A296,$A:$AG,VLOOKUP(BX296,BASE!$K$2:$M$13,3,0),0),"")</f>
        <v>38.28</v>
      </c>
      <c r="CA296" s="124" t="s">
        <v>64</v>
      </c>
      <c r="CB296" s="125">
        <f>VLOOKUP(CA296,BASE!$P$3:$T$29,5,0)</f>
        <v>0.17</v>
      </c>
      <c r="CC296" s="126">
        <f>IFERROR(VLOOKUP($A296,$A:$AG,VLOOKUP(CB296,BASE!$K$2:$M$13,2,0),0),"")</f>
        <v>28.72</v>
      </c>
      <c r="CD296" s="116">
        <f>IFERROR(VLOOKUP($A296,$A:$AG,VLOOKUP(CB296,BASE!$K$2:$M$13,3,0),0),"")</f>
        <v>38.28</v>
      </c>
      <c r="CE296" s="124" t="s">
        <v>65</v>
      </c>
      <c r="CF296" s="125">
        <f>VLOOKUP(CE296,BASE!$P$3:$T$29,5,0)</f>
        <v>0.12</v>
      </c>
      <c r="CG296" s="126">
        <f>IFERROR(VLOOKUP($A296,$A:$AG,VLOOKUP(CF296,BASE!$K$2:$M$13,2,0),0),"")</f>
        <v>26.86</v>
      </c>
      <c r="CH296" s="116">
        <f>IFERROR(VLOOKUP($A296,$A:$AG,VLOOKUP(CF296,BASE!$K$2:$M$13,3,0),0),"")</f>
        <v>35.880000000000003</v>
      </c>
      <c r="CI296" s="124" t="s">
        <v>66</v>
      </c>
      <c r="CJ296" s="125">
        <f>VLOOKUP(CI296,BASE!$P$3:$T$29,5,0)</f>
        <v>0.17</v>
      </c>
      <c r="CK296" s="126">
        <f>IFERROR(VLOOKUP($A296,$A:$AG,VLOOKUP(CJ296,BASE!$K$2:$M$13,2,0),0),"")</f>
        <v>28.72</v>
      </c>
      <c r="CL296" s="116">
        <f>IFERROR(VLOOKUP($A296,$A:$AG,VLOOKUP(CJ296,BASE!$K$2:$M$13,3,0),0),"")</f>
        <v>38.28</v>
      </c>
      <c r="CM296" s="124" t="s">
        <v>67</v>
      </c>
      <c r="CN296" s="125">
        <f>VLOOKUP(CM296,BASE!$P$3:$T$29,5,0)</f>
        <v>0.18</v>
      </c>
      <c r="CO296" s="126">
        <f>IFERROR(VLOOKUP($A296,$A:$AG,VLOOKUP(CN296,BASE!$K$2:$M$13,2,0),0),"")</f>
        <v>29.13</v>
      </c>
      <c r="CP296" s="116">
        <f>IFERROR(VLOOKUP($A296,$A:$AG,VLOOKUP(CN296,BASE!$K$2:$M$13,3,0),0),"")</f>
        <v>38.81</v>
      </c>
      <c r="CQ296" s="124" t="s">
        <v>68</v>
      </c>
      <c r="CR296" s="125">
        <f>VLOOKUP(CQ296,BASE!$P$3:$T$29,5,0)</f>
        <v>0.18</v>
      </c>
      <c r="CS296" s="126">
        <f>IFERROR(VLOOKUP($A296,$A:$AG,VLOOKUP(CR296,BASE!$K$2:$M$13,2,0),0),"")</f>
        <v>29.13</v>
      </c>
      <c r="CT296" s="116">
        <f>IFERROR(VLOOKUP($A296,$A:$AG,VLOOKUP(CR296,BASE!$K$2:$M$13,3,0),0),"")</f>
        <v>38.81</v>
      </c>
      <c r="CU296" s="124" t="s">
        <v>69</v>
      </c>
      <c r="CV296" s="125">
        <f>VLOOKUP(CU296,BASE!$P$3:$T$29,5,0)</f>
        <v>0.18</v>
      </c>
      <c r="CW296" s="126">
        <f>IFERROR(VLOOKUP($A296,$A:$AG,VLOOKUP(CV296,BASE!$K$2:$M$13,2,0),0),"")</f>
        <v>29.13</v>
      </c>
      <c r="CX296" s="116">
        <f>IFERROR(VLOOKUP($A296,$A:$AG,VLOOKUP(CV296,BASE!$K$2:$M$13,3,0),0),"")</f>
        <v>38.81</v>
      </c>
      <c r="CY296" s="124" t="s">
        <v>70</v>
      </c>
      <c r="CZ296" s="125">
        <f>VLOOKUP(CY296,BASE!$P$3:$T$29,5,0)</f>
        <v>0.18</v>
      </c>
      <c r="DA296" s="126">
        <f>IFERROR(VLOOKUP($A296,$A:$AG,VLOOKUP(CZ296,BASE!$K$2:$M$13,2,0),0),"")</f>
        <v>29.13</v>
      </c>
      <c r="DB296" s="116">
        <f>IFERROR(VLOOKUP($A296,$A:$AG,VLOOKUP(CZ296,BASE!$K$2:$M$13,3,0),0),"")</f>
        <v>38.81</v>
      </c>
      <c r="DC296" s="124" t="s">
        <v>71</v>
      </c>
      <c r="DD296" s="125">
        <f>VLOOKUP(DC296,BASE!$P$3:$T$29,5,0)</f>
        <v>0.2</v>
      </c>
      <c r="DE296" s="126">
        <f>IFERROR(VLOOKUP($A296,$A:$AG,VLOOKUP(DD296,BASE!$K$2:$M$13,2,0),0),"")</f>
        <v>29.97</v>
      </c>
      <c r="DF296" s="116">
        <f>IFERROR(VLOOKUP($A296,$A:$AG,VLOOKUP(DD296,BASE!$K$2:$M$13,3,0),0),"")</f>
        <v>39.89</v>
      </c>
      <c r="DG296" s="124" t="s">
        <v>72</v>
      </c>
      <c r="DH296" s="125">
        <f>VLOOKUP(DG296,BASE!$P$3:$T$29,5,0)</f>
        <v>0.18</v>
      </c>
      <c r="DI296" s="126">
        <f>IFERROR(VLOOKUP($A296,$A:$AG,VLOOKUP(DH296,BASE!$K$2:$M$13,2,0),0),"")</f>
        <v>29.13</v>
      </c>
      <c r="DJ296" s="116">
        <f>IFERROR(VLOOKUP($A296,$A:$AG,VLOOKUP(DH296,BASE!$K$2:$M$13,3,0),0),"")</f>
        <v>38.81</v>
      </c>
      <c r="DK296" s="83" t="s">
        <v>73</v>
      </c>
      <c r="DL296" s="84">
        <f>VLOOKUP(DK296,BASE!$P$3:$T$29,5,0)</f>
        <v>0.18</v>
      </c>
      <c r="DM296" s="81">
        <f>IFERROR(VLOOKUP($A296,$A:$AG,VLOOKUP(DL296,BASE!$K$2:$M$13,2,0),0),"")</f>
        <v>29.13</v>
      </c>
      <c r="DN296" s="82">
        <f>IFERROR(VLOOKUP($A296,$A:$AG,VLOOKUP(DL296,BASE!$K$2:$M$13,3,0),0),"")</f>
        <v>38.81</v>
      </c>
      <c r="DO296" s="124" t="s">
        <v>74</v>
      </c>
      <c r="DP296" s="134">
        <f>VLOOKUP(DO296,BASE!$P$3:$T$29,5,0)</f>
        <v>0.17499999999999999</v>
      </c>
      <c r="DQ296" s="126">
        <f>IFERROR(VLOOKUP($A296,$A:$AG,VLOOKUP(DP296,BASE!$K$2:$M$13,2,0),0),"")</f>
        <v>28.92</v>
      </c>
      <c r="DR296" s="116">
        <f>IFERROR(VLOOKUP($A296,$A:$AG,VLOOKUP(DP296,BASE!$K$2:$M$13,3,0),0),"")</f>
        <v>38.54</v>
      </c>
      <c r="DS296" s="124" t="s">
        <v>75</v>
      </c>
      <c r="DT296" s="135">
        <f>VLOOKUP(DS296,BASE!$P$3:$T$29,5,0)</f>
        <v>0.17</v>
      </c>
      <c r="DU296" s="126">
        <f>IFERROR(VLOOKUP($A296,$A:$AG,VLOOKUP(DT296,BASE!$K$2:$M$13,2,0),0),"")</f>
        <v>28.72</v>
      </c>
      <c r="DV296" s="116">
        <f>IFERROR(VLOOKUP($A296,$A:$AG,VLOOKUP(DT296,BASE!$K$2:$M$13,3,0),0),"")</f>
        <v>38.28</v>
      </c>
      <c r="DW296" s="124" t="s">
        <v>76</v>
      </c>
      <c r="DX296" s="135">
        <f>VLOOKUP(DW296,BASE!$P$3:$T$29,5,0)</f>
        <v>0.17</v>
      </c>
      <c r="DY296" s="126">
        <f>IFERROR(VLOOKUP($A296,$A:$AG,VLOOKUP(DX296,BASE!$K$2:$M$13,2,0),0),"")</f>
        <v>28.72</v>
      </c>
      <c r="DZ296" s="116">
        <f>IFERROR(VLOOKUP($A296,$A:$AG,VLOOKUP(DX296,BASE!$K$2:$M$13,3,0),0),"")</f>
        <v>38.28</v>
      </c>
      <c r="EA296" s="124" t="s">
        <v>77</v>
      </c>
      <c r="EB296" s="135">
        <f>VLOOKUP(EA296,BASE!$P$3:$T$29,5,0)</f>
        <v>0.12</v>
      </c>
      <c r="EC296" s="126">
        <f>IFERROR(VLOOKUP($A296,$A:$AG,VLOOKUP(EB296,BASE!$K$2:$M$13,2,0),0),"")</f>
        <v>26.86</v>
      </c>
      <c r="ED296" s="116">
        <f>IFERROR(VLOOKUP($A296,$A:$AG,VLOOKUP(EB296,BASE!$K$2:$M$13,3,0),0),"")</f>
        <v>35.880000000000003</v>
      </c>
      <c r="EE296" s="124" t="s">
        <v>78</v>
      </c>
      <c r="EF296" s="135">
        <f>VLOOKUP(EE296,BASE!$P$3:$T$29,5,0)</f>
        <v>0.18</v>
      </c>
      <c r="EG296" s="126">
        <f>IFERROR(VLOOKUP($A296,$A:$AG,VLOOKUP(EF296,BASE!$K$2:$M$13,2,0),0),"")</f>
        <v>29.13</v>
      </c>
      <c r="EH296" s="116">
        <f>IFERROR(VLOOKUP($A296,$A:$AG,VLOOKUP(EF296,BASE!$K$2:$M$13,3,0),0),"")</f>
        <v>38.81</v>
      </c>
      <c r="EI296" s="124" t="s">
        <v>79</v>
      </c>
      <c r="EJ296" s="135">
        <f>VLOOKUP(EI296,BASE!$P$3:$T$29,5,0)</f>
        <v>0.18</v>
      </c>
      <c r="EK296" s="126">
        <f>IFERROR(VLOOKUP($A296,$A:$AG,VLOOKUP(EJ296,BASE!$K$2:$M$13,2,0),0),"")</f>
        <v>29.13</v>
      </c>
      <c r="EL296" s="116">
        <f>IFERROR(VLOOKUP($A296,$A:$AG,VLOOKUP(EJ296,BASE!$K$2:$M$13,3,0),0),"")</f>
        <v>38.81</v>
      </c>
    </row>
    <row r="297" spans="1:142" s="27" customFormat="1" ht="14.1" customHeight="1" x14ac:dyDescent="0.2">
      <c r="A297" s="63">
        <v>3281</v>
      </c>
      <c r="B297" s="63"/>
      <c r="C297" s="68">
        <v>7896112132813</v>
      </c>
      <c r="D297" s="68">
        <v>1037005170014</v>
      </c>
      <c r="E297" s="69" t="s">
        <v>476</v>
      </c>
      <c r="F297" s="69" t="s">
        <v>657</v>
      </c>
      <c r="G297" s="69" t="s">
        <v>476</v>
      </c>
      <c r="H297" s="70" t="s">
        <v>257</v>
      </c>
      <c r="I297" s="68" t="s">
        <v>687</v>
      </c>
      <c r="J297" s="71" t="s">
        <v>736</v>
      </c>
      <c r="K297" s="120" t="s">
        <v>799</v>
      </c>
      <c r="L297" s="71" t="s">
        <v>61</v>
      </c>
      <c r="M297" s="71" t="s">
        <v>6</v>
      </c>
      <c r="N297" s="62">
        <f>IFERROR(IF(M297="*",BASE!$E$9,VLOOKUP(M297,BASE!$B$3:$E$16,4,0)),"")</f>
        <v>0.12</v>
      </c>
      <c r="O297" s="62">
        <f>IFERROR(IF(M297="*",BASE!$F$9,VLOOKUP(M297,BASE!$B$3:$F$16,5,0)),"")</f>
        <v>0</v>
      </c>
      <c r="P297" s="71" t="s">
        <v>808</v>
      </c>
      <c r="Q297" s="42">
        <v>9.67</v>
      </c>
      <c r="R297" s="42">
        <v>12.92</v>
      </c>
      <c r="S297" s="42">
        <v>10.34</v>
      </c>
      <c r="T297" s="42">
        <v>13.78</v>
      </c>
      <c r="U297" s="42">
        <v>10.41</v>
      </c>
      <c r="V297" s="42">
        <v>13.87</v>
      </c>
      <c r="W297" s="42">
        <v>10.48</v>
      </c>
      <c r="X297" s="42">
        <v>13.96</v>
      </c>
      <c r="Y297" s="42">
        <v>10.63</v>
      </c>
      <c r="Z297" s="42">
        <v>14.16</v>
      </c>
      <c r="AA297" s="42">
        <v>10.78</v>
      </c>
      <c r="AB297" s="42">
        <v>14.35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/>
      <c r="AI297" s="124" t="s">
        <v>53</v>
      </c>
      <c r="AJ297" s="125">
        <f>VLOOKUP(AI297,BASE!$P$3:$T$29,5,0)</f>
        <v>0.17</v>
      </c>
      <c r="AK297" s="126">
        <f>IFERROR(VLOOKUP($A297,$A:$AG,VLOOKUP(AJ297,BASE!$K$2:$M$13,2,0),0),"")</f>
        <v>10.34</v>
      </c>
      <c r="AL297" s="116">
        <f>IFERROR(VLOOKUP($A297,$A:$AG,VLOOKUP(AJ297,BASE!$K$2:$M$13,3,0),0),"")</f>
        <v>13.78</v>
      </c>
      <c r="AM297" s="130" t="s">
        <v>54</v>
      </c>
      <c r="AN297" s="125">
        <f>VLOOKUP(AM297,BASE!$P$3:$T$29,5,0)</f>
        <v>0.17</v>
      </c>
      <c r="AO297" s="126">
        <f>IFERROR(VLOOKUP($A297,$A:$AG,VLOOKUP(AN297,BASE!$K$2:$M$13,2,0),0),"")</f>
        <v>10.34</v>
      </c>
      <c r="AP297" s="116">
        <f>IFERROR(VLOOKUP($A297,$A:$AG,VLOOKUP(AN297,BASE!$K$2:$M$13,3,0),0),"")</f>
        <v>13.78</v>
      </c>
      <c r="AQ297" s="130" t="s">
        <v>55</v>
      </c>
      <c r="AR297" s="125">
        <f>VLOOKUP(AQ297,BASE!$P$3:$T$29,5,0)</f>
        <v>0.18</v>
      </c>
      <c r="AS297" s="126">
        <f>IFERROR(VLOOKUP($A297,$A:$AG,VLOOKUP(AR297,BASE!$K$2:$M$13,2,0),0),"")</f>
        <v>10.48</v>
      </c>
      <c r="AT297" s="116">
        <f>IFERROR(VLOOKUP($A297,$A:$AG,VLOOKUP(AR297,BASE!$K$2:$M$13,3,0),0),"")</f>
        <v>13.96</v>
      </c>
      <c r="AU297" s="130" t="s">
        <v>56</v>
      </c>
      <c r="AV297" s="125">
        <f>VLOOKUP(AU297,BASE!$P$3:$T$29,5,0)</f>
        <v>0.18</v>
      </c>
      <c r="AW297" s="126">
        <f>IFERROR(VLOOKUP($A297,$A:$AG,VLOOKUP(AV297,BASE!$K$2:$M$13,2,0),0),"")</f>
        <v>10.48</v>
      </c>
      <c r="AX297" s="116">
        <f>IFERROR(VLOOKUP($A297,$A:$AG,VLOOKUP(AV297,BASE!$K$2:$M$13,3,0),0),"")</f>
        <v>13.96</v>
      </c>
      <c r="AY297" s="127" t="s">
        <v>57</v>
      </c>
      <c r="AZ297" s="129">
        <f>VLOOKUP(AY297,BASE!$P$3:$T$29,5,0)</f>
        <v>0.18</v>
      </c>
      <c r="BA297" s="126">
        <f>IFERROR(VLOOKUP($A297,$A:$AG,VLOOKUP(AZ297,BASE!$K$2:$M$13,2,0),0),"")</f>
        <v>10.48</v>
      </c>
      <c r="BB297" s="116">
        <f>IFERROR(VLOOKUP($A297,$A:$AG,VLOOKUP(AZ297,BASE!$K$2:$M$13,3,0),0),"")</f>
        <v>13.96</v>
      </c>
      <c r="BC297" s="124" t="s">
        <v>58</v>
      </c>
      <c r="BD297" s="125">
        <f>VLOOKUP(BC297,BASE!$P$3:$T$29,5,0)</f>
        <v>0.17</v>
      </c>
      <c r="BE297" s="126">
        <f>IFERROR(VLOOKUP($A297,$A:$AG,VLOOKUP(BD297,BASE!$K$2:$M$13,2,0),0),"")</f>
        <v>10.34</v>
      </c>
      <c r="BF297" s="116">
        <f>IFERROR(VLOOKUP($A297,$A:$AG,VLOOKUP(BD297,BASE!$K$2:$M$13,3,0),0),"")</f>
        <v>13.78</v>
      </c>
      <c r="BG297" s="124" t="s">
        <v>59</v>
      </c>
      <c r="BH297" s="125">
        <f>VLOOKUP(BG297,BASE!$P$3:$T$29,5,0)</f>
        <v>0.17</v>
      </c>
      <c r="BI297" s="126">
        <f>IFERROR(VLOOKUP($A297,$A:$AG,VLOOKUP(BH297,BASE!$K$2:$M$13,2,0),0),"")</f>
        <v>10.34</v>
      </c>
      <c r="BJ297" s="116">
        <f>IFERROR(VLOOKUP($A297,$A:$AG,VLOOKUP(BH297,BASE!$K$2:$M$13,3,0),0),"")</f>
        <v>13.78</v>
      </c>
      <c r="BK297" s="124" t="s">
        <v>60</v>
      </c>
      <c r="BL297" s="125">
        <f>VLOOKUP(BK297,BASE!$P$3:$T$29,5,0)</f>
        <v>0.17</v>
      </c>
      <c r="BM297" s="126">
        <f>IFERROR(VLOOKUP($A297,$A:$AG,VLOOKUP(BL297,BASE!$K$2:$M$13,2,0),0),"")</f>
        <v>10.34</v>
      </c>
      <c r="BN297" s="116">
        <f>IFERROR(VLOOKUP($A297,$A:$AG,VLOOKUP(BL297,BASE!$K$2:$M$13,3,0),0),"")</f>
        <v>13.78</v>
      </c>
      <c r="BO297" s="124" t="s">
        <v>61</v>
      </c>
      <c r="BP297" s="125">
        <f>VLOOKUP(BO297,BASE!$P$3:$T$29,5,0)</f>
        <v>0.17</v>
      </c>
      <c r="BQ297" s="126">
        <f>IFERROR(VLOOKUP($A297,$A:$AG,VLOOKUP(BP297,BASE!$K$2:$M$13,2,0),0),"")</f>
        <v>10.34</v>
      </c>
      <c r="BR297" s="116">
        <f>IFERROR(VLOOKUP($A297,$A:$AG,VLOOKUP(BP297,BASE!$K$2:$M$13,3,0),0),"")</f>
        <v>13.78</v>
      </c>
      <c r="BS297" s="124" t="s">
        <v>62</v>
      </c>
      <c r="BT297" s="125">
        <f>VLOOKUP(BS297,BASE!$P$3:$T$29,5,0)</f>
        <v>0.18</v>
      </c>
      <c r="BU297" s="126">
        <f>IFERROR(VLOOKUP($A297,$A:$AG,VLOOKUP(BT297,BASE!$K$2:$M$13,2,0),0),"")</f>
        <v>10.48</v>
      </c>
      <c r="BV297" s="116">
        <f>IFERROR(VLOOKUP($A297,$A:$AG,VLOOKUP(BT297,BASE!$K$2:$M$13,3,0),0),"")</f>
        <v>13.96</v>
      </c>
      <c r="BW297" s="124" t="s">
        <v>63</v>
      </c>
      <c r="BX297" s="125">
        <f>VLOOKUP(BW297,BASE!$P$3:$T$29,5,0)</f>
        <v>0.17</v>
      </c>
      <c r="BY297" s="126">
        <f>IFERROR(VLOOKUP($A297,$A:$AG,VLOOKUP(BX297,BASE!$K$2:$M$13,2,0),0),"")</f>
        <v>10.34</v>
      </c>
      <c r="BZ297" s="116">
        <f>IFERROR(VLOOKUP($A297,$A:$AG,VLOOKUP(BX297,BASE!$K$2:$M$13,3,0),0),"")</f>
        <v>13.78</v>
      </c>
      <c r="CA297" s="124" t="s">
        <v>64</v>
      </c>
      <c r="CB297" s="125">
        <f>VLOOKUP(CA297,BASE!$P$3:$T$29,5,0)</f>
        <v>0.17</v>
      </c>
      <c r="CC297" s="126">
        <f>IFERROR(VLOOKUP($A297,$A:$AG,VLOOKUP(CB297,BASE!$K$2:$M$13,2,0),0),"")</f>
        <v>10.34</v>
      </c>
      <c r="CD297" s="116">
        <f>IFERROR(VLOOKUP($A297,$A:$AG,VLOOKUP(CB297,BASE!$K$2:$M$13,3,0),0),"")</f>
        <v>13.78</v>
      </c>
      <c r="CE297" s="124" t="s">
        <v>65</v>
      </c>
      <c r="CF297" s="125">
        <f>VLOOKUP(CE297,BASE!$P$3:$T$29,5,0)</f>
        <v>0.12</v>
      </c>
      <c r="CG297" s="126">
        <f>IFERROR(VLOOKUP($A297,$A:$AG,VLOOKUP(CF297,BASE!$K$2:$M$13,2,0),0),"")</f>
        <v>9.67</v>
      </c>
      <c r="CH297" s="116">
        <f>IFERROR(VLOOKUP($A297,$A:$AG,VLOOKUP(CF297,BASE!$K$2:$M$13,3,0),0),"")</f>
        <v>12.92</v>
      </c>
      <c r="CI297" s="124" t="s">
        <v>66</v>
      </c>
      <c r="CJ297" s="125">
        <f>VLOOKUP(CI297,BASE!$P$3:$T$29,5,0)</f>
        <v>0.17</v>
      </c>
      <c r="CK297" s="126">
        <f>IFERROR(VLOOKUP($A297,$A:$AG,VLOOKUP(CJ297,BASE!$K$2:$M$13,2,0),0),"")</f>
        <v>10.34</v>
      </c>
      <c r="CL297" s="116">
        <f>IFERROR(VLOOKUP($A297,$A:$AG,VLOOKUP(CJ297,BASE!$K$2:$M$13,3,0),0),"")</f>
        <v>13.78</v>
      </c>
      <c r="CM297" s="124" t="s">
        <v>67</v>
      </c>
      <c r="CN297" s="125">
        <f>VLOOKUP(CM297,BASE!$P$3:$T$29,5,0)</f>
        <v>0.18</v>
      </c>
      <c r="CO297" s="126">
        <f>IFERROR(VLOOKUP($A297,$A:$AG,VLOOKUP(CN297,BASE!$K$2:$M$13,2,0),0),"")</f>
        <v>10.48</v>
      </c>
      <c r="CP297" s="116">
        <f>IFERROR(VLOOKUP($A297,$A:$AG,VLOOKUP(CN297,BASE!$K$2:$M$13,3,0),0),"")</f>
        <v>13.96</v>
      </c>
      <c r="CQ297" s="124" t="s">
        <v>68</v>
      </c>
      <c r="CR297" s="125">
        <f>VLOOKUP(CQ297,BASE!$P$3:$T$29,5,0)</f>
        <v>0.18</v>
      </c>
      <c r="CS297" s="126">
        <f>IFERROR(VLOOKUP($A297,$A:$AG,VLOOKUP(CR297,BASE!$K$2:$M$13,2,0),0),"")</f>
        <v>10.48</v>
      </c>
      <c r="CT297" s="116">
        <f>IFERROR(VLOOKUP($A297,$A:$AG,VLOOKUP(CR297,BASE!$K$2:$M$13,3,0),0),"")</f>
        <v>13.96</v>
      </c>
      <c r="CU297" s="124" t="s">
        <v>69</v>
      </c>
      <c r="CV297" s="125">
        <f>VLOOKUP(CU297,BASE!$P$3:$T$29,5,0)</f>
        <v>0.18</v>
      </c>
      <c r="CW297" s="126">
        <f>IFERROR(VLOOKUP($A297,$A:$AG,VLOOKUP(CV297,BASE!$K$2:$M$13,2,0),0),"")</f>
        <v>10.48</v>
      </c>
      <c r="CX297" s="116">
        <f>IFERROR(VLOOKUP($A297,$A:$AG,VLOOKUP(CV297,BASE!$K$2:$M$13,3,0),0),"")</f>
        <v>13.96</v>
      </c>
      <c r="CY297" s="124" t="s">
        <v>70</v>
      </c>
      <c r="CZ297" s="125">
        <f>VLOOKUP(CY297,BASE!$P$3:$T$29,5,0)</f>
        <v>0.18</v>
      </c>
      <c r="DA297" s="126">
        <f>IFERROR(VLOOKUP($A297,$A:$AG,VLOOKUP(CZ297,BASE!$K$2:$M$13,2,0),0),"")</f>
        <v>10.48</v>
      </c>
      <c r="DB297" s="116">
        <f>IFERROR(VLOOKUP($A297,$A:$AG,VLOOKUP(CZ297,BASE!$K$2:$M$13,3,0),0),"")</f>
        <v>13.96</v>
      </c>
      <c r="DC297" s="124" t="s">
        <v>71</v>
      </c>
      <c r="DD297" s="125">
        <f>VLOOKUP(DC297,BASE!$P$3:$T$29,5,0)</f>
        <v>0.2</v>
      </c>
      <c r="DE297" s="126">
        <f>IFERROR(VLOOKUP($A297,$A:$AG,VLOOKUP(DD297,BASE!$K$2:$M$13,2,0),0),"")</f>
        <v>10.78</v>
      </c>
      <c r="DF297" s="116">
        <f>IFERROR(VLOOKUP($A297,$A:$AG,VLOOKUP(DD297,BASE!$K$2:$M$13,3,0),0),"")</f>
        <v>14.35</v>
      </c>
      <c r="DG297" s="124" t="s">
        <v>72</v>
      </c>
      <c r="DH297" s="125">
        <f>VLOOKUP(DG297,BASE!$P$3:$T$29,5,0)</f>
        <v>0.18</v>
      </c>
      <c r="DI297" s="126">
        <f>IFERROR(VLOOKUP($A297,$A:$AG,VLOOKUP(DH297,BASE!$K$2:$M$13,2,0),0),"")</f>
        <v>10.48</v>
      </c>
      <c r="DJ297" s="116">
        <f>IFERROR(VLOOKUP($A297,$A:$AG,VLOOKUP(DH297,BASE!$K$2:$M$13,3,0),0),"")</f>
        <v>13.96</v>
      </c>
      <c r="DK297" s="83" t="s">
        <v>73</v>
      </c>
      <c r="DL297" s="84">
        <f>VLOOKUP(DK297,BASE!$P$3:$T$29,5,0)</f>
        <v>0.18</v>
      </c>
      <c r="DM297" s="81">
        <f>IFERROR(VLOOKUP($A297,$A:$AG,VLOOKUP(DL297,BASE!$K$2:$M$13,2,0),0),"")</f>
        <v>10.48</v>
      </c>
      <c r="DN297" s="82">
        <f>IFERROR(VLOOKUP($A297,$A:$AG,VLOOKUP(DL297,BASE!$K$2:$M$13,3,0),0),"")</f>
        <v>13.96</v>
      </c>
      <c r="DO297" s="124" t="s">
        <v>74</v>
      </c>
      <c r="DP297" s="134">
        <f>VLOOKUP(DO297,BASE!$P$3:$T$29,5,0)</f>
        <v>0.17499999999999999</v>
      </c>
      <c r="DQ297" s="126">
        <f>IFERROR(VLOOKUP($A297,$A:$AG,VLOOKUP(DP297,BASE!$K$2:$M$13,2,0),0),"")</f>
        <v>10.41</v>
      </c>
      <c r="DR297" s="116">
        <f>IFERROR(VLOOKUP($A297,$A:$AG,VLOOKUP(DP297,BASE!$K$2:$M$13,3,0),0),"")</f>
        <v>13.87</v>
      </c>
      <c r="DS297" s="124" t="s">
        <v>75</v>
      </c>
      <c r="DT297" s="135">
        <f>VLOOKUP(DS297,BASE!$P$3:$T$29,5,0)</f>
        <v>0.17</v>
      </c>
      <c r="DU297" s="126">
        <f>IFERROR(VLOOKUP($A297,$A:$AG,VLOOKUP(DT297,BASE!$K$2:$M$13,2,0),0),"")</f>
        <v>10.34</v>
      </c>
      <c r="DV297" s="116">
        <f>IFERROR(VLOOKUP($A297,$A:$AG,VLOOKUP(DT297,BASE!$K$2:$M$13,3,0),0),"")</f>
        <v>13.78</v>
      </c>
      <c r="DW297" s="124" t="s">
        <v>76</v>
      </c>
      <c r="DX297" s="135">
        <f>VLOOKUP(DW297,BASE!$P$3:$T$29,5,0)</f>
        <v>0.17</v>
      </c>
      <c r="DY297" s="126">
        <f>IFERROR(VLOOKUP($A297,$A:$AG,VLOOKUP(DX297,BASE!$K$2:$M$13,2,0),0),"")</f>
        <v>10.34</v>
      </c>
      <c r="DZ297" s="116">
        <f>IFERROR(VLOOKUP($A297,$A:$AG,VLOOKUP(DX297,BASE!$K$2:$M$13,3,0),0),"")</f>
        <v>13.78</v>
      </c>
      <c r="EA297" s="124" t="s">
        <v>77</v>
      </c>
      <c r="EB297" s="135">
        <f>VLOOKUP(EA297,BASE!$P$3:$T$29,5,0)</f>
        <v>0.12</v>
      </c>
      <c r="EC297" s="126">
        <f>IFERROR(VLOOKUP($A297,$A:$AG,VLOOKUP(EB297,BASE!$K$2:$M$13,2,0),0),"")</f>
        <v>9.67</v>
      </c>
      <c r="ED297" s="116">
        <f>IFERROR(VLOOKUP($A297,$A:$AG,VLOOKUP(EB297,BASE!$K$2:$M$13,3,0),0),"")</f>
        <v>12.92</v>
      </c>
      <c r="EE297" s="124" t="s">
        <v>78</v>
      </c>
      <c r="EF297" s="135">
        <f>VLOOKUP(EE297,BASE!$P$3:$T$29,5,0)</f>
        <v>0.18</v>
      </c>
      <c r="EG297" s="126">
        <f>IFERROR(VLOOKUP($A297,$A:$AG,VLOOKUP(EF297,BASE!$K$2:$M$13,2,0),0),"")</f>
        <v>10.48</v>
      </c>
      <c r="EH297" s="116">
        <f>IFERROR(VLOOKUP($A297,$A:$AG,VLOOKUP(EF297,BASE!$K$2:$M$13,3,0),0),"")</f>
        <v>13.96</v>
      </c>
      <c r="EI297" s="124" t="s">
        <v>79</v>
      </c>
      <c r="EJ297" s="135">
        <f>VLOOKUP(EI297,BASE!$P$3:$T$29,5,0)</f>
        <v>0.18</v>
      </c>
      <c r="EK297" s="126">
        <f>IFERROR(VLOOKUP($A297,$A:$AG,VLOOKUP(EJ297,BASE!$K$2:$M$13,2,0),0),"")</f>
        <v>10.48</v>
      </c>
      <c r="EL297" s="116">
        <f>IFERROR(VLOOKUP($A297,$A:$AG,VLOOKUP(EJ297,BASE!$K$2:$M$13,3,0),0),"")</f>
        <v>13.96</v>
      </c>
    </row>
    <row r="298" spans="1:142" s="27" customFormat="1" ht="14.1" customHeight="1" x14ac:dyDescent="0.2">
      <c r="A298" s="63">
        <v>2930</v>
      </c>
      <c r="B298" s="63"/>
      <c r="C298" s="68">
        <v>7896112129301</v>
      </c>
      <c r="D298" s="68">
        <v>1037005080023</v>
      </c>
      <c r="E298" s="69" t="s">
        <v>476</v>
      </c>
      <c r="F298" s="69" t="s">
        <v>658</v>
      </c>
      <c r="G298" s="69" t="s">
        <v>476</v>
      </c>
      <c r="H298" s="70" t="s">
        <v>258</v>
      </c>
      <c r="I298" s="68" t="s">
        <v>687</v>
      </c>
      <c r="J298" s="71" t="s">
        <v>736</v>
      </c>
      <c r="K298" s="120" t="s">
        <v>799</v>
      </c>
      <c r="L298" s="71" t="s">
        <v>61</v>
      </c>
      <c r="M298" s="71" t="s">
        <v>6</v>
      </c>
      <c r="N298" s="62">
        <f>IFERROR(IF(M298="*",BASE!$E$9,VLOOKUP(M298,BASE!$B$3:$E$16,4,0)),"")</f>
        <v>0.12</v>
      </c>
      <c r="O298" s="62">
        <f>IFERROR(IF(M298="*",BASE!$F$9,VLOOKUP(M298,BASE!$B$3:$F$16,5,0)),"")</f>
        <v>0</v>
      </c>
      <c r="P298" s="71" t="s">
        <v>808</v>
      </c>
      <c r="Q298" s="42">
        <v>9.74</v>
      </c>
      <c r="R298" s="42">
        <v>13.01</v>
      </c>
      <c r="S298" s="42">
        <v>10.42</v>
      </c>
      <c r="T298" s="42">
        <v>13.89</v>
      </c>
      <c r="U298" s="42">
        <v>10.49</v>
      </c>
      <c r="V298" s="42">
        <v>13.98</v>
      </c>
      <c r="W298" s="42">
        <v>10.56</v>
      </c>
      <c r="X298" s="42">
        <v>14.07</v>
      </c>
      <c r="Y298" s="42">
        <v>10.72</v>
      </c>
      <c r="Z298" s="42">
        <v>14.28</v>
      </c>
      <c r="AA298" s="42">
        <v>10.87</v>
      </c>
      <c r="AB298" s="42">
        <v>14.47</v>
      </c>
      <c r="AC298" s="42">
        <v>0</v>
      </c>
      <c r="AD298" s="42">
        <v>0</v>
      </c>
      <c r="AE298" s="42">
        <v>0</v>
      </c>
      <c r="AF298" s="42">
        <v>0</v>
      </c>
      <c r="AG298" s="42">
        <v>0</v>
      </c>
      <c r="AH298"/>
      <c r="AI298" s="124" t="s">
        <v>53</v>
      </c>
      <c r="AJ298" s="125">
        <f>VLOOKUP(AI298,BASE!$P$3:$T$29,5,0)</f>
        <v>0.17</v>
      </c>
      <c r="AK298" s="126">
        <f>IFERROR(VLOOKUP($A298,$A:$AG,VLOOKUP(AJ298,BASE!$K$2:$M$13,2,0),0),"")</f>
        <v>10.42</v>
      </c>
      <c r="AL298" s="116">
        <f>IFERROR(VLOOKUP($A298,$A:$AG,VLOOKUP(AJ298,BASE!$K$2:$M$13,3,0),0),"")</f>
        <v>13.89</v>
      </c>
      <c r="AM298" s="130" t="s">
        <v>54</v>
      </c>
      <c r="AN298" s="125">
        <f>VLOOKUP(AM298,BASE!$P$3:$T$29,5,0)</f>
        <v>0.17</v>
      </c>
      <c r="AO298" s="126">
        <f>IFERROR(VLOOKUP($A298,$A:$AG,VLOOKUP(AN298,BASE!$K$2:$M$13,2,0),0),"")</f>
        <v>10.42</v>
      </c>
      <c r="AP298" s="116">
        <f>IFERROR(VLOOKUP($A298,$A:$AG,VLOOKUP(AN298,BASE!$K$2:$M$13,3,0),0),"")</f>
        <v>13.89</v>
      </c>
      <c r="AQ298" s="130" t="s">
        <v>55</v>
      </c>
      <c r="AR298" s="125">
        <f>VLOOKUP(AQ298,BASE!$P$3:$T$29,5,0)</f>
        <v>0.18</v>
      </c>
      <c r="AS298" s="126">
        <f>IFERROR(VLOOKUP($A298,$A:$AG,VLOOKUP(AR298,BASE!$K$2:$M$13,2,0),0),"")</f>
        <v>10.56</v>
      </c>
      <c r="AT298" s="116">
        <f>IFERROR(VLOOKUP($A298,$A:$AG,VLOOKUP(AR298,BASE!$K$2:$M$13,3,0),0),"")</f>
        <v>14.07</v>
      </c>
      <c r="AU298" s="130" t="s">
        <v>56</v>
      </c>
      <c r="AV298" s="125">
        <f>VLOOKUP(AU298,BASE!$P$3:$T$29,5,0)</f>
        <v>0.18</v>
      </c>
      <c r="AW298" s="126">
        <f>IFERROR(VLOOKUP($A298,$A:$AG,VLOOKUP(AV298,BASE!$K$2:$M$13,2,0),0),"")</f>
        <v>10.56</v>
      </c>
      <c r="AX298" s="116">
        <f>IFERROR(VLOOKUP($A298,$A:$AG,VLOOKUP(AV298,BASE!$K$2:$M$13,3,0),0),"")</f>
        <v>14.07</v>
      </c>
      <c r="AY298" s="127" t="s">
        <v>57</v>
      </c>
      <c r="AZ298" s="129">
        <f>VLOOKUP(AY298,BASE!$P$3:$T$29,5,0)</f>
        <v>0.18</v>
      </c>
      <c r="BA298" s="126">
        <f>IFERROR(VLOOKUP($A298,$A:$AG,VLOOKUP(AZ298,BASE!$K$2:$M$13,2,0),0),"")</f>
        <v>10.56</v>
      </c>
      <c r="BB298" s="116">
        <f>IFERROR(VLOOKUP($A298,$A:$AG,VLOOKUP(AZ298,BASE!$K$2:$M$13,3,0),0),"")</f>
        <v>14.07</v>
      </c>
      <c r="BC298" s="124" t="s">
        <v>58</v>
      </c>
      <c r="BD298" s="125">
        <f>VLOOKUP(BC298,BASE!$P$3:$T$29,5,0)</f>
        <v>0.17</v>
      </c>
      <c r="BE298" s="126">
        <f>IFERROR(VLOOKUP($A298,$A:$AG,VLOOKUP(BD298,BASE!$K$2:$M$13,2,0),0),"")</f>
        <v>10.42</v>
      </c>
      <c r="BF298" s="116">
        <f>IFERROR(VLOOKUP($A298,$A:$AG,VLOOKUP(BD298,BASE!$K$2:$M$13,3,0),0),"")</f>
        <v>13.89</v>
      </c>
      <c r="BG298" s="124" t="s">
        <v>59</v>
      </c>
      <c r="BH298" s="125">
        <f>VLOOKUP(BG298,BASE!$P$3:$T$29,5,0)</f>
        <v>0.17</v>
      </c>
      <c r="BI298" s="126">
        <f>IFERROR(VLOOKUP($A298,$A:$AG,VLOOKUP(BH298,BASE!$K$2:$M$13,2,0),0),"")</f>
        <v>10.42</v>
      </c>
      <c r="BJ298" s="116">
        <f>IFERROR(VLOOKUP($A298,$A:$AG,VLOOKUP(BH298,BASE!$K$2:$M$13,3,0),0),"")</f>
        <v>13.89</v>
      </c>
      <c r="BK298" s="124" t="s">
        <v>60</v>
      </c>
      <c r="BL298" s="125">
        <f>VLOOKUP(BK298,BASE!$P$3:$T$29,5,0)</f>
        <v>0.17</v>
      </c>
      <c r="BM298" s="126">
        <f>IFERROR(VLOOKUP($A298,$A:$AG,VLOOKUP(BL298,BASE!$K$2:$M$13,2,0),0),"")</f>
        <v>10.42</v>
      </c>
      <c r="BN298" s="116">
        <f>IFERROR(VLOOKUP($A298,$A:$AG,VLOOKUP(BL298,BASE!$K$2:$M$13,3,0),0),"")</f>
        <v>13.89</v>
      </c>
      <c r="BO298" s="124" t="s">
        <v>61</v>
      </c>
      <c r="BP298" s="125">
        <f>VLOOKUP(BO298,BASE!$P$3:$T$29,5,0)</f>
        <v>0.17</v>
      </c>
      <c r="BQ298" s="126">
        <f>IFERROR(VLOOKUP($A298,$A:$AG,VLOOKUP(BP298,BASE!$K$2:$M$13,2,0),0),"")</f>
        <v>10.42</v>
      </c>
      <c r="BR298" s="116">
        <f>IFERROR(VLOOKUP($A298,$A:$AG,VLOOKUP(BP298,BASE!$K$2:$M$13,3,0),0),"")</f>
        <v>13.89</v>
      </c>
      <c r="BS298" s="124" t="s">
        <v>62</v>
      </c>
      <c r="BT298" s="125">
        <f>VLOOKUP(BS298,BASE!$P$3:$T$29,5,0)</f>
        <v>0.18</v>
      </c>
      <c r="BU298" s="126">
        <f>IFERROR(VLOOKUP($A298,$A:$AG,VLOOKUP(BT298,BASE!$K$2:$M$13,2,0),0),"")</f>
        <v>10.56</v>
      </c>
      <c r="BV298" s="116">
        <f>IFERROR(VLOOKUP($A298,$A:$AG,VLOOKUP(BT298,BASE!$K$2:$M$13,3,0),0),"")</f>
        <v>14.07</v>
      </c>
      <c r="BW298" s="124" t="s">
        <v>63</v>
      </c>
      <c r="BX298" s="125">
        <f>VLOOKUP(BW298,BASE!$P$3:$T$29,5,0)</f>
        <v>0.17</v>
      </c>
      <c r="BY298" s="126">
        <f>IFERROR(VLOOKUP($A298,$A:$AG,VLOOKUP(BX298,BASE!$K$2:$M$13,2,0),0),"")</f>
        <v>10.42</v>
      </c>
      <c r="BZ298" s="116">
        <f>IFERROR(VLOOKUP($A298,$A:$AG,VLOOKUP(BX298,BASE!$K$2:$M$13,3,0),0),"")</f>
        <v>13.89</v>
      </c>
      <c r="CA298" s="124" t="s">
        <v>64</v>
      </c>
      <c r="CB298" s="125">
        <f>VLOOKUP(CA298,BASE!$P$3:$T$29,5,0)</f>
        <v>0.17</v>
      </c>
      <c r="CC298" s="126">
        <f>IFERROR(VLOOKUP($A298,$A:$AG,VLOOKUP(CB298,BASE!$K$2:$M$13,2,0),0),"")</f>
        <v>10.42</v>
      </c>
      <c r="CD298" s="116">
        <f>IFERROR(VLOOKUP($A298,$A:$AG,VLOOKUP(CB298,BASE!$K$2:$M$13,3,0),0),"")</f>
        <v>13.89</v>
      </c>
      <c r="CE298" s="124" t="s">
        <v>65</v>
      </c>
      <c r="CF298" s="125">
        <f>VLOOKUP(CE298,BASE!$P$3:$T$29,5,0)</f>
        <v>0.12</v>
      </c>
      <c r="CG298" s="126">
        <f>IFERROR(VLOOKUP($A298,$A:$AG,VLOOKUP(CF298,BASE!$K$2:$M$13,2,0),0),"")</f>
        <v>9.74</v>
      </c>
      <c r="CH298" s="116">
        <f>IFERROR(VLOOKUP($A298,$A:$AG,VLOOKUP(CF298,BASE!$K$2:$M$13,3,0),0),"")</f>
        <v>13.01</v>
      </c>
      <c r="CI298" s="124" t="s">
        <v>66</v>
      </c>
      <c r="CJ298" s="125">
        <f>VLOOKUP(CI298,BASE!$P$3:$T$29,5,0)</f>
        <v>0.17</v>
      </c>
      <c r="CK298" s="126">
        <f>IFERROR(VLOOKUP($A298,$A:$AG,VLOOKUP(CJ298,BASE!$K$2:$M$13,2,0),0),"")</f>
        <v>10.42</v>
      </c>
      <c r="CL298" s="116">
        <f>IFERROR(VLOOKUP($A298,$A:$AG,VLOOKUP(CJ298,BASE!$K$2:$M$13,3,0),0),"")</f>
        <v>13.89</v>
      </c>
      <c r="CM298" s="124" t="s">
        <v>67</v>
      </c>
      <c r="CN298" s="125">
        <f>VLOOKUP(CM298,BASE!$P$3:$T$29,5,0)</f>
        <v>0.18</v>
      </c>
      <c r="CO298" s="126">
        <f>IFERROR(VLOOKUP($A298,$A:$AG,VLOOKUP(CN298,BASE!$K$2:$M$13,2,0),0),"")</f>
        <v>10.56</v>
      </c>
      <c r="CP298" s="116">
        <f>IFERROR(VLOOKUP($A298,$A:$AG,VLOOKUP(CN298,BASE!$K$2:$M$13,3,0),0),"")</f>
        <v>14.07</v>
      </c>
      <c r="CQ298" s="124" t="s">
        <v>68</v>
      </c>
      <c r="CR298" s="125">
        <f>VLOOKUP(CQ298,BASE!$P$3:$T$29,5,0)</f>
        <v>0.18</v>
      </c>
      <c r="CS298" s="126">
        <f>IFERROR(VLOOKUP($A298,$A:$AG,VLOOKUP(CR298,BASE!$K$2:$M$13,2,0),0),"")</f>
        <v>10.56</v>
      </c>
      <c r="CT298" s="116">
        <f>IFERROR(VLOOKUP($A298,$A:$AG,VLOOKUP(CR298,BASE!$K$2:$M$13,3,0),0),"")</f>
        <v>14.07</v>
      </c>
      <c r="CU298" s="124" t="s">
        <v>69</v>
      </c>
      <c r="CV298" s="125">
        <f>VLOOKUP(CU298,BASE!$P$3:$T$29,5,0)</f>
        <v>0.18</v>
      </c>
      <c r="CW298" s="126">
        <f>IFERROR(VLOOKUP($A298,$A:$AG,VLOOKUP(CV298,BASE!$K$2:$M$13,2,0),0),"")</f>
        <v>10.56</v>
      </c>
      <c r="CX298" s="116">
        <f>IFERROR(VLOOKUP($A298,$A:$AG,VLOOKUP(CV298,BASE!$K$2:$M$13,3,0),0),"")</f>
        <v>14.07</v>
      </c>
      <c r="CY298" s="124" t="s">
        <v>70</v>
      </c>
      <c r="CZ298" s="125">
        <f>VLOOKUP(CY298,BASE!$P$3:$T$29,5,0)</f>
        <v>0.18</v>
      </c>
      <c r="DA298" s="126">
        <f>IFERROR(VLOOKUP($A298,$A:$AG,VLOOKUP(CZ298,BASE!$K$2:$M$13,2,0),0),"")</f>
        <v>10.56</v>
      </c>
      <c r="DB298" s="116">
        <f>IFERROR(VLOOKUP($A298,$A:$AG,VLOOKUP(CZ298,BASE!$K$2:$M$13,3,0),0),"")</f>
        <v>14.07</v>
      </c>
      <c r="DC298" s="124" t="s">
        <v>71</v>
      </c>
      <c r="DD298" s="125">
        <f>VLOOKUP(DC298,BASE!$P$3:$T$29,5,0)</f>
        <v>0.2</v>
      </c>
      <c r="DE298" s="126">
        <f>IFERROR(VLOOKUP($A298,$A:$AG,VLOOKUP(DD298,BASE!$K$2:$M$13,2,0),0),"")</f>
        <v>10.87</v>
      </c>
      <c r="DF298" s="116">
        <f>IFERROR(VLOOKUP($A298,$A:$AG,VLOOKUP(DD298,BASE!$K$2:$M$13,3,0),0),"")</f>
        <v>14.47</v>
      </c>
      <c r="DG298" s="124" t="s">
        <v>72</v>
      </c>
      <c r="DH298" s="125">
        <f>VLOOKUP(DG298,BASE!$P$3:$T$29,5,0)</f>
        <v>0.18</v>
      </c>
      <c r="DI298" s="126">
        <f>IFERROR(VLOOKUP($A298,$A:$AG,VLOOKUP(DH298,BASE!$K$2:$M$13,2,0),0),"")</f>
        <v>10.56</v>
      </c>
      <c r="DJ298" s="116">
        <f>IFERROR(VLOOKUP($A298,$A:$AG,VLOOKUP(DH298,BASE!$K$2:$M$13,3,0),0),"")</f>
        <v>14.07</v>
      </c>
      <c r="DK298" s="83" t="s">
        <v>73</v>
      </c>
      <c r="DL298" s="84">
        <f>VLOOKUP(DK298,BASE!$P$3:$T$29,5,0)</f>
        <v>0.18</v>
      </c>
      <c r="DM298" s="81">
        <f>IFERROR(VLOOKUP($A298,$A:$AG,VLOOKUP(DL298,BASE!$K$2:$M$13,2,0),0),"")</f>
        <v>10.56</v>
      </c>
      <c r="DN298" s="82">
        <f>IFERROR(VLOOKUP($A298,$A:$AG,VLOOKUP(DL298,BASE!$K$2:$M$13,3,0),0),"")</f>
        <v>14.07</v>
      </c>
      <c r="DO298" s="124" t="s">
        <v>74</v>
      </c>
      <c r="DP298" s="134">
        <f>VLOOKUP(DO298,BASE!$P$3:$T$29,5,0)</f>
        <v>0.17499999999999999</v>
      </c>
      <c r="DQ298" s="126">
        <f>IFERROR(VLOOKUP($A298,$A:$AG,VLOOKUP(DP298,BASE!$K$2:$M$13,2,0),0),"")</f>
        <v>10.49</v>
      </c>
      <c r="DR298" s="116">
        <f>IFERROR(VLOOKUP($A298,$A:$AG,VLOOKUP(DP298,BASE!$K$2:$M$13,3,0),0),"")</f>
        <v>13.98</v>
      </c>
      <c r="DS298" s="124" t="s">
        <v>75</v>
      </c>
      <c r="DT298" s="135">
        <f>VLOOKUP(DS298,BASE!$P$3:$T$29,5,0)</f>
        <v>0.17</v>
      </c>
      <c r="DU298" s="126">
        <f>IFERROR(VLOOKUP($A298,$A:$AG,VLOOKUP(DT298,BASE!$K$2:$M$13,2,0),0),"")</f>
        <v>10.42</v>
      </c>
      <c r="DV298" s="116">
        <f>IFERROR(VLOOKUP($A298,$A:$AG,VLOOKUP(DT298,BASE!$K$2:$M$13,3,0),0),"")</f>
        <v>13.89</v>
      </c>
      <c r="DW298" s="124" t="s">
        <v>76</v>
      </c>
      <c r="DX298" s="135">
        <f>VLOOKUP(DW298,BASE!$P$3:$T$29,5,0)</f>
        <v>0.17</v>
      </c>
      <c r="DY298" s="126">
        <f>IFERROR(VLOOKUP($A298,$A:$AG,VLOOKUP(DX298,BASE!$K$2:$M$13,2,0),0),"")</f>
        <v>10.42</v>
      </c>
      <c r="DZ298" s="116">
        <f>IFERROR(VLOOKUP($A298,$A:$AG,VLOOKUP(DX298,BASE!$K$2:$M$13,3,0),0),"")</f>
        <v>13.89</v>
      </c>
      <c r="EA298" s="124" t="s">
        <v>77</v>
      </c>
      <c r="EB298" s="135">
        <f>VLOOKUP(EA298,BASE!$P$3:$T$29,5,0)</f>
        <v>0.12</v>
      </c>
      <c r="EC298" s="126">
        <f>IFERROR(VLOOKUP($A298,$A:$AG,VLOOKUP(EB298,BASE!$K$2:$M$13,2,0),0),"")</f>
        <v>9.74</v>
      </c>
      <c r="ED298" s="116">
        <f>IFERROR(VLOOKUP($A298,$A:$AG,VLOOKUP(EB298,BASE!$K$2:$M$13,3,0),0),"")</f>
        <v>13.01</v>
      </c>
      <c r="EE298" s="124" t="s">
        <v>78</v>
      </c>
      <c r="EF298" s="135">
        <f>VLOOKUP(EE298,BASE!$P$3:$T$29,5,0)</f>
        <v>0.18</v>
      </c>
      <c r="EG298" s="126">
        <f>IFERROR(VLOOKUP($A298,$A:$AG,VLOOKUP(EF298,BASE!$K$2:$M$13,2,0),0),"")</f>
        <v>10.56</v>
      </c>
      <c r="EH298" s="116">
        <f>IFERROR(VLOOKUP($A298,$A:$AG,VLOOKUP(EF298,BASE!$K$2:$M$13,3,0),0),"")</f>
        <v>14.07</v>
      </c>
      <c r="EI298" s="124" t="s">
        <v>79</v>
      </c>
      <c r="EJ298" s="135">
        <f>VLOOKUP(EI298,BASE!$P$3:$T$29,5,0)</f>
        <v>0.18</v>
      </c>
      <c r="EK298" s="126">
        <f>IFERROR(VLOOKUP($A298,$A:$AG,VLOOKUP(EJ298,BASE!$K$2:$M$13,2,0),0),"")</f>
        <v>10.56</v>
      </c>
      <c r="EL298" s="116">
        <f>IFERROR(VLOOKUP($A298,$A:$AG,VLOOKUP(EJ298,BASE!$K$2:$M$13,3,0),0),"")</f>
        <v>14.07</v>
      </c>
    </row>
    <row r="299" spans="1:142" s="27" customFormat="1" ht="14.1" customHeight="1" x14ac:dyDescent="0.2">
      <c r="A299" s="63">
        <v>3667</v>
      </c>
      <c r="B299" s="63"/>
      <c r="C299" s="68">
        <v>7896112136675</v>
      </c>
      <c r="D299" s="68">
        <v>1037005720049</v>
      </c>
      <c r="E299" s="69" t="s">
        <v>476</v>
      </c>
      <c r="F299" s="69" t="s">
        <v>659</v>
      </c>
      <c r="G299" s="69" t="s">
        <v>476</v>
      </c>
      <c r="H299" s="70" t="s">
        <v>259</v>
      </c>
      <c r="I299" s="68" t="s">
        <v>687</v>
      </c>
      <c r="J299" s="71" t="s">
        <v>736</v>
      </c>
      <c r="K299" s="120" t="s">
        <v>799</v>
      </c>
      <c r="L299" s="71" t="s">
        <v>61</v>
      </c>
      <c r="M299" s="71" t="s">
        <v>6</v>
      </c>
      <c r="N299" s="62">
        <f>IFERROR(IF(M299="*",BASE!$E$9,VLOOKUP(M299,BASE!$B$3:$E$16,4,0)),"")</f>
        <v>0.12</v>
      </c>
      <c r="O299" s="62">
        <f>IFERROR(IF(M299="*",BASE!$F$9,VLOOKUP(M299,BASE!$B$3:$F$16,5,0)),"")</f>
        <v>0</v>
      </c>
      <c r="P299" s="71" t="s">
        <v>808</v>
      </c>
      <c r="Q299" s="42">
        <v>11.45</v>
      </c>
      <c r="R299" s="42">
        <v>15.29</v>
      </c>
      <c r="S299" s="42">
        <v>12.25</v>
      </c>
      <c r="T299" s="42">
        <v>16.329999999999998</v>
      </c>
      <c r="U299" s="42">
        <v>12.33</v>
      </c>
      <c r="V299" s="42">
        <v>16.43</v>
      </c>
      <c r="W299" s="42">
        <v>12.42</v>
      </c>
      <c r="X299" s="42">
        <v>16.55</v>
      </c>
      <c r="Y299" s="42">
        <v>12.6</v>
      </c>
      <c r="Z299" s="42">
        <v>16.78</v>
      </c>
      <c r="AA299" s="42">
        <v>12.78</v>
      </c>
      <c r="AB299" s="42">
        <v>17.010000000000002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/>
      <c r="AI299" s="124" t="s">
        <v>53</v>
      </c>
      <c r="AJ299" s="125">
        <f>VLOOKUP(AI299,BASE!$P$3:$T$29,5,0)</f>
        <v>0.17</v>
      </c>
      <c r="AK299" s="126">
        <f>IFERROR(VLOOKUP($A299,$A:$AG,VLOOKUP(AJ299,BASE!$K$2:$M$13,2,0),0),"")</f>
        <v>12.25</v>
      </c>
      <c r="AL299" s="116">
        <f>IFERROR(VLOOKUP($A299,$A:$AG,VLOOKUP(AJ299,BASE!$K$2:$M$13,3,0),0),"")</f>
        <v>16.329999999999998</v>
      </c>
      <c r="AM299" s="130" t="s">
        <v>54</v>
      </c>
      <c r="AN299" s="125">
        <f>VLOOKUP(AM299,BASE!$P$3:$T$29,5,0)</f>
        <v>0.17</v>
      </c>
      <c r="AO299" s="126">
        <f>IFERROR(VLOOKUP($A299,$A:$AG,VLOOKUP(AN299,BASE!$K$2:$M$13,2,0),0),"")</f>
        <v>12.25</v>
      </c>
      <c r="AP299" s="116">
        <f>IFERROR(VLOOKUP($A299,$A:$AG,VLOOKUP(AN299,BASE!$K$2:$M$13,3,0),0),"")</f>
        <v>16.329999999999998</v>
      </c>
      <c r="AQ299" s="130" t="s">
        <v>55</v>
      </c>
      <c r="AR299" s="125">
        <f>VLOOKUP(AQ299,BASE!$P$3:$T$29,5,0)</f>
        <v>0.18</v>
      </c>
      <c r="AS299" s="126">
        <f>IFERROR(VLOOKUP($A299,$A:$AG,VLOOKUP(AR299,BASE!$K$2:$M$13,2,0),0),"")</f>
        <v>12.42</v>
      </c>
      <c r="AT299" s="116">
        <f>IFERROR(VLOOKUP($A299,$A:$AG,VLOOKUP(AR299,BASE!$K$2:$M$13,3,0),0),"")</f>
        <v>16.55</v>
      </c>
      <c r="AU299" s="130" t="s">
        <v>56</v>
      </c>
      <c r="AV299" s="125">
        <f>VLOOKUP(AU299,BASE!$P$3:$T$29,5,0)</f>
        <v>0.18</v>
      </c>
      <c r="AW299" s="126">
        <f>IFERROR(VLOOKUP($A299,$A:$AG,VLOOKUP(AV299,BASE!$K$2:$M$13,2,0),0),"")</f>
        <v>12.42</v>
      </c>
      <c r="AX299" s="116">
        <f>IFERROR(VLOOKUP($A299,$A:$AG,VLOOKUP(AV299,BASE!$K$2:$M$13,3,0),0),"")</f>
        <v>16.55</v>
      </c>
      <c r="AY299" s="127" t="s">
        <v>57</v>
      </c>
      <c r="AZ299" s="129">
        <f>VLOOKUP(AY299,BASE!$P$3:$T$29,5,0)</f>
        <v>0.18</v>
      </c>
      <c r="BA299" s="126">
        <f>IFERROR(VLOOKUP($A299,$A:$AG,VLOOKUP(AZ299,BASE!$K$2:$M$13,2,0),0),"")</f>
        <v>12.42</v>
      </c>
      <c r="BB299" s="116">
        <f>IFERROR(VLOOKUP($A299,$A:$AG,VLOOKUP(AZ299,BASE!$K$2:$M$13,3,0),0),"")</f>
        <v>16.55</v>
      </c>
      <c r="BC299" s="124" t="s">
        <v>58</v>
      </c>
      <c r="BD299" s="125">
        <f>VLOOKUP(BC299,BASE!$P$3:$T$29,5,0)</f>
        <v>0.17</v>
      </c>
      <c r="BE299" s="126">
        <f>IFERROR(VLOOKUP($A299,$A:$AG,VLOOKUP(BD299,BASE!$K$2:$M$13,2,0),0),"")</f>
        <v>12.25</v>
      </c>
      <c r="BF299" s="116">
        <f>IFERROR(VLOOKUP($A299,$A:$AG,VLOOKUP(BD299,BASE!$K$2:$M$13,3,0),0),"")</f>
        <v>16.329999999999998</v>
      </c>
      <c r="BG299" s="124" t="s">
        <v>59</v>
      </c>
      <c r="BH299" s="125">
        <f>VLOOKUP(BG299,BASE!$P$3:$T$29,5,0)</f>
        <v>0.17</v>
      </c>
      <c r="BI299" s="126">
        <f>IFERROR(VLOOKUP($A299,$A:$AG,VLOOKUP(BH299,BASE!$K$2:$M$13,2,0),0),"")</f>
        <v>12.25</v>
      </c>
      <c r="BJ299" s="116">
        <f>IFERROR(VLOOKUP($A299,$A:$AG,VLOOKUP(BH299,BASE!$K$2:$M$13,3,0),0),"")</f>
        <v>16.329999999999998</v>
      </c>
      <c r="BK299" s="124" t="s">
        <v>60</v>
      </c>
      <c r="BL299" s="125">
        <f>VLOOKUP(BK299,BASE!$P$3:$T$29,5,0)</f>
        <v>0.17</v>
      </c>
      <c r="BM299" s="126">
        <f>IFERROR(VLOOKUP($A299,$A:$AG,VLOOKUP(BL299,BASE!$K$2:$M$13,2,0),0),"")</f>
        <v>12.25</v>
      </c>
      <c r="BN299" s="116">
        <f>IFERROR(VLOOKUP($A299,$A:$AG,VLOOKUP(BL299,BASE!$K$2:$M$13,3,0),0),"")</f>
        <v>16.329999999999998</v>
      </c>
      <c r="BO299" s="124" t="s">
        <v>61</v>
      </c>
      <c r="BP299" s="125">
        <f>VLOOKUP(BO299,BASE!$P$3:$T$29,5,0)</f>
        <v>0.17</v>
      </c>
      <c r="BQ299" s="126">
        <f>IFERROR(VLOOKUP($A299,$A:$AG,VLOOKUP(BP299,BASE!$K$2:$M$13,2,0),0),"")</f>
        <v>12.25</v>
      </c>
      <c r="BR299" s="116">
        <f>IFERROR(VLOOKUP($A299,$A:$AG,VLOOKUP(BP299,BASE!$K$2:$M$13,3,0),0),"")</f>
        <v>16.329999999999998</v>
      </c>
      <c r="BS299" s="124" t="s">
        <v>62</v>
      </c>
      <c r="BT299" s="125">
        <f>VLOOKUP(BS299,BASE!$P$3:$T$29,5,0)</f>
        <v>0.18</v>
      </c>
      <c r="BU299" s="126">
        <f>IFERROR(VLOOKUP($A299,$A:$AG,VLOOKUP(BT299,BASE!$K$2:$M$13,2,0),0),"")</f>
        <v>12.42</v>
      </c>
      <c r="BV299" s="116">
        <f>IFERROR(VLOOKUP($A299,$A:$AG,VLOOKUP(BT299,BASE!$K$2:$M$13,3,0),0),"")</f>
        <v>16.55</v>
      </c>
      <c r="BW299" s="124" t="s">
        <v>63</v>
      </c>
      <c r="BX299" s="125">
        <f>VLOOKUP(BW299,BASE!$P$3:$T$29,5,0)</f>
        <v>0.17</v>
      </c>
      <c r="BY299" s="126">
        <f>IFERROR(VLOOKUP($A299,$A:$AG,VLOOKUP(BX299,BASE!$K$2:$M$13,2,0),0),"")</f>
        <v>12.25</v>
      </c>
      <c r="BZ299" s="116">
        <f>IFERROR(VLOOKUP($A299,$A:$AG,VLOOKUP(BX299,BASE!$K$2:$M$13,3,0),0),"")</f>
        <v>16.329999999999998</v>
      </c>
      <c r="CA299" s="124" t="s">
        <v>64</v>
      </c>
      <c r="CB299" s="125">
        <f>VLOOKUP(CA299,BASE!$P$3:$T$29,5,0)</f>
        <v>0.17</v>
      </c>
      <c r="CC299" s="126">
        <f>IFERROR(VLOOKUP($A299,$A:$AG,VLOOKUP(CB299,BASE!$K$2:$M$13,2,0),0),"")</f>
        <v>12.25</v>
      </c>
      <c r="CD299" s="116">
        <f>IFERROR(VLOOKUP($A299,$A:$AG,VLOOKUP(CB299,BASE!$K$2:$M$13,3,0),0),"")</f>
        <v>16.329999999999998</v>
      </c>
      <c r="CE299" s="124" t="s">
        <v>65</v>
      </c>
      <c r="CF299" s="125">
        <f>VLOOKUP(CE299,BASE!$P$3:$T$29,5,0)</f>
        <v>0.12</v>
      </c>
      <c r="CG299" s="126">
        <f>IFERROR(VLOOKUP($A299,$A:$AG,VLOOKUP(CF299,BASE!$K$2:$M$13,2,0),0),"")</f>
        <v>11.45</v>
      </c>
      <c r="CH299" s="116">
        <f>IFERROR(VLOOKUP($A299,$A:$AG,VLOOKUP(CF299,BASE!$K$2:$M$13,3,0),0),"")</f>
        <v>15.29</v>
      </c>
      <c r="CI299" s="124" t="s">
        <v>66</v>
      </c>
      <c r="CJ299" s="125">
        <f>VLOOKUP(CI299,BASE!$P$3:$T$29,5,0)</f>
        <v>0.17</v>
      </c>
      <c r="CK299" s="126">
        <f>IFERROR(VLOOKUP($A299,$A:$AG,VLOOKUP(CJ299,BASE!$K$2:$M$13,2,0),0),"")</f>
        <v>12.25</v>
      </c>
      <c r="CL299" s="116">
        <f>IFERROR(VLOOKUP($A299,$A:$AG,VLOOKUP(CJ299,BASE!$K$2:$M$13,3,0),0),"")</f>
        <v>16.329999999999998</v>
      </c>
      <c r="CM299" s="124" t="s">
        <v>67</v>
      </c>
      <c r="CN299" s="125">
        <f>VLOOKUP(CM299,BASE!$P$3:$T$29,5,0)</f>
        <v>0.18</v>
      </c>
      <c r="CO299" s="126">
        <f>IFERROR(VLOOKUP($A299,$A:$AG,VLOOKUP(CN299,BASE!$K$2:$M$13,2,0),0),"")</f>
        <v>12.42</v>
      </c>
      <c r="CP299" s="116">
        <f>IFERROR(VLOOKUP($A299,$A:$AG,VLOOKUP(CN299,BASE!$K$2:$M$13,3,0),0),"")</f>
        <v>16.55</v>
      </c>
      <c r="CQ299" s="124" t="s">
        <v>68</v>
      </c>
      <c r="CR299" s="125">
        <f>VLOOKUP(CQ299,BASE!$P$3:$T$29,5,0)</f>
        <v>0.18</v>
      </c>
      <c r="CS299" s="126">
        <f>IFERROR(VLOOKUP($A299,$A:$AG,VLOOKUP(CR299,BASE!$K$2:$M$13,2,0),0),"")</f>
        <v>12.42</v>
      </c>
      <c r="CT299" s="116">
        <f>IFERROR(VLOOKUP($A299,$A:$AG,VLOOKUP(CR299,BASE!$K$2:$M$13,3,0),0),"")</f>
        <v>16.55</v>
      </c>
      <c r="CU299" s="124" t="s">
        <v>69</v>
      </c>
      <c r="CV299" s="125">
        <f>VLOOKUP(CU299,BASE!$P$3:$T$29,5,0)</f>
        <v>0.18</v>
      </c>
      <c r="CW299" s="126">
        <f>IFERROR(VLOOKUP($A299,$A:$AG,VLOOKUP(CV299,BASE!$K$2:$M$13,2,0),0),"")</f>
        <v>12.42</v>
      </c>
      <c r="CX299" s="116">
        <f>IFERROR(VLOOKUP($A299,$A:$AG,VLOOKUP(CV299,BASE!$K$2:$M$13,3,0),0),"")</f>
        <v>16.55</v>
      </c>
      <c r="CY299" s="124" t="s">
        <v>70</v>
      </c>
      <c r="CZ299" s="125">
        <f>VLOOKUP(CY299,BASE!$P$3:$T$29,5,0)</f>
        <v>0.18</v>
      </c>
      <c r="DA299" s="126">
        <f>IFERROR(VLOOKUP($A299,$A:$AG,VLOOKUP(CZ299,BASE!$K$2:$M$13,2,0),0),"")</f>
        <v>12.42</v>
      </c>
      <c r="DB299" s="116">
        <f>IFERROR(VLOOKUP($A299,$A:$AG,VLOOKUP(CZ299,BASE!$K$2:$M$13,3,0),0),"")</f>
        <v>16.55</v>
      </c>
      <c r="DC299" s="124" t="s">
        <v>71</v>
      </c>
      <c r="DD299" s="125">
        <f>VLOOKUP(DC299,BASE!$P$3:$T$29,5,0)</f>
        <v>0.2</v>
      </c>
      <c r="DE299" s="126">
        <f>IFERROR(VLOOKUP($A299,$A:$AG,VLOOKUP(DD299,BASE!$K$2:$M$13,2,0),0),"")</f>
        <v>12.78</v>
      </c>
      <c r="DF299" s="116">
        <f>IFERROR(VLOOKUP($A299,$A:$AG,VLOOKUP(DD299,BASE!$K$2:$M$13,3,0),0),"")</f>
        <v>17.010000000000002</v>
      </c>
      <c r="DG299" s="124" t="s">
        <v>72</v>
      </c>
      <c r="DH299" s="125">
        <f>VLOOKUP(DG299,BASE!$P$3:$T$29,5,0)</f>
        <v>0.18</v>
      </c>
      <c r="DI299" s="126">
        <f>IFERROR(VLOOKUP($A299,$A:$AG,VLOOKUP(DH299,BASE!$K$2:$M$13,2,0),0),"")</f>
        <v>12.42</v>
      </c>
      <c r="DJ299" s="116">
        <f>IFERROR(VLOOKUP($A299,$A:$AG,VLOOKUP(DH299,BASE!$K$2:$M$13,3,0),0),"")</f>
        <v>16.55</v>
      </c>
      <c r="DK299" s="83" t="s">
        <v>73</v>
      </c>
      <c r="DL299" s="84">
        <f>VLOOKUP(DK299,BASE!$P$3:$T$29,5,0)</f>
        <v>0.18</v>
      </c>
      <c r="DM299" s="81">
        <f>IFERROR(VLOOKUP($A299,$A:$AG,VLOOKUP(DL299,BASE!$K$2:$M$13,2,0),0),"")</f>
        <v>12.42</v>
      </c>
      <c r="DN299" s="82">
        <f>IFERROR(VLOOKUP($A299,$A:$AG,VLOOKUP(DL299,BASE!$K$2:$M$13,3,0),0),"")</f>
        <v>16.55</v>
      </c>
      <c r="DO299" s="124" t="s">
        <v>74</v>
      </c>
      <c r="DP299" s="134">
        <f>VLOOKUP(DO299,BASE!$P$3:$T$29,5,0)</f>
        <v>0.17499999999999999</v>
      </c>
      <c r="DQ299" s="126">
        <f>IFERROR(VLOOKUP($A299,$A:$AG,VLOOKUP(DP299,BASE!$K$2:$M$13,2,0),0),"")</f>
        <v>12.33</v>
      </c>
      <c r="DR299" s="116">
        <f>IFERROR(VLOOKUP($A299,$A:$AG,VLOOKUP(DP299,BASE!$K$2:$M$13,3,0),0),"")</f>
        <v>16.43</v>
      </c>
      <c r="DS299" s="124" t="s">
        <v>75</v>
      </c>
      <c r="DT299" s="135">
        <f>VLOOKUP(DS299,BASE!$P$3:$T$29,5,0)</f>
        <v>0.17</v>
      </c>
      <c r="DU299" s="126">
        <f>IFERROR(VLOOKUP($A299,$A:$AG,VLOOKUP(DT299,BASE!$K$2:$M$13,2,0),0),"")</f>
        <v>12.25</v>
      </c>
      <c r="DV299" s="116">
        <f>IFERROR(VLOOKUP($A299,$A:$AG,VLOOKUP(DT299,BASE!$K$2:$M$13,3,0),0),"")</f>
        <v>16.329999999999998</v>
      </c>
      <c r="DW299" s="124" t="s">
        <v>76</v>
      </c>
      <c r="DX299" s="135">
        <f>VLOOKUP(DW299,BASE!$P$3:$T$29,5,0)</f>
        <v>0.17</v>
      </c>
      <c r="DY299" s="126">
        <f>IFERROR(VLOOKUP($A299,$A:$AG,VLOOKUP(DX299,BASE!$K$2:$M$13,2,0),0),"")</f>
        <v>12.25</v>
      </c>
      <c r="DZ299" s="116">
        <f>IFERROR(VLOOKUP($A299,$A:$AG,VLOOKUP(DX299,BASE!$K$2:$M$13,3,0),0),"")</f>
        <v>16.329999999999998</v>
      </c>
      <c r="EA299" s="124" t="s">
        <v>77</v>
      </c>
      <c r="EB299" s="135">
        <f>VLOOKUP(EA299,BASE!$P$3:$T$29,5,0)</f>
        <v>0.12</v>
      </c>
      <c r="EC299" s="126">
        <f>IFERROR(VLOOKUP($A299,$A:$AG,VLOOKUP(EB299,BASE!$K$2:$M$13,2,0),0),"")</f>
        <v>11.45</v>
      </c>
      <c r="ED299" s="116">
        <f>IFERROR(VLOOKUP($A299,$A:$AG,VLOOKUP(EB299,BASE!$K$2:$M$13,3,0),0),"")</f>
        <v>15.29</v>
      </c>
      <c r="EE299" s="124" t="s">
        <v>78</v>
      </c>
      <c r="EF299" s="135">
        <f>VLOOKUP(EE299,BASE!$P$3:$T$29,5,0)</f>
        <v>0.18</v>
      </c>
      <c r="EG299" s="126">
        <f>IFERROR(VLOOKUP($A299,$A:$AG,VLOOKUP(EF299,BASE!$K$2:$M$13,2,0),0),"")</f>
        <v>12.42</v>
      </c>
      <c r="EH299" s="116">
        <f>IFERROR(VLOOKUP($A299,$A:$AG,VLOOKUP(EF299,BASE!$K$2:$M$13,3,0),0),"")</f>
        <v>16.55</v>
      </c>
      <c r="EI299" s="124" t="s">
        <v>79</v>
      </c>
      <c r="EJ299" s="135">
        <f>VLOOKUP(EI299,BASE!$P$3:$T$29,5,0)</f>
        <v>0.18</v>
      </c>
      <c r="EK299" s="126">
        <f>IFERROR(VLOOKUP($A299,$A:$AG,VLOOKUP(EJ299,BASE!$K$2:$M$13,2,0),0),"")</f>
        <v>12.42</v>
      </c>
      <c r="EL299" s="116">
        <f>IFERROR(VLOOKUP($A299,$A:$AG,VLOOKUP(EJ299,BASE!$K$2:$M$13,3,0),0),"")</f>
        <v>16.55</v>
      </c>
    </row>
    <row r="300" spans="1:142" s="27" customFormat="1" ht="14.1" customHeight="1" x14ac:dyDescent="0.2">
      <c r="A300" s="63">
        <v>3674</v>
      </c>
      <c r="B300" s="63"/>
      <c r="C300" s="68">
        <v>7896112136743</v>
      </c>
      <c r="D300" s="68">
        <v>1037005720111</v>
      </c>
      <c r="E300" s="69" t="s">
        <v>476</v>
      </c>
      <c r="F300" s="69" t="s">
        <v>660</v>
      </c>
      <c r="G300" s="69" t="s">
        <v>476</v>
      </c>
      <c r="H300" s="70" t="s">
        <v>260</v>
      </c>
      <c r="I300" s="68" t="s">
        <v>687</v>
      </c>
      <c r="J300" s="71" t="s">
        <v>736</v>
      </c>
      <c r="K300" s="120" t="s">
        <v>799</v>
      </c>
      <c r="L300" s="71" t="s">
        <v>61</v>
      </c>
      <c r="M300" s="71" t="s">
        <v>6</v>
      </c>
      <c r="N300" s="62">
        <f>IFERROR(IF(M300="*",BASE!$E$9,VLOOKUP(M300,BASE!$B$3:$E$16,4,0)),"")</f>
        <v>0.12</v>
      </c>
      <c r="O300" s="62">
        <f>IFERROR(IF(M300="*",BASE!$F$9,VLOOKUP(M300,BASE!$B$3:$F$16,5,0)),"")</f>
        <v>0</v>
      </c>
      <c r="P300" s="71" t="s">
        <v>808</v>
      </c>
      <c r="Q300" s="42">
        <v>103.05</v>
      </c>
      <c r="R300" s="42">
        <v>137.65</v>
      </c>
      <c r="S300" s="42">
        <v>110.2</v>
      </c>
      <c r="T300" s="42">
        <v>146.88999999999999</v>
      </c>
      <c r="U300" s="42">
        <v>110.97</v>
      </c>
      <c r="V300" s="42">
        <v>147.88</v>
      </c>
      <c r="W300" s="42">
        <v>111.75</v>
      </c>
      <c r="X300" s="42">
        <v>148.88999999999999</v>
      </c>
      <c r="Y300" s="42">
        <v>113.36</v>
      </c>
      <c r="Z300" s="42">
        <v>150.96</v>
      </c>
      <c r="AA300" s="42">
        <v>114.98</v>
      </c>
      <c r="AB300" s="42">
        <v>153.04</v>
      </c>
      <c r="AC300" s="42">
        <v>0</v>
      </c>
      <c r="AD300" s="42">
        <v>0</v>
      </c>
      <c r="AE300" s="42">
        <v>0</v>
      </c>
      <c r="AF300" s="42">
        <v>0</v>
      </c>
      <c r="AG300" s="42">
        <v>0</v>
      </c>
      <c r="AH300"/>
      <c r="AI300" s="124" t="s">
        <v>53</v>
      </c>
      <c r="AJ300" s="125">
        <f>VLOOKUP(AI300,BASE!$P$3:$T$29,5,0)</f>
        <v>0.17</v>
      </c>
      <c r="AK300" s="126">
        <f>IFERROR(VLOOKUP($A300,$A:$AG,VLOOKUP(AJ300,BASE!$K$2:$M$13,2,0),0),"")</f>
        <v>110.2</v>
      </c>
      <c r="AL300" s="116">
        <f>IFERROR(VLOOKUP($A300,$A:$AG,VLOOKUP(AJ300,BASE!$K$2:$M$13,3,0),0),"")</f>
        <v>146.88999999999999</v>
      </c>
      <c r="AM300" s="130" t="s">
        <v>54</v>
      </c>
      <c r="AN300" s="125">
        <f>VLOOKUP(AM300,BASE!$P$3:$T$29,5,0)</f>
        <v>0.17</v>
      </c>
      <c r="AO300" s="126">
        <f>IFERROR(VLOOKUP($A300,$A:$AG,VLOOKUP(AN300,BASE!$K$2:$M$13,2,0),0),"")</f>
        <v>110.2</v>
      </c>
      <c r="AP300" s="116">
        <f>IFERROR(VLOOKUP($A300,$A:$AG,VLOOKUP(AN300,BASE!$K$2:$M$13,3,0),0),"")</f>
        <v>146.88999999999999</v>
      </c>
      <c r="AQ300" s="130" t="s">
        <v>55</v>
      </c>
      <c r="AR300" s="125">
        <f>VLOOKUP(AQ300,BASE!$P$3:$T$29,5,0)</f>
        <v>0.18</v>
      </c>
      <c r="AS300" s="126">
        <f>IFERROR(VLOOKUP($A300,$A:$AG,VLOOKUP(AR300,BASE!$K$2:$M$13,2,0),0),"")</f>
        <v>111.75</v>
      </c>
      <c r="AT300" s="116">
        <f>IFERROR(VLOOKUP($A300,$A:$AG,VLOOKUP(AR300,BASE!$K$2:$M$13,3,0),0),"")</f>
        <v>148.88999999999999</v>
      </c>
      <c r="AU300" s="130" t="s">
        <v>56</v>
      </c>
      <c r="AV300" s="125">
        <f>VLOOKUP(AU300,BASE!$P$3:$T$29,5,0)</f>
        <v>0.18</v>
      </c>
      <c r="AW300" s="126">
        <f>IFERROR(VLOOKUP($A300,$A:$AG,VLOOKUP(AV300,BASE!$K$2:$M$13,2,0),0),"")</f>
        <v>111.75</v>
      </c>
      <c r="AX300" s="116">
        <f>IFERROR(VLOOKUP($A300,$A:$AG,VLOOKUP(AV300,BASE!$K$2:$M$13,3,0),0),"")</f>
        <v>148.88999999999999</v>
      </c>
      <c r="AY300" s="127" t="s">
        <v>57</v>
      </c>
      <c r="AZ300" s="129">
        <f>VLOOKUP(AY300,BASE!$P$3:$T$29,5,0)</f>
        <v>0.18</v>
      </c>
      <c r="BA300" s="126">
        <f>IFERROR(VLOOKUP($A300,$A:$AG,VLOOKUP(AZ300,BASE!$K$2:$M$13,2,0),0),"")</f>
        <v>111.75</v>
      </c>
      <c r="BB300" s="116">
        <f>IFERROR(VLOOKUP($A300,$A:$AG,VLOOKUP(AZ300,BASE!$K$2:$M$13,3,0),0),"")</f>
        <v>148.88999999999999</v>
      </c>
      <c r="BC300" s="124" t="s">
        <v>58</v>
      </c>
      <c r="BD300" s="125">
        <f>VLOOKUP(BC300,BASE!$P$3:$T$29,5,0)</f>
        <v>0.17</v>
      </c>
      <c r="BE300" s="126">
        <f>IFERROR(VLOOKUP($A300,$A:$AG,VLOOKUP(BD300,BASE!$K$2:$M$13,2,0),0),"")</f>
        <v>110.2</v>
      </c>
      <c r="BF300" s="116">
        <f>IFERROR(VLOOKUP($A300,$A:$AG,VLOOKUP(BD300,BASE!$K$2:$M$13,3,0),0),"")</f>
        <v>146.88999999999999</v>
      </c>
      <c r="BG300" s="124" t="s">
        <v>59</v>
      </c>
      <c r="BH300" s="125">
        <f>VLOOKUP(BG300,BASE!$P$3:$T$29,5,0)</f>
        <v>0.17</v>
      </c>
      <c r="BI300" s="126">
        <f>IFERROR(VLOOKUP($A300,$A:$AG,VLOOKUP(BH300,BASE!$K$2:$M$13,2,0),0),"")</f>
        <v>110.2</v>
      </c>
      <c r="BJ300" s="116">
        <f>IFERROR(VLOOKUP($A300,$A:$AG,VLOOKUP(BH300,BASE!$K$2:$M$13,3,0),0),"")</f>
        <v>146.88999999999999</v>
      </c>
      <c r="BK300" s="124" t="s">
        <v>60</v>
      </c>
      <c r="BL300" s="125">
        <f>VLOOKUP(BK300,BASE!$P$3:$T$29,5,0)</f>
        <v>0.17</v>
      </c>
      <c r="BM300" s="126">
        <f>IFERROR(VLOOKUP($A300,$A:$AG,VLOOKUP(BL300,BASE!$K$2:$M$13,2,0),0),"")</f>
        <v>110.2</v>
      </c>
      <c r="BN300" s="116">
        <f>IFERROR(VLOOKUP($A300,$A:$AG,VLOOKUP(BL300,BASE!$K$2:$M$13,3,0),0),"")</f>
        <v>146.88999999999999</v>
      </c>
      <c r="BO300" s="124" t="s">
        <v>61</v>
      </c>
      <c r="BP300" s="125">
        <f>VLOOKUP(BO300,BASE!$P$3:$T$29,5,0)</f>
        <v>0.17</v>
      </c>
      <c r="BQ300" s="126">
        <f>IFERROR(VLOOKUP($A300,$A:$AG,VLOOKUP(BP300,BASE!$K$2:$M$13,2,0),0),"")</f>
        <v>110.2</v>
      </c>
      <c r="BR300" s="116">
        <f>IFERROR(VLOOKUP($A300,$A:$AG,VLOOKUP(BP300,BASE!$K$2:$M$13,3,0),0),"")</f>
        <v>146.88999999999999</v>
      </c>
      <c r="BS300" s="124" t="s">
        <v>62</v>
      </c>
      <c r="BT300" s="125">
        <f>VLOOKUP(BS300,BASE!$P$3:$T$29,5,0)</f>
        <v>0.18</v>
      </c>
      <c r="BU300" s="126">
        <f>IFERROR(VLOOKUP($A300,$A:$AG,VLOOKUP(BT300,BASE!$K$2:$M$13,2,0),0),"")</f>
        <v>111.75</v>
      </c>
      <c r="BV300" s="116">
        <f>IFERROR(VLOOKUP($A300,$A:$AG,VLOOKUP(BT300,BASE!$K$2:$M$13,3,0),0),"")</f>
        <v>148.88999999999999</v>
      </c>
      <c r="BW300" s="124" t="s">
        <v>63</v>
      </c>
      <c r="BX300" s="125">
        <f>VLOOKUP(BW300,BASE!$P$3:$T$29,5,0)</f>
        <v>0.17</v>
      </c>
      <c r="BY300" s="126">
        <f>IFERROR(VLOOKUP($A300,$A:$AG,VLOOKUP(BX300,BASE!$K$2:$M$13,2,0),0),"")</f>
        <v>110.2</v>
      </c>
      <c r="BZ300" s="116">
        <f>IFERROR(VLOOKUP($A300,$A:$AG,VLOOKUP(BX300,BASE!$K$2:$M$13,3,0),0),"")</f>
        <v>146.88999999999999</v>
      </c>
      <c r="CA300" s="124" t="s">
        <v>64</v>
      </c>
      <c r="CB300" s="125">
        <f>VLOOKUP(CA300,BASE!$P$3:$T$29,5,0)</f>
        <v>0.17</v>
      </c>
      <c r="CC300" s="126">
        <f>IFERROR(VLOOKUP($A300,$A:$AG,VLOOKUP(CB300,BASE!$K$2:$M$13,2,0),0),"")</f>
        <v>110.2</v>
      </c>
      <c r="CD300" s="116">
        <f>IFERROR(VLOOKUP($A300,$A:$AG,VLOOKUP(CB300,BASE!$K$2:$M$13,3,0),0),"")</f>
        <v>146.88999999999999</v>
      </c>
      <c r="CE300" s="124" t="s">
        <v>65</v>
      </c>
      <c r="CF300" s="125">
        <f>VLOOKUP(CE300,BASE!$P$3:$T$29,5,0)</f>
        <v>0.12</v>
      </c>
      <c r="CG300" s="126">
        <f>IFERROR(VLOOKUP($A300,$A:$AG,VLOOKUP(CF300,BASE!$K$2:$M$13,2,0),0),"")</f>
        <v>103.05</v>
      </c>
      <c r="CH300" s="116">
        <f>IFERROR(VLOOKUP($A300,$A:$AG,VLOOKUP(CF300,BASE!$K$2:$M$13,3,0),0),"")</f>
        <v>137.65</v>
      </c>
      <c r="CI300" s="124" t="s">
        <v>66</v>
      </c>
      <c r="CJ300" s="125">
        <f>VLOOKUP(CI300,BASE!$P$3:$T$29,5,0)</f>
        <v>0.17</v>
      </c>
      <c r="CK300" s="126">
        <f>IFERROR(VLOOKUP($A300,$A:$AG,VLOOKUP(CJ300,BASE!$K$2:$M$13,2,0),0),"")</f>
        <v>110.2</v>
      </c>
      <c r="CL300" s="116">
        <f>IFERROR(VLOOKUP($A300,$A:$AG,VLOOKUP(CJ300,BASE!$K$2:$M$13,3,0),0),"")</f>
        <v>146.88999999999999</v>
      </c>
      <c r="CM300" s="124" t="s">
        <v>67</v>
      </c>
      <c r="CN300" s="125">
        <f>VLOOKUP(CM300,BASE!$P$3:$T$29,5,0)</f>
        <v>0.18</v>
      </c>
      <c r="CO300" s="126">
        <f>IFERROR(VLOOKUP($A300,$A:$AG,VLOOKUP(CN300,BASE!$K$2:$M$13,2,0),0),"")</f>
        <v>111.75</v>
      </c>
      <c r="CP300" s="116">
        <f>IFERROR(VLOOKUP($A300,$A:$AG,VLOOKUP(CN300,BASE!$K$2:$M$13,3,0),0),"")</f>
        <v>148.88999999999999</v>
      </c>
      <c r="CQ300" s="124" t="s">
        <v>68</v>
      </c>
      <c r="CR300" s="125">
        <f>VLOOKUP(CQ300,BASE!$P$3:$T$29,5,0)</f>
        <v>0.18</v>
      </c>
      <c r="CS300" s="126">
        <f>IFERROR(VLOOKUP($A300,$A:$AG,VLOOKUP(CR300,BASE!$K$2:$M$13,2,0),0),"")</f>
        <v>111.75</v>
      </c>
      <c r="CT300" s="116">
        <f>IFERROR(VLOOKUP($A300,$A:$AG,VLOOKUP(CR300,BASE!$K$2:$M$13,3,0),0),"")</f>
        <v>148.88999999999999</v>
      </c>
      <c r="CU300" s="124" t="s">
        <v>69</v>
      </c>
      <c r="CV300" s="125">
        <f>VLOOKUP(CU300,BASE!$P$3:$T$29,5,0)</f>
        <v>0.18</v>
      </c>
      <c r="CW300" s="126">
        <f>IFERROR(VLOOKUP($A300,$A:$AG,VLOOKUP(CV300,BASE!$K$2:$M$13,2,0),0),"")</f>
        <v>111.75</v>
      </c>
      <c r="CX300" s="116">
        <f>IFERROR(VLOOKUP($A300,$A:$AG,VLOOKUP(CV300,BASE!$K$2:$M$13,3,0),0),"")</f>
        <v>148.88999999999999</v>
      </c>
      <c r="CY300" s="124" t="s">
        <v>70</v>
      </c>
      <c r="CZ300" s="125">
        <f>VLOOKUP(CY300,BASE!$P$3:$T$29,5,0)</f>
        <v>0.18</v>
      </c>
      <c r="DA300" s="126">
        <f>IFERROR(VLOOKUP($A300,$A:$AG,VLOOKUP(CZ300,BASE!$K$2:$M$13,2,0),0),"")</f>
        <v>111.75</v>
      </c>
      <c r="DB300" s="116">
        <f>IFERROR(VLOOKUP($A300,$A:$AG,VLOOKUP(CZ300,BASE!$K$2:$M$13,3,0),0),"")</f>
        <v>148.88999999999999</v>
      </c>
      <c r="DC300" s="124" t="s">
        <v>71</v>
      </c>
      <c r="DD300" s="125">
        <f>VLOOKUP(DC300,BASE!$P$3:$T$29,5,0)</f>
        <v>0.2</v>
      </c>
      <c r="DE300" s="126">
        <f>IFERROR(VLOOKUP($A300,$A:$AG,VLOOKUP(DD300,BASE!$K$2:$M$13,2,0),0),"")</f>
        <v>114.98</v>
      </c>
      <c r="DF300" s="116">
        <f>IFERROR(VLOOKUP($A300,$A:$AG,VLOOKUP(DD300,BASE!$K$2:$M$13,3,0),0),"")</f>
        <v>153.04</v>
      </c>
      <c r="DG300" s="124" t="s">
        <v>72</v>
      </c>
      <c r="DH300" s="125">
        <f>VLOOKUP(DG300,BASE!$P$3:$T$29,5,0)</f>
        <v>0.18</v>
      </c>
      <c r="DI300" s="126">
        <f>IFERROR(VLOOKUP($A300,$A:$AG,VLOOKUP(DH300,BASE!$K$2:$M$13,2,0),0),"")</f>
        <v>111.75</v>
      </c>
      <c r="DJ300" s="116">
        <f>IFERROR(VLOOKUP($A300,$A:$AG,VLOOKUP(DH300,BASE!$K$2:$M$13,3,0),0),"")</f>
        <v>148.88999999999999</v>
      </c>
      <c r="DK300" s="83" t="s">
        <v>73</v>
      </c>
      <c r="DL300" s="84">
        <f>VLOOKUP(DK300,BASE!$P$3:$T$29,5,0)</f>
        <v>0.18</v>
      </c>
      <c r="DM300" s="81">
        <f>IFERROR(VLOOKUP($A300,$A:$AG,VLOOKUP(DL300,BASE!$K$2:$M$13,2,0),0),"")</f>
        <v>111.75</v>
      </c>
      <c r="DN300" s="82">
        <f>IFERROR(VLOOKUP($A300,$A:$AG,VLOOKUP(DL300,BASE!$K$2:$M$13,3,0),0),"")</f>
        <v>148.88999999999999</v>
      </c>
      <c r="DO300" s="124" t="s">
        <v>74</v>
      </c>
      <c r="DP300" s="134">
        <f>VLOOKUP(DO300,BASE!$P$3:$T$29,5,0)</f>
        <v>0.17499999999999999</v>
      </c>
      <c r="DQ300" s="126">
        <f>IFERROR(VLOOKUP($A300,$A:$AG,VLOOKUP(DP300,BASE!$K$2:$M$13,2,0),0),"")</f>
        <v>110.97</v>
      </c>
      <c r="DR300" s="116">
        <f>IFERROR(VLOOKUP($A300,$A:$AG,VLOOKUP(DP300,BASE!$K$2:$M$13,3,0),0),"")</f>
        <v>147.88</v>
      </c>
      <c r="DS300" s="124" t="s">
        <v>75</v>
      </c>
      <c r="DT300" s="135">
        <f>VLOOKUP(DS300,BASE!$P$3:$T$29,5,0)</f>
        <v>0.17</v>
      </c>
      <c r="DU300" s="126">
        <f>IFERROR(VLOOKUP($A300,$A:$AG,VLOOKUP(DT300,BASE!$K$2:$M$13,2,0),0),"")</f>
        <v>110.2</v>
      </c>
      <c r="DV300" s="116">
        <f>IFERROR(VLOOKUP($A300,$A:$AG,VLOOKUP(DT300,BASE!$K$2:$M$13,3,0),0),"")</f>
        <v>146.88999999999999</v>
      </c>
      <c r="DW300" s="124" t="s">
        <v>76</v>
      </c>
      <c r="DX300" s="135">
        <f>VLOOKUP(DW300,BASE!$P$3:$T$29,5,0)</f>
        <v>0.17</v>
      </c>
      <c r="DY300" s="126">
        <f>IFERROR(VLOOKUP($A300,$A:$AG,VLOOKUP(DX300,BASE!$K$2:$M$13,2,0),0),"")</f>
        <v>110.2</v>
      </c>
      <c r="DZ300" s="116">
        <f>IFERROR(VLOOKUP($A300,$A:$AG,VLOOKUP(DX300,BASE!$K$2:$M$13,3,0),0),"")</f>
        <v>146.88999999999999</v>
      </c>
      <c r="EA300" s="124" t="s">
        <v>77</v>
      </c>
      <c r="EB300" s="135">
        <f>VLOOKUP(EA300,BASE!$P$3:$T$29,5,0)</f>
        <v>0.12</v>
      </c>
      <c r="EC300" s="126">
        <f>IFERROR(VLOOKUP($A300,$A:$AG,VLOOKUP(EB300,BASE!$K$2:$M$13,2,0),0),"")</f>
        <v>103.05</v>
      </c>
      <c r="ED300" s="116">
        <f>IFERROR(VLOOKUP($A300,$A:$AG,VLOOKUP(EB300,BASE!$K$2:$M$13,3,0),0),"")</f>
        <v>137.65</v>
      </c>
      <c r="EE300" s="124" t="s">
        <v>78</v>
      </c>
      <c r="EF300" s="135">
        <f>VLOOKUP(EE300,BASE!$P$3:$T$29,5,0)</f>
        <v>0.18</v>
      </c>
      <c r="EG300" s="126">
        <f>IFERROR(VLOOKUP($A300,$A:$AG,VLOOKUP(EF300,BASE!$K$2:$M$13,2,0),0),"")</f>
        <v>111.75</v>
      </c>
      <c r="EH300" s="116">
        <f>IFERROR(VLOOKUP($A300,$A:$AG,VLOOKUP(EF300,BASE!$K$2:$M$13,3,0),0),"")</f>
        <v>148.88999999999999</v>
      </c>
      <c r="EI300" s="124" t="s">
        <v>79</v>
      </c>
      <c r="EJ300" s="135">
        <f>VLOOKUP(EI300,BASE!$P$3:$T$29,5,0)</f>
        <v>0.18</v>
      </c>
      <c r="EK300" s="126">
        <f>IFERROR(VLOOKUP($A300,$A:$AG,VLOOKUP(EJ300,BASE!$K$2:$M$13,2,0),0),"")</f>
        <v>111.75</v>
      </c>
      <c r="EL300" s="116">
        <f>IFERROR(VLOOKUP($A300,$A:$AG,VLOOKUP(EJ300,BASE!$K$2:$M$13,3,0),0),"")</f>
        <v>148.88999999999999</v>
      </c>
    </row>
    <row r="301" spans="1:142" s="27" customFormat="1" ht="14.1" customHeight="1" x14ac:dyDescent="0.2">
      <c r="A301" s="63">
        <v>3283</v>
      </c>
      <c r="B301" s="63"/>
      <c r="C301" s="68">
        <v>7896112132837</v>
      </c>
      <c r="D301" s="68">
        <v>1037005170030</v>
      </c>
      <c r="E301" s="69" t="s">
        <v>476</v>
      </c>
      <c r="F301" s="69" t="s">
        <v>661</v>
      </c>
      <c r="G301" s="69" t="s">
        <v>476</v>
      </c>
      <c r="H301" s="70" t="s">
        <v>261</v>
      </c>
      <c r="I301" s="68" t="s">
        <v>687</v>
      </c>
      <c r="J301" s="71" t="s">
        <v>736</v>
      </c>
      <c r="K301" s="120" t="s">
        <v>799</v>
      </c>
      <c r="L301" s="71" t="s">
        <v>61</v>
      </c>
      <c r="M301" s="71" t="s">
        <v>6</v>
      </c>
      <c r="N301" s="62">
        <f>IFERROR(IF(M301="*",BASE!$E$9,VLOOKUP(M301,BASE!$B$3:$E$16,4,0)),"")</f>
        <v>0.12</v>
      </c>
      <c r="O301" s="62">
        <f>IFERROR(IF(M301="*",BASE!$F$9,VLOOKUP(M301,BASE!$B$3:$F$16,5,0)),"")</f>
        <v>0</v>
      </c>
      <c r="P301" s="71" t="s">
        <v>808</v>
      </c>
      <c r="Q301" s="42">
        <v>48.35</v>
      </c>
      <c r="R301" s="42">
        <v>64.59</v>
      </c>
      <c r="S301" s="42">
        <v>51.7</v>
      </c>
      <c r="T301" s="42">
        <v>68.91</v>
      </c>
      <c r="U301" s="42">
        <v>52.06</v>
      </c>
      <c r="V301" s="42">
        <v>69.38</v>
      </c>
      <c r="W301" s="42">
        <v>52.43</v>
      </c>
      <c r="X301" s="42">
        <v>69.849999999999994</v>
      </c>
      <c r="Y301" s="42">
        <v>53.18</v>
      </c>
      <c r="Z301" s="42">
        <v>70.819999999999993</v>
      </c>
      <c r="AA301" s="42">
        <v>53.94</v>
      </c>
      <c r="AB301" s="42">
        <v>71.8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/>
      <c r="AI301" s="124" t="s">
        <v>53</v>
      </c>
      <c r="AJ301" s="125">
        <f>VLOOKUP(AI301,BASE!$P$3:$T$29,5,0)</f>
        <v>0.17</v>
      </c>
      <c r="AK301" s="126">
        <f>IFERROR(VLOOKUP($A301,$A:$AG,VLOOKUP(AJ301,BASE!$K$2:$M$13,2,0),0),"")</f>
        <v>51.7</v>
      </c>
      <c r="AL301" s="116">
        <f>IFERROR(VLOOKUP($A301,$A:$AG,VLOOKUP(AJ301,BASE!$K$2:$M$13,3,0),0),"")</f>
        <v>68.91</v>
      </c>
      <c r="AM301" s="130" t="s">
        <v>54</v>
      </c>
      <c r="AN301" s="125">
        <f>VLOOKUP(AM301,BASE!$P$3:$T$29,5,0)</f>
        <v>0.17</v>
      </c>
      <c r="AO301" s="126">
        <f>IFERROR(VLOOKUP($A301,$A:$AG,VLOOKUP(AN301,BASE!$K$2:$M$13,2,0),0),"")</f>
        <v>51.7</v>
      </c>
      <c r="AP301" s="116">
        <f>IFERROR(VLOOKUP($A301,$A:$AG,VLOOKUP(AN301,BASE!$K$2:$M$13,3,0),0),"")</f>
        <v>68.91</v>
      </c>
      <c r="AQ301" s="130" t="s">
        <v>55</v>
      </c>
      <c r="AR301" s="125">
        <f>VLOOKUP(AQ301,BASE!$P$3:$T$29,5,0)</f>
        <v>0.18</v>
      </c>
      <c r="AS301" s="126">
        <f>IFERROR(VLOOKUP($A301,$A:$AG,VLOOKUP(AR301,BASE!$K$2:$M$13,2,0),0),"")</f>
        <v>52.43</v>
      </c>
      <c r="AT301" s="116">
        <f>IFERROR(VLOOKUP($A301,$A:$AG,VLOOKUP(AR301,BASE!$K$2:$M$13,3,0),0),"")</f>
        <v>69.849999999999994</v>
      </c>
      <c r="AU301" s="130" t="s">
        <v>56</v>
      </c>
      <c r="AV301" s="125">
        <f>VLOOKUP(AU301,BASE!$P$3:$T$29,5,0)</f>
        <v>0.18</v>
      </c>
      <c r="AW301" s="126">
        <f>IFERROR(VLOOKUP($A301,$A:$AG,VLOOKUP(AV301,BASE!$K$2:$M$13,2,0),0),"")</f>
        <v>52.43</v>
      </c>
      <c r="AX301" s="116">
        <f>IFERROR(VLOOKUP($A301,$A:$AG,VLOOKUP(AV301,BASE!$K$2:$M$13,3,0),0),"")</f>
        <v>69.849999999999994</v>
      </c>
      <c r="AY301" s="127" t="s">
        <v>57</v>
      </c>
      <c r="AZ301" s="129">
        <f>VLOOKUP(AY301,BASE!$P$3:$T$29,5,0)</f>
        <v>0.18</v>
      </c>
      <c r="BA301" s="126">
        <f>IFERROR(VLOOKUP($A301,$A:$AG,VLOOKUP(AZ301,BASE!$K$2:$M$13,2,0),0),"")</f>
        <v>52.43</v>
      </c>
      <c r="BB301" s="116">
        <f>IFERROR(VLOOKUP($A301,$A:$AG,VLOOKUP(AZ301,BASE!$K$2:$M$13,3,0),0),"")</f>
        <v>69.849999999999994</v>
      </c>
      <c r="BC301" s="124" t="s">
        <v>58</v>
      </c>
      <c r="BD301" s="125">
        <f>VLOOKUP(BC301,BASE!$P$3:$T$29,5,0)</f>
        <v>0.17</v>
      </c>
      <c r="BE301" s="126">
        <f>IFERROR(VLOOKUP($A301,$A:$AG,VLOOKUP(BD301,BASE!$K$2:$M$13,2,0),0),"")</f>
        <v>51.7</v>
      </c>
      <c r="BF301" s="116">
        <f>IFERROR(VLOOKUP($A301,$A:$AG,VLOOKUP(BD301,BASE!$K$2:$M$13,3,0),0),"")</f>
        <v>68.91</v>
      </c>
      <c r="BG301" s="124" t="s">
        <v>59</v>
      </c>
      <c r="BH301" s="125">
        <f>VLOOKUP(BG301,BASE!$P$3:$T$29,5,0)</f>
        <v>0.17</v>
      </c>
      <c r="BI301" s="126">
        <f>IFERROR(VLOOKUP($A301,$A:$AG,VLOOKUP(BH301,BASE!$K$2:$M$13,2,0),0),"")</f>
        <v>51.7</v>
      </c>
      <c r="BJ301" s="116">
        <f>IFERROR(VLOOKUP($A301,$A:$AG,VLOOKUP(BH301,BASE!$K$2:$M$13,3,0),0),"")</f>
        <v>68.91</v>
      </c>
      <c r="BK301" s="124" t="s">
        <v>60</v>
      </c>
      <c r="BL301" s="125">
        <f>VLOOKUP(BK301,BASE!$P$3:$T$29,5,0)</f>
        <v>0.17</v>
      </c>
      <c r="BM301" s="126">
        <f>IFERROR(VLOOKUP($A301,$A:$AG,VLOOKUP(BL301,BASE!$K$2:$M$13,2,0),0),"")</f>
        <v>51.7</v>
      </c>
      <c r="BN301" s="116">
        <f>IFERROR(VLOOKUP($A301,$A:$AG,VLOOKUP(BL301,BASE!$K$2:$M$13,3,0),0),"")</f>
        <v>68.91</v>
      </c>
      <c r="BO301" s="124" t="s">
        <v>61</v>
      </c>
      <c r="BP301" s="125">
        <f>VLOOKUP(BO301,BASE!$P$3:$T$29,5,0)</f>
        <v>0.17</v>
      </c>
      <c r="BQ301" s="126">
        <f>IFERROR(VLOOKUP($A301,$A:$AG,VLOOKUP(BP301,BASE!$K$2:$M$13,2,0),0),"")</f>
        <v>51.7</v>
      </c>
      <c r="BR301" s="116">
        <f>IFERROR(VLOOKUP($A301,$A:$AG,VLOOKUP(BP301,BASE!$K$2:$M$13,3,0),0),"")</f>
        <v>68.91</v>
      </c>
      <c r="BS301" s="124" t="s">
        <v>62</v>
      </c>
      <c r="BT301" s="125">
        <f>VLOOKUP(BS301,BASE!$P$3:$T$29,5,0)</f>
        <v>0.18</v>
      </c>
      <c r="BU301" s="126">
        <f>IFERROR(VLOOKUP($A301,$A:$AG,VLOOKUP(BT301,BASE!$K$2:$M$13,2,0),0),"")</f>
        <v>52.43</v>
      </c>
      <c r="BV301" s="116">
        <f>IFERROR(VLOOKUP($A301,$A:$AG,VLOOKUP(BT301,BASE!$K$2:$M$13,3,0),0),"")</f>
        <v>69.849999999999994</v>
      </c>
      <c r="BW301" s="124" t="s">
        <v>63</v>
      </c>
      <c r="BX301" s="125">
        <f>VLOOKUP(BW301,BASE!$P$3:$T$29,5,0)</f>
        <v>0.17</v>
      </c>
      <c r="BY301" s="126">
        <f>IFERROR(VLOOKUP($A301,$A:$AG,VLOOKUP(BX301,BASE!$K$2:$M$13,2,0),0),"")</f>
        <v>51.7</v>
      </c>
      <c r="BZ301" s="116">
        <f>IFERROR(VLOOKUP($A301,$A:$AG,VLOOKUP(BX301,BASE!$K$2:$M$13,3,0),0),"")</f>
        <v>68.91</v>
      </c>
      <c r="CA301" s="124" t="s">
        <v>64</v>
      </c>
      <c r="CB301" s="125">
        <f>VLOOKUP(CA301,BASE!$P$3:$T$29,5,0)</f>
        <v>0.17</v>
      </c>
      <c r="CC301" s="126">
        <f>IFERROR(VLOOKUP($A301,$A:$AG,VLOOKUP(CB301,BASE!$K$2:$M$13,2,0),0),"")</f>
        <v>51.7</v>
      </c>
      <c r="CD301" s="116">
        <f>IFERROR(VLOOKUP($A301,$A:$AG,VLOOKUP(CB301,BASE!$K$2:$M$13,3,0),0),"")</f>
        <v>68.91</v>
      </c>
      <c r="CE301" s="124" t="s">
        <v>65</v>
      </c>
      <c r="CF301" s="125">
        <f>VLOOKUP(CE301,BASE!$P$3:$T$29,5,0)</f>
        <v>0.12</v>
      </c>
      <c r="CG301" s="126">
        <f>IFERROR(VLOOKUP($A301,$A:$AG,VLOOKUP(CF301,BASE!$K$2:$M$13,2,0),0),"")</f>
        <v>48.35</v>
      </c>
      <c r="CH301" s="116">
        <f>IFERROR(VLOOKUP($A301,$A:$AG,VLOOKUP(CF301,BASE!$K$2:$M$13,3,0),0),"")</f>
        <v>64.59</v>
      </c>
      <c r="CI301" s="124" t="s">
        <v>66</v>
      </c>
      <c r="CJ301" s="125">
        <f>VLOOKUP(CI301,BASE!$P$3:$T$29,5,0)</f>
        <v>0.17</v>
      </c>
      <c r="CK301" s="126">
        <f>IFERROR(VLOOKUP($A301,$A:$AG,VLOOKUP(CJ301,BASE!$K$2:$M$13,2,0),0),"")</f>
        <v>51.7</v>
      </c>
      <c r="CL301" s="116">
        <f>IFERROR(VLOOKUP($A301,$A:$AG,VLOOKUP(CJ301,BASE!$K$2:$M$13,3,0),0),"")</f>
        <v>68.91</v>
      </c>
      <c r="CM301" s="124" t="s">
        <v>67</v>
      </c>
      <c r="CN301" s="125">
        <f>VLOOKUP(CM301,BASE!$P$3:$T$29,5,0)</f>
        <v>0.18</v>
      </c>
      <c r="CO301" s="126">
        <f>IFERROR(VLOOKUP($A301,$A:$AG,VLOOKUP(CN301,BASE!$K$2:$M$13,2,0),0),"")</f>
        <v>52.43</v>
      </c>
      <c r="CP301" s="116">
        <f>IFERROR(VLOOKUP($A301,$A:$AG,VLOOKUP(CN301,BASE!$K$2:$M$13,3,0),0),"")</f>
        <v>69.849999999999994</v>
      </c>
      <c r="CQ301" s="124" t="s">
        <v>68</v>
      </c>
      <c r="CR301" s="125">
        <f>VLOOKUP(CQ301,BASE!$P$3:$T$29,5,0)</f>
        <v>0.18</v>
      </c>
      <c r="CS301" s="126">
        <f>IFERROR(VLOOKUP($A301,$A:$AG,VLOOKUP(CR301,BASE!$K$2:$M$13,2,0),0),"")</f>
        <v>52.43</v>
      </c>
      <c r="CT301" s="116">
        <f>IFERROR(VLOOKUP($A301,$A:$AG,VLOOKUP(CR301,BASE!$K$2:$M$13,3,0),0),"")</f>
        <v>69.849999999999994</v>
      </c>
      <c r="CU301" s="124" t="s">
        <v>69</v>
      </c>
      <c r="CV301" s="125">
        <f>VLOOKUP(CU301,BASE!$P$3:$T$29,5,0)</f>
        <v>0.18</v>
      </c>
      <c r="CW301" s="126">
        <f>IFERROR(VLOOKUP($A301,$A:$AG,VLOOKUP(CV301,BASE!$K$2:$M$13,2,0),0),"")</f>
        <v>52.43</v>
      </c>
      <c r="CX301" s="116">
        <f>IFERROR(VLOOKUP($A301,$A:$AG,VLOOKUP(CV301,BASE!$K$2:$M$13,3,0),0),"")</f>
        <v>69.849999999999994</v>
      </c>
      <c r="CY301" s="124" t="s">
        <v>70</v>
      </c>
      <c r="CZ301" s="125">
        <f>VLOOKUP(CY301,BASE!$P$3:$T$29,5,0)</f>
        <v>0.18</v>
      </c>
      <c r="DA301" s="126">
        <f>IFERROR(VLOOKUP($A301,$A:$AG,VLOOKUP(CZ301,BASE!$K$2:$M$13,2,0),0),"")</f>
        <v>52.43</v>
      </c>
      <c r="DB301" s="116">
        <f>IFERROR(VLOOKUP($A301,$A:$AG,VLOOKUP(CZ301,BASE!$K$2:$M$13,3,0),0),"")</f>
        <v>69.849999999999994</v>
      </c>
      <c r="DC301" s="124" t="s">
        <v>71</v>
      </c>
      <c r="DD301" s="125">
        <f>VLOOKUP(DC301,BASE!$P$3:$T$29,5,0)</f>
        <v>0.2</v>
      </c>
      <c r="DE301" s="126">
        <f>IFERROR(VLOOKUP($A301,$A:$AG,VLOOKUP(DD301,BASE!$K$2:$M$13,2,0),0),"")</f>
        <v>53.94</v>
      </c>
      <c r="DF301" s="116">
        <f>IFERROR(VLOOKUP($A301,$A:$AG,VLOOKUP(DD301,BASE!$K$2:$M$13,3,0),0),"")</f>
        <v>71.8</v>
      </c>
      <c r="DG301" s="124" t="s">
        <v>72</v>
      </c>
      <c r="DH301" s="125">
        <f>VLOOKUP(DG301,BASE!$P$3:$T$29,5,0)</f>
        <v>0.18</v>
      </c>
      <c r="DI301" s="126">
        <f>IFERROR(VLOOKUP($A301,$A:$AG,VLOOKUP(DH301,BASE!$K$2:$M$13,2,0),0),"")</f>
        <v>52.43</v>
      </c>
      <c r="DJ301" s="116">
        <f>IFERROR(VLOOKUP($A301,$A:$AG,VLOOKUP(DH301,BASE!$K$2:$M$13,3,0),0),"")</f>
        <v>69.849999999999994</v>
      </c>
      <c r="DK301" s="83" t="s">
        <v>73</v>
      </c>
      <c r="DL301" s="84">
        <f>VLOOKUP(DK301,BASE!$P$3:$T$29,5,0)</f>
        <v>0.18</v>
      </c>
      <c r="DM301" s="81">
        <f>IFERROR(VLOOKUP($A301,$A:$AG,VLOOKUP(DL301,BASE!$K$2:$M$13,2,0),0),"")</f>
        <v>52.43</v>
      </c>
      <c r="DN301" s="82">
        <f>IFERROR(VLOOKUP($A301,$A:$AG,VLOOKUP(DL301,BASE!$K$2:$M$13,3,0),0),"")</f>
        <v>69.849999999999994</v>
      </c>
      <c r="DO301" s="124" t="s">
        <v>74</v>
      </c>
      <c r="DP301" s="134">
        <f>VLOOKUP(DO301,BASE!$P$3:$T$29,5,0)</f>
        <v>0.17499999999999999</v>
      </c>
      <c r="DQ301" s="126">
        <f>IFERROR(VLOOKUP($A301,$A:$AG,VLOOKUP(DP301,BASE!$K$2:$M$13,2,0),0),"")</f>
        <v>52.06</v>
      </c>
      <c r="DR301" s="116">
        <f>IFERROR(VLOOKUP($A301,$A:$AG,VLOOKUP(DP301,BASE!$K$2:$M$13,3,0),0),"")</f>
        <v>69.38</v>
      </c>
      <c r="DS301" s="124" t="s">
        <v>75</v>
      </c>
      <c r="DT301" s="135">
        <f>VLOOKUP(DS301,BASE!$P$3:$T$29,5,0)</f>
        <v>0.17</v>
      </c>
      <c r="DU301" s="126">
        <f>IFERROR(VLOOKUP($A301,$A:$AG,VLOOKUP(DT301,BASE!$K$2:$M$13,2,0),0),"")</f>
        <v>51.7</v>
      </c>
      <c r="DV301" s="116">
        <f>IFERROR(VLOOKUP($A301,$A:$AG,VLOOKUP(DT301,BASE!$K$2:$M$13,3,0),0),"")</f>
        <v>68.91</v>
      </c>
      <c r="DW301" s="124" t="s">
        <v>76</v>
      </c>
      <c r="DX301" s="135">
        <f>VLOOKUP(DW301,BASE!$P$3:$T$29,5,0)</f>
        <v>0.17</v>
      </c>
      <c r="DY301" s="126">
        <f>IFERROR(VLOOKUP($A301,$A:$AG,VLOOKUP(DX301,BASE!$K$2:$M$13,2,0),0),"")</f>
        <v>51.7</v>
      </c>
      <c r="DZ301" s="116">
        <f>IFERROR(VLOOKUP($A301,$A:$AG,VLOOKUP(DX301,BASE!$K$2:$M$13,3,0),0),"")</f>
        <v>68.91</v>
      </c>
      <c r="EA301" s="124" t="s">
        <v>77</v>
      </c>
      <c r="EB301" s="135">
        <f>VLOOKUP(EA301,BASE!$P$3:$T$29,5,0)</f>
        <v>0.12</v>
      </c>
      <c r="EC301" s="126">
        <f>IFERROR(VLOOKUP($A301,$A:$AG,VLOOKUP(EB301,BASE!$K$2:$M$13,2,0),0),"")</f>
        <v>48.35</v>
      </c>
      <c r="ED301" s="116">
        <f>IFERROR(VLOOKUP($A301,$A:$AG,VLOOKUP(EB301,BASE!$K$2:$M$13,3,0),0),"")</f>
        <v>64.59</v>
      </c>
      <c r="EE301" s="124" t="s">
        <v>78</v>
      </c>
      <c r="EF301" s="135">
        <f>VLOOKUP(EE301,BASE!$P$3:$T$29,5,0)</f>
        <v>0.18</v>
      </c>
      <c r="EG301" s="126">
        <f>IFERROR(VLOOKUP($A301,$A:$AG,VLOOKUP(EF301,BASE!$K$2:$M$13,2,0),0),"")</f>
        <v>52.43</v>
      </c>
      <c r="EH301" s="116">
        <f>IFERROR(VLOOKUP($A301,$A:$AG,VLOOKUP(EF301,BASE!$K$2:$M$13,3,0),0),"")</f>
        <v>69.849999999999994</v>
      </c>
      <c r="EI301" s="124" t="s">
        <v>79</v>
      </c>
      <c r="EJ301" s="135">
        <f>VLOOKUP(EI301,BASE!$P$3:$T$29,5,0)</f>
        <v>0.18</v>
      </c>
      <c r="EK301" s="126">
        <f>IFERROR(VLOOKUP($A301,$A:$AG,VLOOKUP(EJ301,BASE!$K$2:$M$13,2,0),0),"")</f>
        <v>52.43</v>
      </c>
      <c r="EL301" s="116">
        <f>IFERROR(VLOOKUP($A301,$A:$AG,VLOOKUP(EJ301,BASE!$K$2:$M$13,3,0),0),"")</f>
        <v>69.849999999999994</v>
      </c>
    </row>
    <row r="302" spans="1:142" s="27" customFormat="1" ht="14.1" customHeight="1" x14ac:dyDescent="0.2">
      <c r="A302" s="64">
        <v>7839</v>
      </c>
      <c r="B302" s="64"/>
      <c r="C302" s="68">
        <v>7896112178392</v>
      </c>
      <c r="D302" s="68">
        <v>1037005170091</v>
      </c>
      <c r="E302" s="69" t="s">
        <v>476</v>
      </c>
      <c r="F302" s="69" t="s">
        <v>662</v>
      </c>
      <c r="G302" s="69" t="s">
        <v>476</v>
      </c>
      <c r="H302" s="70" t="s">
        <v>262</v>
      </c>
      <c r="I302" s="68" t="s">
        <v>687</v>
      </c>
      <c r="J302" s="71" t="s">
        <v>736</v>
      </c>
      <c r="K302" s="120" t="s">
        <v>799</v>
      </c>
      <c r="L302" s="71" t="s">
        <v>61</v>
      </c>
      <c r="M302" s="71" t="s">
        <v>6</v>
      </c>
      <c r="N302" s="62">
        <f>IFERROR(IF(M302="*",BASE!$E$9,VLOOKUP(M302,BASE!$B$3:$E$16,4,0)),"")</f>
        <v>0.12</v>
      </c>
      <c r="O302" s="62">
        <f>IFERROR(IF(M302="*",BASE!$F$9,VLOOKUP(M302,BASE!$B$3:$F$16,5,0)),"")</f>
        <v>0</v>
      </c>
      <c r="P302" s="71" t="s">
        <v>808</v>
      </c>
      <c r="Q302" s="42">
        <v>42.17</v>
      </c>
      <c r="R302" s="42">
        <v>56.33</v>
      </c>
      <c r="S302" s="42">
        <v>45.09</v>
      </c>
      <c r="T302" s="42">
        <v>60.1</v>
      </c>
      <c r="U302" s="42">
        <v>45.41</v>
      </c>
      <c r="V302" s="42">
        <v>60.51</v>
      </c>
      <c r="W302" s="42">
        <v>45.73</v>
      </c>
      <c r="X302" s="42">
        <v>60.93</v>
      </c>
      <c r="Y302" s="42">
        <v>46.39</v>
      </c>
      <c r="Z302" s="42">
        <v>61.78</v>
      </c>
      <c r="AA302" s="42">
        <v>47.05</v>
      </c>
      <c r="AB302" s="42">
        <v>62.63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/>
      <c r="AI302" s="124" t="s">
        <v>53</v>
      </c>
      <c r="AJ302" s="125">
        <f>VLOOKUP(AI302,BASE!$P$3:$T$29,5,0)</f>
        <v>0.17</v>
      </c>
      <c r="AK302" s="126">
        <f>IFERROR(VLOOKUP($A302,$A:$AG,VLOOKUP(AJ302,BASE!$K$2:$M$13,2,0),0),"")</f>
        <v>45.09</v>
      </c>
      <c r="AL302" s="116">
        <f>IFERROR(VLOOKUP($A302,$A:$AG,VLOOKUP(AJ302,BASE!$K$2:$M$13,3,0),0),"")</f>
        <v>60.1</v>
      </c>
      <c r="AM302" s="130" t="s">
        <v>54</v>
      </c>
      <c r="AN302" s="125">
        <f>VLOOKUP(AM302,BASE!$P$3:$T$29,5,0)</f>
        <v>0.17</v>
      </c>
      <c r="AO302" s="126">
        <f>IFERROR(VLOOKUP($A302,$A:$AG,VLOOKUP(AN302,BASE!$K$2:$M$13,2,0),0),"")</f>
        <v>45.09</v>
      </c>
      <c r="AP302" s="116">
        <f>IFERROR(VLOOKUP($A302,$A:$AG,VLOOKUP(AN302,BASE!$K$2:$M$13,3,0),0),"")</f>
        <v>60.1</v>
      </c>
      <c r="AQ302" s="130" t="s">
        <v>55</v>
      </c>
      <c r="AR302" s="125">
        <f>VLOOKUP(AQ302,BASE!$P$3:$T$29,5,0)</f>
        <v>0.18</v>
      </c>
      <c r="AS302" s="126">
        <f>IFERROR(VLOOKUP($A302,$A:$AG,VLOOKUP(AR302,BASE!$K$2:$M$13,2,0),0),"")</f>
        <v>45.73</v>
      </c>
      <c r="AT302" s="116">
        <f>IFERROR(VLOOKUP($A302,$A:$AG,VLOOKUP(AR302,BASE!$K$2:$M$13,3,0),0),"")</f>
        <v>60.93</v>
      </c>
      <c r="AU302" s="130" t="s">
        <v>56</v>
      </c>
      <c r="AV302" s="125">
        <f>VLOOKUP(AU302,BASE!$P$3:$T$29,5,0)</f>
        <v>0.18</v>
      </c>
      <c r="AW302" s="126">
        <f>IFERROR(VLOOKUP($A302,$A:$AG,VLOOKUP(AV302,BASE!$K$2:$M$13,2,0),0),"")</f>
        <v>45.73</v>
      </c>
      <c r="AX302" s="116">
        <f>IFERROR(VLOOKUP($A302,$A:$AG,VLOOKUP(AV302,BASE!$K$2:$M$13,3,0),0),"")</f>
        <v>60.93</v>
      </c>
      <c r="AY302" s="127" t="s">
        <v>57</v>
      </c>
      <c r="AZ302" s="129">
        <f>VLOOKUP(AY302,BASE!$P$3:$T$29,5,0)</f>
        <v>0.18</v>
      </c>
      <c r="BA302" s="126">
        <f>IFERROR(VLOOKUP($A302,$A:$AG,VLOOKUP(AZ302,BASE!$K$2:$M$13,2,0),0),"")</f>
        <v>45.73</v>
      </c>
      <c r="BB302" s="116">
        <f>IFERROR(VLOOKUP($A302,$A:$AG,VLOOKUP(AZ302,BASE!$K$2:$M$13,3,0),0),"")</f>
        <v>60.93</v>
      </c>
      <c r="BC302" s="124" t="s">
        <v>58</v>
      </c>
      <c r="BD302" s="125">
        <f>VLOOKUP(BC302,BASE!$P$3:$T$29,5,0)</f>
        <v>0.17</v>
      </c>
      <c r="BE302" s="126">
        <f>IFERROR(VLOOKUP($A302,$A:$AG,VLOOKUP(BD302,BASE!$K$2:$M$13,2,0),0),"")</f>
        <v>45.09</v>
      </c>
      <c r="BF302" s="116">
        <f>IFERROR(VLOOKUP($A302,$A:$AG,VLOOKUP(BD302,BASE!$K$2:$M$13,3,0),0),"")</f>
        <v>60.1</v>
      </c>
      <c r="BG302" s="124" t="s">
        <v>59</v>
      </c>
      <c r="BH302" s="125">
        <f>VLOOKUP(BG302,BASE!$P$3:$T$29,5,0)</f>
        <v>0.17</v>
      </c>
      <c r="BI302" s="126">
        <f>IFERROR(VLOOKUP($A302,$A:$AG,VLOOKUP(BH302,BASE!$K$2:$M$13,2,0),0),"")</f>
        <v>45.09</v>
      </c>
      <c r="BJ302" s="116">
        <f>IFERROR(VLOOKUP($A302,$A:$AG,VLOOKUP(BH302,BASE!$K$2:$M$13,3,0),0),"")</f>
        <v>60.1</v>
      </c>
      <c r="BK302" s="124" t="s">
        <v>60</v>
      </c>
      <c r="BL302" s="125">
        <f>VLOOKUP(BK302,BASE!$P$3:$T$29,5,0)</f>
        <v>0.17</v>
      </c>
      <c r="BM302" s="126">
        <f>IFERROR(VLOOKUP($A302,$A:$AG,VLOOKUP(BL302,BASE!$K$2:$M$13,2,0),0),"")</f>
        <v>45.09</v>
      </c>
      <c r="BN302" s="116">
        <f>IFERROR(VLOOKUP($A302,$A:$AG,VLOOKUP(BL302,BASE!$K$2:$M$13,3,0),0),"")</f>
        <v>60.1</v>
      </c>
      <c r="BO302" s="124" t="s">
        <v>61</v>
      </c>
      <c r="BP302" s="125">
        <f>VLOOKUP(BO302,BASE!$P$3:$T$29,5,0)</f>
        <v>0.17</v>
      </c>
      <c r="BQ302" s="126">
        <f>IFERROR(VLOOKUP($A302,$A:$AG,VLOOKUP(BP302,BASE!$K$2:$M$13,2,0),0),"")</f>
        <v>45.09</v>
      </c>
      <c r="BR302" s="116">
        <f>IFERROR(VLOOKUP($A302,$A:$AG,VLOOKUP(BP302,BASE!$K$2:$M$13,3,0),0),"")</f>
        <v>60.1</v>
      </c>
      <c r="BS302" s="124" t="s">
        <v>62</v>
      </c>
      <c r="BT302" s="125">
        <f>VLOOKUP(BS302,BASE!$P$3:$T$29,5,0)</f>
        <v>0.18</v>
      </c>
      <c r="BU302" s="126">
        <f>IFERROR(VLOOKUP($A302,$A:$AG,VLOOKUP(BT302,BASE!$K$2:$M$13,2,0),0),"")</f>
        <v>45.73</v>
      </c>
      <c r="BV302" s="116">
        <f>IFERROR(VLOOKUP($A302,$A:$AG,VLOOKUP(BT302,BASE!$K$2:$M$13,3,0),0),"")</f>
        <v>60.93</v>
      </c>
      <c r="BW302" s="124" t="s">
        <v>63</v>
      </c>
      <c r="BX302" s="125">
        <f>VLOOKUP(BW302,BASE!$P$3:$T$29,5,0)</f>
        <v>0.17</v>
      </c>
      <c r="BY302" s="126">
        <f>IFERROR(VLOOKUP($A302,$A:$AG,VLOOKUP(BX302,BASE!$K$2:$M$13,2,0),0),"")</f>
        <v>45.09</v>
      </c>
      <c r="BZ302" s="116">
        <f>IFERROR(VLOOKUP($A302,$A:$AG,VLOOKUP(BX302,BASE!$K$2:$M$13,3,0),0),"")</f>
        <v>60.1</v>
      </c>
      <c r="CA302" s="124" t="s">
        <v>64</v>
      </c>
      <c r="CB302" s="125">
        <f>VLOOKUP(CA302,BASE!$P$3:$T$29,5,0)</f>
        <v>0.17</v>
      </c>
      <c r="CC302" s="126">
        <f>IFERROR(VLOOKUP($A302,$A:$AG,VLOOKUP(CB302,BASE!$K$2:$M$13,2,0),0),"")</f>
        <v>45.09</v>
      </c>
      <c r="CD302" s="116">
        <f>IFERROR(VLOOKUP($A302,$A:$AG,VLOOKUP(CB302,BASE!$K$2:$M$13,3,0),0),"")</f>
        <v>60.1</v>
      </c>
      <c r="CE302" s="124" t="s">
        <v>65</v>
      </c>
      <c r="CF302" s="125">
        <f>VLOOKUP(CE302,BASE!$P$3:$T$29,5,0)</f>
        <v>0.12</v>
      </c>
      <c r="CG302" s="126">
        <f>IFERROR(VLOOKUP($A302,$A:$AG,VLOOKUP(CF302,BASE!$K$2:$M$13,2,0),0),"")</f>
        <v>42.17</v>
      </c>
      <c r="CH302" s="116">
        <f>IFERROR(VLOOKUP($A302,$A:$AG,VLOOKUP(CF302,BASE!$K$2:$M$13,3,0),0),"")</f>
        <v>56.33</v>
      </c>
      <c r="CI302" s="124" t="s">
        <v>66</v>
      </c>
      <c r="CJ302" s="125">
        <f>VLOOKUP(CI302,BASE!$P$3:$T$29,5,0)</f>
        <v>0.17</v>
      </c>
      <c r="CK302" s="126">
        <f>IFERROR(VLOOKUP($A302,$A:$AG,VLOOKUP(CJ302,BASE!$K$2:$M$13,2,0),0),"")</f>
        <v>45.09</v>
      </c>
      <c r="CL302" s="116">
        <f>IFERROR(VLOOKUP($A302,$A:$AG,VLOOKUP(CJ302,BASE!$K$2:$M$13,3,0),0),"")</f>
        <v>60.1</v>
      </c>
      <c r="CM302" s="124" t="s">
        <v>67</v>
      </c>
      <c r="CN302" s="125">
        <f>VLOOKUP(CM302,BASE!$P$3:$T$29,5,0)</f>
        <v>0.18</v>
      </c>
      <c r="CO302" s="126">
        <f>IFERROR(VLOOKUP($A302,$A:$AG,VLOOKUP(CN302,BASE!$K$2:$M$13,2,0),0),"")</f>
        <v>45.73</v>
      </c>
      <c r="CP302" s="116">
        <f>IFERROR(VLOOKUP($A302,$A:$AG,VLOOKUP(CN302,BASE!$K$2:$M$13,3,0),0),"")</f>
        <v>60.93</v>
      </c>
      <c r="CQ302" s="124" t="s">
        <v>68</v>
      </c>
      <c r="CR302" s="125">
        <f>VLOOKUP(CQ302,BASE!$P$3:$T$29,5,0)</f>
        <v>0.18</v>
      </c>
      <c r="CS302" s="126">
        <f>IFERROR(VLOOKUP($A302,$A:$AG,VLOOKUP(CR302,BASE!$K$2:$M$13,2,0),0),"")</f>
        <v>45.73</v>
      </c>
      <c r="CT302" s="116">
        <f>IFERROR(VLOOKUP($A302,$A:$AG,VLOOKUP(CR302,BASE!$K$2:$M$13,3,0),0),"")</f>
        <v>60.93</v>
      </c>
      <c r="CU302" s="124" t="s">
        <v>69</v>
      </c>
      <c r="CV302" s="125">
        <f>VLOOKUP(CU302,BASE!$P$3:$T$29,5,0)</f>
        <v>0.18</v>
      </c>
      <c r="CW302" s="126">
        <f>IFERROR(VLOOKUP($A302,$A:$AG,VLOOKUP(CV302,BASE!$K$2:$M$13,2,0),0),"")</f>
        <v>45.73</v>
      </c>
      <c r="CX302" s="116">
        <f>IFERROR(VLOOKUP($A302,$A:$AG,VLOOKUP(CV302,BASE!$K$2:$M$13,3,0),0),"")</f>
        <v>60.93</v>
      </c>
      <c r="CY302" s="124" t="s">
        <v>70</v>
      </c>
      <c r="CZ302" s="125">
        <f>VLOOKUP(CY302,BASE!$P$3:$T$29,5,0)</f>
        <v>0.18</v>
      </c>
      <c r="DA302" s="126">
        <f>IFERROR(VLOOKUP($A302,$A:$AG,VLOOKUP(CZ302,BASE!$K$2:$M$13,2,0),0),"")</f>
        <v>45.73</v>
      </c>
      <c r="DB302" s="116">
        <f>IFERROR(VLOOKUP($A302,$A:$AG,VLOOKUP(CZ302,BASE!$K$2:$M$13,3,0),0),"")</f>
        <v>60.93</v>
      </c>
      <c r="DC302" s="124" t="s">
        <v>71</v>
      </c>
      <c r="DD302" s="125">
        <f>VLOOKUP(DC302,BASE!$P$3:$T$29,5,0)</f>
        <v>0.2</v>
      </c>
      <c r="DE302" s="126">
        <f>IFERROR(VLOOKUP($A302,$A:$AG,VLOOKUP(DD302,BASE!$K$2:$M$13,2,0),0),"")</f>
        <v>47.05</v>
      </c>
      <c r="DF302" s="116">
        <f>IFERROR(VLOOKUP($A302,$A:$AG,VLOOKUP(DD302,BASE!$K$2:$M$13,3,0),0),"")</f>
        <v>62.63</v>
      </c>
      <c r="DG302" s="124" t="s">
        <v>72</v>
      </c>
      <c r="DH302" s="125">
        <f>VLOOKUP(DG302,BASE!$P$3:$T$29,5,0)</f>
        <v>0.18</v>
      </c>
      <c r="DI302" s="126">
        <f>IFERROR(VLOOKUP($A302,$A:$AG,VLOOKUP(DH302,BASE!$K$2:$M$13,2,0),0),"")</f>
        <v>45.73</v>
      </c>
      <c r="DJ302" s="116">
        <f>IFERROR(VLOOKUP($A302,$A:$AG,VLOOKUP(DH302,BASE!$K$2:$M$13,3,0),0),"")</f>
        <v>60.93</v>
      </c>
      <c r="DK302" s="83" t="s">
        <v>73</v>
      </c>
      <c r="DL302" s="84">
        <f>VLOOKUP(DK302,BASE!$P$3:$T$29,5,0)</f>
        <v>0.18</v>
      </c>
      <c r="DM302" s="81">
        <f>IFERROR(VLOOKUP($A302,$A:$AG,VLOOKUP(DL302,BASE!$K$2:$M$13,2,0),0),"")</f>
        <v>45.73</v>
      </c>
      <c r="DN302" s="82">
        <f>IFERROR(VLOOKUP($A302,$A:$AG,VLOOKUP(DL302,BASE!$K$2:$M$13,3,0),0),"")</f>
        <v>60.93</v>
      </c>
      <c r="DO302" s="124" t="s">
        <v>74</v>
      </c>
      <c r="DP302" s="134">
        <f>VLOOKUP(DO302,BASE!$P$3:$T$29,5,0)</f>
        <v>0.17499999999999999</v>
      </c>
      <c r="DQ302" s="126">
        <f>IFERROR(VLOOKUP($A302,$A:$AG,VLOOKUP(DP302,BASE!$K$2:$M$13,2,0),0),"")</f>
        <v>45.41</v>
      </c>
      <c r="DR302" s="116">
        <f>IFERROR(VLOOKUP($A302,$A:$AG,VLOOKUP(DP302,BASE!$K$2:$M$13,3,0),0),"")</f>
        <v>60.51</v>
      </c>
      <c r="DS302" s="124" t="s">
        <v>75</v>
      </c>
      <c r="DT302" s="135">
        <f>VLOOKUP(DS302,BASE!$P$3:$T$29,5,0)</f>
        <v>0.17</v>
      </c>
      <c r="DU302" s="126">
        <f>IFERROR(VLOOKUP($A302,$A:$AG,VLOOKUP(DT302,BASE!$K$2:$M$13,2,0),0),"")</f>
        <v>45.09</v>
      </c>
      <c r="DV302" s="116">
        <f>IFERROR(VLOOKUP($A302,$A:$AG,VLOOKUP(DT302,BASE!$K$2:$M$13,3,0),0),"")</f>
        <v>60.1</v>
      </c>
      <c r="DW302" s="124" t="s">
        <v>76</v>
      </c>
      <c r="DX302" s="135">
        <f>VLOOKUP(DW302,BASE!$P$3:$T$29,5,0)</f>
        <v>0.17</v>
      </c>
      <c r="DY302" s="126">
        <f>IFERROR(VLOOKUP($A302,$A:$AG,VLOOKUP(DX302,BASE!$K$2:$M$13,2,0),0),"")</f>
        <v>45.09</v>
      </c>
      <c r="DZ302" s="116">
        <f>IFERROR(VLOOKUP($A302,$A:$AG,VLOOKUP(DX302,BASE!$K$2:$M$13,3,0),0),"")</f>
        <v>60.1</v>
      </c>
      <c r="EA302" s="124" t="s">
        <v>77</v>
      </c>
      <c r="EB302" s="135">
        <f>VLOOKUP(EA302,BASE!$P$3:$T$29,5,0)</f>
        <v>0.12</v>
      </c>
      <c r="EC302" s="126">
        <f>IFERROR(VLOOKUP($A302,$A:$AG,VLOOKUP(EB302,BASE!$K$2:$M$13,2,0),0),"")</f>
        <v>42.17</v>
      </c>
      <c r="ED302" s="116">
        <f>IFERROR(VLOOKUP($A302,$A:$AG,VLOOKUP(EB302,BASE!$K$2:$M$13,3,0),0),"")</f>
        <v>56.33</v>
      </c>
      <c r="EE302" s="124" t="s">
        <v>78</v>
      </c>
      <c r="EF302" s="135">
        <f>VLOOKUP(EE302,BASE!$P$3:$T$29,5,0)</f>
        <v>0.18</v>
      </c>
      <c r="EG302" s="126">
        <f>IFERROR(VLOOKUP($A302,$A:$AG,VLOOKUP(EF302,BASE!$K$2:$M$13,2,0),0),"")</f>
        <v>45.73</v>
      </c>
      <c r="EH302" s="116">
        <f>IFERROR(VLOOKUP($A302,$A:$AG,VLOOKUP(EF302,BASE!$K$2:$M$13,3,0),0),"")</f>
        <v>60.93</v>
      </c>
      <c r="EI302" s="124" t="s">
        <v>79</v>
      </c>
      <c r="EJ302" s="135">
        <f>VLOOKUP(EI302,BASE!$P$3:$T$29,5,0)</f>
        <v>0.18</v>
      </c>
      <c r="EK302" s="126">
        <f>IFERROR(VLOOKUP($A302,$A:$AG,VLOOKUP(EJ302,BASE!$K$2:$M$13,2,0),0),"")</f>
        <v>45.73</v>
      </c>
      <c r="EL302" s="116">
        <f>IFERROR(VLOOKUP($A302,$A:$AG,VLOOKUP(EJ302,BASE!$K$2:$M$13,3,0),0),"")</f>
        <v>60.93</v>
      </c>
    </row>
    <row r="303" spans="1:142" s="27" customFormat="1" ht="14.1" customHeight="1" x14ac:dyDescent="0.2">
      <c r="A303" s="63">
        <v>1759</v>
      </c>
      <c r="B303" s="63"/>
      <c r="C303" s="68">
        <v>7896112117599</v>
      </c>
      <c r="D303" s="68">
        <v>1037004910014</v>
      </c>
      <c r="E303" s="69" t="s">
        <v>477</v>
      </c>
      <c r="F303" s="69" t="s">
        <v>663</v>
      </c>
      <c r="G303" s="69" t="s">
        <v>477</v>
      </c>
      <c r="H303" s="70" t="s">
        <v>263</v>
      </c>
      <c r="I303" s="68" t="s">
        <v>687</v>
      </c>
      <c r="J303" s="71" t="s">
        <v>737</v>
      </c>
      <c r="K303" s="120">
        <v>0</v>
      </c>
      <c r="L303" s="71" t="s">
        <v>387</v>
      </c>
      <c r="M303" s="71" t="s">
        <v>6</v>
      </c>
      <c r="N303" s="62">
        <f>IFERROR(IF(M303="*",BASE!$E$9,VLOOKUP(M303,BASE!$B$3:$E$16,4,0)),"")</f>
        <v>0.12</v>
      </c>
      <c r="O303" s="62">
        <f>IFERROR(IF(M303="*",BASE!$F$9,VLOOKUP(M303,BASE!$B$3:$F$16,5,0)),"")</f>
        <v>0</v>
      </c>
      <c r="P303" s="71" t="s">
        <v>808</v>
      </c>
      <c r="Q303" s="42">
        <v>11.17</v>
      </c>
      <c r="R303" s="42">
        <v>14.92</v>
      </c>
      <c r="S303" s="42">
        <v>11.94</v>
      </c>
      <c r="T303" s="42">
        <v>15.92</v>
      </c>
      <c r="U303" s="42">
        <v>12.03</v>
      </c>
      <c r="V303" s="42">
        <v>16.03</v>
      </c>
      <c r="W303" s="42">
        <v>12.11</v>
      </c>
      <c r="X303" s="42">
        <v>16.13</v>
      </c>
      <c r="Y303" s="42">
        <v>12.29</v>
      </c>
      <c r="Z303" s="42">
        <v>16.37</v>
      </c>
      <c r="AA303" s="42">
        <v>12.46</v>
      </c>
      <c r="AB303" s="42">
        <v>16.579999999999998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/>
      <c r="AI303" s="124" t="s">
        <v>53</v>
      </c>
      <c r="AJ303" s="125">
        <f>VLOOKUP(AI303,BASE!$P$3:$T$29,5,0)</f>
        <v>0.17</v>
      </c>
      <c r="AK303" s="126">
        <f>IFERROR(VLOOKUP($A303,$A:$AG,VLOOKUP(AJ303,BASE!$K$2:$M$13,2,0),0),"")</f>
        <v>11.94</v>
      </c>
      <c r="AL303" s="116">
        <f>IFERROR(VLOOKUP($A303,$A:$AG,VLOOKUP(AJ303,BASE!$K$2:$M$13,3,0),0),"")</f>
        <v>15.92</v>
      </c>
      <c r="AM303" s="130" t="s">
        <v>54</v>
      </c>
      <c r="AN303" s="125">
        <f>VLOOKUP(AM303,BASE!$P$3:$T$29,5,0)</f>
        <v>0.17</v>
      </c>
      <c r="AO303" s="126">
        <f>IFERROR(VLOOKUP($A303,$A:$AG,VLOOKUP(AN303,BASE!$K$2:$M$13,2,0),0),"")</f>
        <v>11.94</v>
      </c>
      <c r="AP303" s="116">
        <f>IFERROR(VLOOKUP($A303,$A:$AG,VLOOKUP(AN303,BASE!$K$2:$M$13,3,0),0),"")</f>
        <v>15.92</v>
      </c>
      <c r="AQ303" s="130" t="s">
        <v>55</v>
      </c>
      <c r="AR303" s="125">
        <f>VLOOKUP(AQ303,BASE!$P$3:$T$29,5,0)</f>
        <v>0.18</v>
      </c>
      <c r="AS303" s="126">
        <f>IFERROR(VLOOKUP($A303,$A:$AG,VLOOKUP(AR303,BASE!$K$2:$M$13,2,0),0),"")</f>
        <v>12.11</v>
      </c>
      <c r="AT303" s="116">
        <f>IFERROR(VLOOKUP($A303,$A:$AG,VLOOKUP(AR303,BASE!$K$2:$M$13,3,0),0),"")</f>
        <v>16.13</v>
      </c>
      <c r="AU303" s="130" t="s">
        <v>56</v>
      </c>
      <c r="AV303" s="125">
        <f>VLOOKUP(AU303,BASE!$P$3:$T$29,5,0)</f>
        <v>0.18</v>
      </c>
      <c r="AW303" s="126">
        <f>IFERROR(VLOOKUP($A303,$A:$AG,VLOOKUP(AV303,BASE!$K$2:$M$13,2,0),0),"")</f>
        <v>12.11</v>
      </c>
      <c r="AX303" s="116">
        <f>IFERROR(VLOOKUP($A303,$A:$AG,VLOOKUP(AV303,BASE!$K$2:$M$13,3,0),0),"")</f>
        <v>16.13</v>
      </c>
      <c r="AY303" s="127" t="s">
        <v>57</v>
      </c>
      <c r="AZ303" s="129">
        <f>VLOOKUP(AY303,BASE!$P$3:$T$29,5,0)</f>
        <v>0.18</v>
      </c>
      <c r="BA303" s="126">
        <f>IFERROR(VLOOKUP($A303,$A:$AG,VLOOKUP(AZ303,BASE!$K$2:$M$13,2,0),0),"")</f>
        <v>12.11</v>
      </c>
      <c r="BB303" s="116">
        <f>IFERROR(VLOOKUP($A303,$A:$AG,VLOOKUP(AZ303,BASE!$K$2:$M$13,3,0),0),"")</f>
        <v>16.13</v>
      </c>
      <c r="BC303" s="124" t="s">
        <v>58</v>
      </c>
      <c r="BD303" s="125">
        <f>VLOOKUP(BC303,BASE!$P$3:$T$29,5,0)</f>
        <v>0.17</v>
      </c>
      <c r="BE303" s="126">
        <f>IFERROR(VLOOKUP($A303,$A:$AG,VLOOKUP(BD303,BASE!$K$2:$M$13,2,0),0),"")</f>
        <v>11.94</v>
      </c>
      <c r="BF303" s="116">
        <f>IFERROR(VLOOKUP($A303,$A:$AG,VLOOKUP(BD303,BASE!$K$2:$M$13,3,0),0),"")</f>
        <v>15.92</v>
      </c>
      <c r="BG303" s="124" t="s">
        <v>59</v>
      </c>
      <c r="BH303" s="125">
        <f>VLOOKUP(BG303,BASE!$P$3:$T$29,5,0)</f>
        <v>0.17</v>
      </c>
      <c r="BI303" s="126">
        <f>IFERROR(VLOOKUP($A303,$A:$AG,VLOOKUP(BH303,BASE!$K$2:$M$13,2,0),0),"")</f>
        <v>11.94</v>
      </c>
      <c r="BJ303" s="116">
        <f>IFERROR(VLOOKUP($A303,$A:$AG,VLOOKUP(BH303,BASE!$K$2:$M$13,3,0),0),"")</f>
        <v>15.92</v>
      </c>
      <c r="BK303" s="124" t="s">
        <v>60</v>
      </c>
      <c r="BL303" s="125">
        <f>VLOOKUP(BK303,BASE!$P$3:$T$29,5,0)</f>
        <v>0.17</v>
      </c>
      <c r="BM303" s="126">
        <f>IFERROR(VLOOKUP($A303,$A:$AG,VLOOKUP(BL303,BASE!$K$2:$M$13,2,0),0),"")</f>
        <v>11.94</v>
      </c>
      <c r="BN303" s="116">
        <f>IFERROR(VLOOKUP($A303,$A:$AG,VLOOKUP(BL303,BASE!$K$2:$M$13,3,0),0),"")</f>
        <v>15.92</v>
      </c>
      <c r="BO303" s="124" t="s">
        <v>61</v>
      </c>
      <c r="BP303" s="125">
        <f>VLOOKUP(BO303,BASE!$P$3:$T$29,5,0)</f>
        <v>0.17</v>
      </c>
      <c r="BQ303" s="126">
        <f>IFERROR(VLOOKUP($A303,$A:$AG,VLOOKUP(BP303,BASE!$K$2:$M$13,2,0),0),"")</f>
        <v>11.94</v>
      </c>
      <c r="BR303" s="116">
        <f>IFERROR(VLOOKUP($A303,$A:$AG,VLOOKUP(BP303,BASE!$K$2:$M$13,3,0),0),"")</f>
        <v>15.92</v>
      </c>
      <c r="BS303" s="124" t="s">
        <v>62</v>
      </c>
      <c r="BT303" s="125">
        <f>VLOOKUP(BS303,BASE!$P$3:$T$29,5,0)</f>
        <v>0.18</v>
      </c>
      <c r="BU303" s="126">
        <f>IFERROR(VLOOKUP($A303,$A:$AG,VLOOKUP(BT303,BASE!$K$2:$M$13,2,0),0),"")</f>
        <v>12.11</v>
      </c>
      <c r="BV303" s="116">
        <f>IFERROR(VLOOKUP($A303,$A:$AG,VLOOKUP(BT303,BASE!$K$2:$M$13,3,0),0),"")</f>
        <v>16.13</v>
      </c>
      <c r="BW303" s="124" t="s">
        <v>63</v>
      </c>
      <c r="BX303" s="125">
        <f>VLOOKUP(BW303,BASE!$P$3:$T$29,5,0)</f>
        <v>0.17</v>
      </c>
      <c r="BY303" s="126">
        <f>IFERROR(VLOOKUP($A303,$A:$AG,VLOOKUP(BX303,BASE!$K$2:$M$13,2,0),0),"")</f>
        <v>11.94</v>
      </c>
      <c r="BZ303" s="116">
        <f>IFERROR(VLOOKUP($A303,$A:$AG,VLOOKUP(BX303,BASE!$K$2:$M$13,3,0),0),"")</f>
        <v>15.92</v>
      </c>
      <c r="CA303" s="124" t="s">
        <v>64</v>
      </c>
      <c r="CB303" s="125">
        <f>VLOOKUP(CA303,BASE!$P$3:$T$29,5,0)</f>
        <v>0.17</v>
      </c>
      <c r="CC303" s="126">
        <f>IFERROR(VLOOKUP($A303,$A:$AG,VLOOKUP(CB303,BASE!$K$2:$M$13,2,0),0),"")</f>
        <v>11.94</v>
      </c>
      <c r="CD303" s="116">
        <f>IFERROR(VLOOKUP($A303,$A:$AG,VLOOKUP(CB303,BASE!$K$2:$M$13,3,0),0),"")</f>
        <v>15.92</v>
      </c>
      <c r="CE303" s="124" t="s">
        <v>65</v>
      </c>
      <c r="CF303" s="125">
        <f>VLOOKUP(CE303,BASE!$P$3:$T$29,5,0)</f>
        <v>0.12</v>
      </c>
      <c r="CG303" s="126">
        <f>IFERROR(VLOOKUP($A303,$A:$AG,VLOOKUP(CF303,BASE!$K$2:$M$13,2,0),0),"")</f>
        <v>11.17</v>
      </c>
      <c r="CH303" s="116">
        <f>IFERROR(VLOOKUP($A303,$A:$AG,VLOOKUP(CF303,BASE!$K$2:$M$13,3,0),0),"")</f>
        <v>14.92</v>
      </c>
      <c r="CI303" s="124" t="s">
        <v>66</v>
      </c>
      <c r="CJ303" s="125">
        <f>VLOOKUP(CI303,BASE!$P$3:$T$29,5,0)</f>
        <v>0.17</v>
      </c>
      <c r="CK303" s="126">
        <f>IFERROR(VLOOKUP($A303,$A:$AG,VLOOKUP(CJ303,BASE!$K$2:$M$13,2,0),0),"")</f>
        <v>11.94</v>
      </c>
      <c r="CL303" s="116">
        <f>IFERROR(VLOOKUP($A303,$A:$AG,VLOOKUP(CJ303,BASE!$K$2:$M$13,3,0),0),"")</f>
        <v>15.92</v>
      </c>
      <c r="CM303" s="124" t="s">
        <v>67</v>
      </c>
      <c r="CN303" s="125">
        <f>VLOOKUP(CM303,BASE!$P$3:$T$29,5,0)</f>
        <v>0.18</v>
      </c>
      <c r="CO303" s="126">
        <f>IFERROR(VLOOKUP($A303,$A:$AG,VLOOKUP(CN303,BASE!$K$2:$M$13,2,0),0),"")</f>
        <v>12.11</v>
      </c>
      <c r="CP303" s="116">
        <f>IFERROR(VLOOKUP($A303,$A:$AG,VLOOKUP(CN303,BASE!$K$2:$M$13,3,0),0),"")</f>
        <v>16.13</v>
      </c>
      <c r="CQ303" s="124" t="s">
        <v>68</v>
      </c>
      <c r="CR303" s="125">
        <f>VLOOKUP(CQ303,BASE!$P$3:$T$29,5,0)</f>
        <v>0.18</v>
      </c>
      <c r="CS303" s="126">
        <f>IFERROR(VLOOKUP($A303,$A:$AG,VLOOKUP(CR303,BASE!$K$2:$M$13,2,0),0),"")</f>
        <v>12.11</v>
      </c>
      <c r="CT303" s="116">
        <f>IFERROR(VLOOKUP($A303,$A:$AG,VLOOKUP(CR303,BASE!$K$2:$M$13,3,0),0),"")</f>
        <v>16.13</v>
      </c>
      <c r="CU303" s="124" t="s">
        <v>69</v>
      </c>
      <c r="CV303" s="125">
        <f>VLOOKUP(CU303,BASE!$P$3:$T$29,5,0)</f>
        <v>0.18</v>
      </c>
      <c r="CW303" s="126">
        <f>IFERROR(VLOOKUP($A303,$A:$AG,VLOOKUP(CV303,BASE!$K$2:$M$13,2,0),0),"")</f>
        <v>12.11</v>
      </c>
      <c r="CX303" s="116">
        <f>IFERROR(VLOOKUP($A303,$A:$AG,VLOOKUP(CV303,BASE!$K$2:$M$13,3,0),0),"")</f>
        <v>16.13</v>
      </c>
      <c r="CY303" s="124" t="s">
        <v>70</v>
      </c>
      <c r="CZ303" s="125">
        <f>VLOOKUP(CY303,BASE!$P$3:$T$29,5,0)</f>
        <v>0.18</v>
      </c>
      <c r="DA303" s="126">
        <f>IFERROR(VLOOKUP($A303,$A:$AG,VLOOKUP(CZ303,BASE!$K$2:$M$13,2,0),0),"")</f>
        <v>12.11</v>
      </c>
      <c r="DB303" s="116">
        <f>IFERROR(VLOOKUP($A303,$A:$AG,VLOOKUP(CZ303,BASE!$K$2:$M$13,3,0),0),"")</f>
        <v>16.13</v>
      </c>
      <c r="DC303" s="124" t="s">
        <v>71</v>
      </c>
      <c r="DD303" s="125">
        <f>VLOOKUP(DC303,BASE!$P$3:$T$29,5,0)</f>
        <v>0.2</v>
      </c>
      <c r="DE303" s="126">
        <f>IFERROR(VLOOKUP($A303,$A:$AG,VLOOKUP(DD303,BASE!$K$2:$M$13,2,0),0),"")</f>
        <v>12.46</v>
      </c>
      <c r="DF303" s="116">
        <f>IFERROR(VLOOKUP($A303,$A:$AG,VLOOKUP(DD303,BASE!$K$2:$M$13,3,0),0),"")</f>
        <v>16.579999999999998</v>
      </c>
      <c r="DG303" s="124" t="s">
        <v>72</v>
      </c>
      <c r="DH303" s="125">
        <f>VLOOKUP(DG303,BASE!$P$3:$T$29,5,0)</f>
        <v>0.18</v>
      </c>
      <c r="DI303" s="126">
        <f>IFERROR(VLOOKUP($A303,$A:$AG,VLOOKUP(DH303,BASE!$K$2:$M$13,2,0),0),"")</f>
        <v>12.11</v>
      </c>
      <c r="DJ303" s="116">
        <f>IFERROR(VLOOKUP($A303,$A:$AG,VLOOKUP(DH303,BASE!$K$2:$M$13,3,0),0),"")</f>
        <v>16.13</v>
      </c>
      <c r="DK303" s="83" t="s">
        <v>73</v>
      </c>
      <c r="DL303" s="84">
        <f>VLOOKUP(DK303,BASE!$P$3:$T$29,5,0)</f>
        <v>0.18</v>
      </c>
      <c r="DM303" s="81">
        <f>IFERROR(VLOOKUP($A303,$A:$AG,VLOOKUP(DL303,BASE!$K$2:$M$13,2,0),0),"")</f>
        <v>12.11</v>
      </c>
      <c r="DN303" s="82">
        <f>IFERROR(VLOOKUP($A303,$A:$AG,VLOOKUP(DL303,BASE!$K$2:$M$13,3,0),0),"")</f>
        <v>16.13</v>
      </c>
      <c r="DO303" s="124" t="s">
        <v>74</v>
      </c>
      <c r="DP303" s="134">
        <f>VLOOKUP(DO303,BASE!$P$3:$T$29,5,0)</f>
        <v>0.17499999999999999</v>
      </c>
      <c r="DQ303" s="126">
        <f>IFERROR(VLOOKUP($A303,$A:$AG,VLOOKUP(DP303,BASE!$K$2:$M$13,2,0),0),"")</f>
        <v>12.03</v>
      </c>
      <c r="DR303" s="116">
        <f>IFERROR(VLOOKUP($A303,$A:$AG,VLOOKUP(DP303,BASE!$K$2:$M$13,3,0),0),"")</f>
        <v>16.03</v>
      </c>
      <c r="DS303" s="124" t="s">
        <v>75</v>
      </c>
      <c r="DT303" s="135">
        <f>VLOOKUP(DS303,BASE!$P$3:$T$29,5,0)</f>
        <v>0.17</v>
      </c>
      <c r="DU303" s="126">
        <f>IFERROR(VLOOKUP($A303,$A:$AG,VLOOKUP(DT303,BASE!$K$2:$M$13,2,0),0),"")</f>
        <v>11.94</v>
      </c>
      <c r="DV303" s="116">
        <f>IFERROR(VLOOKUP($A303,$A:$AG,VLOOKUP(DT303,BASE!$K$2:$M$13,3,0),0),"")</f>
        <v>15.92</v>
      </c>
      <c r="DW303" s="124" t="s">
        <v>76</v>
      </c>
      <c r="DX303" s="135">
        <f>VLOOKUP(DW303,BASE!$P$3:$T$29,5,0)</f>
        <v>0.17</v>
      </c>
      <c r="DY303" s="126">
        <f>IFERROR(VLOOKUP($A303,$A:$AG,VLOOKUP(DX303,BASE!$K$2:$M$13,2,0),0),"")</f>
        <v>11.94</v>
      </c>
      <c r="DZ303" s="116">
        <f>IFERROR(VLOOKUP($A303,$A:$AG,VLOOKUP(DX303,BASE!$K$2:$M$13,3,0),0),"")</f>
        <v>15.92</v>
      </c>
      <c r="EA303" s="124" t="s">
        <v>77</v>
      </c>
      <c r="EB303" s="135">
        <f>VLOOKUP(EA303,BASE!$P$3:$T$29,5,0)</f>
        <v>0.12</v>
      </c>
      <c r="EC303" s="126">
        <f>IFERROR(VLOOKUP($A303,$A:$AG,VLOOKUP(EB303,BASE!$K$2:$M$13,2,0),0),"")</f>
        <v>11.17</v>
      </c>
      <c r="ED303" s="116">
        <f>IFERROR(VLOOKUP($A303,$A:$AG,VLOOKUP(EB303,BASE!$K$2:$M$13,3,0),0),"")</f>
        <v>14.92</v>
      </c>
      <c r="EE303" s="124" t="s">
        <v>78</v>
      </c>
      <c r="EF303" s="135">
        <f>VLOOKUP(EE303,BASE!$P$3:$T$29,5,0)</f>
        <v>0.18</v>
      </c>
      <c r="EG303" s="126">
        <f>IFERROR(VLOOKUP($A303,$A:$AG,VLOOKUP(EF303,BASE!$K$2:$M$13,2,0),0),"")</f>
        <v>12.11</v>
      </c>
      <c r="EH303" s="116">
        <f>IFERROR(VLOOKUP($A303,$A:$AG,VLOOKUP(EF303,BASE!$K$2:$M$13,3,0),0),"")</f>
        <v>16.13</v>
      </c>
      <c r="EI303" s="124" t="s">
        <v>79</v>
      </c>
      <c r="EJ303" s="135">
        <f>VLOOKUP(EI303,BASE!$P$3:$T$29,5,0)</f>
        <v>0.18</v>
      </c>
      <c r="EK303" s="126">
        <f>IFERROR(VLOOKUP($A303,$A:$AG,VLOOKUP(EJ303,BASE!$K$2:$M$13,2,0),0),"")</f>
        <v>12.11</v>
      </c>
      <c r="EL303" s="116">
        <f>IFERROR(VLOOKUP($A303,$A:$AG,VLOOKUP(EJ303,BASE!$K$2:$M$13,3,0),0),"")</f>
        <v>16.13</v>
      </c>
    </row>
    <row r="304" spans="1:142" s="27" customFormat="1" ht="14.1" customHeight="1" x14ac:dyDescent="0.2">
      <c r="A304" s="63">
        <v>1370</v>
      </c>
      <c r="B304" s="63"/>
      <c r="C304" s="68">
        <v>7896112113706</v>
      </c>
      <c r="D304" s="68">
        <v>1037004100012</v>
      </c>
      <c r="E304" s="69" t="s">
        <v>478</v>
      </c>
      <c r="F304" s="69" t="s">
        <v>665</v>
      </c>
      <c r="G304" s="69" t="s">
        <v>478</v>
      </c>
      <c r="H304" s="70" t="s">
        <v>264</v>
      </c>
      <c r="I304" s="68" t="s">
        <v>687</v>
      </c>
      <c r="J304" s="71" t="s">
        <v>738</v>
      </c>
      <c r="K304" s="120" t="s">
        <v>800</v>
      </c>
      <c r="L304" s="71" t="s">
        <v>387</v>
      </c>
      <c r="M304" s="71" t="s">
        <v>5</v>
      </c>
      <c r="N304" s="62">
        <f>IFERROR(IF(M304="*",BASE!$E$9,VLOOKUP(M304,BASE!$B$3:$E$16,4,0)),"")</f>
        <v>0</v>
      </c>
      <c r="O304" s="62">
        <f>IFERROR(IF(M304="*",BASE!$F$9,VLOOKUP(M304,BASE!$B$3:$F$16,5,0)),"")</f>
        <v>0</v>
      </c>
      <c r="P304" s="71" t="s">
        <v>808</v>
      </c>
      <c r="Q304" s="42">
        <v>8.7799999999999994</v>
      </c>
      <c r="R304" s="42">
        <v>12.14</v>
      </c>
      <c r="S304" s="42">
        <v>9.31</v>
      </c>
      <c r="T304" s="42">
        <v>12.87</v>
      </c>
      <c r="U304" s="42">
        <v>9.36</v>
      </c>
      <c r="V304" s="42">
        <v>12.94</v>
      </c>
      <c r="W304" s="42">
        <v>9.42</v>
      </c>
      <c r="X304" s="42">
        <v>13.02</v>
      </c>
      <c r="Y304" s="42">
        <v>9.5399999999999991</v>
      </c>
      <c r="Z304" s="42">
        <v>13.19</v>
      </c>
      <c r="AA304" s="42">
        <v>9.66</v>
      </c>
      <c r="AB304" s="42">
        <v>13.35</v>
      </c>
      <c r="AC304" s="42">
        <v>0</v>
      </c>
      <c r="AD304" s="42">
        <v>0</v>
      </c>
      <c r="AE304" s="42">
        <v>0</v>
      </c>
      <c r="AF304" s="42">
        <v>0</v>
      </c>
      <c r="AG304" s="42">
        <v>0</v>
      </c>
      <c r="AH304"/>
      <c r="AI304" s="124" t="s">
        <v>53</v>
      </c>
      <c r="AJ304" s="125">
        <f>VLOOKUP(AI304,BASE!$P$3:$T$29,5,0)</f>
        <v>0.17</v>
      </c>
      <c r="AK304" s="126">
        <f>IFERROR(VLOOKUP($A304,$A:$AG,VLOOKUP(AJ304,BASE!$K$2:$M$13,2,0),0),"")</f>
        <v>9.31</v>
      </c>
      <c r="AL304" s="116">
        <f>IFERROR(VLOOKUP($A304,$A:$AG,VLOOKUP(AJ304,BASE!$K$2:$M$13,3,0),0),"")</f>
        <v>12.87</v>
      </c>
      <c r="AM304" s="130" t="s">
        <v>54</v>
      </c>
      <c r="AN304" s="125">
        <f>VLOOKUP(AM304,BASE!$P$3:$T$29,5,0)</f>
        <v>0.17</v>
      </c>
      <c r="AO304" s="126">
        <f>IFERROR(VLOOKUP($A304,$A:$AG,VLOOKUP(AN304,BASE!$K$2:$M$13,2,0),0),"")</f>
        <v>9.31</v>
      </c>
      <c r="AP304" s="116">
        <f>IFERROR(VLOOKUP($A304,$A:$AG,VLOOKUP(AN304,BASE!$K$2:$M$13,3,0),0),"")</f>
        <v>12.87</v>
      </c>
      <c r="AQ304" s="130" t="s">
        <v>55</v>
      </c>
      <c r="AR304" s="125">
        <f>VLOOKUP(AQ304,BASE!$P$3:$T$29,5,0)</f>
        <v>0.18</v>
      </c>
      <c r="AS304" s="126">
        <f>IFERROR(VLOOKUP($A304,$A:$AG,VLOOKUP(AR304,BASE!$K$2:$M$13,2,0),0),"")</f>
        <v>9.42</v>
      </c>
      <c r="AT304" s="116">
        <f>IFERROR(VLOOKUP($A304,$A:$AG,VLOOKUP(AR304,BASE!$K$2:$M$13,3,0),0),"")</f>
        <v>13.02</v>
      </c>
      <c r="AU304" s="130" t="s">
        <v>56</v>
      </c>
      <c r="AV304" s="125">
        <f>VLOOKUP(AU304,BASE!$P$3:$T$29,5,0)</f>
        <v>0.18</v>
      </c>
      <c r="AW304" s="126">
        <f>IFERROR(VLOOKUP($A304,$A:$AG,VLOOKUP(AV304,BASE!$K$2:$M$13,2,0),0),"")</f>
        <v>9.42</v>
      </c>
      <c r="AX304" s="116">
        <f>IFERROR(VLOOKUP($A304,$A:$AG,VLOOKUP(AV304,BASE!$K$2:$M$13,3,0),0),"")</f>
        <v>13.02</v>
      </c>
      <c r="AY304" s="127" t="s">
        <v>57</v>
      </c>
      <c r="AZ304" s="129">
        <f>VLOOKUP(AY304,BASE!$P$3:$T$29,5,0)</f>
        <v>0.18</v>
      </c>
      <c r="BA304" s="126">
        <f>IFERROR(VLOOKUP($A304,$A:$AG,VLOOKUP(AZ304,BASE!$K$2:$M$13,2,0),0),"")</f>
        <v>9.42</v>
      </c>
      <c r="BB304" s="116">
        <f>IFERROR(VLOOKUP($A304,$A:$AG,VLOOKUP(AZ304,BASE!$K$2:$M$13,3,0),0),"")</f>
        <v>13.02</v>
      </c>
      <c r="BC304" s="124" t="s">
        <v>58</v>
      </c>
      <c r="BD304" s="125">
        <f>VLOOKUP(BC304,BASE!$P$3:$T$29,5,0)</f>
        <v>0.17</v>
      </c>
      <c r="BE304" s="126">
        <f>IFERROR(VLOOKUP($A304,$A:$AG,VLOOKUP(BD304,BASE!$K$2:$M$13,2,0),0),"")</f>
        <v>9.31</v>
      </c>
      <c r="BF304" s="116">
        <f>IFERROR(VLOOKUP($A304,$A:$AG,VLOOKUP(BD304,BASE!$K$2:$M$13,3,0),0),"")</f>
        <v>12.87</v>
      </c>
      <c r="BG304" s="124" t="s">
        <v>59</v>
      </c>
      <c r="BH304" s="125">
        <f>VLOOKUP(BG304,BASE!$P$3:$T$29,5,0)</f>
        <v>0.17</v>
      </c>
      <c r="BI304" s="126">
        <f>IFERROR(VLOOKUP($A304,$A:$AG,VLOOKUP(BH304,BASE!$K$2:$M$13,2,0),0),"")</f>
        <v>9.31</v>
      </c>
      <c r="BJ304" s="116">
        <f>IFERROR(VLOOKUP($A304,$A:$AG,VLOOKUP(BH304,BASE!$K$2:$M$13,3,0),0),"")</f>
        <v>12.87</v>
      </c>
      <c r="BK304" s="124" t="s">
        <v>60</v>
      </c>
      <c r="BL304" s="125">
        <f>VLOOKUP(BK304,BASE!$P$3:$T$29,5,0)</f>
        <v>0.17</v>
      </c>
      <c r="BM304" s="126">
        <f>IFERROR(VLOOKUP($A304,$A:$AG,VLOOKUP(BL304,BASE!$K$2:$M$13,2,0),0),"")</f>
        <v>9.31</v>
      </c>
      <c r="BN304" s="116">
        <f>IFERROR(VLOOKUP($A304,$A:$AG,VLOOKUP(BL304,BASE!$K$2:$M$13,3,0),0),"")</f>
        <v>12.87</v>
      </c>
      <c r="BO304" s="124" t="s">
        <v>61</v>
      </c>
      <c r="BP304" s="125">
        <f>VLOOKUP(BO304,BASE!$P$3:$T$29,5,0)</f>
        <v>0.17</v>
      </c>
      <c r="BQ304" s="126">
        <f>IFERROR(VLOOKUP($A304,$A:$AG,VLOOKUP(BP304,BASE!$K$2:$M$13,2,0),0),"")</f>
        <v>9.31</v>
      </c>
      <c r="BR304" s="116">
        <f>IFERROR(VLOOKUP($A304,$A:$AG,VLOOKUP(BP304,BASE!$K$2:$M$13,3,0),0),"")</f>
        <v>12.87</v>
      </c>
      <c r="BS304" s="124" t="s">
        <v>62</v>
      </c>
      <c r="BT304" s="125">
        <f>VLOOKUP(BS304,BASE!$P$3:$T$29,5,0)</f>
        <v>0.18</v>
      </c>
      <c r="BU304" s="126">
        <f>IFERROR(VLOOKUP($A304,$A:$AG,VLOOKUP(BT304,BASE!$K$2:$M$13,2,0),0),"")</f>
        <v>9.42</v>
      </c>
      <c r="BV304" s="116">
        <f>IFERROR(VLOOKUP($A304,$A:$AG,VLOOKUP(BT304,BASE!$K$2:$M$13,3,0),0),"")</f>
        <v>13.02</v>
      </c>
      <c r="BW304" s="124" t="s">
        <v>63</v>
      </c>
      <c r="BX304" s="125">
        <f>VLOOKUP(BW304,BASE!$P$3:$T$29,5,0)</f>
        <v>0.17</v>
      </c>
      <c r="BY304" s="126">
        <f>IFERROR(VLOOKUP($A304,$A:$AG,VLOOKUP(BX304,BASE!$K$2:$M$13,2,0),0),"")</f>
        <v>9.31</v>
      </c>
      <c r="BZ304" s="116">
        <f>IFERROR(VLOOKUP($A304,$A:$AG,VLOOKUP(BX304,BASE!$K$2:$M$13,3,0),0),"")</f>
        <v>12.87</v>
      </c>
      <c r="CA304" s="124" t="s">
        <v>64</v>
      </c>
      <c r="CB304" s="125">
        <f>VLOOKUP(CA304,BASE!$P$3:$T$29,5,0)</f>
        <v>0.17</v>
      </c>
      <c r="CC304" s="126">
        <f>IFERROR(VLOOKUP($A304,$A:$AG,VLOOKUP(CB304,BASE!$K$2:$M$13,2,0),0),"")</f>
        <v>9.31</v>
      </c>
      <c r="CD304" s="116">
        <f>IFERROR(VLOOKUP($A304,$A:$AG,VLOOKUP(CB304,BASE!$K$2:$M$13,3,0),0),"")</f>
        <v>12.87</v>
      </c>
      <c r="CE304" s="124" t="s">
        <v>65</v>
      </c>
      <c r="CF304" s="125">
        <f>VLOOKUP(CE304,BASE!$P$3:$T$29,5,0)</f>
        <v>0.12</v>
      </c>
      <c r="CG304" s="126">
        <f>IFERROR(VLOOKUP($A304,$A:$AG,VLOOKUP(CF304,BASE!$K$2:$M$13,2,0),0),"")</f>
        <v>8.7799999999999994</v>
      </c>
      <c r="CH304" s="116">
        <f>IFERROR(VLOOKUP($A304,$A:$AG,VLOOKUP(CF304,BASE!$K$2:$M$13,3,0),0),"")</f>
        <v>12.14</v>
      </c>
      <c r="CI304" s="124" t="s">
        <v>66</v>
      </c>
      <c r="CJ304" s="125">
        <f>VLOOKUP(CI304,BASE!$P$3:$T$29,5,0)</f>
        <v>0.17</v>
      </c>
      <c r="CK304" s="126">
        <f>IFERROR(VLOOKUP($A304,$A:$AG,VLOOKUP(CJ304,BASE!$K$2:$M$13,2,0),0),"")</f>
        <v>9.31</v>
      </c>
      <c r="CL304" s="116">
        <f>IFERROR(VLOOKUP($A304,$A:$AG,VLOOKUP(CJ304,BASE!$K$2:$M$13,3,0),0),"")</f>
        <v>12.87</v>
      </c>
      <c r="CM304" s="124" t="s">
        <v>67</v>
      </c>
      <c r="CN304" s="125">
        <f>VLOOKUP(CM304,BASE!$P$3:$T$29,5,0)</f>
        <v>0.18</v>
      </c>
      <c r="CO304" s="126">
        <f>IFERROR(VLOOKUP($A304,$A:$AG,VLOOKUP(CN304,BASE!$K$2:$M$13,2,0),0),"")</f>
        <v>9.42</v>
      </c>
      <c r="CP304" s="116">
        <f>IFERROR(VLOOKUP($A304,$A:$AG,VLOOKUP(CN304,BASE!$K$2:$M$13,3,0),0),"")</f>
        <v>13.02</v>
      </c>
      <c r="CQ304" s="124" t="s">
        <v>68</v>
      </c>
      <c r="CR304" s="125">
        <f>VLOOKUP(CQ304,BASE!$P$3:$T$29,5,0)</f>
        <v>0.18</v>
      </c>
      <c r="CS304" s="126">
        <f>IFERROR(VLOOKUP($A304,$A:$AG,VLOOKUP(CR304,BASE!$K$2:$M$13,2,0),0),"")</f>
        <v>9.42</v>
      </c>
      <c r="CT304" s="116">
        <f>IFERROR(VLOOKUP($A304,$A:$AG,VLOOKUP(CR304,BASE!$K$2:$M$13,3,0),0),"")</f>
        <v>13.02</v>
      </c>
      <c r="CU304" s="124" t="s">
        <v>69</v>
      </c>
      <c r="CV304" s="125">
        <f>VLOOKUP(CU304,BASE!$P$3:$T$29,5,0)</f>
        <v>0.18</v>
      </c>
      <c r="CW304" s="126">
        <f>IFERROR(VLOOKUP($A304,$A:$AG,VLOOKUP(CV304,BASE!$K$2:$M$13,2,0),0),"")</f>
        <v>9.42</v>
      </c>
      <c r="CX304" s="116">
        <f>IFERROR(VLOOKUP($A304,$A:$AG,VLOOKUP(CV304,BASE!$K$2:$M$13,3,0),0),"")</f>
        <v>13.02</v>
      </c>
      <c r="CY304" s="124" t="s">
        <v>70</v>
      </c>
      <c r="CZ304" s="125">
        <f>VLOOKUP(CY304,BASE!$P$3:$T$29,5,0)</f>
        <v>0.18</v>
      </c>
      <c r="DA304" s="126">
        <f>IFERROR(VLOOKUP($A304,$A:$AG,VLOOKUP(CZ304,BASE!$K$2:$M$13,2,0),0),"")</f>
        <v>9.42</v>
      </c>
      <c r="DB304" s="116">
        <f>IFERROR(VLOOKUP($A304,$A:$AG,VLOOKUP(CZ304,BASE!$K$2:$M$13,3,0),0),"")</f>
        <v>13.02</v>
      </c>
      <c r="DC304" s="124" t="s">
        <v>71</v>
      </c>
      <c r="DD304" s="125">
        <f>VLOOKUP(DC304,BASE!$P$3:$T$29,5,0)</f>
        <v>0.2</v>
      </c>
      <c r="DE304" s="126">
        <f>IFERROR(VLOOKUP($A304,$A:$AG,VLOOKUP(DD304,BASE!$K$2:$M$13,2,0),0),"")</f>
        <v>9.66</v>
      </c>
      <c r="DF304" s="116">
        <f>IFERROR(VLOOKUP($A304,$A:$AG,VLOOKUP(DD304,BASE!$K$2:$M$13,3,0),0),"")</f>
        <v>13.35</v>
      </c>
      <c r="DG304" s="124" t="s">
        <v>72</v>
      </c>
      <c r="DH304" s="125">
        <f>VLOOKUP(DG304,BASE!$P$3:$T$29,5,0)</f>
        <v>0.18</v>
      </c>
      <c r="DI304" s="126">
        <f>IFERROR(VLOOKUP($A304,$A:$AG,VLOOKUP(DH304,BASE!$K$2:$M$13,2,0),0),"")</f>
        <v>9.42</v>
      </c>
      <c r="DJ304" s="116">
        <f>IFERROR(VLOOKUP($A304,$A:$AG,VLOOKUP(DH304,BASE!$K$2:$M$13,3,0),0),"")</f>
        <v>13.02</v>
      </c>
      <c r="DK304" s="83" t="s">
        <v>73</v>
      </c>
      <c r="DL304" s="84">
        <f>VLOOKUP(DK304,BASE!$P$3:$T$29,5,0)</f>
        <v>0.18</v>
      </c>
      <c r="DM304" s="81">
        <f>IFERROR(VLOOKUP($A304,$A:$AG,VLOOKUP(DL304,BASE!$K$2:$M$13,2,0),0),"")</f>
        <v>9.42</v>
      </c>
      <c r="DN304" s="82">
        <f>IFERROR(VLOOKUP($A304,$A:$AG,VLOOKUP(DL304,BASE!$K$2:$M$13,3,0),0),"")</f>
        <v>13.02</v>
      </c>
      <c r="DO304" s="124" t="s">
        <v>74</v>
      </c>
      <c r="DP304" s="134">
        <f>VLOOKUP(DO304,BASE!$P$3:$T$29,5,0)</f>
        <v>0.17499999999999999</v>
      </c>
      <c r="DQ304" s="126">
        <f>IFERROR(VLOOKUP($A304,$A:$AG,VLOOKUP(DP304,BASE!$K$2:$M$13,2,0),0),"")</f>
        <v>9.36</v>
      </c>
      <c r="DR304" s="116">
        <f>IFERROR(VLOOKUP($A304,$A:$AG,VLOOKUP(DP304,BASE!$K$2:$M$13,3,0),0),"")</f>
        <v>12.94</v>
      </c>
      <c r="DS304" s="124" t="s">
        <v>75</v>
      </c>
      <c r="DT304" s="135">
        <f>VLOOKUP(DS304,BASE!$P$3:$T$29,5,0)</f>
        <v>0.17</v>
      </c>
      <c r="DU304" s="126">
        <f>IFERROR(VLOOKUP($A304,$A:$AG,VLOOKUP(DT304,BASE!$K$2:$M$13,2,0),0),"")</f>
        <v>9.31</v>
      </c>
      <c r="DV304" s="116">
        <f>IFERROR(VLOOKUP($A304,$A:$AG,VLOOKUP(DT304,BASE!$K$2:$M$13,3,0),0),"")</f>
        <v>12.87</v>
      </c>
      <c r="DW304" s="124" t="s">
        <v>76</v>
      </c>
      <c r="DX304" s="135">
        <f>VLOOKUP(DW304,BASE!$P$3:$T$29,5,0)</f>
        <v>0.17</v>
      </c>
      <c r="DY304" s="126">
        <f>IFERROR(VLOOKUP($A304,$A:$AG,VLOOKUP(DX304,BASE!$K$2:$M$13,2,0),0),"")</f>
        <v>9.31</v>
      </c>
      <c r="DZ304" s="116">
        <f>IFERROR(VLOOKUP($A304,$A:$AG,VLOOKUP(DX304,BASE!$K$2:$M$13,3,0),0),"")</f>
        <v>12.87</v>
      </c>
      <c r="EA304" s="124" t="s">
        <v>77</v>
      </c>
      <c r="EB304" s="135">
        <f>VLOOKUP(EA304,BASE!$P$3:$T$29,5,0)</f>
        <v>0.12</v>
      </c>
      <c r="EC304" s="126">
        <f>IFERROR(VLOOKUP($A304,$A:$AG,VLOOKUP(EB304,BASE!$K$2:$M$13,2,0),0),"")</f>
        <v>8.7799999999999994</v>
      </c>
      <c r="ED304" s="116">
        <f>IFERROR(VLOOKUP($A304,$A:$AG,VLOOKUP(EB304,BASE!$K$2:$M$13,3,0),0),"")</f>
        <v>12.14</v>
      </c>
      <c r="EE304" s="124" t="s">
        <v>78</v>
      </c>
      <c r="EF304" s="135">
        <f>VLOOKUP(EE304,BASE!$P$3:$T$29,5,0)</f>
        <v>0.18</v>
      </c>
      <c r="EG304" s="126">
        <f>IFERROR(VLOOKUP($A304,$A:$AG,VLOOKUP(EF304,BASE!$K$2:$M$13,2,0),0),"")</f>
        <v>9.42</v>
      </c>
      <c r="EH304" s="116">
        <f>IFERROR(VLOOKUP($A304,$A:$AG,VLOOKUP(EF304,BASE!$K$2:$M$13,3,0),0),"")</f>
        <v>13.02</v>
      </c>
      <c r="EI304" s="124" t="s">
        <v>79</v>
      </c>
      <c r="EJ304" s="135">
        <f>VLOOKUP(EI304,BASE!$P$3:$T$29,5,0)</f>
        <v>0.18</v>
      </c>
      <c r="EK304" s="126">
        <f>IFERROR(VLOOKUP($A304,$A:$AG,VLOOKUP(EJ304,BASE!$K$2:$M$13,2,0),0),"")</f>
        <v>9.42</v>
      </c>
      <c r="EL304" s="116">
        <f>IFERROR(VLOOKUP($A304,$A:$AG,VLOOKUP(EJ304,BASE!$K$2:$M$13,3,0),0),"")</f>
        <v>13.02</v>
      </c>
    </row>
    <row r="305" spans="1:144" s="27" customFormat="1" ht="14.1" customHeight="1" x14ac:dyDescent="0.2">
      <c r="A305" s="64">
        <v>577</v>
      </c>
      <c r="B305" s="64"/>
      <c r="C305" s="68">
        <v>7896112145776</v>
      </c>
      <c r="D305" s="68">
        <v>1037003150016</v>
      </c>
      <c r="E305" s="69" t="s">
        <v>478</v>
      </c>
      <c r="F305" s="69" t="s">
        <v>666</v>
      </c>
      <c r="G305" s="69" t="s">
        <v>478</v>
      </c>
      <c r="H305" s="70" t="s">
        <v>265</v>
      </c>
      <c r="I305" s="68" t="s">
        <v>687</v>
      </c>
      <c r="J305" s="71" t="s">
        <v>738</v>
      </c>
      <c r="K305" s="120" t="s">
        <v>800</v>
      </c>
      <c r="L305" s="71" t="s">
        <v>387</v>
      </c>
      <c r="M305" s="71" t="s">
        <v>5</v>
      </c>
      <c r="N305" s="62">
        <f>IFERROR(IF(M305="*",BASE!$E$9,VLOOKUP(M305,BASE!$B$3:$E$16,4,0)),"")</f>
        <v>0</v>
      </c>
      <c r="O305" s="62">
        <f>IFERROR(IF(M305="*",BASE!$F$9,VLOOKUP(M305,BASE!$B$3:$F$16,5,0)),"")</f>
        <v>0</v>
      </c>
      <c r="P305" s="71" t="s">
        <v>808</v>
      </c>
      <c r="Q305" s="42">
        <v>8.92</v>
      </c>
      <c r="R305" s="42">
        <v>12.33</v>
      </c>
      <c r="S305" s="42">
        <v>9.4600000000000009</v>
      </c>
      <c r="T305" s="42">
        <v>13.08</v>
      </c>
      <c r="U305" s="42">
        <v>9.52</v>
      </c>
      <c r="V305" s="42">
        <v>13.16</v>
      </c>
      <c r="W305" s="42">
        <v>9.57</v>
      </c>
      <c r="X305" s="42">
        <v>13.23</v>
      </c>
      <c r="Y305" s="42">
        <v>9.69</v>
      </c>
      <c r="Z305" s="42">
        <v>13.4</v>
      </c>
      <c r="AA305" s="42">
        <v>9.81</v>
      </c>
      <c r="AB305" s="42">
        <v>13.56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/>
      <c r="AI305" s="124" t="s">
        <v>53</v>
      </c>
      <c r="AJ305" s="125">
        <f>VLOOKUP(AI305,BASE!$P$3:$T$29,5,0)</f>
        <v>0.17</v>
      </c>
      <c r="AK305" s="126">
        <f>IFERROR(VLOOKUP($A305,$A:$AG,VLOOKUP(AJ305,BASE!$K$2:$M$13,2,0),0),"")</f>
        <v>9.4600000000000009</v>
      </c>
      <c r="AL305" s="116">
        <f>IFERROR(VLOOKUP($A305,$A:$AG,VLOOKUP(AJ305,BASE!$K$2:$M$13,3,0),0),"")</f>
        <v>13.08</v>
      </c>
      <c r="AM305" s="130" t="s">
        <v>54</v>
      </c>
      <c r="AN305" s="125">
        <f>VLOOKUP(AM305,BASE!$P$3:$T$29,5,0)</f>
        <v>0.17</v>
      </c>
      <c r="AO305" s="126">
        <f>IFERROR(VLOOKUP($A305,$A:$AG,VLOOKUP(AN305,BASE!$K$2:$M$13,2,0),0),"")</f>
        <v>9.4600000000000009</v>
      </c>
      <c r="AP305" s="116">
        <f>IFERROR(VLOOKUP($A305,$A:$AG,VLOOKUP(AN305,BASE!$K$2:$M$13,3,0),0),"")</f>
        <v>13.08</v>
      </c>
      <c r="AQ305" s="130" t="s">
        <v>55</v>
      </c>
      <c r="AR305" s="125">
        <f>VLOOKUP(AQ305,BASE!$P$3:$T$29,5,0)</f>
        <v>0.18</v>
      </c>
      <c r="AS305" s="126">
        <f>IFERROR(VLOOKUP($A305,$A:$AG,VLOOKUP(AR305,BASE!$K$2:$M$13,2,0),0),"")</f>
        <v>9.57</v>
      </c>
      <c r="AT305" s="116">
        <f>IFERROR(VLOOKUP($A305,$A:$AG,VLOOKUP(AR305,BASE!$K$2:$M$13,3,0),0),"")</f>
        <v>13.23</v>
      </c>
      <c r="AU305" s="130" t="s">
        <v>56</v>
      </c>
      <c r="AV305" s="125">
        <f>VLOOKUP(AU305,BASE!$P$3:$T$29,5,0)</f>
        <v>0.18</v>
      </c>
      <c r="AW305" s="126">
        <f>IFERROR(VLOOKUP($A305,$A:$AG,VLOOKUP(AV305,BASE!$K$2:$M$13,2,0),0),"")</f>
        <v>9.57</v>
      </c>
      <c r="AX305" s="116">
        <f>IFERROR(VLOOKUP($A305,$A:$AG,VLOOKUP(AV305,BASE!$K$2:$M$13,3,0),0),"")</f>
        <v>13.23</v>
      </c>
      <c r="AY305" s="127" t="s">
        <v>57</v>
      </c>
      <c r="AZ305" s="129">
        <f>VLOOKUP(AY305,BASE!$P$3:$T$29,5,0)</f>
        <v>0.18</v>
      </c>
      <c r="BA305" s="126">
        <f>IFERROR(VLOOKUP($A305,$A:$AG,VLOOKUP(AZ305,BASE!$K$2:$M$13,2,0),0),"")</f>
        <v>9.57</v>
      </c>
      <c r="BB305" s="116">
        <f>IFERROR(VLOOKUP($A305,$A:$AG,VLOOKUP(AZ305,BASE!$K$2:$M$13,3,0),0),"")</f>
        <v>13.23</v>
      </c>
      <c r="BC305" s="124" t="s">
        <v>58</v>
      </c>
      <c r="BD305" s="125">
        <f>VLOOKUP(BC305,BASE!$P$3:$T$29,5,0)</f>
        <v>0.17</v>
      </c>
      <c r="BE305" s="126">
        <f>IFERROR(VLOOKUP($A305,$A:$AG,VLOOKUP(BD305,BASE!$K$2:$M$13,2,0),0),"")</f>
        <v>9.4600000000000009</v>
      </c>
      <c r="BF305" s="116">
        <f>IFERROR(VLOOKUP($A305,$A:$AG,VLOOKUP(BD305,BASE!$K$2:$M$13,3,0),0),"")</f>
        <v>13.08</v>
      </c>
      <c r="BG305" s="124" t="s">
        <v>59</v>
      </c>
      <c r="BH305" s="125">
        <f>VLOOKUP(BG305,BASE!$P$3:$T$29,5,0)</f>
        <v>0.17</v>
      </c>
      <c r="BI305" s="126">
        <f>IFERROR(VLOOKUP($A305,$A:$AG,VLOOKUP(BH305,BASE!$K$2:$M$13,2,0),0),"")</f>
        <v>9.4600000000000009</v>
      </c>
      <c r="BJ305" s="116">
        <f>IFERROR(VLOOKUP($A305,$A:$AG,VLOOKUP(BH305,BASE!$K$2:$M$13,3,0),0),"")</f>
        <v>13.08</v>
      </c>
      <c r="BK305" s="124" t="s">
        <v>60</v>
      </c>
      <c r="BL305" s="125">
        <f>VLOOKUP(BK305,BASE!$P$3:$T$29,5,0)</f>
        <v>0.17</v>
      </c>
      <c r="BM305" s="126">
        <f>IFERROR(VLOOKUP($A305,$A:$AG,VLOOKUP(BL305,BASE!$K$2:$M$13,2,0),0),"")</f>
        <v>9.4600000000000009</v>
      </c>
      <c r="BN305" s="116">
        <f>IFERROR(VLOOKUP($A305,$A:$AG,VLOOKUP(BL305,BASE!$K$2:$M$13,3,0),0),"")</f>
        <v>13.08</v>
      </c>
      <c r="BO305" s="124" t="s">
        <v>61</v>
      </c>
      <c r="BP305" s="125">
        <f>VLOOKUP(BO305,BASE!$P$3:$T$29,5,0)</f>
        <v>0.17</v>
      </c>
      <c r="BQ305" s="126">
        <f>IFERROR(VLOOKUP($A305,$A:$AG,VLOOKUP(BP305,BASE!$K$2:$M$13,2,0),0),"")</f>
        <v>9.4600000000000009</v>
      </c>
      <c r="BR305" s="116">
        <f>IFERROR(VLOOKUP($A305,$A:$AG,VLOOKUP(BP305,BASE!$K$2:$M$13,3,0),0),"")</f>
        <v>13.08</v>
      </c>
      <c r="BS305" s="124" t="s">
        <v>62</v>
      </c>
      <c r="BT305" s="125">
        <f>VLOOKUP(BS305,BASE!$P$3:$T$29,5,0)</f>
        <v>0.18</v>
      </c>
      <c r="BU305" s="126">
        <f>IFERROR(VLOOKUP($A305,$A:$AG,VLOOKUP(BT305,BASE!$K$2:$M$13,2,0),0),"")</f>
        <v>9.57</v>
      </c>
      <c r="BV305" s="116">
        <f>IFERROR(VLOOKUP($A305,$A:$AG,VLOOKUP(BT305,BASE!$K$2:$M$13,3,0),0),"")</f>
        <v>13.23</v>
      </c>
      <c r="BW305" s="124" t="s">
        <v>63</v>
      </c>
      <c r="BX305" s="125">
        <f>VLOOKUP(BW305,BASE!$P$3:$T$29,5,0)</f>
        <v>0.17</v>
      </c>
      <c r="BY305" s="126">
        <f>IFERROR(VLOOKUP($A305,$A:$AG,VLOOKUP(BX305,BASE!$K$2:$M$13,2,0),0),"")</f>
        <v>9.4600000000000009</v>
      </c>
      <c r="BZ305" s="116">
        <f>IFERROR(VLOOKUP($A305,$A:$AG,VLOOKUP(BX305,BASE!$K$2:$M$13,3,0),0),"")</f>
        <v>13.08</v>
      </c>
      <c r="CA305" s="124" t="s">
        <v>64</v>
      </c>
      <c r="CB305" s="125">
        <f>VLOOKUP(CA305,BASE!$P$3:$T$29,5,0)</f>
        <v>0.17</v>
      </c>
      <c r="CC305" s="126">
        <f>IFERROR(VLOOKUP($A305,$A:$AG,VLOOKUP(CB305,BASE!$K$2:$M$13,2,0),0),"")</f>
        <v>9.4600000000000009</v>
      </c>
      <c r="CD305" s="116">
        <f>IFERROR(VLOOKUP($A305,$A:$AG,VLOOKUP(CB305,BASE!$K$2:$M$13,3,0),0),"")</f>
        <v>13.08</v>
      </c>
      <c r="CE305" s="124" t="s">
        <v>65</v>
      </c>
      <c r="CF305" s="125">
        <f>VLOOKUP(CE305,BASE!$P$3:$T$29,5,0)</f>
        <v>0.12</v>
      </c>
      <c r="CG305" s="126">
        <f>IFERROR(VLOOKUP($A305,$A:$AG,VLOOKUP(CF305,BASE!$K$2:$M$13,2,0),0),"")</f>
        <v>8.92</v>
      </c>
      <c r="CH305" s="116">
        <f>IFERROR(VLOOKUP($A305,$A:$AG,VLOOKUP(CF305,BASE!$K$2:$M$13,3,0),0),"")</f>
        <v>12.33</v>
      </c>
      <c r="CI305" s="124" t="s">
        <v>66</v>
      </c>
      <c r="CJ305" s="125">
        <f>VLOOKUP(CI305,BASE!$P$3:$T$29,5,0)</f>
        <v>0.17</v>
      </c>
      <c r="CK305" s="126">
        <f>IFERROR(VLOOKUP($A305,$A:$AG,VLOOKUP(CJ305,BASE!$K$2:$M$13,2,0),0),"")</f>
        <v>9.4600000000000009</v>
      </c>
      <c r="CL305" s="116">
        <f>IFERROR(VLOOKUP($A305,$A:$AG,VLOOKUP(CJ305,BASE!$K$2:$M$13,3,0),0),"")</f>
        <v>13.08</v>
      </c>
      <c r="CM305" s="124" t="s">
        <v>67</v>
      </c>
      <c r="CN305" s="125">
        <f>VLOOKUP(CM305,BASE!$P$3:$T$29,5,0)</f>
        <v>0.18</v>
      </c>
      <c r="CO305" s="126">
        <f>IFERROR(VLOOKUP($A305,$A:$AG,VLOOKUP(CN305,BASE!$K$2:$M$13,2,0),0),"")</f>
        <v>9.57</v>
      </c>
      <c r="CP305" s="116">
        <f>IFERROR(VLOOKUP($A305,$A:$AG,VLOOKUP(CN305,BASE!$K$2:$M$13,3,0),0),"")</f>
        <v>13.23</v>
      </c>
      <c r="CQ305" s="124" t="s">
        <v>68</v>
      </c>
      <c r="CR305" s="125">
        <f>VLOOKUP(CQ305,BASE!$P$3:$T$29,5,0)</f>
        <v>0.18</v>
      </c>
      <c r="CS305" s="126">
        <f>IFERROR(VLOOKUP($A305,$A:$AG,VLOOKUP(CR305,BASE!$K$2:$M$13,2,0),0),"")</f>
        <v>9.57</v>
      </c>
      <c r="CT305" s="116">
        <f>IFERROR(VLOOKUP($A305,$A:$AG,VLOOKUP(CR305,BASE!$K$2:$M$13,3,0),0),"")</f>
        <v>13.23</v>
      </c>
      <c r="CU305" s="124" t="s">
        <v>69</v>
      </c>
      <c r="CV305" s="125">
        <f>VLOOKUP(CU305,BASE!$P$3:$T$29,5,0)</f>
        <v>0.18</v>
      </c>
      <c r="CW305" s="126">
        <f>IFERROR(VLOOKUP($A305,$A:$AG,VLOOKUP(CV305,BASE!$K$2:$M$13,2,0),0),"")</f>
        <v>9.57</v>
      </c>
      <c r="CX305" s="116">
        <f>IFERROR(VLOOKUP($A305,$A:$AG,VLOOKUP(CV305,BASE!$K$2:$M$13,3,0),0),"")</f>
        <v>13.23</v>
      </c>
      <c r="CY305" s="124" t="s">
        <v>70</v>
      </c>
      <c r="CZ305" s="125">
        <f>VLOOKUP(CY305,BASE!$P$3:$T$29,5,0)</f>
        <v>0.18</v>
      </c>
      <c r="DA305" s="126">
        <f>IFERROR(VLOOKUP($A305,$A:$AG,VLOOKUP(CZ305,BASE!$K$2:$M$13,2,0),0),"")</f>
        <v>9.57</v>
      </c>
      <c r="DB305" s="116">
        <f>IFERROR(VLOOKUP($A305,$A:$AG,VLOOKUP(CZ305,BASE!$K$2:$M$13,3,0),0),"")</f>
        <v>13.23</v>
      </c>
      <c r="DC305" s="124" t="s">
        <v>71</v>
      </c>
      <c r="DD305" s="125">
        <f>VLOOKUP(DC305,BASE!$P$3:$T$29,5,0)</f>
        <v>0.2</v>
      </c>
      <c r="DE305" s="126">
        <f>IFERROR(VLOOKUP($A305,$A:$AG,VLOOKUP(DD305,BASE!$K$2:$M$13,2,0),0),"")</f>
        <v>9.81</v>
      </c>
      <c r="DF305" s="116">
        <f>IFERROR(VLOOKUP($A305,$A:$AG,VLOOKUP(DD305,BASE!$K$2:$M$13,3,0),0),"")</f>
        <v>13.56</v>
      </c>
      <c r="DG305" s="124" t="s">
        <v>72</v>
      </c>
      <c r="DH305" s="125">
        <f>VLOOKUP(DG305,BASE!$P$3:$T$29,5,0)</f>
        <v>0.18</v>
      </c>
      <c r="DI305" s="126">
        <f>IFERROR(VLOOKUP($A305,$A:$AG,VLOOKUP(DH305,BASE!$K$2:$M$13,2,0),0),"")</f>
        <v>9.57</v>
      </c>
      <c r="DJ305" s="116">
        <f>IFERROR(VLOOKUP($A305,$A:$AG,VLOOKUP(DH305,BASE!$K$2:$M$13,3,0),0),"")</f>
        <v>13.23</v>
      </c>
      <c r="DK305" s="83" t="s">
        <v>73</v>
      </c>
      <c r="DL305" s="84">
        <f>VLOOKUP(DK305,BASE!$P$3:$T$29,5,0)</f>
        <v>0.18</v>
      </c>
      <c r="DM305" s="81">
        <f>IFERROR(VLOOKUP($A305,$A:$AG,VLOOKUP(DL305,BASE!$K$2:$M$13,2,0),0),"")</f>
        <v>9.57</v>
      </c>
      <c r="DN305" s="82">
        <f>IFERROR(VLOOKUP($A305,$A:$AG,VLOOKUP(DL305,BASE!$K$2:$M$13,3,0),0),"")</f>
        <v>13.23</v>
      </c>
      <c r="DO305" s="124" t="s">
        <v>74</v>
      </c>
      <c r="DP305" s="134">
        <f>VLOOKUP(DO305,BASE!$P$3:$T$29,5,0)</f>
        <v>0.17499999999999999</v>
      </c>
      <c r="DQ305" s="126">
        <f>IFERROR(VLOOKUP($A305,$A:$AG,VLOOKUP(DP305,BASE!$K$2:$M$13,2,0),0),"")</f>
        <v>9.52</v>
      </c>
      <c r="DR305" s="116">
        <f>IFERROR(VLOOKUP($A305,$A:$AG,VLOOKUP(DP305,BASE!$K$2:$M$13,3,0),0),"")</f>
        <v>13.16</v>
      </c>
      <c r="DS305" s="124" t="s">
        <v>75</v>
      </c>
      <c r="DT305" s="135">
        <f>VLOOKUP(DS305,BASE!$P$3:$T$29,5,0)</f>
        <v>0.17</v>
      </c>
      <c r="DU305" s="126">
        <f>IFERROR(VLOOKUP($A305,$A:$AG,VLOOKUP(DT305,BASE!$K$2:$M$13,2,0),0),"")</f>
        <v>9.4600000000000009</v>
      </c>
      <c r="DV305" s="116">
        <f>IFERROR(VLOOKUP($A305,$A:$AG,VLOOKUP(DT305,BASE!$K$2:$M$13,3,0),0),"")</f>
        <v>13.08</v>
      </c>
      <c r="DW305" s="124" t="s">
        <v>76</v>
      </c>
      <c r="DX305" s="135">
        <f>VLOOKUP(DW305,BASE!$P$3:$T$29,5,0)</f>
        <v>0.17</v>
      </c>
      <c r="DY305" s="126">
        <f>IFERROR(VLOOKUP($A305,$A:$AG,VLOOKUP(DX305,BASE!$K$2:$M$13,2,0),0),"")</f>
        <v>9.4600000000000009</v>
      </c>
      <c r="DZ305" s="116">
        <f>IFERROR(VLOOKUP($A305,$A:$AG,VLOOKUP(DX305,BASE!$K$2:$M$13,3,0),0),"")</f>
        <v>13.08</v>
      </c>
      <c r="EA305" s="124" t="s">
        <v>77</v>
      </c>
      <c r="EB305" s="135">
        <f>VLOOKUP(EA305,BASE!$P$3:$T$29,5,0)</f>
        <v>0.12</v>
      </c>
      <c r="EC305" s="126">
        <f>IFERROR(VLOOKUP($A305,$A:$AG,VLOOKUP(EB305,BASE!$K$2:$M$13,2,0),0),"")</f>
        <v>8.92</v>
      </c>
      <c r="ED305" s="116">
        <f>IFERROR(VLOOKUP($A305,$A:$AG,VLOOKUP(EB305,BASE!$K$2:$M$13,3,0),0),"")</f>
        <v>12.33</v>
      </c>
      <c r="EE305" s="124" t="s">
        <v>78</v>
      </c>
      <c r="EF305" s="135">
        <f>VLOOKUP(EE305,BASE!$P$3:$T$29,5,0)</f>
        <v>0.18</v>
      </c>
      <c r="EG305" s="126">
        <f>IFERROR(VLOOKUP($A305,$A:$AG,VLOOKUP(EF305,BASE!$K$2:$M$13,2,0),0),"")</f>
        <v>9.57</v>
      </c>
      <c r="EH305" s="116">
        <f>IFERROR(VLOOKUP($A305,$A:$AG,VLOOKUP(EF305,BASE!$K$2:$M$13,3,0),0),"")</f>
        <v>13.23</v>
      </c>
      <c r="EI305" s="124" t="s">
        <v>79</v>
      </c>
      <c r="EJ305" s="135">
        <f>VLOOKUP(EI305,BASE!$P$3:$T$29,5,0)</f>
        <v>0.18</v>
      </c>
      <c r="EK305" s="126">
        <f>IFERROR(VLOOKUP($A305,$A:$AG,VLOOKUP(EJ305,BASE!$K$2:$M$13,2,0),0),"")</f>
        <v>9.57</v>
      </c>
      <c r="EL305" s="116">
        <f>IFERROR(VLOOKUP($A305,$A:$AG,VLOOKUP(EJ305,BASE!$K$2:$M$13,3,0),0),"")</f>
        <v>13.23</v>
      </c>
    </row>
    <row r="306" spans="1:144" s="27" customFormat="1" ht="14.1" customHeight="1" x14ac:dyDescent="0.2">
      <c r="A306" s="64">
        <v>2751</v>
      </c>
      <c r="B306" s="64">
        <v>1370</v>
      </c>
      <c r="C306" s="68">
        <v>7896112127512</v>
      </c>
      <c r="D306" s="68">
        <v>1037004100098</v>
      </c>
      <c r="E306" s="69" t="s">
        <v>478</v>
      </c>
      <c r="F306" s="69" t="s">
        <v>667</v>
      </c>
      <c r="G306" s="69" t="s">
        <v>478</v>
      </c>
      <c r="H306" s="70" t="s">
        <v>266</v>
      </c>
      <c r="I306" s="68" t="s">
        <v>687</v>
      </c>
      <c r="J306" s="71" t="s">
        <v>738</v>
      </c>
      <c r="K306" s="120" t="s">
        <v>800</v>
      </c>
      <c r="L306" s="71" t="s">
        <v>387</v>
      </c>
      <c r="M306" s="71" t="s">
        <v>5</v>
      </c>
      <c r="N306" s="62">
        <f>IFERROR(IF(M306="*",BASE!$E$9,VLOOKUP(M306,BASE!$B$3:$E$16,4,0)),"")</f>
        <v>0</v>
      </c>
      <c r="O306" s="62">
        <f>IFERROR(IF(M306="*",BASE!$F$9,VLOOKUP(M306,BASE!$B$3:$F$16,5,0)),"")</f>
        <v>0</v>
      </c>
      <c r="P306" s="71" t="s">
        <v>808</v>
      </c>
      <c r="Q306" s="42">
        <v>8.7799999999999994</v>
      </c>
      <c r="R306" s="42">
        <v>12.14</v>
      </c>
      <c r="S306" s="42">
        <v>9.31</v>
      </c>
      <c r="T306" s="42">
        <v>12.87</v>
      </c>
      <c r="U306" s="42">
        <v>9.36</v>
      </c>
      <c r="V306" s="42">
        <v>12.94</v>
      </c>
      <c r="W306" s="42">
        <v>9.42</v>
      </c>
      <c r="X306" s="42">
        <v>13.02</v>
      </c>
      <c r="Y306" s="42">
        <v>9.5399999999999991</v>
      </c>
      <c r="Z306" s="42">
        <v>13.19</v>
      </c>
      <c r="AA306" s="42">
        <v>9.66</v>
      </c>
      <c r="AB306" s="42">
        <v>13.35</v>
      </c>
      <c r="AC306" s="42">
        <v>0</v>
      </c>
      <c r="AD306" s="42">
        <v>0</v>
      </c>
      <c r="AE306" s="42">
        <v>0</v>
      </c>
      <c r="AF306" s="42">
        <v>0</v>
      </c>
      <c r="AG306" s="42">
        <v>0</v>
      </c>
      <c r="AH306"/>
      <c r="AI306" s="124" t="s">
        <v>53</v>
      </c>
      <c r="AJ306" s="125">
        <f>VLOOKUP(AI306,BASE!$P$3:$T$29,5,0)</f>
        <v>0.17</v>
      </c>
      <c r="AK306" s="126">
        <f>IFERROR(VLOOKUP($A306,$A:$AG,VLOOKUP(AJ306,BASE!$K$2:$M$13,2,0),0),"")</f>
        <v>9.31</v>
      </c>
      <c r="AL306" s="116">
        <f>IFERROR(VLOOKUP($A306,$A:$AG,VLOOKUP(AJ306,BASE!$K$2:$M$13,3,0),0),"")</f>
        <v>12.87</v>
      </c>
      <c r="AM306" s="130" t="s">
        <v>54</v>
      </c>
      <c r="AN306" s="125">
        <f>VLOOKUP(AM306,BASE!$P$3:$T$29,5,0)</f>
        <v>0.17</v>
      </c>
      <c r="AO306" s="126">
        <f>IFERROR(VLOOKUP($A306,$A:$AG,VLOOKUP(AN306,BASE!$K$2:$M$13,2,0),0),"")</f>
        <v>9.31</v>
      </c>
      <c r="AP306" s="116">
        <f>IFERROR(VLOOKUP($A306,$A:$AG,VLOOKUP(AN306,BASE!$K$2:$M$13,3,0),0),"")</f>
        <v>12.87</v>
      </c>
      <c r="AQ306" s="130" t="s">
        <v>55</v>
      </c>
      <c r="AR306" s="125">
        <f>VLOOKUP(AQ306,BASE!$P$3:$T$29,5,0)</f>
        <v>0.18</v>
      </c>
      <c r="AS306" s="126">
        <f>IFERROR(VLOOKUP($A306,$A:$AG,VLOOKUP(AR306,BASE!$K$2:$M$13,2,0),0),"")</f>
        <v>9.42</v>
      </c>
      <c r="AT306" s="116">
        <f>IFERROR(VLOOKUP($A306,$A:$AG,VLOOKUP(AR306,BASE!$K$2:$M$13,3,0),0),"")</f>
        <v>13.02</v>
      </c>
      <c r="AU306" s="130" t="s">
        <v>56</v>
      </c>
      <c r="AV306" s="125">
        <f>VLOOKUP(AU306,BASE!$P$3:$T$29,5,0)</f>
        <v>0.18</v>
      </c>
      <c r="AW306" s="126">
        <f>IFERROR(VLOOKUP($A306,$A:$AG,VLOOKUP(AV306,BASE!$K$2:$M$13,2,0),0),"")</f>
        <v>9.42</v>
      </c>
      <c r="AX306" s="116">
        <f>IFERROR(VLOOKUP($A306,$A:$AG,VLOOKUP(AV306,BASE!$K$2:$M$13,3,0),0),"")</f>
        <v>13.02</v>
      </c>
      <c r="AY306" s="127" t="s">
        <v>57</v>
      </c>
      <c r="AZ306" s="129">
        <f>VLOOKUP(AY306,BASE!$P$3:$T$29,5,0)</f>
        <v>0.18</v>
      </c>
      <c r="BA306" s="126">
        <f>IFERROR(VLOOKUP($A306,$A:$AG,VLOOKUP(AZ306,BASE!$K$2:$M$13,2,0),0),"")</f>
        <v>9.42</v>
      </c>
      <c r="BB306" s="116">
        <f>IFERROR(VLOOKUP($A306,$A:$AG,VLOOKUP(AZ306,BASE!$K$2:$M$13,3,0),0),"")</f>
        <v>13.02</v>
      </c>
      <c r="BC306" s="124" t="s">
        <v>58</v>
      </c>
      <c r="BD306" s="125">
        <f>VLOOKUP(BC306,BASE!$P$3:$T$29,5,0)</f>
        <v>0.17</v>
      </c>
      <c r="BE306" s="126">
        <f>IFERROR(VLOOKUP($A306,$A:$AG,VLOOKUP(BD306,BASE!$K$2:$M$13,2,0),0),"")</f>
        <v>9.31</v>
      </c>
      <c r="BF306" s="116">
        <f>IFERROR(VLOOKUP($A306,$A:$AG,VLOOKUP(BD306,BASE!$K$2:$M$13,3,0),0),"")</f>
        <v>12.87</v>
      </c>
      <c r="BG306" s="124" t="s">
        <v>59</v>
      </c>
      <c r="BH306" s="125">
        <f>VLOOKUP(BG306,BASE!$P$3:$T$29,5,0)</f>
        <v>0.17</v>
      </c>
      <c r="BI306" s="126">
        <f>IFERROR(VLOOKUP($A306,$A:$AG,VLOOKUP(BH306,BASE!$K$2:$M$13,2,0),0),"")</f>
        <v>9.31</v>
      </c>
      <c r="BJ306" s="116">
        <f>IFERROR(VLOOKUP($A306,$A:$AG,VLOOKUP(BH306,BASE!$K$2:$M$13,3,0),0),"")</f>
        <v>12.87</v>
      </c>
      <c r="BK306" s="124" t="s">
        <v>60</v>
      </c>
      <c r="BL306" s="125">
        <f>VLOOKUP(BK306,BASE!$P$3:$T$29,5,0)</f>
        <v>0.17</v>
      </c>
      <c r="BM306" s="126">
        <f>IFERROR(VLOOKUP($A306,$A:$AG,VLOOKUP(BL306,BASE!$K$2:$M$13,2,0),0),"")</f>
        <v>9.31</v>
      </c>
      <c r="BN306" s="116">
        <f>IFERROR(VLOOKUP($A306,$A:$AG,VLOOKUP(BL306,BASE!$K$2:$M$13,3,0),0),"")</f>
        <v>12.87</v>
      </c>
      <c r="BO306" s="124" t="s">
        <v>61</v>
      </c>
      <c r="BP306" s="125">
        <f>VLOOKUP(BO306,BASE!$P$3:$T$29,5,0)</f>
        <v>0.17</v>
      </c>
      <c r="BQ306" s="126">
        <f>IFERROR(VLOOKUP($A306,$A:$AG,VLOOKUP(BP306,BASE!$K$2:$M$13,2,0),0),"")</f>
        <v>9.31</v>
      </c>
      <c r="BR306" s="116">
        <f>IFERROR(VLOOKUP($A306,$A:$AG,VLOOKUP(BP306,BASE!$K$2:$M$13,3,0),0),"")</f>
        <v>12.87</v>
      </c>
      <c r="BS306" s="124" t="s">
        <v>62</v>
      </c>
      <c r="BT306" s="125">
        <f>VLOOKUP(BS306,BASE!$P$3:$T$29,5,0)</f>
        <v>0.18</v>
      </c>
      <c r="BU306" s="126">
        <f>IFERROR(VLOOKUP($A306,$A:$AG,VLOOKUP(BT306,BASE!$K$2:$M$13,2,0),0),"")</f>
        <v>9.42</v>
      </c>
      <c r="BV306" s="116">
        <f>IFERROR(VLOOKUP($A306,$A:$AG,VLOOKUP(BT306,BASE!$K$2:$M$13,3,0),0),"")</f>
        <v>13.02</v>
      </c>
      <c r="BW306" s="124" t="s">
        <v>63</v>
      </c>
      <c r="BX306" s="125">
        <f>VLOOKUP(BW306,BASE!$P$3:$T$29,5,0)</f>
        <v>0.17</v>
      </c>
      <c r="BY306" s="126">
        <f>IFERROR(VLOOKUP($A306,$A:$AG,VLOOKUP(BX306,BASE!$K$2:$M$13,2,0),0),"")</f>
        <v>9.31</v>
      </c>
      <c r="BZ306" s="116">
        <f>IFERROR(VLOOKUP($A306,$A:$AG,VLOOKUP(BX306,BASE!$K$2:$M$13,3,0),0),"")</f>
        <v>12.87</v>
      </c>
      <c r="CA306" s="124" t="s">
        <v>64</v>
      </c>
      <c r="CB306" s="125">
        <f>VLOOKUP(CA306,BASE!$P$3:$T$29,5,0)</f>
        <v>0.17</v>
      </c>
      <c r="CC306" s="126">
        <f>IFERROR(VLOOKUP($A306,$A:$AG,VLOOKUP(CB306,BASE!$K$2:$M$13,2,0),0),"")</f>
        <v>9.31</v>
      </c>
      <c r="CD306" s="116">
        <f>IFERROR(VLOOKUP($A306,$A:$AG,VLOOKUP(CB306,BASE!$K$2:$M$13,3,0),0),"")</f>
        <v>12.87</v>
      </c>
      <c r="CE306" s="124" t="s">
        <v>65</v>
      </c>
      <c r="CF306" s="125">
        <f>VLOOKUP(CE306,BASE!$P$3:$T$29,5,0)</f>
        <v>0.12</v>
      </c>
      <c r="CG306" s="126">
        <f>IFERROR(VLOOKUP($A306,$A:$AG,VLOOKUP(CF306,BASE!$K$2:$M$13,2,0),0),"")</f>
        <v>8.7799999999999994</v>
      </c>
      <c r="CH306" s="116">
        <f>IFERROR(VLOOKUP($A306,$A:$AG,VLOOKUP(CF306,BASE!$K$2:$M$13,3,0),0),"")</f>
        <v>12.14</v>
      </c>
      <c r="CI306" s="124" t="s">
        <v>66</v>
      </c>
      <c r="CJ306" s="125">
        <f>VLOOKUP(CI306,BASE!$P$3:$T$29,5,0)</f>
        <v>0.17</v>
      </c>
      <c r="CK306" s="126">
        <f>IFERROR(VLOOKUP($A306,$A:$AG,VLOOKUP(CJ306,BASE!$K$2:$M$13,2,0),0),"")</f>
        <v>9.31</v>
      </c>
      <c r="CL306" s="116">
        <f>IFERROR(VLOOKUP($A306,$A:$AG,VLOOKUP(CJ306,BASE!$K$2:$M$13,3,0),0),"")</f>
        <v>12.87</v>
      </c>
      <c r="CM306" s="124" t="s">
        <v>67</v>
      </c>
      <c r="CN306" s="125">
        <f>VLOOKUP(CM306,BASE!$P$3:$T$29,5,0)</f>
        <v>0.18</v>
      </c>
      <c r="CO306" s="126">
        <f>IFERROR(VLOOKUP($A306,$A:$AG,VLOOKUP(CN306,BASE!$K$2:$M$13,2,0),0),"")</f>
        <v>9.42</v>
      </c>
      <c r="CP306" s="116">
        <f>IFERROR(VLOOKUP($A306,$A:$AG,VLOOKUP(CN306,BASE!$K$2:$M$13,3,0),0),"")</f>
        <v>13.02</v>
      </c>
      <c r="CQ306" s="124" t="s">
        <v>68</v>
      </c>
      <c r="CR306" s="125">
        <f>VLOOKUP(CQ306,BASE!$P$3:$T$29,5,0)</f>
        <v>0.18</v>
      </c>
      <c r="CS306" s="126">
        <f>IFERROR(VLOOKUP($A306,$A:$AG,VLOOKUP(CR306,BASE!$K$2:$M$13,2,0),0),"")</f>
        <v>9.42</v>
      </c>
      <c r="CT306" s="116">
        <f>IFERROR(VLOOKUP($A306,$A:$AG,VLOOKUP(CR306,BASE!$K$2:$M$13,3,0),0),"")</f>
        <v>13.02</v>
      </c>
      <c r="CU306" s="124" t="s">
        <v>69</v>
      </c>
      <c r="CV306" s="125">
        <f>VLOOKUP(CU306,BASE!$P$3:$T$29,5,0)</f>
        <v>0.18</v>
      </c>
      <c r="CW306" s="126">
        <f>IFERROR(VLOOKUP($A306,$A:$AG,VLOOKUP(CV306,BASE!$K$2:$M$13,2,0),0),"")</f>
        <v>9.42</v>
      </c>
      <c r="CX306" s="116">
        <f>IFERROR(VLOOKUP($A306,$A:$AG,VLOOKUP(CV306,BASE!$K$2:$M$13,3,0),0),"")</f>
        <v>13.02</v>
      </c>
      <c r="CY306" s="124" t="s">
        <v>70</v>
      </c>
      <c r="CZ306" s="125">
        <f>VLOOKUP(CY306,BASE!$P$3:$T$29,5,0)</f>
        <v>0.18</v>
      </c>
      <c r="DA306" s="126">
        <f>IFERROR(VLOOKUP($A306,$A:$AG,VLOOKUP(CZ306,BASE!$K$2:$M$13,2,0),0),"")</f>
        <v>9.42</v>
      </c>
      <c r="DB306" s="116">
        <f>IFERROR(VLOOKUP($A306,$A:$AG,VLOOKUP(CZ306,BASE!$K$2:$M$13,3,0),0),"")</f>
        <v>13.02</v>
      </c>
      <c r="DC306" s="124" t="s">
        <v>71</v>
      </c>
      <c r="DD306" s="125">
        <f>VLOOKUP(DC306,BASE!$P$3:$T$29,5,0)</f>
        <v>0.2</v>
      </c>
      <c r="DE306" s="126">
        <f>IFERROR(VLOOKUP($A306,$A:$AG,VLOOKUP(DD306,BASE!$K$2:$M$13,2,0),0),"")</f>
        <v>9.66</v>
      </c>
      <c r="DF306" s="116">
        <f>IFERROR(VLOOKUP($A306,$A:$AG,VLOOKUP(DD306,BASE!$K$2:$M$13,3,0),0),"")</f>
        <v>13.35</v>
      </c>
      <c r="DG306" s="124" t="s">
        <v>72</v>
      </c>
      <c r="DH306" s="125">
        <f>VLOOKUP(DG306,BASE!$P$3:$T$29,5,0)</f>
        <v>0.18</v>
      </c>
      <c r="DI306" s="126">
        <f>IFERROR(VLOOKUP($A306,$A:$AG,VLOOKUP(DH306,BASE!$K$2:$M$13,2,0),0),"")</f>
        <v>9.42</v>
      </c>
      <c r="DJ306" s="116">
        <f>IFERROR(VLOOKUP($A306,$A:$AG,VLOOKUP(DH306,BASE!$K$2:$M$13,3,0),0),"")</f>
        <v>13.02</v>
      </c>
      <c r="DK306" s="83" t="s">
        <v>73</v>
      </c>
      <c r="DL306" s="84">
        <f>VLOOKUP(DK306,BASE!$P$3:$T$29,5,0)</f>
        <v>0.18</v>
      </c>
      <c r="DM306" s="81">
        <f>IFERROR(VLOOKUP($A306,$A:$AG,VLOOKUP(DL306,BASE!$K$2:$M$13,2,0),0),"")</f>
        <v>9.42</v>
      </c>
      <c r="DN306" s="82">
        <f>IFERROR(VLOOKUP($A306,$A:$AG,VLOOKUP(DL306,BASE!$K$2:$M$13,3,0),0),"")</f>
        <v>13.02</v>
      </c>
      <c r="DO306" s="124" t="s">
        <v>74</v>
      </c>
      <c r="DP306" s="134">
        <f>VLOOKUP(DO306,BASE!$P$3:$T$29,5,0)</f>
        <v>0.17499999999999999</v>
      </c>
      <c r="DQ306" s="126">
        <f>IFERROR(VLOOKUP($A306,$A:$AG,VLOOKUP(DP306,BASE!$K$2:$M$13,2,0),0),"")</f>
        <v>9.36</v>
      </c>
      <c r="DR306" s="116">
        <f>IFERROR(VLOOKUP($A306,$A:$AG,VLOOKUP(DP306,BASE!$K$2:$M$13,3,0),0),"")</f>
        <v>12.94</v>
      </c>
      <c r="DS306" s="124" t="s">
        <v>75</v>
      </c>
      <c r="DT306" s="135">
        <f>VLOOKUP(DS306,BASE!$P$3:$T$29,5,0)</f>
        <v>0.17</v>
      </c>
      <c r="DU306" s="126">
        <f>IFERROR(VLOOKUP($A306,$A:$AG,VLOOKUP(DT306,BASE!$K$2:$M$13,2,0),0),"")</f>
        <v>9.31</v>
      </c>
      <c r="DV306" s="116">
        <f>IFERROR(VLOOKUP($A306,$A:$AG,VLOOKUP(DT306,BASE!$K$2:$M$13,3,0),0),"")</f>
        <v>12.87</v>
      </c>
      <c r="DW306" s="124" t="s">
        <v>76</v>
      </c>
      <c r="DX306" s="135">
        <f>VLOOKUP(DW306,BASE!$P$3:$T$29,5,0)</f>
        <v>0.17</v>
      </c>
      <c r="DY306" s="126">
        <f>IFERROR(VLOOKUP($A306,$A:$AG,VLOOKUP(DX306,BASE!$K$2:$M$13,2,0),0),"")</f>
        <v>9.31</v>
      </c>
      <c r="DZ306" s="116">
        <f>IFERROR(VLOOKUP($A306,$A:$AG,VLOOKUP(DX306,BASE!$K$2:$M$13,3,0),0),"")</f>
        <v>12.87</v>
      </c>
      <c r="EA306" s="124" t="s">
        <v>77</v>
      </c>
      <c r="EB306" s="135">
        <f>VLOOKUP(EA306,BASE!$P$3:$T$29,5,0)</f>
        <v>0.12</v>
      </c>
      <c r="EC306" s="126">
        <f>IFERROR(VLOOKUP($A306,$A:$AG,VLOOKUP(EB306,BASE!$K$2:$M$13,2,0),0),"")</f>
        <v>8.7799999999999994</v>
      </c>
      <c r="ED306" s="116">
        <f>IFERROR(VLOOKUP($A306,$A:$AG,VLOOKUP(EB306,BASE!$K$2:$M$13,3,0),0),"")</f>
        <v>12.14</v>
      </c>
      <c r="EE306" s="124" t="s">
        <v>78</v>
      </c>
      <c r="EF306" s="135">
        <f>VLOOKUP(EE306,BASE!$P$3:$T$29,5,0)</f>
        <v>0.18</v>
      </c>
      <c r="EG306" s="126">
        <f>IFERROR(VLOOKUP($A306,$A:$AG,VLOOKUP(EF306,BASE!$K$2:$M$13,2,0),0),"")</f>
        <v>9.42</v>
      </c>
      <c r="EH306" s="116">
        <f>IFERROR(VLOOKUP($A306,$A:$AG,VLOOKUP(EF306,BASE!$K$2:$M$13,3,0),0),"")</f>
        <v>13.02</v>
      </c>
      <c r="EI306" s="124" t="s">
        <v>79</v>
      </c>
      <c r="EJ306" s="135">
        <f>VLOOKUP(EI306,BASE!$P$3:$T$29,5,0)</f>
        <v>0.18</v>
      </c>
      <c r="EK306" s="126">
        <f>IFERROR(VLOOKUP($A306,$A:$AG,VLOOKUP(EJ306,BASE!$K$2:$M$13,2,0),0),"")</f>
        <v>9.42</v>
      </c>
      <c r="EL306" s="116">
        <f>IFERROR(VLOOKUP($A306,$A:$AG,VLOOKUP(EJ306,BASE!$K$2:$M$13,3,0),0),"")</f>
        <v>13.02</v>
      </c>
    </row>
    <row r="307" spans="1:144" s="27" customFormat="1" ht="14.1" customHeight="1" x14ac:dyDescent="0.2">
      <c r="A307" s="64">
        <v>3287</v>
      </c>
      <c r="B307" s="64"/>
      <c r="C307" s="68">
        <v>7896112132875</v>
      </c>
      <c r="D307" s="68">
        <v>1037003150067</v>
      </c>
      <c r="E307" s="69" t="s">
        <v>478</v>
      </c>
      <c r="F307" s="69" t="s">
        <v>664</v>
      </c>
      <c r="G307" s="69" t="s">
        <v>478</v>
      </c>
      <c r="H307" s="70" t="s">
        <v>267</v>
      </c>
      <c r="I307" s="68" t="s">
        <v>687</v>
      </c>
      <c r="J307" s="71">
        <v>0</v>
      </c>
      <c r="K307" s="120" t="s">
        <v>801</v>
      </c>
      <c r="L307" s="71" t="s">
        <v>387</v>
      </c>
      <c r="M307" s="71" t="s">
        <v>5</v>
      </c>
      <c r="N307" s="62">
        <f>IFERROR(IF(M307="*",BASE!$E$9,VLOOKUP(M307,BASE!$B$3:$E$16,4,0)),"")</f>
        <v>0</v>
      </c>
      <c r="O307" s="62">
        <f>IFERROR(IF(M307="*",BASE!$F$9,VLOOKUP(M307,BASE!$B$3:$F$16,5,0)),"")</f>
        <v>0</v>
      </c>
      <c r="P307" s="71" t="s">
        <v>808</v>
      </c>
      <c r="Q307" s="42">
        <v>11.16</v>
      </c>
      <c r="R307" s="42">
        <v>15.43</v>
      </c>
      <c r="S307" s="42">
        <v>11.83</v>
      </c>
      <c r="T307" s="42">
        <v>16.350000000000001</v>
      </c>
      <c r="U307" s="42">
        <v>11.9</v>
      </c>
      <c r="V307" s="42">
        <v>16.45</v>
      </c>
      <c r="W307" s="42">
        <v>11.98</v>
      </c>
      <c r="X307" s="42">
        <v>16.559999999999999</v>
      </c>
      <c r="Y307" s="42">
        <v>12.12</v>
      </c>
      <c r="Z307" s="42">
        <v>16.760000000000002</v>
      </c>
      <c r="AA307" s="42">
        <v>12.28</v>
      </c>
      <c r="AB307" s="42">
        <v>16.98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/>
      <c r="AI307" s="124" t="s">
        <v>53</v>
      </c>
      <c r="AJ307" s="125">
        <f>VLOOKUP(AI307,BASE!$P$3:$T$29,5,0)</f>
        <v>0.17</v>
      </c>
      <c r="AK307" s="126">
        <f>IFERROR(VLOOKUP($A307,$A:$AG,VLOOKUP(AJ307,BASE!$K$2:$M$13,2,0),0),"")</f>
        <v>11.83</v>
      </c>
      <c r="AL307" s="116">
        <f>IFERROR(VLOOKUP($A307,$A:$AG,VLOOKUP(AJ307,BASE!$K$2:$M$13,3,0),0),"")</f>
        <v>16.350000000000001</v>
      </c>
      <c r="AM307" s="130" t="s">
        <v>54</v>
      </c>
      <c r="AN307" s="125">
        <f>VLOOKUP(AM307,BASE!$P$3:$T$29,5,0)</f>
        <v>0.17</v>
      </c>
      <c r="AO307" s="126">
        <f>IFERROR(VLOOKUP($A307,$A:$AG,VLOOKUP(AN307,BASE!$K$2:$M$13,2,0),0),"")</f>
        <v>11.83</v>
      </c>
      <c r="AP307" s="116">
        <f>IFERROR(VLOOKUP($A307,$A:$AG,VLOOKUP(AN307,BASE!$K$2:$M$13,3,0),0),"")</f>
        <v>16.350000000000001</v>
      </c>
      <c r="AQ307" s="130" t="s">
        <v>55</v>
      </c>
      <c r="AR307" s="125">
        <f>VLOOKUP(AQ307,BASE!$P$3:$T$29,5,0)</f>
        <v>0.18</v>
      </c>
      <c r="AS307" s="126">
        <f>IFERROR(VLOOKUP($A307,$A:$AG,VLOOKUP(AR307,BASE!$K$2:$M$13,2,0),0),"")</f>
        <v>11.98</v>
      </c>
      <c r="AT307" s="116">
        <f>IFERROR(VLOOKUP($A307,$A:$AG,VLOOKUP(AR307,BASE!$K$2:$M$13,3,0),0),"")</f>
        <v>16.559999999999999</v>
      </c>
      <c r="AU307" s="130" t="s">
        <v>56</v>
      </c>
      <c r="AV307" s="125">
        <f>VLOOKUP(AU307,BASE!$P$3:$T$29,5,0)</f>
        <v>0.18</v>
      </c>
      <c r="AW307" s="126">
        <f>IFERROR(VLOOKUP($A307,$A:$AG,VLOOKUP(AV307,BASE!$K$2:$M$13,2,0),0),"")</f>
        <v>11.98</v>
      </c>
      <c r="AX307" s="116">
        <f>IFERROR(VLOOKUP($A307,$A:$AG,VLOOKUP(AV307,BASE!$K$2:$M$13,3,0),0),"")</f>
        <v>16.559999999999999</v>
      </c>
      <c r="AY307" s="127" t="s">
        <v>57</v>
      </c>
      <c r="AZ307" s="129">
        <f>VLOOKUP(AY307,BASE!$P$3:$T$29,5,0)</f>
        <v>0.18</v>
      </c>
      <c r="BA307" s="126">
        <f>IFERROR(VLOOKUP($A307,$A:$AG,VLOOKUP(AZ307,BASE!$K$2:$M$13,2,0),0),"")</f>
        <v>11.98</v>
      </c>
      <c r="BB307" s="116">
        <f>IFERROR(VLOOKUP($A307,$A:$AG,VLOOKUP(AZ307,BASE!$K$2:$M$13,3,0),0),"")</f>
        <v>16.559999999999999</v>
      </c>
      <c r="BC307" s="124" t="s">
        <v>58</v>
      </c>
      <c r="BD307" s="125">
        <f>VLOOKUP(BC307,BASE!$P$3:$T$29,5,0)</f>
        <v>0.17</v>
      </c>
      <c r="BE307" s="126">
        <f>IFERROR(VLOOKUP($A307,$A:$AG,VLOOKUP(BD307,BASE!$K$2:$M$13,2,0),0),"")</f>
        <v>11.83</v>
      </c>
      <c r="BF307" s="116">
        <f>IFERROR(VLOOKUP($A307,$A:$AG,VLOOKUP(BD307,BASE!$K$2:$M$13,3,0),0),"")</f>
        <v>16.350000000000001</v>
      </c>
      <c r="BG307" s="124" t="s">
        <v>59</v>
      </c>
      <c r="BH307" s="125">
        <f>VLOOKUP(BG307,BASE!$P$3:$T$29,5,0)</f>
        <v>0.17</v>
      </c>
      <c r="BI307" s="126">
        <f>IFERROR(VLOOKUP($A307,$A:$AG,VLOOKUP(BH307,BASE!$K$2:$M$13,2,0),0),"")</f>
        <v>11.83</v>
      </c>
      <c r="BJ307" s="116">
        <f>IFERROR(VLOOKUP($A307,$A:$AG,VLOOKUP(BH307,BASE!$K$2:$M$13,3,0),0),"")</f>
        <v>16.350000000000001</v>
      </c>
      <c r="BK307" s="124" t="s">
        <v>60</v>
      </c>
      <c r="BL307" s="125">
        <f>VLOOKUP(BK307,BASE!$P$3:$T$29,5,0)</f>
        <v>0.17</v>
      </c>
      <c r="BM307" s="126">
        <f>IFERROR(VLOOKUP($A307,$A:$AG,VLOOKUP(BL307,BASE!$K$2:$M$13,2,0),0),"")</f>
        <v>11.83</v>
      </c>
      <c r="BN307" s="116">
        <f>IFERROR(VLOOKUP($A307,$A:$AG,VLOOKUP(BL307,BASE!$K$2:$M$13,3,0),0),"")</f>
        <v>16.350000000000001</v>
      </c>
      <c r="BO307" s="124" t="s">
        <v>61</v>
      </c>
      <c r="BP307" s="125">
        <f>VLOOKUP(BO307,BASE!$P$3:$T$29,5,0)</f>
        <v>0.17</v>
      </c>
      <c r="BQ307" s="126">
        <f>IFERROR(VLOOKUP($A307,$A:$AG,VLOOKUP(BP307,BASE!$K$2:$M$13,2,0),0),"")</f>
        <v>11.83</v>
      </c>
      <c r="BR307" s="116">
        <f>IFERROR(VLOOKUP($A307,$A:$AG,VLOOKUP(BP307,BASE!$K$2:$M$13,3,0),0),"")</f>
        <v>16.350000000000001</v>
      </c>
      <c r="BS307" s="124" t="s">
        <v>62</v>
      </c>
      <c r="BT307" s="125">
        <f>VLOOKUP(BS307,BASE!$P$3:$T$29,5,0)</f>
        <v>0.18</v>
      </c>
      <c r="BU307" s="126">
        <f>IFERROR(VLOOKUP($A307,$A:$AG,VLOOKUP(BT307,BASE!$K$2:$M$13,2,0),0),"")</f>
        <v>11.98</v>
      </c>
      <c r="BV307" s="116">
        <f>IFERROR(VLOOKUP($A307,$A:$AG,VLOOKUP(BT307,BASE!$K$2:$M$13,3,0),0),"")</f>
        <v>16.559999999999999</v>
      </c>
      <c r="BW307" s="124" t="s">
        <v>63</v>
      </c>
      <c r="BX307" s="125">
        <f>VLOOKUP(BW307,BASE!$P$3:$T$29,5,0)</f>
        <v>0.17</v>
      </c>
      <c r="BY307" s="126">
        <f>IFERROR(VLOOKUP($A307,$A:$AG,VLOOKUP(BX307,BASE!$K$2:$M$13,2,0),0),"")</f>
        <v>11.83</v>
      </c>
      <c r="BZ307" s="116">
        <f>IFERROR(VLOOKUP($A307,$A:$AG,VLOOKUP(BX307,BASE!$K$2:$M$13,3,0),0),"")</f>
        <v>16.350000000000001</v>
      </c>
      <c r="CA307" s="124" t="s">
        <v>64</v>
      </c>
      <c r="CB307" s="125">
        <f>VLOOKUP(CA307,BASE!$P$3:$T$29,5,0)</f>
        <v>0.17</v>
      </c>
      <c r="CC307" s="126">
        <f>IFERROR(VLOOKUP($A307,$A:$AG,VLOOKUP(CB307,BASE!$K$2:$M$13,2,0),0),"")</f>
        <v>11.83</v>
      </c>
      <c r="CD307" s="116">
        <f>IFERROR(VLOOKUP($A307,$A:$AG,VLOOKUP(CB307,BASE!$K$2:$M$13,3,0),0),"")</f>
        <v>16.350000000000001</v>
      </c>
      <c r="CE307" s="124" t="s">
        <v>65</v>
      </c>
      <c r="CF307" s="125">
        <f>VLOOKUP(CE307,BASE!$P$3:$T$29,5,0)</f>
        <v>0.12</v>
      </c>
      <c r="CG307" s="126">
        <f>IFERROR(VLOOKUP($A307,$A:$AG,VLOOKUP(CF307,BASE!$K$2:$M$13,2,0),0),"")</f>
        <v>11.16</v>
      </c>
      <c r="CH307" s="116">
        <f>IFERROR(VLOOKUP($A307,$A:$AG,VLOOKUP(CF307,BASE!$K$2:$M$13,3,0),0),"")</f>
        <v>15.43</v>
      </c>
      <c r="CI307" s="124" t="s">
        <v>66</v>
      </c>
      <c r="CJ307" s="125">
        <f>VLOOKUP(CI307,BASE!$P$3:$T$29,5,0)</f>
        <v>0.17</v>
      </c>
      <c r="CK307" s="126">
        <f>IFERROR(VLOOKUP($A307,$A:$AG,VLOOKUP(CJ307,BASE!$K$2:$M$13,2,0),0),"")</f>
        <v>11.83</v>
      </c>
      <c r="CL307" s="116">
        <f>IFERROR(VLOOKUP($A307,$A:$AG,VLOOKUP(CJ307,BASE!$K$2:$M$13,3,0),0),"")</f>
        <v>16.350000000000001</v>
      </c>
      <c r="CM307" s="124" t="s">
        <v>67</v>
      </c>
      <c r="CN307" s="125">
        <f>VLOOKUP(CM307,BASE!$P$3:$T$29,5,0)</f>
        <v>0.18</v>
      </c>
      <c r="CO307" s="126">
        <f>IFERROR(VLOOKUP($A307,$A:$AG,VLOOKUP(CN307,BASE!$K$2:$M$13,2,0),0),"")</f>
        <v>11.98</v>
      </c>
      <c r="CP307" s="116">
        <f>IFERROR(VLOOKUP($A307,$A:$AG,VLOOKUP(CN307,BASE!$K$2:$M$13,3,0),0),"")</f>
        <v>16.559999999999999</v>
      </c>
      <c r="CQ307" s="124" t="s">
        <v>68</v>
      </c>
      <c r="CR307" s="125">
        <f>VLOOKUP(CQ307,BASE!$P$3:$T$29,5,0)</f>
        <v>0.18</v>
      </c>
      <c r="CS307" s="126">
        <f>IFERROR(VLOOKUP($A307,$A:$AG,VLOOKUP(CR307,BASE!$K$2:$M$13,2,0),0),"")</f>
        <v>11.98</v>
      </c>
      <c r="CT307" s="116">
        <f>IFERROR(VLOOKUP($A307,$A:$AG,VLOOKUP(CR307,BASE!$K$2:$M$13,3,0),0),"")</f>
        <v>16.559999999999999</v>
      </c>
      <c r="CU307" s="124" t="s">
        <v>69</v>
      </c>
      <c r="CV307" s="125">
        <f>VLOOKUP(CU307,BASE!$P$3:$T$29,5,0)</f>
        <v>0.18</v>
      </c>
      <c r="CW307" s="126">
        <f>IFERROR(VLOOKUP($A307,$A:$AG,VLOOKUP(CV307,BASE!$K$2:$M$13,2,0),0),"")</f>
        <v>11.98</v>
      </c>
      <c r="CX307" s="116">
        <f>IFERROR(VLOOKUP($A307,$A:$AG,VLOOKUP(CV307,BASE!$K$2:$M$13,3,0),0),"")</f>
        <v>16.559999999999999</v>
      </c>
      <c r="CY307" s="124" t="s">
        <v>70</v>
      </c>
      <c r="CZ307" s="125">
        <f>VLOOKUP(CY307,BASE!$P$3:$T$29,5,0)</f>
        <v>0.18</v>
      </c>
      <c r="DA307" s="126">
        <f>IFERROR(VLOOKUP($A307,$A:$AG,VLOOKUP(CZ307,BASE!$K$2:$M$13,2,0),0),"")</f>
        <v>11.98</v>
      </c>
      <c r="DB307" s="116">
        <f>IFERROR(VLOOKUP($A307,$A:$AG,VLOOKUP(CZ307,BASE!$K$2:$M$13,3,0),0),"")</f>
        <v>16.559999999999999</v>
      </c>
      <c r="DC307" s="124" t="s">
        <v>71</v>
      </c>
      <c r="DD307" s="125">
        <f>VLOOKUP(DC307,BASE!$P$3:$T$29,5,0)</f>
        <v>0.2</v>
      </c>
      <c r="DE307" s="126">
        <f>IFERROR(VLOOKUP($A307,$A:$AG,VLOOKUP(DD307,BASE!$K$2:$M$13,2,0),0),"")</f>
        <v>12.28</v>
      </c>
      <c r="DF307" s="116">
        <f>IFERROR(VLOOKUP($A307,$A:$AG,VLOOKUP(DD307,BASE!$K$2:$M$13,3,0),0),"")</f>
        <v>16.98</v>
      </c>
      <c r="DG307" s="124" t="s">
        <v>72</v>
      </c>
      <c r="DH307" s="125">
        <f>VLOOKUP(DG307,BASE!$P$3:$T$29,5,0)</f>
        <v>0.18</v>
      </c>
      <c r="DI307" s="126">
        <f>IFERROR(VLOOKUP($A307,$A:$AG,VLOOKUP(DH307,BASE!$K$2:$M$13,2,0),0),"")</f>
        <v>11.98</v>
      </c>
      <c r="DJ307" s="116">
        <f>IFERROR(VLOOKUP($A307,$A:$AG,VLOOKUP(DH307,BASE!$K$2:$M$13,3,0),0),"")</f>
        <v>16.559999999999999</v>
      </c>
      <c r="DK307" s="83" t="s">
        <v>73</v>
      </c>
      <c r="DL307" s="84">
        <f>VLOOKUP(DK307,BASE!$P$3:$T$29,5,0)</f>
        <v>0.18</v>
      </c>
      <c r="DM307" s="81">
        <f>IFERROR(VLOOKUP($A307,$A:$AG,VLOOKUP(DL307,BASE!$K$2:$M$13,2,0),0),"")</f>
        <v>11.98</v>
      </c>
      <c r="DN307" s="82">
        <f>IFERROR(VLOOKUP($A307,$A:$AG,VLOOKUP(DL307,BASE!$K$2:$M$13,3,0),0),"")</f>
        <v>16.559999999999999</v>
      </c>
      <c r="DO307" s="124" t="s">
        <v>74</v>
      </c>
      <c r="DP307" s="134">
        <f>VLOOKUP(DO307,BASE!$P$3:$T$29,5,0)</f>
        <v>0.17499999999999999</v>
      </c>
      <c r="DQ307" s="126">
        <f>IFERROR(VLOOKUP($A307,$A:$AG,VLOOKUP(DP307,BASE!$K$2:$M$13,2,0),0),"")</f>
        <v>11.9</v>
      </c>
      <c r="DR307" s="116">
        <f>IFERROR(VLOOKUP($A307,$A:$AG,VLOOKUP(DP307,BASE!$K$2:$M$13,3,0),0),"")</f>
        <v>16.45</v>
      </c>
      <c r="DS307" s="124" t="s">
        <v>75</v>
      </c>
      <c r="DT307" s="135">
        <f>VLOOKUP(DS307,BASE!$P$3:$T$29,5,0)</f>
        <v>0.17</v>
      </c>
      <c r="DU307" s="126">
        <f>IFERROR(VLOOKUP($A307,$A:$AG,VLOOKUP(DT307,BASE!$K$2:$M$13,2,0),0),"")</f>
        <v>11.83</v>
      </c>
      <c r="DV307" s="116">
        <f>IFERROR(VLOOKUP($A307,$A:$AG,VLOOKUP(DT307,BASE!$K$2:$M$13,3,0),0),"")</f>
        <v>16.350000000000001</v>
      </c>
      <c r="DW307" s="124" t="s">
        <v>76</v>
      </c>
      <c r="DX307" s="135">
        <f>VLOOKUP(DW307,BASE!$P$3:$T$29,5,0)</f>
        <v>0.17</v>
      </c>
      <c r="DY307" s="126">
        <f>IFERROR(VLOOKUP($A307,$A:$AG,VLOOKUP(DX307,BASE!$K$2:$M$13,2,0),0),"")</f>
        <v>11.83</v>
      </c>
      <c r="DZ307" s="116">
        <f>IFERROR(VLOOKUP($A307,$A:$AG,VLOOKUP(DX307,BASE!$K$2:$M$13,3,0),0),"")</f>
        <v>16.350000000000001</v>
      </c>
      <c r="EA307" s="124" t="s">
        <v>77</v>
      </c>
      <c r="EB307" s="135">
        <f>VLOOKUP(EA307,BASE!$P$3:$T$29,5,0)</f>
        <v>0.12</v>
      </c>
      <c r="EC307" s="126">
        <f>IFERROR(VLOOKUP($A307,$A:$AG,VLOOKUP(EB307,BASE!$K$2:$M$13,2,0),0),"")</f>
        <v>11.16</v>
      </c>
      <c r="ED307" s="116">
        <f>IFERROR(VLOOKUP($A307,$A:$AG,VLOOKUP(EB307,BASE!$K$2:$M$13,3,0),0),"")</f>
        <v>15.43</v>
      </c>
      <c r="EE307" s="124" t="s">
        <v>78</v>
      </c>
      <c r="EF307" s="135">
        <f>VLOOKUP(EE307,BASE!$P$3:$T$29,5,0)</f>
        <v>0.18</v>
      </c>
      <c r="EG307" s="126">
        <f>IFERROR(VLOOKUP($A307,$A:$AG,VLOOKUP(EF307,BASE!$K$2:$M$13,2,0),0),"")</f>
        <v>11.98</v>
      </c>
      <c r="EH307" s="116">
        <f>IFERROR(VLOOKUP($A307,$A:$AG,VLOOKUP(EF307,BASE!$K$2:$M$13,3,0),0),"")</f>
        <v>16.559999999999999</v>
      </c>
      <c r="EI307" s="124" t="s">
        <v>79</v>
      </c>
      <c r="EJ307" s="135">
        <f>VLOOKUP(EI307,BASE!$P$3:$T$29,5,0)</f>
        <v>0.18</v>
      </c>
      <c r="EK307" s="126">
        <f>IFERROR(VLOOKUP($A307,$A:$AG,VLOOKUP(EJ307,BASE!$K$2:$M$13,2,0),0),"")</f>
        <v>11.98</v>
      </c>
      <c r="EL307" s="116">
        <f>IFERROR(VLOOKUP($A307,$A:$AG,VLOOKUP(EJ307,BASE!$K$2:$M$13,3,0),0),"")</f>
        <v>16.559999999999999</v>
      </c>
    </row>
    <row r="308" spans="1:144" s="27" customFormat="1" ht="14.1" customHeight="1" x14ac:dyDescent="0.2">
      <c r="A308" s="64">
        <v>587</v>
      </c>
      <c r="B308" s="64"/>
      <c r="C308" s="68">
        <v>7896112145875</v>
      </c>
      <c r="D308" s="68">
        <v>1037002760015</v>
      </c>
      <c r="E308" s="69" t="s">
        <v>479</v>
      </c>
      <c r="F308" s="69" t="s">
        <v>668</v>
      </c>
      <c r="G308" s="69" t="s">
        <v>479</v>
      </c>
      <c r="H308" s="70" t="s">
        <v>268</v>
      </c>
      <c r="I308" s="68" t="s">
        <v>687</v>
      </c>
      <c r="J308" s="71" t="s">
        <v>740</v>
      </c>
      <c r="K308" s="120" t="s">
        <v>803</v>
      </c>
      <c r="L308" s="71" t="s">
        <v>387</v>
      </c>
      <c r="M308" s="71" t="s">
        <v>5</v>
      </c>
      <c r="N308" s="62">
        <f>IFERROR(IF(M308="*",BASE!$E$9,VLOOKUP(M308,BASE!$B$3:$E$16,4,0)),"")</f>
        <v>0</v>
      </c>
      <c r="O308" s="62">
        <f>IFERROR(IF(M308="*",BASE!$F$9,VLOOKUP(M308,BASE!$B$3:$F$16,5,0)),"")</f>
        <v>0</v>
      </c>
      <c r="P308" s="71" t="s">
        <v>808</v>
      </c>
      <c r="Q308" s="42">
        <v>3.59</v>
      </c>
      <c r="R308" s="42">
        <v>4.96</v>
      </c>
      <c r="S308" s="42">
        <v>3.81</v>
      </c>
      <c r="T308" s="42">
        <v>5.27</v>
      </c>
      <c r="U308" s="42">
        <v>3.83</v>
      </c>
      <c r="V308" s="42">
        <v>5.29</v>
      </c>
      <c r="W308" s="42">
        <v>3.85</v>
      </c>
      <c r="X308" s="42">
        <v>5.32</v>
      </c>
      <c r="Y308" s="42">
        <v>3.9</v>
      </c>
      <c r="Z308" s="42">
        <v>5.39</v>
      </c>
      <c r="AA308" s="42">
        <v>3.95</v>
      </c>
      <c r="AB308" s="42">
        <v>5.46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/>
      <c r="AI308" s="124" t="s">
        <v>53</v>
      </c>
      <c r="AJ308" s="125">
        <f>VLOOKUP(AI308,BASE!$P$3:$T$29,5,0)</f>
        <v>0.17</v>
      </c>
      <c r="AK308" s="126">
        <f>IFERROR(VLOOKUP($A308,$A:$AG,VLOOKUP(AJ308,BASE!$K$2:$M$13,2,0),0),"")</f>
        <v>3.81</v>
      </c>
      <c r="AL308" s="116">
        <f>IFERROR(VLOOKUP($A308,$A:$AG,VLOOKUP(AJ308,BASE!$K$2:$M$13,3,0),0),"")</f>
        <v>5.27</v>
      </c>
      <c r="AM308" s="130" t="s">
        <v>54</v>
      </c>
      <c r="AN308" s="125">
        <f>VLOOKUP(AM308,BASE!$P$3:$T$29,5,0)</f>
        <v>0.17</v>
      </c>
      <c r="AO308" s="126">
        <f>IFERROR(VLOOKUP($A308,$A:$AG,VLOOKUP(AN308,BASE!$K$2:$M$13,2,0),0),"")</f>
        <v>3.81</v>
      </c>
      <c r="AP308" s="116">
        <f>IFERROR(VLOOKUP($A308,$A:$AG,VLOOKUP(AN308,BASE!$K$2:$M$13,3,0),0),"")</f>
        <v>5.27</v>
      </c>
      <c r="AQ308" s="130" t="s">
        <v>55</v>
      </c>
      <c r="AR308" s="125">
        <f>VLOOKUP(AQ308,BASE!$P$3:$T$29,5,0)</f>
        <v>0.18</v>
      </c>
      <c r="AS308" s="126">
        <f>IFERROR(VLOOKUP($A308,$A:$AG,VLOOKUP(AR308,BASE!$K$2:$M$13,2,0),0),"")</f>
        <v>3.85</v>
      </c>
      <c r="AT308" s="116">
        <f>IFERROR(VLOOKUP($A308,$A:$AG,VLOOKUP(AR308,BASE!$K$2:$M$13,3,0),0),"")</f>
        <v>5.32</v>
      </c>
      <c r="AU308" s="130" t="s">
        <v>56</v>
      </c>
      <c r="AV308" s="125">
        <f>VLOOKUP(AU308,BASE!$P$3:$T$29,5,0)</f>
        <v>0.18</v>
      </c>
      <c r="AW308" s="126">
        <f>IFERROR(VLOOKUP($A308,$A:$AG,VLOOKUP(AV308,BASE!$K$2:$M$13,2,0),0),"")</f>
        <v>3.85</v>
      </c>
      <c r="AX308" s="116">
        <f>IFERROR(VLOOKUP($A308,$A:$AG,VLOOKUP(AV308,BASE!$K$2:$M$13,3,0),0),"")</f>
        <v>5.32</v>
      </c>
      <c r="AY308" s="127" t="s">
        <v>57</v>
      </c>
      <c r="AZ308" s="129">
        <f>VLOOKUP(AY308,BASE!$P$3:$T$29,5,0)</f>
        <v>0.18</v>
      </c>
      <c r="BA308" s="126">
        <f>IFERROR(VLOOKUP($A308,$A:$AG,VLOOKUP(AZ308,BASE!$K$2:$M$13,2,0),0),"")</f>
        <v>3.85</v>
      </c>
      <c r="BB308" s="116">
        <f>IFERROR(VLOOKUP($A308,$A:$AG,VLOOKUP(AZ308,BASE!$K$2:$M$13,3,0),0),"")</f>
        <v>5.32</v>
      </c>
      <c r="BC308" s="124" t="s">
        <v>58</v>
      </c>
      <c r="BD308" s="125">
        <f>VLOOKUP(BC308,BASE!$P$3:$T$29,5,0)</f>
        <v>0.17</v>
      </c>
      <c r="BE308" s="126">
        <f>IFERROR(VLOOKUP($A308,$A:$AG,VLOOKUP(BD308,BASE!$K$2:$M$13,2,0),0),"")</f>
        <v>3.81</v>
      </c>
      <c r="BF308" s="116">
        <f>IFERROR(VLOOKUP($A308,$A:$AG,VLOOKUP(BD308,BASE!$K$2:$M$13,3,0),0),"")</f>
        <v>5.27</v>
      </c>
      <c r="BG308" s="124" t="s">
        <v>59</v>
      </c>
      <c r="BH308" s="125">
        <f>VLOOKUP(BG308,BASE!$P$3:$T$29,5,0)</f>
        <v>0.17</v>
      </c>
      <c r="BI308" s="126">
        <f>IFERROR(VLOOKUP($A308,$A:$AG,VLOOKUP(BH308,BASE!$K$2:$M$13,2,0),0),"")</f>
        <v>3.81</v>
      </c>
      <c r="BJ308" s="116">
        <f>IFERROR(VLOOKUP($A308,$A:$AG,VLOOKUP(BH308,BASE!$K$2:$M$13,3,0),0),"")</f>
        <v>5.27</v>
      </c>
      <c r="BK308" s="124" t="s">
        <v>60</v>
      </c>
      <c r="BL308" s="125">
        <f>VLOOKUP(BK308,BASE!$P$3:$T$29,5,0)</f>
        <v>0.17</v>
      </c>
      <c r="BM308" s="126">
        <f>IFERROR(VLOOKUP($A308,$A:$AG,VLOOKUP(BL308,BASE!$K$2:$M$13,2,0),0),"")</f>
        <v>3.81</v>
      </c>
      <c r="BN308" s="116">
        <f>IFERROR(VLOOKUP($A308,$A:$AG,VLOOKUP(BL308,BASE!$K$2:$M$13,3,0),0),"")</f>
        <v>5.27</v>
      </c>
      <c r="BO308" s="124" t="s">
        <v>61</v>
      </c>
      <c r="BP308" s="125">
        <f>VLOOKUP(BO308,BASE!$P$3:$T$29,5,0)</f>
        <v>0.17</v>
      </c>
      <c r="BQ308" s="126">
        <f>IFERROR(VLOOKUP($A308,$A:$AG,VLOOKUP(BP308,BASE!$K$2:$M$13,2,0),0),"")</f>
        <v>3.81</v>
      </c>
      <c r="BR308" s="116">
        <f>IFERROR(VLOOKUP($A308,$A:$AG,VLOOKUP(BP308,BASE!$K$2:$M$13,3,0),0),"")</f>
        <v>5.27</v>
      </c>
      <c r="BS308" s="124" t="s">
        <v>62</v>
      </c>
      <c r="BT308" s="125">
        <f>VLOOKUP(BS308,BASE!$P$3:$T$29,5,0)</f>
        <v>0.18</v>
      </c>
      <c r="BU308" s="126">
        <f>IFERROR(VLOOKUP($A308,$A:$AG,VLOOKUP(BT308,BASE!$K$2:$M$13,2,0),0),"")</f>
        <v>3.85</v>
      </c>
      <c r="BV308" s="116">
        <f>IFERROR(VLOOKUP($A308,$A:$AG,VLOOKUP(BT308,BASE!$K$2:$M$13,3,0),0),"")</f>
        <v>5.32</v>
      </c>
      <c r="BW308" s="124" t="s">
        <v>63</v>
      </c>
      <c r="BX308" s="125">
        <f>VLOOKUP(BW308,BASE!$P$3:$T$29,5,0)</f>
        <v>0.17</v>
      </c>
      <c r="BY308" s="126">
        <f>IFERROR(VLOOKUP($A308,$A:$AG,VLOOKUP(BX308,BASE!$K$2:$M$13,2,0),0),"")</f>
        <v>3.81</v>
      </c>
      <c r="BZ308" s="116">
        <f>IFERROR(VLOOKUP($A308,$A:$AG,VLOOKUP(BX308,BASE!$K$2:$M$13,3,0),0),"")</f>
        <v>5.27</v>
      </c>
      <c r="CA308" s="124" t="s">
        <v>64</v>
      </c>
      <c r="CB308" s="125">
        <f>VLOOKUP(CA308,BASE!$P$3:$T$29,5,0)</f>
        <v>0.17</v>
      </c>
      <c r="CC308" s="126">
        <f>IFERROR(VLOOKUP($A308,$A:$AG,VLOOKUP(CB308,BASE!$K$2:$M$13,2,0),0),"")</f>
        <v>3.81</v>
      </c>
      <c r="CD308" s="116">
        <f>IFERROR(VLOOKUP($A308,$A:$AG,VLOOKUP(CB308,BASE!$K$2:$M$13,3,0),0),"")</f>
        <v>5.27</v>
      </c>
      <c r="CE308" s="124" t="s">
        <v>65</v>
      </c>
      <c r="CF308" s="125">
        <f>VLOOKUP(CE308,BASE!$P$3:$T$29,5,0)</f>
        <v>0.12</v>
      </c>
      <c r="CG308" s="126">
        <f>IFERROR(VLOOKUP($A308,$A:$AG,VLOOKUP(CF308,BASE!$K$2:$M$13,2,0),0),"")</f>
        <v>3.59</v>
      </c>
      <c r="CH308" s="116">
        <f>IFERROR(VLOOKUP($A308,$A:$AG,VLOOKUP(CF308,BASE!$K$2:$M$13,3,0),0),"")</f>
        <v>4.96</v>
      </c>
      <c r="CI308" s="124" t="s">
        <v>66</v>
      </c>
      <c r="CJ308" s="125">
        <f>VLOOKUP(CI308,BASE!$P$3:$T$29,5,0)</f>
        <v>0.17</v>
      </c>
      <c r="CK308" s="126">
        <f>IFERROR(VLOOKUP($A308,$A:$AG,VLOOKUP(CJ308,BASE!$K$2:$M$13,2,0),0),"")</f>
        <v>3.81</v>
      </c>
      <c r="CL308" s="116">
        <f>IFERROR(VLOOKUP($A308,$A:$AG,VLOOKUP(CJ308,BASE!$K$2:$M$13,3,0),0),"")</f>
        <v>5.27</v>
      </c>
      <c r="CM308" s="124" t="s">
        <v>67</v>
      </c>
      <c r="CN308" s="125">
        <f>VLOOKUP(CM308,BASE!$P$3:$T$29,5,0)</f>
        <v>0.18</v>
      </c>
      <c r="CO308" s="126">
        <f>IFERROR(VLOOKUP($A308,$A:$AG,VLOOKUP(CN308,BASE!$K$2:$M$13,2,0),0),"")</f>
        <v>3.85</v>
      </c>
      <c r="CP308" s="116">
        <f>IFERROR(VLOOKUP($A308,$A:$AG,VLOOKUP(CN308,BASE!$K$2:$M$13,3,0),0),"")</f>
        <v>5.32</v>
      </c>
      <c r="CQ308" s="124" t="s">
        <v>68</v>
      </c>
      <c r="CR308" s="125">
        <f>VLOOKUP(CQ308,BASE!$P$3:$T$29,5,0)</f>
        <v>0.18</v>
      </c>
      <c r="CS308" s="126">
        <f>IFERROR(VLOOKUP($A308,$A:$AG,VLOOKUP(CR308,BASE!$K$2:$M$13,2,0),0),"")</f>
        <v>3.85</v>
      </c>
      <c r="CT308" s="116">
        <f>IFERROR(VLOOKUP($A308,$A:$AG,VLOOKUP(CR308,BASE!$K$2:$M$13,3,0),0),"")</f>
        <v>5.32</v>
      </c>
      <c r="CU308" s="124" t="s">
        <v>69</v>
      </c>
      <c r="CV308" s="125">
        <f>VLOOKUP(CU308,BASE!$P$3:$T$29,5,0)</f>
        <v>0.18</v>
      </c>
      <c r="CW308" s="126">
        <f>IFERROR(VLOOKUP($A308,$A:$AG,VLOOKUP(CV308,BASE!$K$2:$M$13,2,0),0),"")</f>
        <v>3.85</v>
      </c>
      <c r="CX308" s="116">
        <f>IFERROR(VLOOKUP($A308,$A:$AG,VLOOKUP(CV308,BASE!$K$2:$M$13,3,0),0),"")</f>
        <v>5.32</v>
      </c>
      <c r="CY308" s="124" t="s">
        <v>70</v>
      </c>
      <c r="CZ308" s="125">
        <f>VLOOKUP(CY308,BASE!$P$3:$T$29,5,0)</f>
        <v>0.18</v>
      </c>
      <c r="DA308" s="126">
        <f>IFERROR(VLOOKUP($A308,$A:$AG,VLOOKUP(CZ308,BASE!$K$2:$M$13,2,0),0),"")</f>
        <v>3.85</v>
      </c>
      <c r="DB308" s="116">
        <f>IFERROR(VLOOKUP($A308,$A:$AG,VLOOKUP(CZ308,BASE!$K$2:$M$13,3,0),0),"")</f>
        <v>5.32</v>
      </c>
      <c r="DC308" s="124" t="s">
        <v>71</v>
      </c>
      <c r="DD308" s="125">
        <f>VLOOKUP(DC308,BASE!$P$3:$T$29,5,0)</f>
        <v>0.2</v>
      </c>
      <c r="DE308" s="126">
        <f>IFERROR(VLOOKUP($A308,$A:$AG,VLOOKUP(DD308,BASE!$K$2:$M$13,2,0),0),"")</f>
        <v>3.95</v>
      </c>
      <c r="DF308" s="116">
        <f>IFERROR(VLOOKUP($A308,$A:$AG,VLOOKUP(DD308,BASE!$K$2:$M$13,3,0),0),"")</f>
        <v>5.46</v>
      </c>
      <c r="DG308" s="124" t="s">
        <v>72</v>
      </c>
      <c r="DH308" s="125">
        <f>VLOOKUP(DG308,BASE!$P$3:$T$29,5,0)</f>
        <v>0.18</v>
      </c>
      <c r="DI308" s="126">
        <f>IFERROR(VLOOKUP($A308,$A:$AG,VLOOKUP(DH308,BASE!$K$2:$M$13,2,0),0),"")</f>
        <v>3.85</v>
      </c>
      <c r="DJ308" s="116">
        <f>IFERROR(VLOOKUP($A308,$A:$AG,VLOOKUP(DH308,BASE!$K$2:$M$13,3,0),0),"")</f>
        <v>5.32</v>
      </c>
      <c r="DK308" s="83" t="s">
        <v>73</v>
      </c>
      <c r="DL308" s="84">
        <f>VLOOKUP(DK308,BASE!$P$3:$T$29,5,0)</f>
        <v>0.18</v>
      </c>
      <c r="DM308" s="81">
        <f>IFERROR(VLOOKUP($A308,$A:$AG,VLOOKUP(DL308,BASE!$K$2:$M$13,2,0),0),"")</f>
        <v>3.85</v>
      </c>
      <c r="DN308" s="82">
        <f>IFERROR(VLOOKUP($A308,$A:$AG,VLOOKUP(DL308,BASE!$K$2:$M$13,3,0),0),"")</f>
        <v>5.32</v>
      </c>
      <c r="DO308" s="124" t="s">
        <v>74</v>
      </c>
      <c r="DP308" s="134">
        <f>VLOOKUP(DO308,BASE!$P$3:$T$29,5,0)</f>
        <v>0.17499999999999999</v>
      </c>
      <c r="DQ308" s="126">
        <f>IFERROR(VLOOKUP($A308,$A:$AG,VLOOKUP(DP308,BASE!$K$2:$M$13,2,0),0),"")</f>
        <v>3.83</v>
      </c>
      <c r="DR308" s="116">
        <f>IFERROR(VLOOKUP($A308,$A:$AG,VLOOKUP(DP308,BASE!$K$2:$M$13,3,0),0),"")</f>
        <v>5.29</v>
      </c>
      <c r="DS308" s="124" t="s">
        <v>75</v>
      </c>
      <c r="DT308" s="135">
        <f>VLOOKUP(DS308,BASE!$P$3:$T$29,5,0)</f>
        <v>0.17</v>
      </c>
      <c r="DU308" s="126">
        <f>IFERROR(VLOOKUP($A308,$A:$AG,VLOOKUP(DT308,BASE!$K$2:$M$13,2,0),0),"")</f>
        <v>3.81</v>
      </c>
      <c r="DV308" s="116">
        <f>IFERROR(VLOOKUP($A308,$A:$AG,VLOOKUP(DT308,BASE!$K$2:$M$13,3,0),0),"")</f>
        <v>5.27</v>
      </c>
      <c r="DW308" s="124" t="s">
        <v>76</v>
      </c>
      <c r="DX308" s="135">
        <f>VLOOKUP(DW308,BASE!$P$3:$T$29,5,0)</f>
        <v>0.17</v>
      </c>
      <c r="DY308" s="126">
        <f>IFERROR(VLOOKUP($A308,$A:$AG,VLOOKUP(DX308,BASE!$K$2:$M$13,2,0),0),"")</f>
        <v>3.81</v>
      </c>
      <c r="DZ308" s="116">
        <f>IFERROR(VLOOKUP($A308,$A:$AG,VLOOKUP(DX308,BASE!$K$2:$M$13,3,0),0),"")</f>
        <v>5.27</v>
      </c>
      <c r="EA308" s="124" t="s">
        <v>77</v>
      </c>
      <c r="EB308" s="135">
        <f>VLOOKUP(EA308,BASE!$P$3:$T$29,5,0)</f>
        <v>0.12</v>
      </c>
      <c r="EC308" s="126">
        <f>IFERROR(VLOOKUP($A308,$A:$AG,VLOOKUP(EB308,BASE!$K$2:$M$13,2,0),0),"")</f>
        <v>3.59</v>
      </c>
      <c r="ED308" s="116">
        <f>IFERROR(VLOOKUP($A308,$A:$AG,VLOOKUP(EB308,BASE!$K$2:$M$13,3,0),0),"")</f>
        <v>4.96</v>
      </c>
      <c r="EE308" s="124" t="s">
        <v>78</v>
      </c>
      <c r="EF308" s="135">
        <f>VLOOKUP(EE308,BASE!$P$3:$T$29,5,0)</f>
        <v>0.18</v>
      </c>
      <c r="EG308" s="126">
        <f>IFERROR(VLOOKUP($A308,$A:$AG,VLOOKUP(EF308,BASE!$K$2:$M$13,2,0),0),"")</f>
        <v>3.85</v>
      </c>
      <c r="EH308" s="116">
        <f>IFERROR(VLOOKUP($A308,$A:$AG,VLOOKUP(EF308,BASE!$K$2:$M$13,3,0),0),"")</f>
        <v>5.32</v>
      </c>
      <c r="EI308" s="124" t="s">
        <v>79</v>
      </c>
      <c r="EJ308" s="135">
        <f>VLOOKUP(EI308,BASE!$P$3:$T$29,5,0)</f>
        <v>0.18</v>
      </c>
      <c r="EK308" s="126">
        <f>IFERROR(VLOOKUP($A308,$A:$AG,VLOOKUP(EJ308,BASE!$K$2:$M$13,2,0),0),"")</f>
        <v>3.85</v>
      </c>
      <c r="EL308" s="116">
        <f>IFERROR(VLOOKUP($A308,$A:$AG,VLOOKUP(EJ308,BASE!$K$2:$M$13,3,0),0),"")</f>
        <v>5.32</v>
      </c>
    </row>
    <row r="309" spans="1:144" s="27" customFormat="1" ht="14.1" customHeight="1" x14ac:dyDescent="0.2">
      <c r="A309" s="64">
        <v>2748</v>
      </c>
      <c r="B309" s="64">
        <v>587</v>
      </c>
      <c r="C309" s="68">
        <v>7896112127482</v>
      </c>
      <c r="D309" s="68">
        <v>1037002760031</v>
      </c>
      <c r="E309" s="69" t="s">
        <v>479</v>
      </c>
      <c r="F309" s="69" t="s">
        <v>669</v>
      </c>
      <c r="G309" s="69" t="s">
        <v>479</v>
      </c>
      <c r="H309" s="70" t="s">
        <v>269</v>
      </c>
      <c r="I309" s="68" t="s">
        <v>687</v>
      </c>
      <c r="J309" s="71" t="s">
        <v>740</v>
      </c>
      <c r="K309" s="120" t="s">
        <v>804</v>
      </c>
      <c r="L309" s="71" t="s">
        <v>387</v>
      </c>
      <c r="M309" s="71" t="s">
        <v>5</v>
      </c>
      <c r="N309" s="62">
        <f>IFERROR(IF(M309="*",BASE!$E$9,VLOOKUP(M309,BASE!$B$3:$E$16,4,0)),"")</f>
        <v>0</v>
      </c>
      <c r="O309" s="62">
        <f>IFERROR(IF(M309="*",BASE!$F$9,VLOOKUP(M309,BASE!$B$3:$F$16,5,0)),"")</f>
        <v>0</v>
      </c>
      <c r="P309" s="71" t="s">
        <v>808</v>
      </c>
      <c r="Q309" s="42">
        <v>3.59</v>
      </c>
      <c r="R309" s="42">
        <v>4.96</v>
      </c>
      <c r="S309" s="42">
        <v>3.81</v>
      </c>
      <c r="T309" s="42">
        <v>5.27</v>
      </c>
      <c r="U309" s="42">
        <v>3.83</v>
      </c>
      <c r="V309" s="42">
        <v>5.29</v>
      </c>
      <c r="W309" s="42">
        <v>3.85</v>
      </c>
      <c r="X309" s="42">
        <v>5.32</v>
      </c>
      <c r="Y309" s="42">
        <v>3.9</v>
      </c>
      <c r="Z309" s="42">
        <v>5.39</v>
      </c>
      <c r="AA309" s="42">
        <v>3.95</v>
      </c>
      <c r="AB309" s="42">
        <v>5.46</v>
      </c>
      <c r="AC309" s="42">
        <v>0</v>
      </c>
      <c r="AD309" s="42">
        <v>0</v>
      </c>
      <c r="AE309" s="42">
        <v>0</v>
      </c>
      <c r="AF309" s="42">
        <v>0</v>
      </c>
      <c r="AG309" s="42">
        <v>0</v>
      </c>
      <c r="AH309"/>
      <c r="AI309" s="124" t="s">
        <v>53</v>
      </c>
      <c r="AJ309" s="125">
        <f>VLOOKUP(AI309,BASE!$P$3:$T$29,5,0)</f>
        <v>0.17</v>
      </c>
      <c r="AK309" s="126">
        <f>IFERROR(VLOOKUP($A309,$A:$AG,VLOOKUP(AJ309,BASE!$K$2:$M$13,2,0),0),"")</f>
        <v>3.81</v>
      </c>
      <c r="AL309" s="116">
        <f>IFERROR(VLOOKUP($A309,$A:$AG,VLOOKUP(AJ309,BASE!$K$2:$M$13,3,0),0),"")</f>
        <v>5.27</v>
      </c>
      <c r="AM309" s="130" t="s">
        <v>54</v>
      </c>
      <c r="AN309" s="125">
        <f>VLOOKUP(AM309,BASE!$P$3:$T$29,5,0)</f>
        <v>0.17</v>
      </c>
      <c r="AO309" s="126">
        <f>IFERROR(VLOOKUP($A309,$A:$AG,VLOOKUP(AN309,BASE!$K$2:$M$13,2,0),0),"")</f>
        <v>3.81</v>
      </c>
      <c r="AP309" s="116">
        <f>IFERROR(VLOOKUP($A309,$A:$AG,VLOOKUP(AN309,BASE!$K$2:$M$13,3,0),0),"")</f>
        <v>5.27</v>
      </c>
      <c r="AQ309" s="130" t="s">
        <v>55</v>
      </c>
      <c r="AR309" s="125">
        <f>VLOOKUP(AQ309,BASE!$P$3:$T$29,5,0)</f>
        <v>0.18</v>
      </c>
      <c r="AS309" s="126">
        <f>IFERROR(VLOOKUP($A309,$A:$AG,VLOOKUP(AR309,BASE!$K$2:$M$13,2,0),0),"")</f>
        <v>3.85</v>
      </c>
      <c r="AT309" s="116">
        <f>IFERROR(VLOOKUP($A309,$A:$AG,VLOOKUP(AR309,BASE!$K$2:$M$13,3,0),0),"")</f>
        <v>5.32</v>
      </c>
      <c r="AU309" s="130" t="s">
        <v>56</v>
      </c>
      <c r="AV309" s="125">
        <f>VLOOKUP(AU309,BASE!$P$3:$T$29,5,0)</f>
        <v>0.18</v>
      </c>
      <c r="AW309" s="126">
        <f>IFERROR(VLOOKUP($A309,$A:$AG,VLOOKUP(AV309,BASE!$K$2:$M$13,2,0),0),"")</f>
        <v>3.85</v>
      </c>
      <c r="AX309" s="116">
        <f>IFERROR(VLOOKUP($A309,$A:$AG,VLOOKUP(AV309,BASE!$K$2:$M$13,3,0),0),"")</f>
        <v>5.32</v>
      </c>
      <c r="AY309" s="127" t="s">
        <v>57</v>
      </c>
      <c r="AZ309" s="129">
        <f>VLOOKUP(AY309,BASE!$P$3:$T$29,5,0)</f>
        <v>0.18</v>
      </c>
      <c r="BA309" s="126">
        <f>IFERROR(VLOOKUP($A309,$A:$AG,VLOOKUP(AZ309,BASE!$K$2:$M$13,2,0),0),"")</f>
        <v>3.85</v>
      </c>
      <c r="BB309" s="116">
        <f>IFERROR(VLOOKUP($A309,$A:$AG,VLOOKUP(AZ309,BASE!$K$2:$M$13,3,0),0),"")</f>
        <v>5.32</v>
      </c>
      <c r="BC309" s="124" t="s">
        <v>58</v>
      </c>
      <c r="BD309" s="125">
        <f>VLOOKUP(BC309,BASE!$P$3:$T$29,5,0)</f>
        <v>0.17</v>
      </c>
      <c r="BE309" s="126">
        <f>IFERROR(VLOOKUP($A309,$A:$AG,VLOOKUP(BD309,BASE!$K$2:$M$13,2,0),0),"")</f>
        <v>3.81</v>
      </c>
      <c r="BF309" s="116">
        <f>IFERROR(VLOOKUP($A309,$A:$AG,VLOOKUP(BD309,BASE!$K$2:$M$13,3,0),0),"")</f>
        <v>5.27</v>
      </c>
      <c r="BG309" s="124" t="s">
        <v>59</v>
      </c>
      <c r="BH309" s="125">
        <f>VLOOKUP(BG309,BASE!$P$3:$T$29,5,0)</f>
        <v>0.17</v>
      </c>
      <c r="BI309" s="126">
        <f>IFERROR(VLOOKUP($A309,$A:$AG,VLOOKUP(BH309,BASE!$K$2:$M$13,2,0),0),"")</f>
        <v>3.81</v>
      </c>
      <c r="BJ309" s="116">
        <f>IFERROR(VLOOKUP($A309,$A:$AG,VLOOKUP(BH309,BASE!$K$2:$M$13,3,0),0),"")</f>
        <v>5.27</v>
      </c>
      <c r="BK309" s="124" t="s">
        <v>60</v>
      </c>
      <c r="BL309" s="125">
        <f>VLOOKUP(BK309,BASE!$P$3:$T$29,5,0)</f>
        <v>0.17</v>
      </c>
      <c r="BM309" s="126">
        <f>IFERROR(VLOOKUP($A309,$A:$AG,VLOOKUP(BL309,BASE!$K$2:$M$13,2,0),0),"")</f>
        <v>3.81</v>
      </c>
      <c r="BN309" s="116">
        <f>IFERROR(VLOOKUP($A309,$A:$AG,VLOOKUP(BL309,BASE!$K$2:$M$13,3,0),0),"")</f>
        <v>5.27</v>
      </c>
      <c r="BO309" s="124" t="s">
        <v>61</v>
      </c>
      <c r="BP309" s="125">
        <f>VLOOKUP(BO309,BASE!$P$3:$T$29,5,0)</f>
        <v>0.17</v>
      </c>
      <c r="BQ309" s="126">
        <f>IFERROR(VLOOKUP($A309,$A:$AG,VLOOKUP(BP309,BASE!$K$2:$M$13,2,0),0),"")</f>
        <v>3.81</v>
      </c>
      <c r="BR309" s="116">
        <f>IFERROR(VLOOKUP($A309,$A:$AG,VLOOKUP(BP309,BASE!$K$2:$M$13,3,0),0),"")</f>
        <v>5.27</v>
      </c>
      <c r="BS309" s="124" t="s">
        <v>62</v>
      </c>
      <c r="BT309" s="125">
        <f>VLOOKUP(BS309,BASE!$P$3:$T$29,5,0)</f>
        <v>0.18</v>
      </c>
      <c r="BU309" s="126">
        <f>IFERROR(VLOOKUP($A309,$A:$AG,VLOOKUP(BT309,BASE!$K$2:$M$13,2,0),0),"")</f>
        <v>3.85</v>
      </c>
      <c r="BV309" s="116">
        <f>IFERROR(VLOOKUP($A309,$A:$AG,VLOOKUP(BT309,BASE!$K$2:$M$13,3,0),0),"")</f>
        <v>5.32</v>
      </c>
      <c r="BW309" s="124" t="s">
        <v>63</v>
      </c>
      <c r="BX309" s="125">
        <f>VLOOKUP(BW309,BASE!$P$3:$T$29,5,0)</f>
        <v>0.17</v>
      </c>
      <c r="BY309" s="126">
        <f>IFERROR(VLOOKUP($A309,$A:$AG,VLOOKUP(BX309,BASE!$K$2:$M$13,2,0),0),"")</f>
        <v>3.81</v>
      </c>
      <c r="BZ309" s="116">
        <f>IFERROR(VLOOKUP($A309,$A:$AG,VLOOKUP(BX309,BASE!$K$2:$M$13,3,0),0),"")</f>
        <v>5.27</v>
      </c>
      <c r="CA309" s="124" t="s">
        <v>64</v>
      </c>
      <c r="CB309" s="125">
        <f>VLOOKUP(CA309,BASE!$P$3:$T$29,5,0)</f>
        <v>0.17</v>
      </c>
      <c r="CC309" s="126">
        <f>IFERROR(VLOOKUP($A309,$A:$AG,VLOOKUP(CB309,BASE!$K$2:$M$13,2,0),0),"")</f>
        <v>3.81</v>
      </c>
      <c r="CD309" s="116">
        <f>IFERROR(VLOOKUP($A309,$A:$AG,VLOOKUP(CB309,BASE!$K$2:$M$13,3,0),0),"")</f>
        <v>5.27</v>
      </c>
      <c r="CE309" s="124" t="s">
        <v>65</v>
      </c>
      <c r="CF309" s="125">
        <f>VLOOKUP(CE309,BASE!$P$3:$T$29,5,0)</f>
        <v>0.12</v>
      </c>
      <c r="CG309" s="126">
        <f>IFERROR(VLOOKUP($A309,$A:$AG,VLOOKUP(CF309,BASE!$K$2:$M$13,2,0),0),"")</f>
        <v>3.59</v>
      </c>
      <c r="CH309" s="116">
        <f>IFERROR(VLOOKUP($A309,$A:$AG,VLOOKUP(CF309,BASE!$K$2:$M$13,3,0),0),"")</f>
        <v>4.96</v>
      </c>
      <c r="CI309" s="124" t="s">
        <v>66</v>
      </c>
      <c r="CJ309" s="125">
        <f>VLOOKUP(CI309,BASE!$P$3:$T$29,5,0)</f>
        <v>0.17</v>
      </c>
      <c r="CK309" s="126">
        <f>IFERROR(VLOOKUP($A309,$A:$AG,VLOOKUP(CJ309,BASE!$K$2:$M$13,2,0),0),"")</f>
        <v>3.81</v>
      </c>
      <c r="CL309" s="116">
        <f>IFERROR(VLOOKUP($A309,$A:$AG,VLOOKUP(CJ309,BASE!$K$2:$M$13,3,0),0),"")</f>
        <v>5.27</v>
      </c>
      <c r="CM309" s="124" t="s">
        <v>67</v>
      </c>
      <c r="CN309" s="125">
        <f>VLOOKUP(CM309,BASE!$P$3:$T$29,5,0)</f>
        <v>0.18</v>
      </c>
      <c r="CO309" s="126">
        <f>IFERROR(VLOOKUP($A309,$A:$AG,VLOOKUP(CN309,BASE!$K$2:$M$13,2,0),0),"")</f>
        <v>3.85</v>
      </c>
      <c r="CP309" s="116">
        <f>IFERROR(VLOOKUP($A309,$A:$AG,VLOOKUP(CN309,BASE!$K$2:$M$13,3,0),0),"")</f>
        <v>5.32</v>
      </c>
      <c r="CQ309" s="124" t="s">
        <v>68</v>
      </c>
      <c r="CR309" s="125">
        <f>VLOOKUP(CQ309,BASE!$P$3:$T$29,5,0)</f>
        <v>0.18</v>
      </c>
      <c r="CS309" s="126">
        <f>IFERROR(VLOOKUP($A309,$A:$AG,VLOOKUP(CR309,BASE!$K$2:$M$13,2,0),0),"")</f>
        <v>3.85</v>
      </c>
      <c r="CT309" s="116">
        <f>IFERROR(VLOOKUP($A309,$A:$AG,VLOOKUP(CR309,BASE!$K$2:$M$13,3,0),0),"")</f>
        <v>5.32</v>
      </c>
      <c r="CU309" s="124" t="s">
        <v>69</v>
      </c>
      <c r="CV309" s="125">
        <f>VLOOKUP(CU309,BASE!$P$3:$T$29,5,0)</f>
        <v>0.18</v>
      </c>
      <c r="CW309" s="126">
        <f>IFERROR(VLOOKUP($A309,$A:$AG,VLOOKUP(CV309,BASE!$K$2:$M$13,2,0),0),"")</f>
        <v>3.85</v>
      </c>
      <c r="CX309" s="116">
        <f>IFERROR(VLOOKUP($A309,$A:$AG,VLOOKUP(CV309,BASE!$K$2:$M$13,3,0),0),"")</f>
        <v>5.32</v>
      </c>
      <c r="CY309" s="124" t="s">
        <v>70</v>
      </c>
      <c r="CZ309" s="125">
        <f>VLOOKUP(CY309,BASE!$P$3:$T$29,5,0)</f>
        <v>0.18</v>
      </c>
      <c r="DA309" s="126">
        <f>IFERROR(VLOOKUP($A309,$A:$AG,VLOOKUP(CZ309,BASE!$K$2:$M$13,2,0),0),"")</f>
        <v>3.85</v>
      </c>
      <c r="DB309" s="116">
        <f>IFERROR(VLOOKUP($A309,$A:$AG,VLOOKUP(CZ309,BASE!$K$2:$M$13,3,0),0),"")</f>
        <v>5.32</v>
      </c>
      <c r="DC309" s="124" t="s">
        <v>71</v>
      </c>
      <c r="DD309" s="125">
        <f>VLOOKUP(DC309,BASE!$P$3:$T$29,5,0)</f>
        <v>0.2</v>
      </c>
      <c r="DE309" s="126">
        <f>IFERROR(VLOOKUP($A309,$A:$AG,VLOOKUP(DD309,BASE!$K$2:$M$13,2,0),0),"")</f>
        <v>3.95</v>
      </c>
      <c r="DF309" s="116">
        <f>IFERROR(VLOOKUP($A309,$A:$AG,VLOOKUP(DD309,BASE!$K$2:$M$13,3,0),0),"")</f>
        <v>5.46</v>
      </c>
      <c r="DG309" s="124" t="s">
        <v>72</v>
      </c>
      <c r="DH309" s="125">
        <f>VLOOKUP(DG309,BASE!$P$3:$T$29,5,0)</f>
        <v>0.18</v>
      </c>
      <c r="DI309" s="126">
        <f>IFERROR(VLOOKUP($A309,$A:$AG,VLOOKUP(DH309,BASE!$K$2:$M$13,2,0),0),"")</f>
        <v>3.85</v>
      </c>
      <c r="DJ309" s="116">
        <f>IFERROR(VLOOKUP($A309,$A:$AG,VLOOKUP(DH309,BASE!$K$2:$M$13,3,0),0),"")</f>
        <v>5.32</v>
      </c>
      <c r="DK309" s="83" t="s">
        <v>73</v>
      </c>
      <c r="DL309" s="84">
        <f>VLOOKUP(DK309,BASE!$P$3:$T$29,5,0)</f>
        <v>0.18</v>
      </c>
      <c r="DM309" s="81">
        <f>IFERROR(VLOOKUP($A309,$A:$AG,VLOOKUP(DL309,BASE!$K$2:$M$13,2,0),0),"")</f>
        <v>3.85</v>
      </c>
      <c r="DN309" s="82">
        <f>IFERROR(VLOOKUP($A309,$A:$AG,VLOOKUP(DL309,BASE!$K$2:$M$13,3,0),0),"")</f>
        <v>5.32</v>
      </c>
      <c r="DO309" s="124" t="s">
        <v>74</v>
      </c>
      <c r="DP309" s="134">
        <f>VLOOKUP(DO309,BASE!$P$3:$T$29,5,0)</f>
        <v>0.17499999999999999</v>
      </c>
      <c r="DQ309" s="126">
        <f>IFERROR(VLOOKUP($A309,$A:$AG,VLOOKUP(DP309,BASE!$K$2:$M$13,2,0),0),"")</f>
        <v>3.83</v>
      </c>
      <c r="DR309" s="116">
        <f>IFERROR(VLOOKUP($A309,$A:$AG,VLOOKUP(DP309,BASE!$K$2:$M$13,3,0),0),"")</f>
        <v>5.29</v>
      </c>
      <c r="DS309" s="124" t="s">
        <v>75</v>
      </c>
      <c r="DT309" s="135">
        <f>VLOOKUP(DS309,BASE!$P$3:$T$29,5,0)</f>
        <v>0.17</v>
      </c>
      <c r="DU309" s="126">
        <f>IFERROR(VLOOKUP($A309,$A:$AG,VLOOKUP(DT309,BASE!$K$2:$M$13,2,0),0),"")</f>
        <v>3.81</v>
      </c>
      <c r="DV309" s="116">
        <f>IFERROR(VLOOKUP($A309,$A:$AG,VLOOKUP(DT309,BASE!$K$2:$M$13,3,0),0),"")</f>
        <v>5.27</v>
      </c>
      <c r="DW309" s="124" t="s">
        <v>76</v>
      </c>
      <c r="DX309" s="135">
        <f>VLOOKUP(DW309,BASE!$P$3:$T$29,5,0)</f>
        <v>0.17</v>
      </c>
      <c r="DY309" s="126">
        <f>IFERROR(VLOOKUP($A309,$A:$AG,VLOOKUP(DX309,BASE!$K$2:$M$13,2,0),0),"")</f>
        <v>3.81</v>
      </c>
      <c r="DZ309" s="116">
        <f>IFERROR(VLOOKUP($A309,$A:$AG,VLOOKUP(DX309,BASE!$K$2:$M$13,3,0),0),"")</f>
        <v>5.27</v>
      </c>
      <c r="EA309" s="124" t="s">
        <v>77</v>
      </c>
      <c r="EB309" s="135">
        <f>VLOOKUP(EA309,BASE!$P$3:$T$29,5,0)</f>
        <v>0.12</v>
      </c>
      <c r="EC309" s="126">
        <f>IFERROR(VLOOKUP($A309,$A:$AG,VLOOKUP(EB309,BASE!$K$2:$M$13,2,0),0),"")</f>
        <v>3.59</v>
      </c>
      <c r="ED309" s="116">
        <f>IFERROR(VLOOKUP($A309,$A:$AG,VLOOKUP(EB309,BASE!$K$2:$M$13,3,0),0),"")</f>
        <v>4.96</v>
      </c>
      <c r="EE309" s="124" t="s">
        <v>78</v>
      </c>
      <c r="EF309" s="135">
        <f>VLOOKUP(EE309,BASE!$P$3:$T$29,5,0)</f>
        <v>0.18</v>
      </c>
      <c r="EG309" s="126">
        <f>IFERROR(VLOOKUP($A309,$A:$AG,VLOOKUP(EF309,BASE!$K$2:$M$13,2,0),0),"")</f>
        <v>3.85</v>
      </c>
      <c r="EH309" s="116">
        <f>IFERROR(VLOOKUP($A309,$A:$AG,VLOOKUP(EF309,BASE!$K$2:$M$13,3,0),0),"")</f>
        <v>5.32</v>
      </c>
      <c r="EI309" s="124" t="s">
        <v>79</v>
      </c>
      <c r="EJ309" s="135">
        <f>VLOOKUP(EI309,BASE!$P$3:$T$29,5,0)</f>
        <v>0.18</v>
      </c>
      <c r="EK309" s="126">
        <f>IFERROR(VLOOKUP($A309,$A:$AG,VLOOKUP(EJ309,BASE!$K$2:$M$13,2,0),0),"")</f>
        <v>3.85</v>
      </c>
      <c r="EL309" s="116">
        <f>IFERROR(VLOOKUP($A309,$A:$AG,VLOOKUP(EJ309,BASE!$K$2:$M$13,3,0),0),"")</f>
        <v>5.32</v>
      </c>
    </row>
    <row r="310" spans="1:144" ht="14.1" customHeight="1" x14ac:dyDescent="0.2">
      <c r="A310" s="64">
        <v>5854</v>
      </c>
      <c r="B310" s="64"/>
      <c r="C310" s="68">
        <v>7896112158547</v>
      </c>
      <c r="D310" s="68">
        <v>1037005770011</v>
      </c>
      <c r="E310" s="69" t="s">
        <v>480</v>
      </c>
      <c r="F310" s="69" t="s">
        <v>670</v>
      </c>
      <c r="G310" s="69" t="s">
        <v>480</v>
      </c>
      <c r="H310" s="70" t="s">
        <v>270</v>
      </c>
      <c r="I310" s="68" t="s">
        <v>687</v>
      </c>
      <c r="J310" s="71" t="s">
        <v>702</v>
      </c>
      <c r="K310" s="120" t="s">
        <v>759</v>
      </c>
      <c r="L310" s="71" t="s">
        <v>387</v>
      </c>
      <c r="M310" s="71" t="s">
        <v>6</v>
      </c>
      <c r="N310" s="62">
        <f>IFERROR(IF(M310="*",BASE!$E$9,VLOOKUP(M310,BASE!$B$3:$E$16,4,0)),"")</f>
        <v>0.12</v>
      </c>
      <c r="O310" s="62">
        <f>IFERROR(IF(M310="*",BASE!$F$9,VLOOKUP(M310,BASE!$B$3:$F$16,5,0)),"")</f>
        <v>0</v>
      </c>
      <c r="P310" s="71" t="s">
        <v>808</v>
      </c>
      <c r="Q310" s="42">
        <v>20.46</v>
      </c>
      <c r="R310" s="42">
        <v>27.33</v>
      </c>
      <c r="S310" s="42">
        <v>21.88</v>
      </c>
      <c r="T310" s="42">
        <v>29.16</v>
      </c>
      <c r="U310" s="42">
        <v>22.03</v>
      </c>
      <c r="V310" s="42">
        <v>29.36</v>
      </c>
      <c r="W310" s="42">
        <v>22.19</v>
      </c>
      <c r="X310" s="42">
        <v>29.56</v>
      </c>
      <c r="Y310" s="42">
        <v>22.51</v>
      </c>
      <c r="Z310" s="42">
        <v>29.98</v>
      </c>
      <c r="AA310" s="42">
        <v>22.83</v>
      </c>
      <c r="AB310" s="42">
        <v>30.39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I310" s="124" t="s">
        <v>53</v>
      </c>
      <c r="AJ310" s="125">
        <f>VLOOKUP(AI310,BASE!$P$3:$T$29,5,0)</f>
        <v>0.17</v>
      </c>
      <c r="AK310" s="126">
        <f>IFERROR(VLOOKUP($A310,$A:$AG,VLOOKUP(AJ310,BASE!$K$2:$M$13,2,0),0),"")</f>
        <v>21.88</v>
      </c>
      <c r="AL310" s="116">
        <f>IFERROR(VLOOKUP($A310,$A:$AG,VLOOKUP(AJ310,BASE!$K$2:$M$13,3,0),0),"")</f>
        <v>29.16</v>
      </c>
      <c r="AM310" s="130" t="s">
        <v>54</v>
      </c>
      <c r="AN310" s="125">
        <f>VLOOKUP(AM310,BASE!$P$3:$T$29,5,0)</f>
        <v>0.17</v>
      </c>
      <c r="AO310" s="126">
        <f>IFERROR(VLOOKUP($A310,$A:$AG,VLOOKUP(AN310,BASE!$K$2:$M$13,2,0),0),"")</f>
        <v>21.88</v>
      </c>
      <c r="AP310" s="116">
        <f>IFERROR(VLOOKUP($A310,$A:$AG,VLOOKUP(AN310,BASE!$K$2:$M$13,3,0),0),"")</f>
        <v>29.16</v>
      </c>
      <c r="AQ310" s="130" t="s">
        <v>55</v>
      </c>
      <c r="AR310" s="125">
        <f>VLOOKUP(AQ310,BASE!$P$3:$T$29,5,0)</f>
        <v>0.18</v>
      </c>
      <c r="AS310" s="126">
        <f>IFERROR(VLOOKUP($A310,$A:$AG,VLOOKUP(AR310,BASE!$K$2:$M$13,2,0),0),"")</f>
        <v>22.19</v>
      </c>
      <c r="AT310" s="116">
        <f>IFERROR(VLOOKUP($A310,$A:$AG,VLOOKUP(AR310,BASE!$K$2:$M$13,3,0),0),"")</f>
        <v>29.56</v>
      </c>
      <c r="AU310" s="130" t="s">
        <v>56</v>
      </c>
      <c r="AV310" s="125">
        <f>VLOOKUP(AU310,BASE!$P$3:$T$29,5,0)</f>
        <v>0.18</v>
      </c>
      <c r="AW310" s="126">
        <f>IFERROR(VLOOKUP($A310,$A:$AG,VLOOKUP(AV310,BASE!$K$2:$M$13,2,0),0),"")</f>
        <v>22.19</v>
      </c>
      <c r="AX310" s="116">
        <f>IFERROR(VLOOKUP($A310,$A:$AG,VLOOKUP(AV310,BASE!$K$2:$M$13,3,0),0),"")</f>
        <v>29.56</v>
      </c>
      <c r="AY310" s="127" t="s">
        <v>57</v>
      </c>
      <c r="AZ310" s="129">
        <f>VLOOKUP(AY310,BASE!$P$3:$T$29,5,0)</f>
        <v>0.18</v>
      </c>
      <c r="BA310" s="126">
        <f>IFERROR(VLOOKUP($A310,$A:$AG,VLOOKUP(AZ310,BASE!$K$2:$M$13,2,0),0),"")</f>
        <v>22.19</v>
      </c>
      <c r="BB310" s="116">
        <f>IFERROR(VLOOKUP($A310,$A:$AG,VLOOKUP(AZ310,BASE!$K$2:$M$13,3,0),0),"")</f>
        <v>29.56</v>
      </c>
      <c r="BC310" s="124" t="s">
        <v>58</v>
      </c>
      <c r="BD310" s="125">
        <f>VLOOKUP(BC310,BASE!$P$3:$T$29,5,0)</f>
        <v>0.17</v>
      </c>
      <c r="BE310" s="126">
        <f>IFERROR(VLOOKUP($A310,$A:$AG,VLOOKUP(BD310,BASE!$K$2:$M$13,2,0),0),"")</f>
        <v>21.88</v>
      </c>
      <c r="BF310" s="116">
        <f>IFERROR(VLOOKUP($A310,$A:$AG,VLOOKUP(BD310,BASE!$K$2:$M$13,3,0),0),"")</f>
        <v>29.16</v>
      </c>
      <c r="BG310" s="124" t="s">
        <v>59</v>
      </c>
      <c r="BH310" s="125">
        <f>VLOOKUP(BG310,BASE!$P$3:$T$29,5,0)</f>
        <v>0.17</v>
      </c>
      <c r="BI310" s="126">
        <f>IFERROR(VLOOKUP($A310,$A:$AG,VLOOKUP(BH310,BASE!$K$2:$M$13,2,0),0),"")</f>
        <v>21.88</v>
      </c>
      <c r="BJ310" s="116">
        <f>IFERROR(VLOOKUP($A310,$A:$AG,VLOOKUP(BH310,BASE!$K$2:$M$13,3,0),0),"")</f>
        <v>29.16</v>
      </c>
      <c r="BK310" s="124" t="s">
        <v>60</v>
      </c>
      <c r="BL310" s="125">
        <f>VLOOKUP(BK310,BASE!$P$3:$T$29,5,0)</f>
        <v>0.17</v>
      </c>
      <c r="BM310" s="126">
        <f>IFERROR(VLOOKUP($A310,$A:$AG,VLOOKUP(BL310,BASE!$K$2:$M$13,2,0),0),"")</f>
        <v>21.88</v>
      </c>
      <c r="BN310" s="116">
        <f>IFERROR(VLOOKUP($A310,$A:$AG,VLOOKUP(BL310,BASE!$K$2:$M$13,3,0),0),"")</f>
        <v>29.16</v>
      </c>
      <c r="BO310" s="124" t="s">
        <v>61</v>
      </c>
      <c r="BP310" s="125">
        <f>VLOOKUP(BO310,BASE!$P$3:$T$29,5,0)</f>
        <v>0.17</v>
      </c>
      <c r="BQ310" s="126">
        <f>IFERROR(VLOOKUP($A310,$A:$AG,VLOOKUP(BP310,BASE!$K$2:$M$13,2,0),0),"")</f>
        <v>21.88</v>
      </c>
      <c r="BR310" s="116">
        <f>IFERROR(VLOOKUP($A310,$A:$AG,VLOOKUP(BP310,BASE!$K$2:$M$13,3,0),0),"")</f>
        <v>29.16</v>
      </c>
      <c r="BS310" s="124" t="s">
        <v>62</v>
      </c>
      <c r="BT310" s="125">
        <f>VLOOKUP(BS310,BASE!$P$3:$T$29,5,0)</f>
        <v>0.18</v>
      </c>
      <c r="BU310" s="126">
        <f>IFERROR(VLOOKUP($A310,$A:$AG,VLOOKUP(BT310,BASE!$K$2:$M$13,2,0),0),"")</f>
        <v>22.19</v>
      </c>
      <c r="BV310" s="116">
        <f>IFERROR(VLOOKUP($A310,$A:$AG,VLOOKUP(BT310,BASE!$K$2:$M$13,3,0),0),"")</f>
        <v>29.56</v>
      </c>
      <c r="BW310" s="124" t="s">
        <v>63</v>
      </c>
      <c r="BX310" s="125">
        <f>VLOOKUP(BW310,BASE!$P$3:$T$29,5,0)</f>
        <v>0.17</v>
      </c>
      <c r="BY310" s="126">
        <f>IFERROR(VLOOKUP($A310,$A:$AG,VLOOKUP(BX310,BASE!$K$2:$M$13,2,0),0),"")</f>
        <v>21.88</v>
      </c>
      <c r="BZ310" s="116">
        <f>IFERROR(VLOOKUP($A310,$A:$AG,VLOOKUP(BX310,BASE!$K$2:$M$13,3,0),0),"")</f>
        <v>29.16</v>
      </c>
      <c r="CA310" s="124" t="s">
        <v>64</v>
      </c>
      <c r="CB310" s="125">
        <f>VLOOKUP(CA310,BASE!$P$3:$T$29,5,0)</f>
        <v>0.17</v>
      </c>
      <c r="CC310" s="126">
        <f>IFERROR(VLOOKUP($A310,$A:$AG,VLOOKUP(CB310,BASE!$K$2:$M$13,2,0),0),"")</f>
        <v>21.88</v>
      </c>
      <c r="CD310" s="116">
        <f>IFERROR(VLOOKUP($A310,$A:$AG,VLOOKUP(CB310,BASE!$K$2:$M$13,3,0),0),"")</f>
        <v>29.16</v>
      </c>
      <c r="CE310" s="124" t="s">
        <v>65</v>
      </c>
      <c r="CF310" s="125">
        <f>VLOOKUP(CE310,BASE!$P$3:$T$29,5,0)</f>
        <v>0.12</v>
      </c>
      <c r="CG310" s="126">
        <f>IFERROR(VLOOKUP($A310,$A:$AG,VLOOKUP(CF310,BASE!$K$2:$M$13,2,0),0),"")</f>
        <v>20.46</v>
      </c>
      <c r="CH310" s="116">
        <f>IFERROR(VLOOKUP($A310,$A:$AG,VLOOKUP(CF310,BASE!$K$2:$M$13,3,0),0),"")</f>
        <v>27.33</v>
      </c>
      <c r="CI310" s="124" t="s">
        <v>66</v>
      </c>
      <c r="CJ310" s="125">
        <f>VLOOKUP(CI310,BASE!$P$3:$T$29,5,0)</f>
        <v>0.17</v>
      </c>
      <c r="CK310" s="126">
        <f>IFERROR(VLOOKUP($A310,$A:$AG,VLOOKUP(CJ310,BASE!$K$2:$M$13,2,0),0),"")</f>
        <v>21.88</v>
      </c>
      <c r="CL310" s="116">
        <f>IFERROR(VLOOKUP($A310,$A:$AG,VLOOKUP(CJ310,BASE!$K$2:$M$13,3,0),0),"")</f>
        <v>29.16</v>
      </c>
      <c r="CM310" s="124" t="s">
        <v>67</v>
      </c>
      <c r="CN310" s="125">
        <f>VLOOKUP(CM310,BASE!$P$3:$T$29,5,0)</f>
        <v>0.18</v>
      </c>
      <c r="CO310" s="126">
        <f>IFERROR(VLOOKUP($A310,$A:$AG,VLOOKUP(CN310,BASE!$K$2:$M$13,2,0),0),"")</f>
        <v>22.19</v>
      </c>
      <c r="CP310" s="116">
        <f>IFERROR(VLOOKUP($A310,$A:$AG,VLOOKUP(CN310,BASE!$K$2:$M$13,3,0),0),"")</f>
        <v>29.56</v>
      </c>
      <c r="CQ310" s="124" t="s">
        <v>68</v>
      </c>
      <c r="CR310" s="125">
        <f>VLOOKUP(CQ310,BASE!$P$3:$T$29,5,0)</f>
        <v>0.18</v>
      </c>
      <c r="CS310" s="126">
        <f>IFERROR(VLOOKUP($A310,$A:$AG,VLOOKUP(CR310,BASE!$K$2:$M$13,2,0),0),"")</f>
        <v>22.19</v>
      </c>
      <c r="CT310" s="116">
        <f>IFERROR(VLOOKUP($A310,$A:$AG,VLOOKUP(CR310,BASE!$K$2:$M$13,3,0),0),"")</f>
        <v>29.56</v>
      </c>
      <c r="CU310" s="124" t="s">
        <v>69</v>
      </c>
      <c r="CV310" s="125">
        <f>VLOOKUP(CU310,BASE!$P$3:$T$29,5,0)</f>
        <v>0.18</v>
      </c>
      <c r="CW310" s="126">
        <f>IFERROR(VLOOKUP($A310,$A:$AG,VLOOKUP(CV310,BASE!$K$2:$M$13,2,0),0),"")</f>
        <v>22.19</v>
      </c>
      <c r="CX310" s="116">
        <f>IFERROR(VLOOKUP($A310,$A:$AG,VLOOKUP(CV310,BASE!$K$2:$M$13,3,0),0),"")</f>
        <v>29.56</v>
      </c>
      <c r="CY310" s="124" t="s">
        <v>70</v>
      </c>
      <c r="CZ310" s="125">
        <f>VLOOKUP(CY310,BASE!$P$3:$T$29,5,0)</f>
        <v>0.18</v>
      </c>
      <c r="DA310" s="126">
        <f>IFERROR(VLOOKUP($A310,$A:$AG,VLOOKUP(CZ310,BASE!$K$2:$M$13,2,0),0),"")</f>
        <v>22.19</v>
      </c>
      <c r="DB310" s="116">
        <f>IFERROR(VLOOKUP($A310,$A:$AG,VLOOKUP(CZ310,BASE!$K$2:$M$13,3,0),0),"")</f>
        <v>29.56</v>
      </c>
      <c r="DC310" s="124" t="s">
        <v>71</v>
      </c>
      <c r="DD310" s="125">
        <f>VLOOKUP(DC310,BASE!$P$3:$T$29,5,0)</f>
        <v>0.2</v>
      </c>
      <c r="DE310" s="126">
        <f>IFERROR(VLOOKUP($A310,$A:$AG,VLOOKUP(DD310,BASE!$K$2:$M$13,2,0),0),"")</f>
        <v>22.83</v>
      </c>
      <c r="DF310" s="116">
        <f>IFERROR(VLOOKUP($A310,$A:$AG,VLOOKUP(DD310,BASE!$K$2:$M$13,3,0),0),"")</f>
        <v>30.39</v>
      </c>
      <c r="DG310" s="124" t="s">
        <v>72</v>
      </c>
      <c r="DH310" s="125">
        <f>VLOOKUP(DG310,BASE!$P$3:$T$29,5,0)</f>
        <v>0.18</v>
      </c>
      <c r="DI310" s="126">
        <f>IFERROR(VLOOKUP($A310,$A:$AG,VLOOKUP(DH310,BASE!$K$2:$M$13,2,0),0),"")</f>
        <v>22.19</v>
      </c>
      <c r="DJ310" s="116">
        <f>IFERROR(VLOOKUP($A310,$A:$AG,VLOOKUP(DH310,BASE!$K$2:$M$13,3,0),0),"")</f>
        <v>29.56</v>
      </c>
      <c r="DK310" s="83" t="s">
        <v>73</v>
      </c>
      <c r="DL310" s="84">
        <f>VLOOKUP(DK310,BASE!$P$3:$T$29,5,0)</f>
        <v>0.18</v>
      </c>
      <c r="DM310" s="81">
        <f>IFERROR(VLOOKUP($A310,$A:$AG,VLOOKUP(DL310,BASE!$K$2:$M$13,2,0),0),"")</f>
        <v>22.19</v>
      </c>
      <c r="DN310" s="82">
        <f>IFERROR(VLOOKUP($A310,$A:$AG,VLOOKUP(DL310,BASE!$K$2:$M$13,3,0),0),"")</f>
        <v>29.56</v>
      </c>
      <c r="DO310" s="124" t="s">
        <v>74</v>
      </c>
      <c r="DP310" s="134">
        <f>VLOOKUP(DO310,BASE!$P$3:$T$29,5,0)</f>
        <v>0.17499999999999999</v>
      </c>
      <c r="DQ310" s="126">
        <f>IFERROR(VLOOKUP($A310,$A:$AG,VLOOKUP(DP310,BASE!$K$2:$M$13,2,0),0),"")</f>
        <v>22.03</v>
      </c>
      <c r="DR310" s="116">
        <f>IFERROR(VLOOKUP($A310,$A:$AG,VLOOKUP(DP310,BASE!$K$2:$M$13,3,0),0),"")</f>
        <v>29.36</v>
      </c>
      <c r="DS310" s="124" t="s">
        <v>75</v>
      </c>
      <c r="DT310" s="135">
        <f>VLOOKUP(DS310,BASE!$P$3:$T$29,5,0)</f>
        <v>0.17</v>
      </c>
      <c r="DU310" s="126">
        <f>IFERROR(VLOOKUP($A310,$A:$AG,VLOOKUP(DT310,BASE!$K$2:$M$13,2,0),0),"")</f>
        <v>21.88</v>
      </c>
      <c r="DV310" s="116">
        <f>IFERROR(VLOOKUP($A310,$A:$AG,VLOOKUP(DT310,BASE!$K$2:$M$13,3,0),0),"")</f>
        <v>29.16</v>
      </c>
      <c r="DW310" s="124" t="s">
        <v>76</v>
      </c>
      <c r="DX310" s="135">
        <f>VLOOKUP(DW310,BASE!$P$3:$T$29,5,0)</f>
        <v>0.17</v>
      </c>
      <c r="DY310" s="126">
        <f>IFERROR(VLOOKUP($A310,$A:$AG,VLOOKUP(DX310,BASE!$K$2:$M$13,2,0),0),"")</f>
        <v>21.88</v>
      </c>
      <c r="DZ310" s="116">
        <f>IFERROR(VLOOKUP($A310,$A:$AG,VLOOKUP(DX310,BASE!$K$2:$M$13,3,0),0),"")</f>
        <v>29.16</v>
      </c>
      <c r="EA310" s="124" t="s">
        <v>77</v>
      </c>
      <c r="EB310" s="135">
        <f>VLOOKUP(EA310,BASE!$P$3:$T$29,5,0)</f>
        <v>0.12</v>
      </c>
      <c r="EC310" s="126">
        <f>IFERROR(VLOOKUP($A310,$A:$AG,VLOOKUP(EB310,BASE!$K$2:$M$13,2,0),0),"")</f>
        <v>20.46</v>
      </c>
      <c r="ED310" s="116">
        <f>IFERROR(VLOOKUP($A310,$A:$AG,VLOOKUP(EB310,BASE!$K$2:$M$13,3,0),0),"")</f>
        <v>27.33</v>
      </c>
      <c r="EE310" s="124" t="s">
        <v>78</v>
      </c>
      <c r="EF310" s="135">
        <f>VLOOKUP(EE310,BASE!$P$3:$T$29,5,0)</f>
        <v>0.18</v>
      </c>
      <c r="EG310" s="126">
        <f>IFERROR(VLOOKUP($A310,$A:$AG,VLOOKUP(EF310,BASE!$K$2:$M$13,2,0),0),"")</f>
        <v>22.19</v>
      </c>
      <c r="EH310" s="116">
        <f>IFERROR(VLOOKUP($A310,$A:$AG,VLOOKUP(EF310,BASE!$K$2:$M$13,3,0),0),"")</f>
        <v>29.56</v>
      </c>
      <c r="EI310" s="124" t="s">
        <v>79</v>
      </c>
      <c r="EJ310" s="135">
        <f>VLOOKUP(EI310,BASE!$P$3:$T$29,5,0)</f>
        <v>0.18</v>
      </c>
      <c r="EK310" s="126">
        <f>IFERROR(VLOOKUP($A310,$A:$AG,VLOOKUP(EJ310,BASE!$K$2:$M$13,2,0),0),"")</f>
        <v>22.19</v>
      </c>
      <c r="EL310" s="116">
        <f>IFERROR(VLOOKUP($A310,$A:$AG,VLOOKUP(EJ310,BASE!$K$2:$M$13,3,0),0),"")</f>
        <v>29.56</v>
      </c>
      <c r="EN310" s="27"/>
    </row>
    <row r="311" spans="1:144" ht="14.1" customHeight="1" x14ac:dyDescent="0.2">
      <c r="A311" s="77">
        <v>6859</v>
      </c>
      <c r="B311" s="77"/>
      <c r="C311" s="68">
        <v>7896112168591</v>
      </c>
      <c r="D311" s="68">
        <v>1037005640045</v>
      </c>
      <c r="E311" s="69" t="s">
        <v>481</v>
      </c>
      <c r="F311" s="69" t="s">
        <v>671</v>
      </c>
      <c r="G311" s="69" t="s">
        <v>481</v>
      </c>
      <c r="H311" s="70" t="s">
        <v>271</v>
      </c>
      <c r="I311" s="68" t="s">
        <v>687</v>
      </c>
      <c r="J311" s="71">
        <v>0</v>
      </c>
      <c r="K311" s="120" t="s">
        <v>805</v>
      </c>
      <c r="L311" s="71" t="s">
        <v>388</v>
      </c>
      <c r="M311" s="71" t="s">
        <v>5</v>
      </c>
      <c r="N311" s="62">
        <f>IFERROR(IF(M311="*",BASE!$E$9,VLOOKUP(M311,BASE!$B$3:$E$16,4,0)),"")</f>
        <v>0</v>
      </c>
      <c r="O311" s="62">
        <f>IFERROR(IF(M311="*",BASE!$F$9,VLOOKUP(M311,BASE!$B$3:$F$16,5,0)),"")</f>
        <v>0</v>
      </c>
      <c r="P311" s="71" t="s">
        <v>808</v>
      </c>
      <c r="Q311" s="42">
        <v>54.05</v>
      </c>
      <c r="R311" s="42">
        <v>74.72</v>
      </c>
      <c r="S311" s="42">
        <v>57.31</v>
      </c>
      <c r="T311" s="42">
        <v>79.23</v>
      </c>
      <c r="U311" s="42">
        <v>57.65</v>
      </c>
      <c r="V311" s="42">
        <v>79.7</v>
      </c>
      <c r="W311" s="42">
        <v>58.01</v>
      </c>
      <c r="X311" s="42">
        <v>80.2</v>
      </c>
      <c r="Y311" s="42">
        <v>58.72</v>
      </c>
      <c r="Z311" s="42">
        <v>81.180000000000007</v>
      </c>
      <c r="AA311" s="42">
        <v>59.46</v>
      </c>
      <c r="AB311" s="42">
        <v>82.2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I311" s="124" t="s">
        <v>53</v>
      </c>
      <c r="AJ311" s="125">
        <f>VLOOKUP(AI311,BASE!$P$3:$T$29,5,0)</f>
        <v>0.17</v>
      </c>
      <c r="AK311" s="126">
        <f>IFERROR(VLOOKUP($A311,$A:$AG,VLOOKUP(AJ311,BASE!$K$2:$M$13,2,0),0),"")</f>
        <v>57.31</v>
      </c>
      <c r="AL311" s="116">
        <f>IFERROR(VLOOKUP($A311,$A:$AG,VLOOKUP(AJ311,BASE!$K$2:$M$13,3,0),0),"")</f>
        <v>79.23</v>
      </c>
      <c r="AM311" s="130" t="s">
        <v>54</v>
      </c>
      <c r="AN311" s="125">
        <f>VLOOKUP(AM311,BASE!$P$3:$T$29,5,0)</f>
        <v>0.17</v>
      </c>
      <c r="AO311" s="126">
        <f>IFERROR(VLOOKUP($A311,$A:$AG,VLOOKUP(AN311,BASE!$K$2:$M$13,2,0),0),"")</f>
        <v>57.31</v>
      </c>
      <c r="AP311" s="116">
        <f>IFERROR(VLOOKUP($A311,$A:$AG,VLOOKUP(AN311,BASE!$K$2:$M$13,3,0),0),"")</f>
        <v>79.23</v>
      </c>
      <c r="AQ311" s="130" t="s">
        <v>55</v>
      </c>
      <c r="AR311" s="125">
        <f>VLOOKUP(AQ311,BASE!$P$3:$T$29,5,0)</f>
        <v>0.18</v>
      </c>
      <c r="AS311" s="126">
        <f>IFERROR(VLOOKUP($A311,$A:$AG,VLOOKUP(AR311,BASE!$K$2:$M$13,2,0),0),"")</f>
        <v>58.01</v>
      </c>
      <c r="AT311" s="116">
        <f>IFERROR(VLOOKUP($A311,$A:$AG,VLOOKUP(AR311,BASE!$K$2:$M$13,3,0),0),"")</f>
        <v>80.2</v>
      </c>
      <c r="AU311" s="130" t="s">
        <v>56</v>
      </c>
      <c r="AV311" s="125">
        <f>VLOOKUP(AU311,BASE!$P$3:$T$29,5,0)</f>
        <v>0.18</v>
      </c>
      <c r="AW311" s="126">
        <f>IFERROR(VLOOKUP($A311,$A:$AG,VLOOKUP(AV311,BASE!$K$2:$M$13,2,0),0),"")</f>
        <v>58.01</v>
      </c>
      <c r="AX311" s="116">
        <f>IFERROR(VLOOKUP($A311,$A:$AG,VLOOKUP(AV311,BASE!$K$2:$M$13,3,0),0),"")</f>
        <v>80.2</v>
      </c>
      <c r="AY311" s="127" t="s">
        <v>57</v>
      </c>
      <c r="AZ311" s="129">
        <f>VLOOKUP(AY311,BASE!$P$3:$T$29,5,0)</f>
        <v>0.18</v>
      </c>
      <c r="BA311" s="126">
        <f>IFERROR(VLOOKUP($A311,$A:$AG,VLOOKUP(AZ311,BASE!$K$2:$M$13,2,0),0),"")</f>
        <v>58.01</v>
      </c>
      <c r="BB311" s="116">
        <f>IFERROR(VLOOKUP($A311,$A:$AG,VLOOKUP(AZ311,BASE!$K$2:$M$13,3,0),0),"")</f>
        <v>80.2</v>
      </c>
      <c r="BC311" s="124" t="s">
        <v>58</v>
      </c>
      <c r="BD311" s="125">
        <f>VLOOKUP(BC311,BASE!$P$3:$T$29,5,0)</f>
        <v>0.17</v>
      </c>
      <c r="BE311" s="126">
        <f>IFERROR(VLOOKUP($A311,$A:$AG,VLOOKUP(BD311,BASE!$K$2:$M$13,2,0),0),"")</f>
        <v>57.31</v>
      </c>
      <c r="BF311" s="116">
        <f>IFERROR(VLOOKUP($A311,$A:$AG,VLOOKUP(BD311,BASE!$K$2:$M$13,3,0),0),"")</f>
        <v>79.23</v>
      </c>
      <c r="BG311" s="124" t="s">
        <v>59</v>
      </c>
      <c r="BH311" s="125">
        <f>VLOOKUP(BG311,BASE!$P$3:$T$29,5,0)</f>
        <v>0.17</v>
      </c>
      <c r="BI311" s="126">
        <f>IFERROR(VLOOKUP($A311,$A:$AG,VLOOKUP(BH311,BASE!$K$2:$M$13,2,0),0),"")</f>
        <v>57.31</v>
      </c>
      <c r="BJ311" s="116">
        <f>IFERROR(VLOOKUP($A311,$A:$AG,VLOOKUP(BH311,BASE!$K$2:$M$13,3,0),0),"")</f>
        <v>79.23</v>
      </c>
      <c r="BK311" s="124" t="s">
        <v>60</v>
      </c>
      <c r="BL311" s="125">
        <f>VLOOKUP(BK311,BASE!$P$3:$T$29,5,0)</f>
        <v>0.17</v>
      </c>
      <c r="BM311" s="126">
        <f>IFERROR(VLOOKUP($A311,$A:$AG,VLOOKUP(BL311,BASE!$K$2:$M$13,2,0),0),"")</f>
        <v>57.31</v>
      </c>
      <c r="BN311" s="116">
        <f>IFERROR(VLOOKUP($A311,$A:$AG,VLOOKUP(BL311,BASE!$K$2:$M$13,3,0),0),"")</f>
        <v>79.23</v>
      </c>
      <c r="BO311" s="124" t="s">
        <v>61</v>
      </c>
      <c r="BP311" s="125">
        <f>VLOOKUP(BO311,BASE!$P$3:$T$29,5,0)</f>
        <v>0.17</v>
      </c>
      <c r="BQ311" s="126">
        <f>IFERROR(VLOOKUP($A311,$A:$AG,VLOOKUP(BP311,BASE!$K$2:$M$13,2,0),0),"")</f>
        <v>57.31</v>
      </c>
      <c r="BR311" s="116">
        <f>IFERROR(VLOOKUP($A311,$A:$AG,VLOOKUP(BP311,BASE!$K$2:$M$13,3,0),0),"")</f>
        <v>79.23</v>
      </c>
      <c r="BS311" s="124" t="s">
        <v>62</v>
      </c>
      <c r="BT311" s="125">
        <f>VLOOKUP(BS311,BASE!$P$3:$T$29,5,0)</f>
        <v>0.18</v>
      </c>
      <c r="BU311" s="126">
        <f>IFERROR(VLOOKUP($A311,$A:$AG,VLOOKUP(BT311,BASE!$K$2:$M$13,2,0),0),"")</f>
        <v>58.01</v>
      </c>
      <c r="BV311" s="116">
        <f>IFERROR(VLOOKUP($A311,$A:$AG,VLOOKUP(BT311,BASE!$K$2:$M$13,3,0),0),"")</f>
        <v>80.2</v>
      </c>
      <c r="BW311" s="124" t="s">
        <v>63</v>
      </c>
      <c r="BX311" s="125">
        <f>VLOOKUP(BW311,BASE!$P$3:$T$29,5,0)</f>
        <v>0.17</v>
      </c>
      <c r="BY311" s="126">
        <f>IFERROR(VLOOKUP($A311,$A:$AG,VLOOKUP(BX311,BASE!$K$2:$M$13,2,0),0),"")</f>
        <v>57.31</v>
      </c>
      <c r="BZ311" s="116">
        <f>IFERROR(VLOOKUP($A311,$A:$AG,VLOOKUP(BX311,BASE!$K$2:$M$13,3,0),0),"")</f>
        <v>79.23</v>
      </c>
      <c r="CA311" s="124" t="s">
        <v>64</v>
      </c>
      <c r="CB311" s="125">
        <f>VLOOKUP(CA311,BASE!$P$3:$T$29,5,0)</f>
        <v>0.17</v>
      </c>
      <c r="CC311" s="126">
        <f>IFERROR(VLOOKUP($A311,$A:$AG,VLOOKUP(CB311,BASE!$K$2:$M$13,2,0),0),"")</f>
        <v>57.31</v>
      </c>
      <c r="CD311" s="116">
        <f>IFERROR(VLOOKUP($A311,$A:$AG,VLOOKUP(CB311,BASE!$K$2:$M$13,3,0),0),"")</f>
        <v>79.23</v>
      </c>
      <c r="CE311" s="124" t="s">
        <v>65</v>
      </c>
      <c r="CF311" s="125">
        <f>VLOOKUP(CE311,BASE!$P$3:$T$29,5,0)</f>
        <v>0.12</v>
      </c>
      <c r="CG311" s="126">
        <f>IFERROR(VLOOKUP($A311,$A:$AG,VLOOKUP(CF311,BASE!$K$2:$M$13,2,0),0),"")</f>
        <v>54.05</v>
      </c>
      <c r="CH311" s="116">
        <f>IFERROR(VLOOKUP($A311,$A:$AG,VLOOKUP(CF311,BASE!$K$2:$M$13,3,0),0),"")</f>
        <v>74.72</v>
      </c>
      <c r="CI311" s="124" t="s">
        <v>66</v>
      </c>
      <c r="CJ311" s="125">
        <f>VLOOKUP(CI311,BASE!$P$3:$T$29,5,0)</f>
        <v>0.17</v>
      </c>
      <c r="CK311" s="126">
        <f>IFERROR(VLOOKUP($A311,$A:$AG,VLOOKUP(CJ311,BASE!$K$2:$M$13,2,0),0),"")</f>
        <v>57.31</v>
      </c>
      <c r="CL311" s="116">
        <f>IFERROR(VLOOKUP($A311,$A:$AG,VLOOKUP(CJ311,BASE!$K$2:$M$13,3,0),0),"")</f>
        <v>79.23</v>
      </c>
      <c r="CM311" s="124" t="s">
        <v>67</v>
      </c>
      <c r="CN311" s="125">
        <f>VLOOKUP(CM311,BASE!$P$3:$T$29,5,0)</f>
        <v>0.18</v>
      </c>
      <c r="CO311" s="126">
        <f>IFERROR(VLOOKUP($A311,$A:$AG,VLOOKUP(CN311,BASE!$K$2:$M$13,2,0),0),"")</f>
        <v>58.01</v>
      </c>
      <c r="CP311" s="116">
        <f>IFERROR(VLOOKUP($A311,$A:$AG,VLOOKUP(CN311,BASE!$K$2:$M$13,3,0),0),"")</f>
        <v>80.2</v>
      </c>
      <c r="CQ311" s="124" t="s">
        <v>68</v>
      </c>
      <c r="CR311" s="125">
        <f>VLOOKUP(CQ311,BASE!$P$3:$T$29,5,0)</f>
        <v>0.18</v>
      </c>
      <c r="CS311" s="126">
        <f>IFERROR(VLOOKUP($A311,$A:$AG,VLOOKUP(CR311,BASE!$K$2:$M$13,2,0),0),"")</f>
        <v>58.01</v>
      </c>
      <c r="CT311" s="116">
        <f>IFERROR(VLOOKUP($A311,$A:$AG,VLOOKUP(CR311,BASE!$K$2:$M$13,3,0),0),"")</f>
        <v>80.2</v>
      </c>
      <c r="CU311" s="124" t="s">
        <v>69</v>
      </c>
      <c r="CV311" s="125">
        <f>VLOOKUP(CU311,BASE!$P$3:$T$29,5,0)</f>
        <v>0.18</v>
      </c>
      <c r="CW311" s="126">
        <f>IFERROR(VLOOKUP($A311,$A:$AG,VLOOKUP(CV311,BASE!$K$2:$M$13,2,0),0),"")</f>
        <v>58.01</v>
      </c>
      <c r="CX311" s="116">
        <f>IFERROR(VLOOKUP($A311,$A:$AG,VLOOKUP(CV311,BASE!$K$2:$M$13,3,0),0),"")</f>
        <v>80.2</v>
      </c>
      <c r="CY311" s="124" t="s">
        <v>70</v>
      </c>
      <c r="CZ311" s="125">
        <f>VLOOKUP(CY311,BASE!$P$3:$T$29,5,0)</f>
        <v>0.18</v>
      </c>
      <c r="DA311" s="126">
        <f>IFERROR(VLOOKUP($A311,$A:$AG,VLOOKUP(CZ311,BASE!$K$2:$M$13,2,0),0),"")</f>
        <v>58.01</v>
      </c>
      <c r="DB311" s="116">
        <f>IFERROR(VLOOKUP($A311,$A:$AG,VLOOKUP(CZ311,BASE!$K$2:$M$13,3,0),0),"")</f>
        <v>80.2</v>
      </c>
      <c r="DC311" s="124" t="s">
        <v>71</v>
      </c>
      <c r="DD311" s="125">
        <f>VLOOKUP(DC311,BASE!$P$3:$T$29,5,0)</f>
        <v>0.2</v>
      </c>
      <c r="DE311" s="126">
        <f>IFERROR(VLOOKUP($A311,$A:$AG,VLOOKUP(DD311,BASE!$K$2:$M$13,2,0),0),"")</f>
        <v>59.46</v>
      </c>
      <c r="DF311" s="116">
        <f>IFERROR(VLOOKUP($A311,$A:$AG,VLOOKUP(DD311,BASE!$K$2:$M$13,3,0),0),"")</f>
        <v>82.2</v>
      </c>
      <c r="DG311" s="124" t="s">
        <v>72</v>
      </c>
      <c r="DH311" s="125">
        <f>VLOOKUP(DG311,BASE!$P$3:$T$29,5,0)</f>
        <v>0.18</v>
      </c>
      <c r="DI311" s="126">
        <f>IFERROR(VLOOKUP($A311,$A:$AG,VLOOKUP(DH311,BASE!$K$2:$M$13,2,0),0),"")</f>
        <v>58.01</v>
      </c>
      <c r="DJ311" s="116">
        <f>IFERROR(VLOOKUP($A311,$A:$AG,VLOOKUP(DH311,BASE!$K$2:$M$13,3,0),0),"")</f>
        <v>80.2</v>
      </c>
      <c r="DK311" s="83" t="s">
        <v>73</v>
      </c>
      <c r="DL311" s="84">
        <f>VLOOKUP(DK311,BASE!$P$3:$T$29,5,0)</f>
        <v>0.18</v>
      </c>
      <c r="DM311" s="81">
        <f>IFERROR(VLOOKUP($A311,$A:$AG,VLOOKUP(DL311,BASE!$K$2:$M$13,2,0),0),"")</f>
        <v>58.01</v>
      </c>
      <c r="DN311" s="82">
        <f>IFERROR(VLOOKUP($A311,$A:$AG,VLOOKUP(DL311,BASE!$K$2:$M$13,3,0),0),"")</f>
        <v>80.2</v>
      </c>
      <c r="DO311" s="124" t="s">
        <v>74</v>
      </c>
      <c r="DP311" s="134">
        <f>VLOOKUP(DO311,BASE!$P$3:$T$29,5,0)</f>
        <v>0.17499999999999999</v>
      </c>
      <c r="DQ311" s="126">
        <f>IFERROR(VLOOKUP($A311,$A:$AG,VLOOKUP(DP311,BASE!$K$2:$M$13,2,0),0),"")</f>
        <v>57.65</v>
      </c>
      <c r="DR311" s="116">
        <f>IFERROR(VLOOKUP($A311,$A:$AG,VLOOKUP(DP311,BASE!$K$2:$M$13,3,0),0),"")</f>
        <v>79.7</v>
      </c>
      <c r="DS311" s="124" t="s">
        <v>75</v>
      </c>
      <c r="DT311" s="135">
        <f>VLOOKUP(DS311,BASE!$P$3:$T$29,5,0)</f>
        <v>0.17</v>
      </c>
      <c r="DU311" s="126">
        <f>IFERROR(VLOOKUP($A311,$A:$AG,VLOOKUP(DT311,BASE!$K$2:$M$13,2,0),0),"")</f>
        <v>57.31</v>
      </c>
      <c r="DV311" s="116">
        <f>IFERROR(VLOOKUP($A311,$A:$AG,VLOOKUP(DT311,BASE!$K$2:$M$13,3,0),0),"")</f>
        <v>79.23</v>
      </c>
      <c r="DW311" s="124" t="s">
        <v>76</v>
      </c>
      <c r="DX311" s="135">
        <f>VLOOKUP(DW311,BASE!$P$3:$T$29,5,0)</f>
        <v>0.17</v>
      </c>
      <c r="DY311" s="126">
        <f>IFERROR(VLOOKUP($A311,$A:$AG,VLOOKUP(DX311,BASE!$K$2:$M$13,2,0),0),"")</f>
        <v>57.31</v>
      </c>
      <c r="DZ311" s="116">
        <f>IFERROR(VLOOKUP($A311,$A:$AG,VLOOKUP(DX311,BASE!$K$2:$M$13,3,0),0),"")</f>
        <v>79.23</v>
      </c>
      <c r="EA311" s="124" t="s">
        <v>77</v>
      </c>
      <c r="EB311" s="135">
        <f>VLOOKUP(EA311,BASE!$P$3:$T$29,5,0)</f>
        <v>0.12</v>
      </c>
      <c r="EC311" s="126">
        <f>IFERROR(VLOOKUP($A311,$A:$AG,VLOOKUP(EB311,BASE!$K$2:$M$13,2,0),0),"")</f>
        <v>54.05</v>
      </c>
      <c r="ED311" s="116">
        <f>IFERROR(VLOOKUP($A311,$A:$AG,VLOOKUP(EB311,BASE!$K$2:$M$13,3,0),0),"")</f>
        <v>74.72</v>
      </c>
      <c r="EE311" s="124" t="s">
        <v>78</v>
      </c>
      <c r="EF311" s="135">
        <f>VLOOKUP(EE311,BASE!$P$3:$T$29,5,0)</f>
        <v>0.18</v>
      </c>
      <c r="EG311" s="126">
        <f>IFERROR(VLOOKUP($A311,$A:$AG,VLOOKUP(EF311,BASE!$K$2:$M$13,2,0),0),"")</f>
        <v>58.01</v>
      </c>
      <c r="EH311" s="116">
        <f>IFERROR(VLOOKUP($A311,$A:$AG,VLOOKUP(EF311,BASE!$K$2:$M$13,3,0),0),"")</f>
        <v>80.2</v>
      </c>
      <c r="EI311" s="124" t="s">
        <v>79</v>
      </c>
      <c r="EJ311" s="135">
        <f>VLOOKUP(EI311,BASE!$P$3:$T$29,5,0)</f>
        <v>0.18</v>
      </c>
      <c r="EK311" s="126">
        <f>IFERROR(VLOOKUP($A311,$A:$AG,VLOOKUP(EJ311,BASE!$K$2:$M$13,2,0),0),"")</f>
        <v>58.01</v>
      </c>
      <c r="EL311" s="116">
        <f>IFERROR(VLOOKUP($A311,$A:$AG,VLOOKUP(EJ311,BASE!$K$2:$M$13,3,0),0),"")</f>
        <v>80.2</v>
      </c>
      <c r="EN311" s="27"/>
    </row>
    <row r="312" spans="1:144" ht="14.1" customHeight="1" x14ac:dyDescent="0.2">
      <c r="A312" s="77">
        <v>6864</v>
      </c>
      <c r="B312" s="77"/>
      <c r="C312" s="68">
        <v>7896112168645</v>
      </c>
      <c r="D312" s="68">
        <v>1037005640101</v>
      </c>
      <c r="E312" s="69" t="s">
        <v>481</v>
      </c>
      <c r="F312" s="69" t="s">
        <v>672</v>
      </c>
      <c r="G312" s="69" t="s">
        <v>481</v>
      </c>
      <c r="H312" s="70" t="s">
        <v>272</v>
      </c>
      <c r="I312" s="68" t="s">
        <v>687</v>
      </c>
      <c r="J312" s="71">
        <v>0</v>
      </c>
      <c r="K312" s="120" t="s">
        <v>805</v>
      </c>
      <c r="L312" s="71" t="s">
        <v>388</v>
      </c>
      <c r="M312" s="71" t="s">
        <v>5</v>
      </c>
      <c r="N312" s="62">
        <f>IFERROR(IF(M312="*",BASE!$E$9,VLOOKUP(M312,BASE!$B$3:$E$16,4,0)),"")</f>
        <v>0</v>
      </c>
      <c r="O312" s="62">
        <f>IFERROR(IF(M312="*",BASE!$F$9,VLOOKUP(M312,BASE!$B$3:$F$16,5,0)),"")</f>
        <v>0</v>
      </c>
      <c r="P312" s="71" t="s">
        <v>808</v>
      </c>
      <c r="Q312" s="42">
        <v>79.25</v>
      </c>
      <c r="R312" s="42">
        <v>109.56</v>
      </c>
      <c r="S312" s="42">
        <v>84.02</v>
      </c>
      <c r="T312" s="42">
        <v>116.15</v>
      </c>
      <c r="U312" s="42">
        <v>84.53</v>
      </c>
      <c r="V312" s="42">
        <v>116.86</v>
      </c>
      <c r="W312" s="42">
        <v>85.04</v>
      </c>
      <c r="X312" s="42">
        <v>117.56</v>
      </c>
      <c r="Y312" s="42">
        <v>86.09</v>
      </c>
      <c r="Z312" s="42">
        <v>119.01</v>
      </c>
      <c r="AA312" s="42">
        <v>87.17</v>
      </c>
      <c r="AB312" s="42">
        <v>120.51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I312" s="124" t="s">
        <v>53</v>
      </c>
      <c r="AJ312" s="125">
        <f>VLOOKUP(AI312,BASE!$P$3:$T$29,5,0)</f>
        <v>0.17</v>
      </c>
      <c r="AK312" s="126">
        <f>IFERROR(VLOOKUP($A312,$A:$AG,VLOOKUP(AJ312,BASE!$K$2:$M$13,2,0),0),"")</f>
        <v>84.02</v>
      </c>
      <c r="AL312" s="116">
        <f>IFERROR(VLOOKUP($A312,$A:$AG,VLOOKUP(AJ312,BASE!$K$2:$M$13,3,0),0),"")</f>
        <v>116.15</v>
      </c>
      <c r="AM312" s="130" t="s">
        <v>54</v>
      </c>
      <c r="AN312" s="125">
        <f>VLOOKUP(AM312,BASE!$P$3:$T$29,5,0)</f>
        <v>0.17</v>
      </c>
      <c r="AO312" s="126">
        <f>IFERROR(VLOOKUP($A312,$A:$AG,VLOOKUP(AN312,BASE!$K$2:$M$13,2,0),0),"")</f>
        <v>84.02</v>
      </c>
      <c r="AP312" s="116">
        <f>IFERROR(VLOOKUP($A312,$A:$AG,VLOOKUP(AN312,BASE!$K$2:$M$13,3,0),0),"")</f>
        <v>116.15</v>
      </c>
      <c r="AQ312" s="130" t="s">
        <v>55</v>
      </c>
      <c r="AR312" s="125">
        <f>VLOOKUP(AQ312,BASE!$P$3:$T$29,5,0)</f>
        <v>0.18</v>
      </c>
      <c r="AS312" s="126">
        <f>IFERROR(VLOOKUP($A312,$A:$AG,VLOOKUP(AR312,BASE!$K$2:$M$13,2,0),0),"")</f>
        <v>85.04</v>
      </c>
      <c r="AT312" s="116">
        <f>IFERROR(VLOOKUP($A312,$A:$AG,VLOOKUP(AR312,BASE!$K$2:$M$13,3,0),0),"")</f>
        <v>117.56</v>
      </c>
      <c r="AU312" s="130" t="s">
        <v>56</v>
      </c>
      <c r="AV312" s="125">
        <f>VLOOKUP(AU312,BASE!$P$3:$T$29,5,0)</f>
        <v>0.18</v>
      </c>
      <c r="AW312" s="126">
        <f>IFERROR(VLOOKUP($A312,$A:$AG,VLOOKUP(AV312,BASE!$K$2:$M$13,2,0),0),"")</f>
        <v>85.04</v>
      </c>
      <c r="AX312" s="116">
        <f>IFERROR(VLOOKUP($A312,$A:$AG,VLOOKUP(AV312,BASE!$K$2:$M$13,3,0),0),"")</f>
        <v>117.56</v>
      </c>
      <c r="AY312" s="127" t="s">
        <v>57</v>
      </c>
      <c r="AZ312" s="129">
        <f>VLOOKUP(AY312,BASE!$P$3:$T$29,5,0)</f>
        <v>0.18</v>
      </c>
      <c r="BA312" s="126">
        <f>IFERROR(VLOOKUP($A312,$A:$AG,VLOOKUP(AZ312,BASE!$K$2:$M$13,2,0),0),"")</f>
        <v>85.04</v>
      </c>
      <c r="BB312" s="116">
        <f>IFERROR(VLOOKUP($A312,$A:$AG,VLOOKUP(AZ312,BASE!$K$2:$M$13,3,0),0),"")</f>
        <v>117.56</v>
      </c>
      <c r="BC312" s="124" t="s">
        <v>58</v>
      </c>
      <c r="BD312" s="125">
        <f>VLOOKUP(BC312,BASE!$P$3:$T$29,5,0)</f>
        <v>0.17</v>
      </c>
      <c r="BE312" s="126">
        <f>IFERROR(VLOOKUP($A312,$A:$AG,VLOOKUP(BD312,BASE!$K$2:$M$13,2,0),0),"")</f>
        <v>84.02</v>
      </c>
      <c r="BF312" s="116">
        <f>IFERROR(VLOOKUP($A312,$A:$AG,VLOOKUP(BD312,BASE!$K$2:$M$13,3,0),0),"")</f>
        <v>116.15</v>
      </c>
      <c r="BG312" s="124" t="s">
        <v>59</v>
      </c>
      <c r="BH312" s="125">
        <f>VLOOKUP(BG312,BASE!$P$3:$T$29,5,0)</f>
        <v>0.17</v>
      </c>
      <c r="BI312" s="126">
        <f>IFERROR(VLOOKUP($A312,$A:$AG,VLOOKUP(BH312,BASE!$K$2:$M$13,2,0),0),"")</f>
        <v>84.02</v>
      </c>
      <c r="BJ312" s="116">
        <f>IFERROR(VLOOKUP($A312,$A:$AG,VLOOKUP(BH312,BASE!$K$2:$M$13,3,0),0),"")</f>
        <v>116.15</v>
      </c>
      <c r="BK312" s="124" t="s">
        <v>60</v>
      </c>
      <c r="BL312" s="125">
        <f>VLOOKUP(BK312,BASE!$P$3:$T$29,5,0)</f>
        <v>0.17</v>
      </c>
      <c r="BM312" s="126">
        <f>IFERROR(VLOOKUP($A312,$A:$AG,VLOOKUP(BL312,BASE!$K$2:$M$13,2,0),0),"")</f>
        <v>84.02</v>
      </c>
      <c r="BN312" s="116">
        <f>IFERROR(VLOOKUP($A312,$A:$AG,VLOOKUP(BL312,BASE!$K$2:$M$13,3,0),0),"")</f>
        <v>116.15</v>
      </c>
      <c r="BO312" s="124" t="s">
        <v>61</v>
      </c>
      <c r="BP312" s="125">
        <f>VLOOKUP(BO312,BASE!$P$3:$T$29,5,0)</f>
        <v>0.17</v>
      </c>
      <c r="BQ312" s="126">
        <f>IFERROR(VLOOKUP($A312,$A:$AG,VLOOKUP(BP312,BASE!$K$2:$M$13,2,0),0),"")</f>
        <v>84.02</v>
      </c>
      <c r="BR312" s="116">
        <f>IFERROR(VLOOKUP($A312,$A:$AG,VLOOKUP(BP312,BASE!$K$2:$M$13,3,0),0),"")</f>
        <v>116.15</v>
      </c>
      <c r="BS312" s="124" t="s">
        <v>62</v>
      </c>
      <c r="BT312" s="125">
        <f>VLOOKUP(BS312,BASE!$P$3:$T$29,5,0)</f>
        <v>0.18</v>
      </c>
      <c r="BU312" s="126">
        <f>IFERROR(VLOOKUP($A312,$A:$AG,VLOOKUP(BT312,BASE!$K$2:$M$13,2,0),0),"")</f>
        <v>85.04</v>
      </c>
      <c r="BV312" s="116">
        <f>IFERROR(VLOOKUP($A312,$A:$AG,VLOOKUP(BT312,BASE!$K$2:$M$13,3,0),0),"")</f>
        <v>117.56</v>
      </c>
      <c r="BW312" s="124" t="s">
        <v>63</v>
      </c>
      <c r="BX312" s="125">
        <f>VLOOKUP(BW312,BASE!$P$3:$T$29,5,0)</f>
        <v>0.17</v>
      </c>
      <c r="BY312" s="126">
        <f>IFERROR(VLOOKUP($A312,$A:$AG,VLOOKUP(BX312,BASE!$K$2:$M$13,2,0),0),"")</f>
        <v>84.02</v>
      </c>
      <c r="BZ312" s="116">
        <f>IFERROR(VLOOKUP($A312,$A:$AG,VLOOKUP(BX312,BASE!$K$2:$M$13,3,0),0),"")</f>
        <v>116.15</v>
      </c>
      <c r="CA312" s="124" t="s">
        <v>64</v>
      </c>
      <c r="CB312" s="125">
        <f>VLOOKUP(CA312,BASE!$P$3:$T$29,5,0)</f>
        <v>0.17</v>
      </c>
      <c r="CC312" s="126">
        <f>IFERROR(VLOOKUP($A312,$A:$AG,VLOOKUP(CB312,BASE!$K$2:$M$13,2,0),0),"")</f>
        <v>84.02</v>
      </c>
      <c r="CD312" s="116">
        <f>IFERROR(VLOOKUP($A312,$A:$AG,VLOOKUP(CB312,BASE!$K$2:$M$13,3,0),0),"")</f>
        <v>116.15</v>
      </c>
      <c r="CE312" s="124" t="s">
        <v>65</v>
      </c>
      <c r="CF312" s="125">
        <f>VLOOKUP(CE312,BASE!$P$3:$T$29,5,0)</f>
        <v>0.12</v>
      </c>
      <c r="CG312" s="126">
        <f>IFERROR(VLOOKUP($A312,$A:$AG,VLOOKUP(CF312,BASE!$K$2:$M$13,2,0),0),"")</f>
        <v>79.25</v>
      </c>
      <c r="CH312" s="116">
        <f>IFERROR(VLOOKUP($A312,$A:$AG,VLOOKUP(CF312,BASE!$K$2:$M$13,3,0),0),"")</f>
        <v>109.56</v>
      </c>
      <c r="CI312" s="124" t="s">
        <v>66</v>
      </c>
      <c r="CJ312" s="125">
        <f>VLOOKUP(CI312,BASE!$P$3:$T$29,5,0)</f>
        <v>0.17</v>
      </c>
      <c r="CK312" s="126">
        <f>IFERROR(VLOOKUP($A312,$A:$AG,VLOOKUP(CJ312,BASE!$K$2:$M$13,2,0),0),"")</f>
        <v>84.02</v>
      </c>
      <c r="CL312" s="116">
        <f>IFERROR(VLOOKUP($A312,$A:$AG,VLOOKUP(CJ312,BASE!$K$2:$M$13,3,0),0),"")</f>
        <v>116.15</v>
      </c>
      <c r="CM312" s="124" t="s">
        <v>67</v>
      </c>
      <c r="CN312" s="125">
        <f>VLOOKUP(CM312,BASE!$P$3:$T$29,5,0)</f>
        <v>0.18</v>
      </c>
      <c r="CO312" s="126">
        <f>IFERROR(VLOOKUP($A312,$A:$AG,VLOOKUP(CN312,BASE!$K$2:$M$13,2,0),0),"")</f>
        <v>85.04</v>
      </c>
      <c r="CP312" s="116">
        <f>IFERROR(VLOOKUP($A312,$A:$AG,VLOOKUP(CN312,BASE!$K$2:$M$13,3,0),0),"")</f>
        <v>117.56</v>
      </c>
      <c r="CQ312" s="124" t="s">
        <v>68</v>
      </c>
      <c r="CR312" s="125">
        <f>VLOOKUP(CQ312,BASE!$P$3:$T$29,5,0)</f>
        <v>0.18</v>
      </c>
      <c r="CS312" s="126">
        <f>IFERROR(VLOOKUP($A312,$A:$AG,VLOOKUP(CR312,BASE!$K$2:$M$13,2,0),0),"")</f>
        <v>85.04</v>
      </c>
      <c r="CT312" s="116">
        <f>IFERROR(VLOOKUP($A312,$A:$AG,VLOOKUP(CR312,BASE!$K$2:$M$13,3,0),0),"")</f>
        <v>117.56</v>
      </c>
      <c r="CU312" s="124" t="s">
        <v>69</v>
      </c>
      <c r="CV312" s="125">
        <f>VLOOKUP(CU312,BASE!$P$3:$T$29,5,0)</f>
        <v>0.18</v>
      </c>
      <c r="CW312" s="126">
        <f>IFERROR(VLOOKUP($A312,$A:$AG,VLOOKUP(CV312,BASE!$K$2:$M$13,2,0),0),"")</f>
        <v>85.04</v>
      </c>
      <c r="CX312" s="116">
        <f>IFERROR(VLOOKUP($A312,$A:$AG,VLOOKUP(CV312,BASE!$K$2:$M$13,3,0),0),"")</f>
        <v>117.56</v>
      </c>
      <c r="CY312" s="124" t="s">
        <v>70</v>
      </c>
      <c r="CZ312" s="125">
        <f>VLOOKUP(CY312,BASE!$P$3:$T$29,5,0)</f>
        <v>0.18</v>
      </c>
      <c r="DA312" s="126">
        <f>IFERROR(VLOOKUP($A312,$A:$AG,VLOOKUP(CZ312,BASE!$K$2:$M$13,2,0),0),"")</f>
        <v>85.04</v>
      </c>
      <c r="DB312" s="116">
        <f>IFERROR(VLOOKUP($A312,$A:$AG,VLOOKUP(CZ312,BASE!$K$2:$M$13,3,0),0),"")</f>
        <v>117.56</v>
      </c>
      <c r="DC312" s="124" t="s">
        <v>71</v>
      </c>
      <c r="DD312" s="125">
        <f>VLOOKUP(DC312,BASE!$P$3:$T$29,5,0)</f>
        <v>0.2</v>
      </c>
      <c r="DE312" s="126">
        <f>IFERROR(VLOOKUP($A312,$A:$AG,VLOOKUP(DD312,BASE!$K$2:$M$13,2,0),0),"")</f>
        <v>87.17</v>
      </c>
      <c r="DF312" s="116">
        <f>IFERROR(VLOOKUP($A312,$A:$AG,VLOOKUP(DD312,BASE!$K$2:$M$13,3,0),0),"")</f>
        <v>120.51</v>
      </c>
      <c r="DG312" s="124" t="s">
        <v>72</v>
      </c>
      <c r="DH312" s="125">
        <f>VLOOKUP(DG312,BASE!$P$3:$T$29,5,0)</f>
        <v>0.18</v>
      </c>
      <c r="DI312" s="126">
        <f>IFERROR(VLOOKUP($A312,$A:$AG,VLOOKUP(DH312,BASE!$K$2:$M$13,2,0),0),"")</f>
        <v>85.04</v>
      </c>
      <c r="DJ312" s="116">
        <f>IFERROR(VLOOKUP($A312,$A:$AG,VLOOKUP(DH312,BASE!$K$2:$M$13,3,0),0),"")</f>
        <v>117.56</v>
      </c>
      <c r="DK312" s="83" t="s">
        <v>73</v>
      </c>
      <c r="DL312" s="84">
        <f>VLOOKUP(DK312,BASE!$P$3:$T$29,5,0)</f>
        <v>0.18</v>
      </c>
      <c r="DM312" s="81">
        <f>IFERROR(VLOOKUP($A312,$A:$AG,VLOOKUP(DL312,BASE!$K$2:$M$13,2,0),0),"")</f>
        <v>85.04</v>
      </c>
      <c r="DN312" s="82">
        <f>IFERROR(VLOOKUP($A312,$A:$AG,VLOOKUP(DL312,BASE!$K$2:$M$13,3,0),0),"")</f>
        <v>117.56</v>
      </c>
      <c r="DO312" s="124" t="s">
        <v>74</v>
      </c>
      <c r="DP312" s="134">
        <f>VLOOKUP(DO312,BASE!$P$3:$T$29,5,0)</f>
        <v>0.17499999999999999</v>
      </c>
      <c r="DQ312" s="126">
        <f>IFERROR(VLOOKUP($A312,$A:$AG,VLOOKUP(DP312,BASE!$K$2:$M$13,2,0),0),"")</f>
        <v>84.53</v>
      </c>
      <c r="DR312" s="116">
        <f>IFERROR(VLOOKUP($A312,$A:$AG,VLOOKUP(DP312,BASE!$K$2:$M$13,3,0),0),"")</f>
        <v>116.86</v>
      </c>
      <c r="DS312" s="124" t="s">
        <v>75</v>
      </c>
      <c r="DT312" s="135">
        <f>VLOOKUP(DS312,BASE!$P$3:$T$29,5,0)</f>
        <v>0.17</v>
      </c>
      <c r="DU312" s="126">
        <f>IFERROR(VLOOKUP($A312,$A:$AG,VLOOKUP(DT312,BASE!$K$2:$M$13,2,0),0),"")</f>
        <v>84.02</v>
      </c>
      <c r="DV312" s="116">
        <f>IFERROR(VLOOKUP($A312,$A:$AG,VLOOKUP(DT312,BASE!$K$2:$M$13,3,0),0),"")</f>
        <v>116.15</v>
      </c>
      <c r="DW312" s="124" t="s">
        <v>76</v>
      </c>
      <c r="DX312" s="135">
        <f>VLOOKUP(DW312,BASE!$P$3:$T$29,5,0)</f>
        <v>0.17</v>
      </c>
      <c r="DY312" s="126">
        <f>IFERROR(VLOOKUP($A312,$A:$AG,VLOOKUP(DX312,BASE!$K$2:$M$13,2,0),0),"")</f>
        <v>84.02</v>
      </c>
      <c r="DZ312" s="116">
        <f>IFERROR(VLOOKUP($A312,$A:$AG,VLOOKUP(DX312,BASE!$K$2:$M$13,3,0),0),"")</f>
        <v>116.15</v>
      </c>
      <c r="EA312" s="124" t="s">
        <v>77</v>
      </c>
      <c r="EB312" s="135">
        <f>VLOOKUP(EA312,BASE!$P$3:$T$29,5,0)</f>
        <v>0.12</v>
      </c>
      <c r="EC312" s="126">
        <f>IFERROR(VLOOKUP($A312,$A:$AG,VLOOKUP(EB312,BASE!$K$2:$M$13,2,0),0),"")</f>
        <v>79.25</v>
      </c>
      <c r="ED312" s="116">
        <f>IFERROR(VLOOKUP($A312,$A:$AG,VLOOKUP(EB312,BASE!$K$2:$M$13,3,0),0),"")</f>
        <v>109.56</v>
      </c>
      <c r="EE312" s="124" t="s">
        <v>78</v>
      </c>
      <c r="EF312" s="135">
        <f>VLOOKUP(EE312,BASE!$P$3:$T$29,5,0)</f>
        <v>0.18</v>
      </c>
      <c r="EG312" s="126">
        <f>IFERROR(VLOOKUP($A312,$A:$AG,VLOOKUP(EF312,BASE!$K$2:$M$13,2,0),0),"")</f>
        <v>85.04</v>
      </c>
      <c r="EH312" s="116">
        <f>IFERROR(VLOOKUP($A312,$A:$AG,VLOOKUP(EF312,BASE!$K$2:$M$13,3,0),0),"")</f>
        <v>117.56</v>
      </c>
      <c r="EI312" s="124" t="s">
        <v>79</v>
      </c>
      <c r="EJ312" s="135">
        <f>VLOOKUP(EI312,BASE!$P$3:$T$29,5,0)</f>
        <v>0.18</v>
      </c>
      <c r="EK312" s="126">
        <f>IFERROR(VLOOKUP($A312,$A:$AG,VLOOKUP(EJ312,BASE!$K$2:$M$13,2,0),0),"")</f>
        <v>85.04</v>
      </c>
      <c r="EL312" s="116">
        <f>IFERROR(VLOOKUP($A312,$A:$AG,VLOOKUP(EJ312,BASE!$K$2:$M$13,3,0),0),"")</f>
        <v>117.56</v>
      </c>
      <c r="EN312" s="27"/>
    </row>
    <row r="313" spans="1:144" ht="14.1" customHeight="1" x14ac:dyDescent="0.2">
      <c r="A313" s="77">
        <v>6869</v>
      </c>
      <c r="B313" s="77"/>
      <c r="C313" s="68">
        <v>7896112168690</v>
      </c>
      <c r="D313" s="68">
        <v>1037005640169</v>
      </c>
      <c r="E313" s="69" t="s">
        <v>481</v>
      </c>
      <c r="F313" s="69" t="s">
        <v>673</v>
      </c>
      <c r="G313" s="69" t="s">
        <v>481</v>
      </c>
      <c r="H313" s="70" t="s">
        <v>273</v>
      </c>
      <c r="I313" s="68" t="s">
        <v>687</v>
      </c>
      <c r="J313" s="71">
        <v>0</v>
      </c>
      <c r="K313" s="120" t="s">
        <v>805</v>
      </c>
      <c r="L313" s="71" t="s">
        <v>388</v>
      </c>
      <c r="M313" s="71" t="s">
        <v>3</v>
      </c>
      <c r="N313" s="62">
        <f>IFERROR(IF(M313="*",BASE!$E$9,VLOOKUP(M313,BASE!$B$3:$E$16,4,0)),"")</f>
        <v>0</v>
      </c>
      <c r="O313" s="62">
        <f>IFERROR(IF(M313="*",BASE!$F$9,VLOOKUP(M313,BASE!$B$3:$F$16,5,0)),"")</f>
        <v>0</v>
      </c>
      <c r="P313" s="71" t="s">
        <v>808</v>
      </c>
      <c r="Q313" s="42">
        <v>133.65</v>
      </c>
      <c r="R313" s="42">
        <v>184.76</v>
      </c>
      <c r="S313" s="42">
        <v>141.69999999999999</v>
      </c>
      <c r="T313" s="42">
        <v>195.89</v>
      </c>
      <c r="U313" s="42">
        <v>142.56</v>
      </c>
      <c r="V313" s="42">
        <v>197.08</v>
      </c>
      <c r="W313" s="42">
        <v>143.43</v>
      </c>
      <c r="X313" s="42">
        <v>198.28</v>
      </c>
      <c r="Y313" s="42">
        <v>145.19999999999999</v>
      </c>
      <c r="Z313" s="42">
        <v>200.73</v>
      </c>
      <c r="AA313" s="42">
        <v>147.01</v>
      </c>
      <c r="AB313" s="42">
        <v>203.23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I313" s="124" t="s">
        <v>53</v>
      </c>
      <c r="AJ313" s="125">
        <f>VLOOKUP(AI313,BASE!$P$3:$T$29,5,0)</f>
        <v>0.17</v>
      </c>
      <c r="AK313" s="126">
        <f>IFERROR(VLOOKUP($A313,$A:$AG,VLOOKUP(AJ313,BASE!$K$2:$M$13,2,0),0),"")</f>
        <v>141.69999999999999</v>
      </c>
      <c r="AL313" s="116">
        <f>IFERROR(VLOOKUP($A313,$A:$AG,VLOOKUP(AJ313,BASE!$K$2:$M$13,3,0),0),"")</f>
        <v>195.89</v>
      </c>
      <c r="AM313" s="130" t="s">
        <v>54</v>
      </c>
      <c r="AN313" s="125">
        <f>VLOOKUP(AM313,BASE!$P$3:$T$29,5,0)</f>
        <v>0.17</v>
      </c>
      <c r="AO313" s="126">
        <f>IFERROR(VLOOKUP($A313,$A:$AG,VLOOKUP(AN313,BASE!$K$2:$M$13,2,0),0),"")</f>
        <v>141.69999999999999</v>
      </c>
      <c r="AP313" s="116">
        <f>IFERROR(VLOOKUP($A313,$A:$AG,VLOOKUP(AN313,BASE!$K$2:$M$13,3,0),0),"")</f>
        <v>195.89</v>
      </c>
      <c r="AQ313" s="130" t="s">
        <v>55</v>
      </c>
      <c r="AR313" s="125">
        <f>VLOOKUP(AQ313,BASE!$P$3:$T$29,5,0)</f>
        <v>0.18</v>
      </c>
      <c r="AS313" s="126">
        <f>IFERROR(VLOOKUP($A313,$A:$AG,VLOOKUP(AR313,BASE!$K$2:$M$13,2,0),0),"")</f>
        <v>143.43</v>
      </c>
      <c r="AT313" s="116">
        <f>IFERROR(VLOOKUP($A313,$A:$AG,VLOOKUP(AR313,BASE!$K$2:$M$13,3,0),0),"")</f>
        <v>198.28</v>
      </c>
      <c r="AU313" s="130" t="s">
        <v>56</v>
      </c>
      <c r="AV313" s="125">
        <f>VLOOKUP(AU313,BASE!$P$3:$T$29,5,0)</f>
        <v>0.18</v>
      </c>
      <c r="AW313" s="126">
        <f>IFERROR(VLOOKUP($A313,$A:$AG,VLOOKUP(AV313,BASE!$K$2:$M$13,2,0),0),"")</f>
        <v>143.43</v>
      </c>
      <c r="AX313" s="116">
        <f>IFERROR(VLOOKUP($A313,$A:$AG,VLOOKUP(AV313,BASE!$K$2:$M$13,3,0),0),"")</f>
        <v>198.28</v>
      </c>
      <c r="AY313" s="127" t="s">
        <v>57</v>
      </c>
      <c r="AZ313" s="129">
        <f>VLOOKUP(AY313,BASE!$P$3:$T$29,5,0)</f>
        <v>0.18</v>
      </c>
      <c r="BA313" s="126">
        <f>IFERROR(VLOOKUP($A313,$A:$AG,VLOOKUP(AZ313,BASE!$K$2:$M$13,2,0),0),"")</f>
        <v>143.43</v>
      </c>
      <c r="BB313" s="116">
        <f>IFERROR(VLOOKUP($A313,$A:$AG,VLOOKUP(AZ313,BASE!$K$2:$M$13,3,0),0),"")</f>
        <v>198.28</v>
      </c>
      <c r="BC313" s="124" t="s">
        <v>58</v>
      </c>
      <c r="BD313" s="125">
        <f>VLOOKUP(BC313,BASE!$P$3:$T$29,5,0)</f>
        <v>0.17</v>
      </c>
      <c r="BE313" s="126">
        <f>IFERROR(VLOOKUP($A313,$A:$AG,VLOOKUP(BD313,BASE!$K$2:$M$13,2,0),0),"")</f>
        <v>141.69999999999999</v>
      </c>
      <c r="BF313" s="116">
        <f>IFERROR(VLOOKUP($A313,$A:$AG,VLOOKUP(BD313,BASE!$K$2:$M$13,3,0),0),"")</f>
        <v>195.89</v>
      </c>
      <c r="BG313" s="124" t="s">
        <v>59</v>
      </c>
      <c r="BH313" s="125">
        <f>VLOOKUP(BG313,BASE!$P$3:$T$29,5,0)</f>
        <v>0.17</v>
      </c>
      <c r="BI313" s="126">
        <f>IFERROR(VLOOKUP($A313,$A:$AG,VLOOKUP(BH313,BASE!$K$2:$M$13,2,0),0),"")</f>
        <v>141.69999999999999</v>
      </c>
      <c r="BJ313" s="116">
        <f>IFERROR(VLOOKUP($A313,$A:$AG,VLOOKUP(BH313,BASE!$K$2:$M$13,3,0),0),"")</f>
        <v>195.89</v>
      </c>
      <c r="BK313" s="124" t="s">
        <v>60</v>
      </c>
      <c r="BL313" s="125">
        <f>VLOOKUP(BK313,BASE!$P$3:$T$29,5,0)</f>
        <v>0.17</v>
      </c>
      <c r="BM313" s="126">
        <f>IFERROR(VLOOKUP($A313,$A:$AG,VLOOKUP(BL313,BASE!$K$2:$M$13,2,0),0),"")</f>
        <v>141.69999999999999</v>
      </c>
      <c r="BN313" s="116">
        <f>IFERROR(VLOOKUP($A313,$A:$AG,VLOOKUP(BL313,BASE!$K$2:$M$13,3,0),0),"")</f>
        <v>195.89</v>
      </c>
      <c r="BO313" s="124" t="s">
        <v>61</v>
      </c>
      <c r="BP313" s="125">
        <f>VLOOKUP(BO313,BASE!$P$3:$T$29,5,0)</f>
        <v>0.17</v>
      </c>
      <c r="BQ313" s="126">
        <f>IFERROR(VLOOKUP($A313,$A:$AG,VLOOKUP(BP313,BASE!$K$2:$M$13,2,0),0),"")</f>
        <v>141.69999999999999</v>
      </c>
      <c r="BR313" s="116">
        <f>IFERROR(VLOOKUP($A313,$A:$AG,VLOOKUP(BP313,BASE!$K$2:$M$13,3,0),0),"")</f>
        <v>195.89</v>
      </c>
      <c r="BS313" s="124" t="s">
        <v>62</v>
      </c>
      <c r="BT313" s="125">
        <f>VLOOKUP(BS313,BASE!$P$3:$T$29,5,0)</f>
        <v>0.18</v>
      </c>
      <c r="BU313" s="126">
        <f>IFERROR(VLOOKUP($A313,$A:$AG,VLOOKUP(BT313,BASE!$K$2:$M$13,2,0),0),"")</f>
        <v>143.43</v>
      </c>
      <c r="BV313" s="116">
        <f>IFERROR(VLOOKUP($A313,$A:$AG,VLOOKUP(BT313,BASE!$K$2:$M$13,3,0),0),"")</f>
        <v>198.28</v>
      </c>
      <c r="BW313" s="124" t="s">
        <v>63</v>
      </c>
      <c r="BX313" s="125">
        <f>VLOOKUP(BW313,BASE!$P$3:$T$29,5,0)</f>
        <v>0.17</v>
      </c>
      <c r="BY313" s="126">
        <f>IFERROR(VLOOKUP($A313,$A:$AG,VLOOKUP(BX313,BASE!$K$2:$M$13,2,0),0),"")</f>
        <v>141.69999999999999</v>
      </c>
      <c r="BZ313" s="116">
        <f>IFERROR(VLOOKUP($A313,$A:$AG,VLOOKUP(BX313,BASE!$K$2:$M$13,3,0),0),"")</f>
        <v>195.89</v>
      </c>
      <c r="CA313" s="124" t="s">
        <v>64</v>
      </c>
      <c r="CB313" s="125">
        <f>VLOOKUP(CA313,BASE!$P$3:$T$29,5,0)</f>
        <v>0.17</v>
      </c>
      <c r="CC313" s="126">
        <f>IFERROR(VLOOKUP($A313,$A:$AG,VLOOKUP(CB313,BASE!$K$2:$M$13,2,0),0),"")</f>
        <v>141.69999999999999</v>
      </c>
      <c r="CD313" s="116">
        <f>IFERROR(VLOOKUP($A313,$A:$AG,VLOOKUP(CB313,BASE!$K$2:$M$13,3,0),0),"")</f>
        <v>195.89</v>
      </c>
      <c r="CE313" s="124" t="s">
        <v>65</v>
      </c>
      <c r="CF313" s="125">
        <f>VLOOKUP(CE313,BASE!$P$3:$T$29,5,0)</f>
        <v>0.12</v>
      </c>
      <c r="CG313" s="126">
        <f>IFERROR(VLOOKUP($A313,$A:$AG,VLOOKUP(CF313,BASE!$K$2:$M$13,2,0),0),"")</f>
        <v>133.65</v>
      </c>
      <c r="CH313" s="116">
        <f>IFERROR(VLOOKUP($A313,$A:$AG,VLOOKUP(CF313,BASE!$K$2:$M$13,3,0),0),"")</f>
        <v>184.76</v>
      </c>
      <c r="CI313" s="124" t="s">
        <v>66</v>
      </c>
      <c r="CJ313" s="125">
        <f>VLOOKUP(CI313,BASE!$P$3:$T$29,5,0)</f>
        <v>0.17</v>
      </c>
      <c r="CK313" s="126">
        <f>IFERROR(VLOOKUP($A313,$A:$AG,VLOOKUP(CJ313,BASE!$K$2:$M$13,2,0),0),"")</f>
        <v>141.69999999999999</v>
      </c>
      <c r="CL313" s="116">
        <f>IFERROR(VLOOKUP($A313,$A:$AG,VLOOKUP(CJ313,BASE!$K$2:$M$13,3,0),0),"")</f>
        <v>195.89</v>
      </c>
      <c r="CM313" s="124" t="s">
        <v>67</v>
      </c>
      <c r="CN313" s="125">
        <f>VLOOKUP(CM313,BASE!$P$3:$T$29,5,0)</f>
        <v>0.18</v>
      </c>
      <c r="CO313" s="126">
        <f>IFERROR(VLOOKUP($A313,$A:$AG,VLOOKUP(CN313,BASE!$K$2:$M$13,2,0),0),"")</f>
        <v>143.43</v>
      </c>
      <c r="CP313" s="116">
        <f>IFERROR(VLOOKUP($A313,$A:$AG,VLOOKUP(CN313,BASE!$K$2:$M$13,3,0),0),"")</f>
        <v>198.28</v>
      </c>
      <c r="CQ313" s="124" t="s">
        <v>68</v>
      </c>
      <c r="CR313" s="125">
        <f>VLOOKUP(CQ313,BASE!$P$3:$T$29,5,0)</f>
        <v>0.18</v>
      </c>
      <c r="CS313" s="126">
        <f>IFERROR(VLOOKUP($A313,$A:$AG,VLOOKUP(CR313,BASE!$K$2:$M$13,2,0),0),"")</f>
        <v>143.43</v>
      </c>
      <c r="CT313" s="116">
        <f>IFERROR(VLOOKUP($A313,$A:$AG,VLOOKUP(CR313,BASE!$K$2:$M$13,3,0),0),"")</f>
        <v>198.28</v>
      </c>
      <c r="CU313" s="124" t="s">
        <v>69</v>
      </c>
      <c r="CV313" s="125">
        <f>VLOOKUP(CU313,BASE!$P$3:$T$29,5,0)</f>
        <v>0.18</v>
      </c>
      <c r="CW313" s="126">
        <f>IFERROR(VLOOKUP($A313,$A:$AG,VLOOKUP(CV313,BASE!$K$2:$M$13,2,0),0),"")</f>
        <v>143.43</v>
      </c>
      <c r="CX313" s="116">
        <f>IFERROR(VLOOKUP($A313,$A:$AG,VLOOKUP(CV313,BASE!$K$2:$M$13,3,0),0),"")</f>
        <v>198.28</v>
      </c>
      <c r="CY313" s="124" t="s">
        <v>70</v>
      </c>
      <c r="CZ313" s="125">
        <f>VLOOKUP(CY313,BASE!$P$3:$T$29,5,0)</f>
        <v>0.18</v>
      </c>
      <c r="DA313" s="126">
        <f>IFERROR(VLOOKUP($A313,$A:$AG,VLOOKUP(CZ313,BASE!$K$2:$M$13,2,0),0),"")</f>
        <v>143.43</v>
      </c>
      <c r="DB313" s="116">
        <f>IFERROR(VLOOKUP($A313,$A:$AG,VLOOKUP(CZ313,BASE!$K$2:$M$13,3,0),0),"")</f>
        <v>198.28</v>
      </c>
      <c r="DC313" s="124" t="s">
        <v>71</v>
      </c>
      <c r="DD313" s="125">
        <f>VLOOKUP(DC313,BASE!$P$3:$T$29,5,0)</f>
        <v>0.2</v>
      </c>
      <c r="DE313" s="126">
        <f>IFERROR(VLOOKUP($A313,$A:$AG,VLOOKUP(DD313,BASE!$K$2:$M$13,2,0),0),"")</f>
        <v>147.01</v>
      </c>
      <c r="DF313" s="116">
        <f>IFERROR(VLOOKUP($A313,$A:$AG,VLOOKUP(DD313,BASE!$K$2:$M$13,3,0),0),"")</f>
        <v>203.23</v>
      </c>
      <c r="DG313" s="124" t="s">
        <v>72</v>
      </c>
      <c r="DH313" s="125">
        <f>VLOOKUP(DG313,BASE!$P$3:$T$29,5,0)</f>
        <v>0.18</v>
      </c>
      <c r="DI313" s="126">
        <f>IFERROR(VLOOKUP($A313,$A:$AG,VLOOKUP(DH313,BASE!$K$2:$M$13,2,0),0),"")</f>
        <v>143.43</v>
      </c>
      <c r="DJ313" s="116">
        <f>IFERROR(VLOOKUP($A313,$A:$AG,VLOOKUP(DH313,BASE!$K$2:$M$13,3,0),0),"")</f>
        <v>198.28</v>
      </c>
      <c r="DK313" s="83" t="s">
        <v>73</v>
      </c>
      <c r="DL313" s="84">
        <f>VLOOKUP(DK313,BASE!$P$3:$T$29,5,0)</f>
        <v>0.18</v>
      </c>
      <c r="DM313" s="81">
        <f>IFERROR(VLOOKUP($A313,$A:$AG,VLOOKUP(DL313,BASE!$K$2:$M$13,2,0),0),"")</f>
        <v>143.43</v>
      </c>
      <c r="DN313" s="82">
        <f>IFERROR(VLOOKUP($A313,$A:$AG,VLOOKUP(DL313,BASE!$K$2:$M$13,3,0),0),"")</f>
        <v>198.28</v>
      </c>
      <c r="DO313" s="124" t="s">
        <v>74</v>
      </c>
      <c r="DP313" s="134">
        <f>VLOOKUP(DO313,BASE!$P$3:$T$29,5,0)</f>
        <v>0.17499999999999999</v>
      </c>
      <c r="DQ313" s="126">
        <f>IFERROR(VLOOKUP($A313,$A:$AG,VLOOKUP(DP313,BASE!$K$2:$M$13,2,0),0),"")</f>
        <v>142.56</v>
      </c>
      <c r="DR313" s="116">
        <f>IFERROR(VLOOKUP($A313,$A:$AG,VLOOKUP(DP313,BASE!$K$2:$M$13,3,0),0),"")</f>
        <v>197.08</v>
      </c>
      <c r="DS313" s="124" t="s">
        <v>75</v>
      </c>
      <c r="DT313" s="135">
        <f>VLOOKUP(DS313,BASE!$P$3:$T$29,5,0)</f>
        <v>0.17</v>
      </c>
      <c r="DU313" s="126">
        <f>IFERROR(VLOOKUP($A313,$A:$AG,VLOOKUP(DT313,BASE!$K$2:$M$13,2,0),0),"")</f>
        <v>141.69999999999999</v>
      </c>
      <c r="DV313" s="116">
        <f>IFERROR(VLOOKUP($A313,$A:$AG,VLOOKUP(DT313,BASE!$K$2:$M$13,3,0),0),"")</f>
        <v>195.89</v>
      </c>
      <c r="DW313" s="124" t="s">
        <v>76</v>
      </c>
      <c r="DX313" s="135">
        <f>VLOOKUP(DW313,BASE!$P$3:$T$29,5,0)</f>
        <v>0.17</v>
      </c>
      <c r="DY313" s="126">
        <f>IFERROR(VLOOKUP($A313,$A:$AG,VLOOKUP(DX313,BASE!$K$2:$M$13,2,0),0),"")</f>
        <v>141.69999999999999</v>
      </c>
      <c r="DZ313" s="116">
        <f>IFERROR(VLOOKUP($A313,$A:$AG,VLOOKUP(DX313,BASE!$K$2:$M$13,3,0),0),"")</f>
        <v>195.89</v>
      </c>
      <c r="EA313" s="124" t="s">
        <v>77</v>
      </c>
      <c r="EB313" s="135">
        <f>VLOOKUP(EA313,BASE!$P$3:$T$29,5,0)</f>
        <v>0.12</v>
      </c>
      <c r="EC313" s="126">
        <f>IFERROR(VLOOKUP($A313,$A:$AG,VLOOKUP(EB313,BASE!$K$2:$M$13,2,0),0),"")</f>
        <v>133.65</v>
      </c>
      <c r="ED313" s="116">
        <f>IFERROR(VLOOKUP($A313,$A:$AG,VLOOKUP(EB313,BASE!$K$2:$M$13,3,0),0),"")</f>
        <v>184.76</v>
      </c>
      <c r="EE313" s="124" t="s">
        <v>78</v>
      </c>
      <c r="EF313" s="135">
        <f>VLOOKUP(EE313,BASE!$P$3:$T$29,5,0)</f>
        <v>0.18</v>
      </c>
      <c r="EG313" s="126">
        <f>IFERROR(VLOOKUP($A313,$A:$AG,VLOOKUP(EF313,BASE!$K$2:$M$13,2,0),0),"")</f>
        <v>143.43</v>
      </c>
      <c r="EH313" s="116">
        <f>IFERROR(VLOOKUP($A313,$A:$AG,VLOOKUP(EF313,BASE!$K$2:$M$13,3,0),0),"")</f>
        <v>198.28</v>
      </c>
      <c r="EI313" s="124" t="s">
        <v>79</v>
      </c>
      <c r="EJ313" s="135">
        <f>VLOOKUP(EI313,BASE!$P$3:$T$29,5,0)</f>
        <v>0.18</v>
      </c>
      <c r="EK313" s="126">
        <f>IFERROR(VLOOKUP($A313,$A:$AG,VLOOKUP(EJ313,BASE!$K$2:$M$13,2,0),0),"")</f>
        <v>143.43</v>
      </c>
      <c r="EL313" s="116">
        <f>IFERROR(VLOOKUP($A313,$A:$AG,VLOOKUP(EJ313,BASE!$K$2:$M$13,3,0),0),"")</f>
        <v>198.28</v>
      </c>
      <c r="EN313" s="27"/>
    </row>
    <row r="314" spans="1:144" ht="14.1" customHeight="1" x14ac:dyDescent="0.2">
      <c r="A314" s="77">
        <v>7371</v>
      </c>
      <c r="B314" s="77"/>
      <c r="C314" s="68">
        <v>7896112173717</v>
      </c>
      <c r="D314" s="68">
        <v>1037006320011</v>
      </c>
      <c r="E314" s="69" t="s">
        <v>482</v>
      </c>
      <c r="F314" s="69" t="s">
        <v>674</v>
      </c>
      <c r="G314" s="69" t="s">
        <v>482</v>
      </c>
      <c r="H314" s="70" t="s">
        <v>274</v>
      </c>
      <c r="I314" s="68" t="s">
        <v>687</v>
      </c>
      <c r="J314" s="71">
        <v>0</v>
      </c>
      <c r="K314" s="120">
        <v>0</v>
      </c>
      <c r="L314" s="71" t="s">
        <v>387</v>
      </c>
      <c r="M314" s="71" t="s">
        <v>5</v>
      </c>
      <c r="N314" s="62">
        <f>IFERROR(IF(M314="*",BASE!$E$9,VLOOKUP(M314,BASE!$B$3:$E$16,4,0)),"")</f>
        <v>0</v>
      </c>
      <c r="O314" s="62">
        <f>IFERROR(IF(M314="*",BASE!$F$9,VLOOKUP(M314,BASE!$B$3:$F$16,5,0)),"")</f>
        <v>0</v>
      </c>
      <c r="P314" s="71" t="s">
        <v>808</v>
      </c>
      <c r="Q314" s="42">
        <v>52.52</v>
      </c>
      <c r="R314" s="42">
        <v>72.61</v>
      </c>
      <c r="S314" s="42">
        <v>55.68</v>
      </c>
      <c r="T314" s="42">
        <v>76.97</v>
      </c>
      <c r="U314" s="42">
        <v>56.02</v>
      </c>
      <c r="V314" s="42">
        <v>77.44</v>
      </c>
      <c r="W314" s="42">
        <v>56.36</v>
      </c>
      <c r="X314" s="42">
        <v>77.91</v>
      </c>
      <c r="Y314" s="42">
        <v>57.06</v>
      </c>
      <c r="Z314" s="42">
        <v>78.88</v>
      </c>
      <c r="AA314" s="42">
        <v>57.77</v>
      </c>
      <c r="AB314" s="42">
        <v>79.86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I314" s="124" t="s">
        <v>53</v>
      </c>
      <c r="AJ314" s="125">
        <f>VLOOKUP(AI314,BASE!$P$3:$T$29,5,0)</f>
        <v>0.17</v>
      </c>
      <c r="AK314" s="126">
        <f>IFERROR(VLOOKUP($A314,$A:$AG,VLOOKUP(AJ314,BASE!$K$2:$M$13,2,0),0),"")</f>
        <v>55.68</v>
      </c>
      <c r="AL314" s="116">
        <f>IFERROR(VLOOKUP($A314,$A:$AG,VLOOKUP(AJ314,BASE!$K$2:$M$13,3,0),0),"")</f>
        <v>76.97</v>
      </c>
      <c r="AM314" s="130" t="s">
        <v>54</v>
      </c>
      <c r="AN314" s="125">
        <f>VLOOKUP(AM314,BASE!$P$3:$T$29,5,0)</f>
        <v>0.17</v>
      </c>
      <c r="AO314" s="126">
        <f>IFERROR(VLOOKUP($A314,$A:$AG,VLOOKUP(AN314,BASE!$K$2:$M$13,2,0),0),"")</f>
        <v>55.68</v>
      </c>
      <c r="AP314" s="116">
        <f>IFERROR(VLOOKUP($A314,$A:$AG,VLOOKUP(AN314,BASE!$K$2:$M$13,3,0),0),"")</f>
        <v>76.97</v>
      </c>
      <c r="AQ314" s="130" t="s">
        <v>55</v>
      </c>
      <c r="AR314" s="125">
        <f>VLOOKUP(AQ314,BASE!$P$3:$T$29,5,0)</f>
        <v>0.18</v>
      </c>
      <c r="AS314" s="126">
        <f>IFERROR(VLOOKUP($A314,$A:$AG,VLOOKUP(AR314,BASE!$K$2:$M$13,2,0),0),"")</f>
        <v>56.36</v>
      </c>
      <c r="AT314" s="116">
        <f>IFERROR(VLOOKUP($A314,$A:$AG,VLOOKUP(AR314,BASE!$K$2:$M$13,3,0),0),"")</f>
        <v>77.91</v>
      </c>
      <c r="AU314" s="130" t="s">
        <v>56</v>
      </c>
      <c r="AV314" s="125">
        <f>VLOOKUP(AU314,BASE!$P$3:$T$29,5,0)</f>
        <v>0.18</v>
      </c>
      <c r="AW314" s="126">
        <f>IFERROR(VLOOKUP($A314,$A:$AG,VLOOKUP(AV314,BASE!$K$2:$M$13,2,0),0),"")</f>
        <v>56.36</v>
      </c>
      <c r="AX314" s="116">
        <f>IFERROR(VLOOKUP($A314,$A:$AG,VLOOKUP(AV314,BASE!$K$2:$M$13,3,0),0),"")</f>
        <v>77.91</v>
      </c>
      <c r="AY314" s="127" t="s">
        <v>57</v>
      </c>
      <c r="AZ314" s="129">
        <f>VLOOKUP(AY314,BASE!$P$3:$T$29,5,0)</f>
        <v>0.18</v>
      </c>
      <c r="BA314" s="126">
        <f>IFERROR(VLOOKUP($A314,$A:$AG,VLOOKUP(AZ314,BASE!$K$2:$M$13,2,0),0),"")</f>
        <v>56.36</v>
      </c>
      <c r="BB314" s="116">
        <f>IFERROR(VLOOKUP($A314,$A:$AG,VLOOKUP(AZ314,BASE!$K$2:$M$13,3,0),0),"")</f>
        <v>77.91</v>
      </c>
      <c r="BC314" s="124" t="s">
        <v>58</v>
      </c>
      <c r="BD314" s="125">
        <f>VLOOKUP(BC314,BASE!$P$3:$T$29,5,0)</f>
        <v>0.17</v>
      </c>
      <c r="BE314" s="126">
        <f>IFERROR(VLOOKUP($A314,$A:$AG,VLOOKUP(BD314,BASE!$K$2:$M$13,2,0),0),"")</f>
        <v>55.68</v>
      </c>
      <c r="BF314" s="116">
        <f>IFERROR(VLOOKUP($A314,$A:$AG,VLOOKUP(BD314,BASE!$K$2:$M$13,3,0),0),"")</f>
        <v>76.97</v>
      </c>
      <c r="BG314" s="124" t="s">
        <v>59</v>
      </c>
      <c r="BH314" s="125">
        <f>VLOOKUP(BG314,BASE!$P$3:$T$29,5,0)</f>
        <v>0.17</v>
      </c>
      <c r="BI314" s="126">
        <f>IFERROR(VLOOKUP($A314,$A:$AG,VLOOKUP(BH314,BASE!$K$2:$M$13,2,0),0),"")</f>
        <v>55.68</v>
      </c>
      <c r="BJ314" s="116">
        <f>IFERROR(VLOOKUP($A314,$A:$AG,VLOOKUP(BH314,BASE!$K$2:$M$13,3,0),0),"")</f>
        <v>76.97</v>
      </c>
      <c r="BK314" s="124" t="s">
        <v>60</v>
      </c>
      <c r="BL314" s="125">
        <f>VLOOKUP(BK314,BASE!$P$3:$T$29,5,0)</f>
        <v>0.17</v>
      </c>
      <c r="BM314" s="126">
        <f>IFERROR(VLOOKUP($A314,$A:$AG,VLOOKUP(BL314,BASE!$K$2:$M$13,2,0),0),"")</f>
        <v>55.68</v>
      </c>
      <c r="BN314" s="116">
        <f>IFERROR(VLOOKUP($A314,$A:$AG,VLOOKUP(BL314,BASE!$K$2:$M$13,3,0),0),"")</f>
        <v>76.97</v>
      </c>
      <c r="BO314" s="124" t="s">
        <v>61</v>
      </c>
      <c r="BP314" s="125">
        <f>VLOOKUP(BO314,BASE!$P$3:$T$29,5,0)</f>
        <v>0.17</v>
      </c>
      <c r="BQ314" s="126">
        <f>IFERROR(VLOOKUP($A314,$A:$AG,VLOOKUP(BP314,BASE!$K$2:$M$13,2,0),0),"")</f>
        <v>55.68</v>
      </c>
      <c r="BR314" s="116">
        <f>IFERROR(VLOOKUP($A314,$A:$AG,VLOOKUP(BP314,BASE!$K$2:$M$13,3,0),0),"")</f>
        <v>76.97</v>
      </c>
      <c r="BS314" s="124" t="s">
        <v>62</v>
      </c>
      <c r="BT314" s="125">
        <f>VLOOKUP(BS314,BASE!$P$3:$T$29,5,0)</f>
        <v>0.18</v>
      </c>
      <c r="BU314" s="126">
        <f>IFERROR(VLOOKUP($A314,$A:$AG,VLOOKUP(BT314,BASE!$K$2:$M$13,2,0),0),"")</f>
        <v>56.36</v>
      </c>
      <c r="BV314" s="116">
        <f>IFERROR(VLOOKUP($A314,$A:$AG,VLOOKUP(BT314,BASE!$K$2:$M$13,3,0),0),"")</f>
        <v>77.91</v>
      </c>
      <c r="BW314" s="124" t="s">
        <v>63</v>
      </c>
      <c r="BX314" s="125">
        <f>VLOOKUP(BW314,BASE!$P$3:$T$29,5,0)</f>
        <v>0.17</v>
      </c>
      <c r="BY314" s="126">
        <f>IFERROR(VLOOKUP($A314,$A:$AG,VLOOKUP(BX314,BASE!$K$2:$M$13,2,0),0),"")</f>
        <v>55.68</v>
      </c>
      <c r="BZ314" s="116">
        <f>IFERROR(VLOOKUP($A314,$A:$AG,VLOOKUP(BX314,BASE!$K$2:$M$13,3,0),0),"")</f>
        <v>76.97</v>
      </c>
      <c r="CA314" s="124" t="s">
        <v>64</v>
      </c>
      <c r="CB314" s="125">
        <f>VLOOKUP(CA314,BASE!$P$3:$T$29,5,0)</f>
        <v>0.17</v>
      </c>
      <c r="CC314" s="126">
        <f>IFERROR(VLOOKUP($A314,$A:$AG,VLOOKUP(CB314,BASE!$K$2:$M$13,2,0),0),"")</f>
        <v>55.68</v>
      </c>
      <c r="CD314" s="116">
        <f>IFERROR(VLOOKUP($A314,$A:$AG,VLOOKUP(CB314,BASE!$K$2:$M$13,3,0),0),"")</f>
        <v>76.97</v>
      </c>
      <c r="CE314" s="124" t="s">
        <v>65</v>
      </c>
      <c r="CF314" s="125">
        <f>VLOOKUP(CE314,BASE!$P$3:$T$29,5,0)</f>
        <v>0.12</v>
      </c>
      <c r="CG314" s="126">
        <f>IFERROR(VLOOKUP($A314,$A:$AG,VLOOKUP(CF314,BASE!$K$2:$M$13,2,0),0),"")</f>
        <v>52.52</v>
      </c>
      <c r="CH314" s="116">
        <f>IFERROR(VLOOKUP($A314,$A:$AG,VLOOKUP(CF314,BASE!$K$2:$M$13,3,0),0),"")</f>
        <v>72.61</v>
      </c>
      <c r="CI314" s="124" t="s">
        <v>66</v>
      </c>
      <c r="CJ314" s="125">
        <f>VLOOKUP(CI314,BASE!$P$3:$T$29,5,0)</f>
        <v>0.17</v>
      </c>
      <c r="CK314" s="126">
        <f>IFERROR(VLOOKUP($A314,$A:$AG,VLOOKUP(CJ314,BASE!$K$2:$M$13,2,0),0),"")</f>
        <v>55.68</v>
      </c>
      <c r="CL314" s="116">
        <f>IFERROR(VLOOKUP($A314,$A:$AG,VLOOKUP(CJ314,BASE!$K$2:$M$13,3,0),0),"")</f>
        <v>76.97</v>
      </c>
      <c r="CM314" s="124" t="s">
        <v>67</v>
      </c>
      <c r="CN314" s="125">
        <f>VLOOKUP(CM314,BASE!$P$3:$T$29,5,0)</f>
        <v>0.18</v>
      </c>
      <c r="CO314" s="126">
        <f>IFERROR(VLOOKUP($A314,$A:$AG,VLOOKUP(CN314,BASE!$K$2:$M$13,2,0),0),"")</f>
        <v>56.36</v>
      </c>
      <c r="CP314" s="116">
        <f>IFERROR(VLOOKUP($A314,$A:$AG,VLOOKUP(CN314,BASE!$K$2:$M$13,3,0),0),"")</f>
        <v>77.91</v>
      </c>
      <c r="CQ314" s="124" t="s">
        <v>68</v>
      </c>
      <c r="CR314" s="125">
        <f>VLOOKUP(CQ314,BASE!$P$3:$T$29,5,0)</f>
        <v>0.18</v>
      </c>
      <c r="CS314" s="126">
        <f>IFERROR(VLOOKUP($A314,$A:$AG,VLOOKUP(CR314,BASE!$K$2:$M$13,2,0),0),"")</f>
        <v>56.36</v>
      </c>
      <c r="CT314" s="116">
        <f>IFERROR(VLOOKUP($A314,$A:$AG,VLOOKUP(CR314,BASE!$K$2:$M$13,3,0),0),"")</f>
        <v>77.91</v>
      </c>
      <c r="CU314" s="124" t="s">
        <v>69</v>
      </c>
      <c r="CV314" s="125">
        <f>VLOOKUP(CU314,BASE!$P$3:$T$29,5,0)</f>
        <v>0.18</v>
      </c>
      <c r="CW314" s="126">
        <f>IFERROR(VLOOKUP($A314,$A:$AG,VLOOKUP(CV314,BASE!$K$2:$M$13,2,0),0),"")</f>
        <v>56.36</v>
      </c>
      <c r="CX314" s="116">
        <f>IFERROR(VLOOKUP($A314,$A:$AG,VLOOKUP(CV314,BASE!$K$2:$M$13,3,0),0),"")</f>
        <v>77.91</v>
      </c>
      <c r="CY314" s="124" t="s">
        <v>70</v>
      </c>
      <c r="CZ314" s="125">
        <f>VLOOKUP(CY314,BASE!$P$3:$T$29,5,0)</f>
        <v>0.18</v>
      </c>
      <c r="DA314" s="126">
        <f>IFERROR(VLOOKUP($A314,$A:$AG,VLOOKUP(CZ314,BASE!$K$2:$M$13,2,0),0),"")</f>
        <v>56.36</v>
      </c>
      <c r="DB314" s="116">
        <f>IFERROR(VLOOKUP($A314,$A:$AG,VLOOKUP(CZ314,BASE!$K$2:$M$13,3,0),0),"")</f>
        <v>77.91</v>
      </c>
      <c r="DC314" s="124" t="s">
        <v>71</v>
      </c>
      <c r="DD314" s="125">
        <f>VLOOKUP(DC314,BASE!$P$3:$T$29,5,0)</f>
        <v>0.2</v>
      </c>
      <c r="DE314" s="126">
        <f>IFERROR(VLOOKUP($A314,$A:$AG,VLOOKUP(DD314,BASE!$K$2:$M$13,2,0),0),"")</f>
        <v>57.77</v>
      </c>
      <c r="DF314" s="116">
        <f>IFERROR(VLOOKUP($A314,$A:$AG,VLOOKUP(DD314,BASE!$K$2:$M$13,3,0),0),"")</f>
        <v>79.86</v>
      </c>
      <c r="DG314" s="124" t="s">
        <v>72</v>
      </c>
      <c r="DH314" s="125">
        <f>VLOOKUP(DG314,BASE!$P$3:$T$29,5,0)</f>
        <v>0.18</v>
      </c>
      <c r="DI314" s="126">
        <f>IFERROR(VLOOKUP($A314,$A:$AG,VLOOKUP(DH314,BASE!$K$2:$M$13,2,0),0),"")</f>
        <v>56.36</v>
      </c>
      <c r="DJ314" s="116">
        <f>IFERROR(VLOOKUP($A314,$A:$AG,VLOOKUP(DH314,BASE!$K$2:$M$13,3,0),0),"")</f>
        <v>77.91</v>
      </c>
      <c r="DK314" s="83" t="s">
        <v>73</v>
      </c>
      <c r="DL314" s="84">
        <f>VLOOKUP(DK314,BASE!$P$3:$T$29,5,0)</f>
        <v>0.18</v>
      </c>
      <c r="DM314" s="81">
        <f>IFERROR(VLOOKUP($A314,$A:$AG,VLOOKUP(DL314,BASE!$K$2:$M$13,2,0),0),"")</f>
        <v>56.36</v>
      </c>
      <c r="DN314" s="82">
        <f>IFERROR(VLOOKUP($A314,$A:$AG,VLOOKUP(DL314,BASE!$K$2:$M$13,3,0),0),"")</f>
        <v>77.91</v>
      </c>
      <c r="DO314" s="124" t="s">
        <v>74</v>
      </c>
      <c r="DP314" s="134">
        <f>VLOOKUP(DO314,BASE!$P$3:$T$29,5,0)</f>
        <v>0.17499999999999999</v>
      </c>
      <c r="DQ314" s="126">
        <f>IFERROR(VLOOKUP($A314,$A:$AG,VLOOKUP(DP314,BASE!$K$2:$M$13,2,0),0),"")</f>
        <v>56.02</v>
      </c>
      <c r="DR314" s="116">
        <f>IFERROR(VLOOKUP($A314,$A:$AG,VLOOKUP(DP314,BASE!$K$2:$M$13,3,0),0),"")</f>
        <v>77.44</v>
      </c>
      <c r="DS314" s="124" t="s">
        <v>75</v>
      </c>
      <c r="DT314" s="135">
        <f>VLOOKUP(DS314,BASE!$P$3:$T$29,5,0)</f>
        <v>0.17</v>
      </c>
      <c r="DU314" s="126">
        <f>IFERROR(VLOOKUP($A314,$A:$AG,VLOOKUP(DT314,BASE!$K$2:$M$13,2,0),0),"")</f>
        <v>55.68</v>
      </c>
      <c r="DV314" s="116">
        <f>IFERROR(VLOOKUP($A314,$A:$AG,VLOOKUP(DT314,BASE!$K$2:$M$13,3,0),0),"")</f>
        <v>76.97</v>
      </c>
      <c r="DW314" s="124" t="s">
        <v>76</v>
      </c>
      <c r="DX314" s="135">
        <f>VLOOKUP(DW314,BASE!$P$3:$T$29,5,0)</f>
        <v>0.17</v>
      </c>
      <c r="DY314" s="126">
        <f>IFERROR(VLOOKUP($A314,$A:$AG,VLOOKUP(DX314,BASE!$K$2:$M$13,2,0),0),"")</f>
        <v>55.68</v>
      </c>
      <c r="DZ314" s="116">
        <f>IFERROR(VLOOKUP($A314,$A:$AG,VLOOKUP(DX314,BASE!$K$2:$M$13,3,0),0),"")</f>
        <v>76.97</v>
      </c>
      <c r="EA314" s="124" t="s">
        <v>77</v>
      </c>
      <c r="EB314" s="135">
        <f>VLOOKUP(EA314,BASE!$P$3:$T$29,5,0)</f>
        <v>0.12</v>
      </c>
      <c r="EC314" s="126">
        <f>IFERROR(VLOOKUP($A314,$A:$AG,VLOOKUP(EB314,BASE!$K$2:$M$13,2,0),0),"")</f>
        <v>52.52</v>
      </c>
      <c r="ED314" s="116">
        <f>IFERROR(VLOOKUP($A314,$A:$AG,VLOOKUP(EB314,BASE!$K$2:$M$13,3,0),0),"")</f>
        <v>72.61</v>
      </c>
      <c r="EE314" s="124" t="s">
        <v>78</v>
      </c>
      <c r="EF314" s="135">
        <f>VLOOKUP(EE314,BASE!$P$3:$T$29,5,0)</f>
        <v>0.18</v>
      </c>
      <c r="EG314" s="126">
        <f>IFERROR(VLOOKUP($A314,$A:$AG,VLOOKUP(EF314,BASE!$K$2:$M$13,2,0),0),"")</f>
        <v>56.36</v>
      </c>
      <c r="EH314" s="116">
        <f>IFERROR(VLOOKUP($A314,$A:$AG,VLOOKUP(EF314,BASE!$K$2:$M$13,3,0),0),"")</f>
        <v>77.91</v>
      </c>
      <c r="EI314" s="124" t="s">
        <v>79</v>
      </c>
      <c r="EJ314" s="135">
        <f>VLOOKUP(EI314,BASE!$P$3:$T$29,5,0)</f>
        <v>0.18</v>
      </c>
      <c r="EK314" s="126">
        <f>IFERROR(VLOOKUP($A314,$A:$AG,VLOOKUP(EJ314,BASE!$K$2:$M$13,2,0),0),"")</f>
        <v>56.36</v>
      </c>
      <c r="EL314" s="116">
        <f>IFERROR(VLOOKUP($A314,$A:$AG,VLOOKUP(EJ314,BASE!$K$2:$M$13,3,0),0),"")</f>
        <v>77.91</v>
      </c>
      <c r="EN314" s="27"/>
    </row>
    <row r="315" spans="1:144" ht="14.1" customHeight="1" x14ac:dyDescent="0.2">
      <c r="A315" s="77">
        <v>2337</v>
      </c>
      <c r="B315" s="77"/>
      <c r="C315" s="68">
        <v>7896112123378</v>
      </c>
      <c r="D315" s="68">
        <v>1037005000021</v>
      </c>
      <c r="E315" s="69" t="s">
        <v>483</v>
      </c>
      <c r="F315" s="69" t="s">
        <v>675</v>
      </c>
      <c r="G315" s="69" t="s">
        <v>483</v>
      </c>
      <c r="H315" s="70" t="s">
        <v>275</v>
      </c>
      <c r="I315" s="68" t="s">
        <v>687</v>
      </c>
      <c r="J315" s="71">
        <v>0</v>
      </c>
      <c r="K315" s="120" t="s">
        <v>806</v>
      </c>
      <c r="L315" s="71" t="s">
        <v>387</v>
      </c>
      <c r="M315" s="71" t="s">
        <v>6</v>
      </c>
      <c r="N315" s="62">
        <f>IFERROR(IF(M315="*",BASE!$E$9,VLOOKUP(M315,BASE!$B$3:$E$16,4,0)),"")</f>
        <v>0.12</v>
      </c>
      <c r="O315" s="62">
        <f>IFERROR(IF(M315="*",BASE!$F$9,VLOOKUP(M315,BASE!$B$3:$F$16,5,0)),"")</f>
        <v>0</v>
      </c>
      <c r="P315" s="71" t="s">
        <v>808</v>
      </c>
      <c r="Q315" s="42">
        <v>18.100000000000001</v>
      </c>
      <c r="R315" s="42">
        <v>24.18</v>
      </c>
      <c r="S315" s="42">
        <v>19.350000000000001</v>
      </c>
      <c r="T315" s="42">
        <v>25.79</v>
      </c>
      <c r="U315" s="42">
        <v>19.489999999999998</v>
      </c>
      <c r="V315" s="42">
        <v>25.97</v>
      </c>
      <c r="W315" s="42">
        <v>19.62</v>
      </c>
      <c r="X315" s="42">
        <v>26.14</v>
      </c>
      <c r="Y315" s="42">
        <v>19.91</v>
      </c>
      <c r="Z315" s="42">
        <v>26.51</v>
      </c>
      <c r="AA315" s="42">
        <v>20.190000000000001</v>
      </c>
      <c r="AB315" s="42">
        <v>26.87</v>
      </c>
      <c r="AC315" s="42">
        <v>0</v>
      </c>
      <c r="AD315" s="42">
        <v>0</v>
      </c>
      <c r="AE315" s="42">
        <v>0</v>
      </c>
      <c r="AF315" s="42">
        <v>0</v>
      </c>
      <c r="AG315" s="42">
        <v>0</v>
      </c>
      <c r="AI315" s="124" t="s">
        <v>53</v>
      </c>
      <c r="AJ315" s="125">
        <f>VLOOKUP(AI315,BASE!$P$3:$T$29,5,0)</f>
        <v>0.17</v>
      </c>
      <c r="AK315" s="126">
        <f>IFERROR(VLOOKUP($A315,$A:$AG,VLOOKUP(AJ315,BASE!$K$2:$M$13,2,0),0),"")</f>
        <v>19.350000000000001</v>
      </c>
      <c r="AL315" s="116">
        <f>IFERROR(VLOOKUP($A315,$A:$AG,VLOOKUP(AJ315,BASE!$K$2:$M$13,3,0),0),"")</f>
        <v>25.79</v>
      </c>
      <c r="AM315" s="130" t="s">
        <v>54</v>
      </c>
      <c r="AN315" s="125">
        <f>VLOOKUP(AM315,BASE!$P$3:$T$29,5,0)</f>
        <v>0.17</v>
      </c>
      <c r="AO315" s="126">
        <f>IFERROR(VLOOKUP($A315,$A:$AG,VLOOKUP(AN315,BASE!$K$2:$M$13,2,0),0),"")</f>
        <v>19.350000000000001</v>
      </c>
      <c r="AP315" s="116">
        <f>IFERROR(VLOOKUP($A315,$A:$AG,VLOOKUP(AN315,BASE!$K$2:$M$13,3,0),0),"")</f>
        <v>25.79</v>
      </c>
      <c r="AQ315" s="130" t="s">
        <v>55</v>
      </c>
      <c r="AR315" s="125">
        <f>VLOOKUP(AQ315,BASE!$P$3:$T$29,5,0)</f>
        <v>0.18</v>
      </c>
      <c r="AS315" s="126">
        <f>IFERROR(VLOOKUP($A315,$A:$AG,VLOOKUP(AR315,BASE!$K$2:$M$13,2,0),0),"")</f>
        <v>19.62</v>
      </c>
      <c r="AT315" s="116">
        <f>IFERROR(VLOOKUP($A315,$A:$AG,VLOOKUP(AR315,BASE!$K$2:$M$13,3,0),0),"")</f>
        <v>26.14</v>
      </c>
      <c r="AU315" s="130" t="s">
        <v>56</v>
      </c>
      <c r="AV315" s="125">
        <f>VLOOKUP(AU315,BASE!$P$3:$T$29,5,0)</f>
        <v>0.18</v>
      </c>
      <c r="AW315" s="126">
        <f>IFERROR(VLOOKUP($A315,$A:$AG,VLOOKUP(AV315,BASE!$K$2:$M$13,2,0),0),"")</f>
        <v>19.62</v>
      </c>
      <c r="AX315" s="116">
        <f>IFERROR(VLOOKUP($A315,$A:$AG,VLOOKUP(AV315,BASE!$K$2:$M$13,3,0),0),"")</f>
        <v>26.14</v>
      </c>
      <c r="AY315" s="127" t="s">
        <v>57</v>
      </c>
      <c r="AZ315" s="129">
        <f>VLOOKUP(AY315,BASE!$P$3:$T$29,5,0)</f>
        <v>0.18</v>
      </c>
      <c r="BA315" s="126">
        <f>IFERROR(VLOOKUP($A315,$A:$AG,VLOOKUP(AZ315,BASE!$K$2:$M$13,2,0),0),"")</f>
        <v>19.62</v>
      </c>
      <c r="BB315" s="116">
        <f>IFERROR(VLOOKUP($A315,$A:$AG,VLOOKUP(AZ315,BASE!$K$2:$M$13,3,0),0),"")</f>
        <v>26.14</v>
      </c>
      <c r="BC315" s="124" t="s">
        <v>58</v>
      </c>
      <c r="BD315" s="125">
        <f>VLOOKUP(BC315,BASE!$P$3:$T$29,5,0)</f>
        <v>0.17</v>
      </c>
      <c r="BE315" s="126">
        <f>IFERROR(VLOOKUP($A315,$A:$AG,VLOOKUP(BD315,BASE!$K$2:$M$13,2,0),0),"")</f>
        <v>19.350000000000001</v>
      </c>
      <c r="BF315" s="116">
        <f>IFERROR(VLOOKUP($A315,$A:$AG,VLOOKUP(BD315,BASE!$K$2:$M$13,3,0),0),"")</f>
        <v>25.79</v>
      </c>
      <c r="BG315" s="124" t="s">
        <v>59</v>
      </c>
      <c r="BH315" s="125">
        <f>VLOOKUP(BG315,BASE!$P$3:$T$29,5,0)</f>
        <v>0.17</v>
      </c>
      <c r="BI315" s="126">
        <f>IFERROR(VLOOKUP($A315,$A:$AG,VLOOKUP(BH315,BASE!$K$2:$M$13,2,0),0),"")</f>
        <v>19.350000000000001</v>
      </c>
      <c r="BJ315" s="116">
        <f>IFERROR(VLOOKUP($A315,$A:$AG,VLOOKUP(BH315,BASE!$K$2:$M$13,3,0),0),"")</f>
        <v>25.79</v>
      </c>
      <c r="BK315" s="124" t="s">
        <v>60</v>
      </c>
      <c r="BL315" s="125">
        <f>VLOOKUP(BK315,BASE!$P$3:$T$29,5,0)</f>
        <v>0.17</v>
      </c>
      <c r="BM315" s="126">
        <f>IFERROR(VLOOKUP($A315,$A:$AG,VLOOKUP(BL315,BASE!$K$2:$M$13,2,0),0),"")</f>
        <v>19.350000000000001</v>
      </c>
      <c r="BN315" s="116">
        <f>IFERROR(VLOOKUP($A315,$A:$AG,VLOOKUP(BL315,BASE!$K$2:$M$13,3,0),0),"")</f>
        <v>25.79</v>
      </c>
      <c r="BO315" s="124" t="s">
        <v>61</v>
      </c>
      <c r="BP315" s="125">
        <f>VLOOKUP(BO315,BASE!$P$3:$T$29,5,0)</f>
        <v>0.17</v>
      </c>
      <c r="BQ315" s="126">
        <f>IFERROR(VLOOKUP($A315,$A:$AG,VLOOKUP(BP315,BASE!$K$2:$M$13,2,0),0),"")</f>
        <v>19.350000000000001</v>
      </c>
      <c r="BR315" s="116">
        <f>IFERROR(VLOOKUP($A315,$A:$AG,VLOOKUP(BP315,BASE!$K$2:$M$13,3,0),0),"")</f>
        <v>25.79</v>
      </c>
      <c r="BS315" s="124" t="s">
        <v>62</v>
      </c>
      <c r="BT315" s="125">
        <f>VLOOKUP(BS315,BASE!$P$3:$T$29,5,0)</f>
        <v>0.18</v>
      </c>
      <c r="BU315" s="126">
        <f>IFERROR(VLOOKUP($A315,$A:$AG,VLOOKUP(BT315,BASE!$K$2:$M$13,2,0),0),"")</f>
        <v>19.62</v>
      </c>
      <c r="BV315" s="116">
        <f>IFERROR(VLOOKUP($A315,$A:$AG,VLOOKUP(BT315,BASE!$K$2:$M$13,3,0),0),"")</f>
        <v>26.14</v>
      </c>
      <c r="BW315" s="124" t="s">
        <v>63</v>
      </c>
      <c r="BX315" s="125">
        <f>VLOOKUP(BW315,BASE!$P$3:$T$29,5,0)</f>
        <v>0.17</v>
      </c>
      <c r="BY315" s="126">
        <f>IFERROR(VLOOKUP($A315,$A:$AG,VLOOKUP(BX315,BASE!$K$2:$M$13,2,0),0),"")</f>
        <v>19.350000000000001</v>
      </c>
      <c r="BZ315" s="116">
        <f>IFERROR(VLOOKUP($A315,$A:$AG,VLOOKUP(BX315,BASE!$K$2:$M$13,3,0),0),"")</f>
        <v>25.79</v>
      </c>
      <c r="CA315" s="124" t="s">
        <v>64</v>
      </c>
      <c r="CB315" s="125">
        <f>VLOOKUP(CA315,BASE!$P$3:$T$29,5,0)</f>
        <v>0.17</v>
      </c>
      <c r="CC315" s="126">
        <f>IFERROR(VLOOKUP($A315,$A:$AG,VLOOKUP(CB315,BASE!$K$2:$M$13,2,0),0),"")</f>
        <v>19.350000000000001</v>
      </c>
      <c r="CD315" s="116">
        <f>IFERROR(VLOOKUP($A315,$A:$AG,VLOOKUP(CB315,BASE!$K$2:$M$13,3,0),0),"")</f>
        <v>25.79</v>
      </c>
      <c r="CE315" s="124" t="s">
        <v>65</v>
      </c>
      <c r="CF315" s="125">
        <f>VLOOKUP(CE315,BASE!$P$3:$T$29,5,0)</f>
        <v>0.12</v>
      </c>
      <c r="CG315" s="126">
        <f>IFERROR(VLOOKUP($A315,$A:$AG,VLOOKUP(CF315,BASE!$K$2:$M$13,2,0),0),"")</f>
        <v>18.100000000000001</v>
      </c>
      <c r="CH315" s="116">
        <f>IFERROR(VLOOKUP($A315,$A:$AG,VLOOKUP(CF315,BASE!$K$2:$M$13,3,0),0),"")</f>
        <v>24.18</v>
      </c>
      <c r="CI315" s="124" t="s">
        <v>66</v>
      </c>
      <c r="CJ315" s="125">
        <f>VLOOKUP(CI315,BASE!$P$3:$T$29,5,0)</f>
        <v>0.17</v>
      </c>
      <c r="CK315" s="126">
        <f>IFERROR(VLOOKUP($A315,$A:$AG,VLOOKUP(CJ315,BASE!$K$2:$M$13,2,0),0),"")</f>
        <v>19.350000000000001</v>
      </c>
      <c r="CL315" s="116">
        <f>IFERROR(VLOOKUP($A315,$A:$AG,VLOOKUP(CJ315,BASE!$K$2:$M$13,3,0),0),"")</f>
        <v>25.79</v>
      </c>
      <c r="CM315" s="124" t="s">
        <v>67</v>
      </c>
      <c r="CN315" s="125">
        <f>VLOOKUP(CM315,BASE!$P$3:$T$29,5,0)</f>
        <v>0.18</v>
      </c>
      <c r="CO315" s="126">
        <f>IFERROR(VLOOKUP($A315,$A:$AG,VLOOKUP(CN315,BASE!$K$2:$M$13,2,0),0),"")</f>
        <v>19.62</v>
      </c>
      <c r="CP315" s="116">
        <f>IFERROR(VLOOKUP($A315,$A:$AG,VLOOKUP(CN315,BASE!$K$2:$M$13,3,0),0),"")</f>
        <v>26.14</v>
      </c>
      <c r="CQ315" s="124" t="s">
        <v>68</v>
      </c>
      <c r="CR315" s="125">
        <f>VLOOKUP(CQ315,BASE!$P$3:$T$29,5,0)</f>
        <v>0.18</v>
      </c>
      <c r="CS315" s="126">
        <f>IFERROR(VLOOKUP($A315,$A:$AG,VLOOKUP(CR315,BASE!$K$2:$M$13,2,0),0),"")</f>
        <v>19.62</v>
      </c>
      <c r="CT315" s="116">
        <f>IFERROR(VLOOKUP($A315,$A:$AG,VLOOKUP(CR315,BASE!$K$2:$M$13,3,0),0),"")</f>
        <v>26.14</v>
      </c>
      <c r="CU315" s="124" t="s">
        <v>69</v>
      </c>
      <c r="CV315" s="125">
        <f>VLOOKUP(CU315,BASE!$P$3:$T$29,5,0)</f>
        <v>0.18</v>
      </c>
      <c r="CW315" s="126">
        <f>IFERROR(VLOOKUP($A315,$A:$AG,VLOOKUP(CV315,BASE!$K$2:$M$13,2,0),0),"")</f>
        <v>19.62</v>
      </c>
      <c r="CX315" s="116">
        <f>IFERROR(VLOOKUP($A315,$A:$AG,VLOOKUP(CV315,BASE!$K$2:$M$13,3,0),0),"")</f>
        <v>26.14</v>
      </c>
      <c r="CY315" s="124" t="s">
        <v>70</v>
      </c>
      <c r="CZ315" s="125">
        <f>VLOOKUP(CY315,BASE!$P$3:$T$29,5,0)</f>
        <v>0.18</v>
      </c>
      <c r="DA315" s="126">
        <f>IFERROR(VLOOKUP($A315,$A:$AG,VLOOKUP(CZ315,BASE!$K$2:$M$13,2,0),0),"")</f>
        <v>19.62</v>
      </c>
      <c r="DB315" s="116">
        <f>IFERROR(VLOOKUP($A315,$A:$AG,VLOOKUP(CZ315,BASE!$K$2:$M$13,3,0),0),"")</f>
        <v>26.14</v>
      </c>
      <c r="DC315" s="124" t="s">
        <v>71</v>
      </c>
      <c r="DD315" s="125">
        <f>VLOOKUP(DC315,BASE!$P$3:$T$29,5,0)</f>
        <v>0.2</v>
      </c>
      <c r="DE315" s="126">
        <f>IFERROR(VLOOKUP($A315,$A:$AG,VLOOKUP(DD315,BASE!$K$2:$M$13,2,0),0),"")</f>
        <v>20.190000000000001</v>
      </c>
      <c r="DF315" s="116">
        <f>IFERROR(VLOOKUP($A315,$A:$AG,VLOOKUP(DD315,BASE!$K$2:$M$13,3,0),0),"")</f>
        <v>26.87</v>
      </c>
      <c r="DG315" s="124" t="s">
        <v>72</v>
      </c>
      <c r="DH315" s="125">
        <f>VLOOKUP(DG315,BASE!$P$3:$T$29,5,0)</f>
        <v>0.18</v>
      </c>
      <c r="DI315" s="126">
        <f>IFERROR(VLOOKUP($A315,$A:$AG,VLOOKUP(DH315,BASE!$K$2:$M$13,2,0),0),"")</f>
        <v>19.62</v>
      </c>
      <c r="DJ315" s="116">
        <f>IFERROR(VLOOKUP($A315,$A:$AG,VLOOKUP(DH315,BASE!$K$2:$M$13,3,0),0),"")</f>
        <v>26.14</v>
      </c>
      <c r="DK315" s="83" t="s">
        <v>73</v>
      </c>
      <c r="DL315" s="84">
        <f>VLOOKUP(DK315,BASE!$P$3:$T$29,5,0)</f>
        <v>0.18</v>
      </c>
      <c r="DM315" s="81">
        <f>IFERROR(VLOOKUP($A315,$A:$AG,VLOOKUP(DL315,BASE!$K$2:$M$13,2,0),0),"")</f>
        <v>19.62</v>
      </c>
      <c r="DN315" s="82">
        <f>IFERROR(VLOOKUP($A315,$A:$AG,VLOOKUP(DL315,BASE!$K$2:$M$13,3,0),0),"")</f>
        <v>26.14</v>
      </c>
      <c r="DO315" s="124" t="s">
        <v>74</v>
      </c>
      <c r="DP315" s="134">
        <f>VLOOKUP(DO315,BASE!$P$3:$T$29,5,0)</f>
        <v>0.17499999999999999</v>
      </c>
      <c r="DQ315" s="126">
        <f>IFERROR(VLOOKUP($A315,$A:$AG,VLOOKUP(DP315,BASE!$K$2:$M$13,2,0),0),"")</f>
        <v>19.489999999999998</v>
      </c>
      <c r="DR315" s="116">
        <f>IFERROR(VLOOKUP($A315,$A:$AG,VLOOKUP(DP315,BASE!$K$2:$M$13,3,0),0),"")</f>
        <v>25.97</v>
      </c>
      <c r="DS315" s="124" t="s">
        <v>75</v>
      </c>
      <c r="DT315" s="135">
        <f>VLOOKUP(DS315,BASE!$P$3:$T$29,5,0)</f>
        <v>0.17</v>
      </c>
      <c r="DU315" s="126">
        <f>IFERROR(VLOOKUP($A315,$A:$AG,VLOOKUP(DT315,BASE!$K$2:$M$13,2,0),0),"")</f>
        <v>19.350000000000001</v>
      </c>
      <c r="DV315" s="116">
        <f>IFERROR(VLOOKUP($A315,$A:$AG,VLOOKUP(DT315,BASE!$K$2:$M$13,3,0),0),"")</f>
        <v>25.79</v>
      </c>
      <c r="DW315" s="124" t="s">
        <v>76</v>
      </c>
      <c r="DX315" s="135">
        <f>VLOOKUP(DW315,BASE!$P$3:$T$29,5,0)</f>
        <v>0.17</v>
      </c>
      <c r="DY315" s="126">
        <f>IFERROR(VLOOKUP($A315,$A:$AG,VLOOKUP(DX315,BASE!$K$2:$M$13,2,0),0),"")</f>
        <v>19.350000000000001</v>
      </c>
      <c r="DZ315" s="116">
        <f>IFERROR(VLOOKUP($A315,$A:$AG,VLOOKUP(DX315,BASE!$K$2:$M$13,3,0),0),"")</f>
        <v>25.79</v>
      </c>
      <c r="EA315" s="124" t="s">
        <v>77</v>
      </c>
      <c r="EB315" s="135">
        <f>VLOOKUP(EA315,BASE!$P$3:$T$29,5,0)</f>
        <v>0.12</v>
      </c>
      <c r="EC315" s="126">
        <f>IFERROR(VLOOKUP($A315,$A:$AG,VLOOKUP(EB315,BASE!$K$2:$M$13,2,0),0),"")</f>
        <v>18.100000000000001</v>
      </c>
      <c r="ED315" s="116">
        <f>IFERROR(VLOOKUP($A315,$A:$AG,VLOOKUP(EB315,BASE!$K$2:$M$13,3,0),0),"")</f>
        <v>24.18</v>
      </c>
      <c r="EE315" s="124" t="s">
        <v>78</v>
      </c>
      <c r="EF315" s="135">
        <f>VLOOKUP(EE315,BASE!$P$3:$T$29,5,0)</f>
        <v>0.18</v>
      </c>
      <c r="EG315" s="126">
        <f>IFERROR(VLOOKUP($A315,$A:$AG,VLOOKUP(EF315,BASE!$K$2:$M$13,2,0),0),"")</f>
        <v>19.62</v>
      </c>
      <c r="EH315" s="116">
        <f>IFERROR(VLOOKUP($A315,$A:$AG,VLOOKUP(EF315,BASE!$K$2:$M$13,3,0),0),"")</f>
        <v>26.14</v>
      </c>
      <c r="EI315" s="124" t="s">
        <v>79</v>
      </c>
      <c r="EJ315" s="135">
        <f>VLOOKUP(EI315,BASE!$P$3:$T$29,5,0)</f>
        <v>0.18</v>
      </c>
      <c r="EK315" s="126">
        <f>IFERROR(VLOOKUP($A315,$A:$AG,VLOOKUP(EJ315,BASE!$K$2:$M$13,2,0),0),"")</f>
        <v>19.62</v>
      </c>
      <c r="EL315" s="116">
        <f>IFERROR(VLOOKUP($A315,$A:$AG,VLOOKUP(EJ315,BASE!$K$2:$M$13,3,0),0),"")</f>
        <v>26.14</v>
      </c>
      <c r="EN315" s="27"/>
    </row>
    <row r="316" spans="1:144" ht="14.1" customHeight="1" x14ac:dyDescent="0.2">
      <c r="A316" s="77">
        <v>2338</v>
      </c>
      <c r="B316" s="77"/>
      <c r="C316" s="68">
        <v>7896112123385</v>
      </c>
      <c r="D316" s="68">
        <v>1037004990026</v>
      </c>
      <c r="E316" s="69" t="s">
        <v>483</v>
      </c>
      <c r="F316" s="69" t="s">
        <v>676</v>
      </c>
      <c r="G316" s="69" t="s">
        <v>483</v>
      </c>
      <c r="H316" s="70" t="s">
        <v>276</v>
      </c>
      <c r="I316" s="68" t="s">
        <v>687</v>
      </c>
      <c r="J316" s="71">
        <v>0</v>
      </c>
      <c r="K316" s="120" t="s">
        <v>806</v>
      </c>
      <c r="L316" s="71" t="s">
        <v>387</v>
      </c>
      <c r="M316" s="71" t="s">
        <v>6</v>
      </c>
      <c r="N316" s="62">
        <f>IFERROR(IF(M316="*",BASE!$E$9,VLOOKUP(M316,BASE!$B$3:$E$16,4,0)),"")</f>
        <v>0.12</v>
      </c>
      <c r="O316" s="62">
        <f>IFERROR(IF(M316="*",BASE!$F$9,VLOOKUP(M316,BASE!$B$3:$F$16,5,0)),"")</f>
        <v>0</v>
      </c>
      <c r="P316" s="71" t="s">
        <v>808</v>
      </c>
      <c r="Q316" s="42">
        <v>18.05</v>
      </c>
      <c r="R316" s="42">
        <v>24.11</v>
      </c>
      <c r="S316" s="42">
        <v>19.3</v>
      </c>
      <c r="T316" s="42">
        <v>25.73</v>
      </c>
      <c r="U316" s="42">
        <v>19.43</v>
      </c>
      <c r="V316" s="42">
        <v>25.89</v>
      </c>
      <c r="W316" s="42">
        <v>19.57</v>
      </c>
      <c r="X316" s="42">
        <v>26.07</v>
      </c>
      <c r="Y316" s="42">
        <v>19.850000000000001</v>
      </c>
      <c r="Z316" s="42">
        <v>26.43</v>
      </c>
      <c r="AA316" s="42">
        <v>20.14</v>
      </c>
      <c r="AB316" s="42">
        <v>26.81</v>
      </c>
      <c r="AC316" s="42">
        <v>0</v>
      </c>
      <c r="AD316" s="42">
        <v>0</v>
      </c>
      <c r="AE316" s="42">
        <v>0</v>
      </c>
      <c r="AF316" s="42">
        <v>0</v>
      </c>
      <c r="AG316" s="42">
        <v>0</v>
      </c>
      <c r="AI316" s="124" t="s">
        <v>53</v>
      </c>
      <c r="AJ316" s="125">
        <f>VLOOKUP(AI316,BASE!$P$3:$T$29,5,0)</f>
        <v>0.17</v>
      </c>
      <c r="AK316" s="126">
        <f>IFERROR(VLOOKUP($A316,$A:$AG,VLOOKUP(AJ316,BASE!$K$2:$M$13,2,0),0),"")</f>
        <v>19.3</v>
      </c>
      <c r="AL316" s="116">
        <f>IFERROR(VLOOKUP($A316,$A:$AG,VLOOKUP(AJ316,BASE!$K$2:$M$13,3,0),0),"")</f>
        <v>25.73</v>
      </c>
      <c r="AM316" s="130" t="s">
        <v>54</v>
      </c>
      <c r="AN316" s="125">
        <f>VLOOKUP(AM316,BASE!$P$3:$T$29,5,0)</f>
        <v>0.17</v>
      </c>
      <c r="AO316" s="126">
        <f>IFERROR(VLOOKUP($A316,$A:$AG,VLOOKUP(AN316,BASE!$K$2:$M$13,2,0),0),"")</f>
        <v>19.3</v>
      </c>
      <c r="AP316" s="116">
        <f>IFERROR(VLOOKUP($A316,$A:$AG,VLOOKUP(AN316,BASE!$K$2:$M$13,3,0),0),"")</f>
        <v>25.73</v>
      </c>
      <c r="AQ316" s="130" t="s">
        <v>55</v>
      </c>
      <c r="AR316" s="125">
        <f>VLOOKUP(AQ316,BASE!$P$3:$T$29,5,0)</f>
        <v>0.18</v>
      </c>
      <c r="AS316" s="126">
        <f>IFERROR(VLOOKUP($A316,$A:$AG,VLOOKUP(AR316,BASE!$K$2:$M$13,2,0),0),"")</f>
        <v>19.57</v>
      </c>
      <c r="AT316" s="116">
        <f>IFERROR(VLOOKUP($A316,$A:$AG,VLOOKUP(AR316,BASE!$K$2:$M$13,3,0),0),"")</f>
        <v>26.07</v>
      </c>
      <c r="AU316" s="130" t="s">
        <v>56</v>
      </c>
      <c r="AV316" s="125">
        <f>VLOOKUP(AU316,BASE!$P$3:$T$29,5,0)</f>
        <v>0.18</v>
      </c>
      <c r="AW316" s="126">
        <f>IFERROR(VLOOKUP($A316,$A:$AG,VLOOKUP(AV316,BASE!$K$2:$M$13,2,0),0),"")</f>
        <v>19.57</v>
      </c>
      <c r="AX316" s="116">
        <f>IFERROR(VLOOKUP($A316,$A:$AG,VLOOKUP(AV316,BASE!$K$2:$M$13,3,0),0),"")</f>
        <v>26.07</v>
      </c>
      <c r="AY316" s="127" t="s">
        <v>57</v>
      </c>
      <c r="AZ316" s="129">
        <f>VLOOKUP(AY316,BASE!$P$3:$T$29,5,0)</f>
        <v>0.18</v>
      </c>
      <c r="BA316" s="126">
        <f>IFERROR(VLOOKUP($A316,$A:$AG,VLOOKUP(AZ316,BASE!$K$2:$M$13,2,0),0),"")</f>
        <v>19.57</v>
      </c>
      <c r="BB316" s="116">
        <f>IFERROR(VLOOKUP($A316,$A:$AG,VLOOKUP(AZ316,BASE!$K$2:$M$13,3,0),0),"")</f>
        <v>26.07</v>
      </c>
      <c r="BC316" s="124" t="s">
        <v>58</v>
      </c>
      <c r="BD316" s="125">
        <f>VLOOKUP(BC316,BASE!$P$3:$T$29,5,0)</f>
        <v>0.17</v>
      </c>
      <c r="BE316" s="126">
        <f>IFERROR(VLOOKUP($A316,$A:$AG,VLOOKUP(BD316,BASE!$K$2:$M$13,2,0),0),"")</f>
        <v>19.3</v>
      </c>
      <c r="BF316" s="116">
        <f>IFERROR(VLOOKUP($A316,$A:$AG,VLOOKUP(BD316,BASE!$K$2:$M$13,3,0),0),"")</f>
        <v>25.73</v>
      </c>
      <c r="BG316" s="124" t="s">
        <v>59</v>
      </c>
      <c r="BH316" s="125">
        <f>VLOOKUP(BG316,BASE!$P$3:$T$29,5,0)</f>
        <v>0.17</v>
      </c>
      <c r="BI316" s="126">
        <f>IFERROR(VLOOKUP($A316,$A:$AG,VLOOKUP(BH316,BASE!$K$2:$M$13,2,0),0),"")</f>
        <v>19.3</v>
      </c>
      <c r="BJ316" s="116">
        <f>IFERROR(VLOOKUP($A316,$A:$AG,VLOOKUP(BH316,BASE!$K$2:$M$13,3,0),0),"")</f>
        <v>25.73</v>
      </c>
      <c r="BK316" s="124" t="s">
        <v>60</v>
      </c>
      <c r="BL316" s="125">
        <f>VLOOKUP(BK316,BASE!$P$3:$T$29,5,0)</f>
        <v>0.17</v>
      </c>
      <c r="BM316" s="126">
        <f>IFERROR(VLOOKUP($A316,$A:$AG,VLOOKUP(BL316,BASE!$K$2:$M$13,2,0),0),"")</f>
        <v>19.3</v>
      </c>
      <c r="BN316" s="116">
        <f>IFERROR(VLOOKUP($A316,$A:$AG,VLOOKUP(BL316,BASE!$K$2:$M$13,3,0),0),"")</f>
        <v>25.73</v>
      </c>
      <c r="BO316" s="124" t="s">
        <v>61</v>
      </c>
      <c r="BP316" s="125">
        <f>VLOOKUP(BO316,BASE!$P$3:$T$29,5,0)</f>
        <v>0.17</v>
      </c>
      <c r="BQ316" s="126">
        <f>IFERROR(VLOOKUP($A316,$A:$AG,VLOOKUP(BP316,BASE!$K$2:$M$13,2,0),0),"")</f>
        <v>19.3</v>
      </c>
      <c r="BR316" s="116">
        <f>IFERROR(VLOOKUP($A316,$A:$AG,VLOOKUP(BP316,BASE!$K$2:$M$13,3,0),0),"")</f>
        <v>25.73</v>
      </c>
      <c r="BS316" s="124" t="s">
        <v>62</v>
      </c>
      <c r="BT316" s="125">
        <f>VLOOKUP(BS316,BASE!$P$3:$T$29,5,0)</f>
        <v>0.18</v>
      </c>
      <c r="BU316" s="126">
        <f>IFERROR(VLOOKUP($A316,$A:$AG,VLOOKUP(BT316,BASE!$K$2:$M$13,2,0),0),"")</f>
        <v>19.57</v>
      </c>
      <c r="BV316" s="116">
        <f>IFERROR(VLOOKUP($A316,$A:$AG,VLOOKUP(BT316,BASE!$K$2:$M$13,3,0),0),"")</f>
        <v>26.07</v>
      </c>
      <c r="BW316" s="124" t="s">
        <v>63</v>
      </c>
      <c r="BX316" s="125">
        <f>VLOOKUP(BW316,BASE!$P$3:$T$29,5,0)</f>
        <v>0.17</v>
      </c>
      <c r="BY316" s="126">
        <f>IFERROR(VLOOKUP($A316,$A:$AG,VLOOKUP(BX316,BASE!$K$2:$M$13,2,0),0),"")</f>
        <v>19.3</v>
      </c>
      <c r="BZ316" s="116">
        <f>IFERROR(VLOOKUP($A316,$A:$AG,VLOOKUP(BX316,BASE!$K$2:$M$13,3,0),0),"")</f>
        <v>25.73</v>
      </c>
      <c r="CA316" s="124" t="s">
        <v>64</v>
      </c>
      <c r="CB316" s="125">
        <f>VLOOKUP(CA316,BASE!$P$3:$T$29,5,0)</f>
        <v>0.17</v>
      </c>
      <c r="CC316" s="126">
        <f>IFERROR(VLOOKUP($A316,$A:$AG,VLOOKUP(CB316,BASE!$K$2:$M$13,2,0),0),"")</f>
        <v>19.3</v>
      </c>
      <c r="CD316" s="116">
        <f>IFERROR(VLOOKUP($A316,$A:$AG,VLOOKUP(CB316,BASE!$K$2:$M$13,3,0),0),"")</f>
        <v>25.73</v>
      </c>
      <c r="CE316" s="124" t="s">
        <v>65</v>
      </c>
      <c r="CF316" s="125">
        <f>VLOOKUP(CE316,BASE!$P$3:$T$29,5,0)</f>
        <v>0.12</v>
      </c>
      <c r="CG316" s="126">
        <f>IFERROR(VLOOKUP($A316,$A:$AG,VLOOKUP(CF316,BASE!$K$2:$M$13,2,0),0),"")</f>
        <v>18.05</v>
      </c>
      <c r="CH316" s="116">
        <f>IFERROR(VLOOKUP($A316,$A:$AG,VLOOKUP(CF316,BASE!$K$2:$M$13,3,0),0),"")</f>
        <v>24.11</v>
      </c>
      <c r="CI316" s="124" t="s">
        <v>66</v>
      </c>
      <c r="CJ316" s="125">
        <f>VLOOKUP(CI316,BASE!$P$3:$T$29,5,0)</f>
        <v>0.17</v>
      </c>
      <c r="CK316" s="126">
        <f>IFERROR(VLOOKUP($A316,$A:$AG,VLOOKUP(CJ316,BASE!$K$2:$M$13,2,0),0),"")</f>
        <v>19.3</v>
      </c>
      <c r="CL316" s="116">
        <f>IFERROR(VLOOKUP($A316,$A:$AG,VLOOKUP(CJ316,BASE!$K$2:$M$13,3,0),0),"")</f>
        <v>25.73</v>
      </c>
      <c r="CM316" s="124" t="s">
        <v>67</v>
      </c>
      <c r="CN316" s="125">
        <f>VLOOKUP(CM316,BASE!$P$3:$T$29,5,0)</f>
        <v>0.18</v>
      </c>
      <c r="CO316" s="126">
        <f>IFERROR(VLOOKUP($A316,$A:$AG,VLOOKUP(CN316,BASE!$K$2:$M$13,2,0),0),"")</f>
        <v>19.57</v>
      </c>
      <c r="CP316" s="116">
        <f>IFERROR(VLOOKUP($A316,$A:$AG,VLOOKUP(CN316,BASE!$K$2:$M$13,3,0),0),"")</f>
        <v>26.07</v>
      </c>
      <c r="CQ316" s="124" t="s">
        <v>68</v>
      </c>
      <c r="CR316" s="125">
        <f>VLOOKUP(CQ316,BASE!$P$3:$T$29,5,0)</f>
        <v>0.18</v>
      </c>
      <c r="CS316" s="126">
        <f>IFERROR(VLOOKUP($A316,$A:$AG,VLOOKUP(CR316,BASE!$K$2:$M$13,2,0),0),"")</f>
        <v>19.57</v>
      </c>
      <c r="CT316" s="116">
        <f>IFERROR(VLOOKUP($A316,$A:$AG,VLOOKUP(CR316,BASE!$K$2:$M$13,3,0),0),"")</f>
        <v>26.07</v>
      </c>
      <c r="CU316" s="124" t="s">
        <v>69</v>
      </c>
      <c r="CV316" s="125">
        <f>VLOOKUP(CU316,BASE!$P$3:$T$29,5,0)</f>
        <v>0.18</v>
      </c>
      <c r="CW316" s="126">
        <f>IFERROR(VLOOKUP($A316,$A:$AG,VLOOKUP(CV316,BASE!$K$2:$M$13,2,0),0),"")</f>
        <v>19.57</v>
      </c>
      <c r="CX316" s="116">
        <f>IFERROR(VLOOKUP($A316,$A:$AG,VLOOKUP(CV316,BASE!$K$2:$M$13,3,0),0),"")</f>
        <v>26.07</v>
      </c>
      <c r="CY316" s="124" t="s">
        <v>70</v>
      </c>
      <c r="CZ316" s="125">
        <f>VLOOKUP(CY316,BASE!$P$3:$T$29,5,0)</f>
        <v>0.18</v>
      </c>
      <c r="DA316" s="126">
        <f>IFERROR(VLOOKUP($A316,$A:$AG,VLOOKUP(CZ316,BASE!$K$2:$M$13,2,0),0),"")</f>
        <v>19.57</v>
      </c>
      <c r="DB316" s="116">
        <f>IFERROR(VLOOKUP($A316,$A:$AG,VLOOKUP(CZ316,BASE!$K$2:$M$13,3,0),0),"")</f>
        <v>26.07</v>
      </c>
      <c r="DC316" s="124" t="s">
        <v>71</v>
      </c>
      <c r="DD316" s="125">
        <f>VLOOKUP(DC316,BASE!$P$3:$T$29,5,0)</f>
        <v>0.2</v>
      </c>
      <c r="DE316" s="126">
        <f>IFERROR(VLOOKUP($A316,$A:$AG,VLOOKUP(DD316,BASE!$K$2:$M$13,2,0),0),"")</f>
        <v>20.14</v>
      </c>
      <c r="DF316" s="116">
        <f>IFERROR(VLOOKUP($A316,$A:$AG,VLOOKUP(DD316,BASE!$K$2:$M$13,3,0),0),"")</f>
        <v>26.81</v>
      </c>
      <c r="DG316" s="124" t="s">
        <v>72</v>
      </c>
      <c r="DH316" s="125">
        <f>VLOOKUP(DG316,BASE!$P$3:$T$29,5,0)</f>
        <v>0.18</v>
      </c>
      <c r="DI316" s="126">
        <f>IFERROR(VLOOKUP($A316,$A:$AG,VLOOKUP(DH316,BASE!$K$2:$M$13,2,0),0),"")</f>
        <v>19.57</v>
      </c>
      <c r="DJ316" s="116">
        <f>IFERROR(VLOOKUP($A316,$A:$AG,VLOOKUP(DH316,BASE!$K$2:$M$13,3,0),0),"")</f>
        <v>26.07</v>
      </c>
      <c r="DK316" s="83" t="s">
        <v>73</v>
      </c>
      <c r="DL316" s="84">
        <f>VLOOKUP(DK316,BASE!$P$3:$T$29,5,0)</f>
        <v>0.18</v>
      </c>
      <c r="DM316" s="81">
        <f>IFERROR(VLOOKUP($A316,$A:$AG,VLOOKUP(DL316,BASE!$K$2:$M$13,2,0),0),"")</f>
        <v>19.57</v>
      </c>
      <c r="DN316" s="82">
        <f>IFERROR(VLOOKUP($A316,$A:$AG,VLOOKUP(DL316,BASE!$K$2:$M$13,3,0),0),"")</f>
        <v>26.07</v>
      </c>
      <c r="DO316" s="124" t="s">
        <v>74</v>
      </c>
      <c r="DP316" s="134">
        <f>VLOOKUP(DO316,BASE!$P$3:$T$29,5,0)</f>
        <v>0.17499999999999999</v>
      </c>
      <c r="DQ316" s="126">
        <f>IFERROR(VLOOKUP($A316,$A:$AG,VLOOKUP(DP316,BASE!$K$2:$M$13,2,0),0),"")</f>
        <v>19.43</v>
      </c>
      <c r="DR316" s="116">
        <f>IFERROR(VLOOKUP($A316,$A:$AG,VLOOKUP(DP316,BASE!$K$2:$M$13,3,0),0),"")</f>
        <v>25.89</v>
      </c>
      <c r="DS316" s="124" t="s">
        <v>75</v>
      </c>
      <c r="DT316" s="135">
        <f>VLOOKUP(DS316,BASE!$P$3:$T$29,5,0)</f>
        <v>0.17</v>
      </c>
      <c r="DU316" s="126">
        <f>IFERROR(VLOOKUP($A316,$A:$AG,VLOOKUP(DT316,BASE!$K$2:$M$13,2,0),0),"")</f>
        <v>19.3</v>
      </c>
      <c r="DV316" s="116">
        <f>IFERROR(VLOOKUP($A316,$A:$AG,VLOOKUP(DT316,BASE!$K$2:$M$13,3,0),0),"")</f>
        <v>25.73</v>
      </c>
      <c r="DW316" s="124" t="s">
        <v>76</v>
      </c>
      <c r="DX316" s="135">
        <f>VLOOKUP(DW316,BASE!$P$3:$T$29,5,0)</f>
        <v>0.17</v>
      </c>
      <c r="DY316" s="126">
        <f>IFERROR(VLOOKUP($A316,$A:$AG,VLOOKUP(DX316,BASE!$K$2:$M$13,2,0),0),"")</f>
        <v>19.3</v>
      </c>
      <c r="DZ316" s="116">
        <f>IFERROR(VLOOKUP($A316,$A:$AG,VLOOKUP(DX316,BASE!$K$2:$M$13,3,0),0),"")</f>
        <v>25.73</v>
      </c>
      <c r="EA316" s="124" t="s">
        <v>77</v>
      </c>
      <c r="EB316" s="135">
        <f>VLOOKUP(EA316,BASE!$P$3:$T$29,5,0)</f>
        <v>0.12</v>
      </c>
      <c r="EC316" s="126">
        <f>IFERROR(VLOOKUP($A316,$A:$AG,VLOOKUP(EB316,BASE!$K$2:$M$13,2,0),0),"")</f>
        <v>18.05</v>
      </c>
      <c r="ED316" s="116">
        <f>IFERROR(VLOOKUP($A316,$A:$AG,VLOOKUP(EB316,BASE!$K$2:$M$13,3,0),0),"")</f>
        <v>24.11</v>
      </c>
      <c r="EE316" s="124" t="s">
        <v>78</v>
      </c>
      <c r="EF316" s="135">
        <f>VLOOKUP(EE316,BASE!$P$3:$T$29,5,0)</f>
        <v>0.18</v>
      </c>
      <c r="EG316" s="126">
        <f>IFERROR(VLOOKUP($A316,$A:$AG,VLOOKUP(EF316,BASE!$K$2:$M$13,2,0),0),"")</f>
        <v>19.57</v>
      </c>
      <c r="EH316" s="116">
        <f>IFERROR(VLOOKUP($A316,$A:$AG,VLOOKUP(EF316,BASE!$K$2:$M$13,3,0),0),"")</f>
        <v>26.07</v>
      </c>
      <c r="EI316" s="124" t="s">
        <v>79</v>
      </c>
      <c r="EJ316" s="135">
        <f>VLOOKUP(EI316,BASE!$P$3:$T$29,5,0)</f>
        <v>0.18</v>
      </c>
      <c r="EK316" s="126">
        <f>IFERROR(VLOOKUP($A316,$A:$AG,VLOOKUP(EJ316,BASE!$K$2:$M$13,2,0),0),"")</f>
        <v>19.57</v>
      </c>
      <c r="EL316" s="116">
        <f>IFERROR(VLOOKUP($A316,$A:$AG,VLOOKUP(EJ316,BASE!$K$2:$M$13,3,0),0),"")</f>
        <v>26.07</v>
      </c>
      <c r="EN316" s="27"/>
    </row>
    <row r="317" spans="1:144" ht="14.1" customHeight="1" x14ac:dyDescent="0.2">
      <c r="A317" s="77">
        <v>2490</v>
      </c>
      <c r="B317" s="77"/>
      <c r="C317" s="68">
        <v>7896112124900</v>
      </c>
      <c r="D317" s="68">
        <v>1037005120025</v>
      </c>
      <c r="E317" s="69" t="s">
        <v>484</v>
      </c>
      <c r="F317" s="69" t="s">
        <v>677</v>
      </c>
      <c r="G317" s="69" t="s">
        <v>484</v>
      </c>
      <c r="H317" s="70" t="s">
        <v>277</v>
      </c>
      <c r="I317" s="68" t="s">
        <v>687</v>
      </c>
      <c r="J317" s="71">
        <v>0</v>
      </c>
      <c r="K317" s="69" t="s">
        <v>807</v>
      </c>
      <c r="L317" s="71" t="s">
        <v>387</v>
      </c>
      <c r="M317" s="71" t="s">
        <v>5</v>
      </c>
      <c r="N317" s="62">
        <f>IFERROR(IF(M317="*",BASE!$E$9,VLOOKUP(M317,BASE!$B$3:$E$16,4,0)),"")</f>
        <v>0</v>
      </c>
      <c r="O317" s="62">
        <f>IFERROR(IF(M317="*",BASE!$F$9,VLOOKUP(M317,BASE!$B$3:$F$16,5,0)),"")</f>
        <v>0</v>
      </c>
      <c r="P317" s="71" t="s">
        <v>808</v>
      </c>
      <c r="Q317" s="42">
        <v>10.42</v>
      </c>
      <c r="R317" s="42">
        <v>14.41</v>
      </c>
      <c r="S317" s="42">
        <v>11.05</v>
      </c>
      <c r="T317" s="42">
        <v>15.28</v>
      </c>
      <c r="U317" s="42">
        <v>11.11</v>
      </c>
      <c r="V317" s="42">
        <v>15.36</v>
      </c>
      <c r="W317" s="42">
        <v>11.18</v>
      </c>
      <c r="X317" s="42">
        <v>15.46</v>
      </c>
      <c r="Y317" s="42">
        <v>11.32</v>
      </c>
      <c r="Z317" s="42">
        <v>15.65</v>
      </c>
      <c r="AA317" s="42">
        <v>11.46</v>
      </c>
      <c r="AB317" s="42">
        <v>15.84</v>
      </c>
      <c r="AC317" s="42">
        <v>0</v>
      </c>
      <c r="AD317" s="42">
        <v>0</v>
      </c>
      <c r="AE317" s="42">
        <v>0</v>
      </c>
      <c r="AF317" s="42">
        <v>0</v>
      </c>
      <c r="AG317" s="42">
        <v>0</v>
      </c>
      <c r="AI317" s="124" t="s">
        <v>53</v>
      </c>
      <c r="AJ317" s="125">
        <f>VLOOKUP(AI317,BASE!$P$3:$T$29,5,0)</f>
        <v>0.17</v>
      </c>
      <c r="AK317" s="126">
        <f>IFERROR(VLOOKUP($A317,$A:$AG,VLOOKUP(AJ317,BASE!$K$2:$M$13,2,0),0),"")</f>
        <v>11.05</v>
      </c>
      <c r="AL317" s="116">
        <f>IFERROR(VLOOKUP($A317,$A:$AG,VLOOKUP(AJ317,BASE!$K$2:$M$13,3,0),0),"")</f>
        <v>15.28</v>
      </c>
      <c r="AM317" s="130" t="s">
        <v>54</v>
      </c>
      <c r="AN317" s="125">
        <f>VLOOKUP(AM317,BASE!$P$3:$T$29,5,0)</f>
        <v>0.17</v>
      </c>
      <c r="AO317" s="126">
        <f>IFERROR(VLOOKUP($A317,$A:$AG,VLOOKUP(AN317,BASE!$K$2:$M$13,2,0),0),"")</f>
        <v>11.05</v>
      </c>
      <c r="AP317" s="116">
        <f>IFERROR(VLOOKUP($A317,$A:$AG,VLOOKUP(AN317,BASE!$K$2:$M$13,3,0),0),"")</f>
        <v>15.28</v>
      </c>
      <c r="AQ317" s="130" t="s">
        <v>55</v>
      </c>
      <c r="AR317" s="125">
        <f>VLOOKUP(AQ317,BASE!$P$3:$T$29,5,0)</f>
        <v>0.18</v>
      </c>
      <c r="AS317" s="126">
        <f>IFERROR(VLOOKUP($A317,$A:$AG,VLOOKUP(AR317,BASE!$K$2:$M$13,2,0),0),"")</f>
        <v>11.18</v>
      </c>
      <c r="AT317" s="116">
        <f>IFERROR(VLOOKUP($A317,$A:$AG,VLOOKUP(AR317,BASE!$K$2:$M$13,3,0),0),"")</f>
        <v>15.46</v>
      </c>
      <c r="AU317" s="130" t="s">
        <v>56</v>
      </c>
      <c r="AV317" s="125">
        <f>VLOOKUP(AU317,BASE!$P$3:$T$29,5,0)</f>
        <v>0.18</v>
      </c>
      <c r="AW317" s="126">
        <f>IFERROR(VLOOKUP($A317,$A:$AG,VLOOKUP(AV317,BASE!$K$2:$M$13,2,0),0),"")</f>
        <v>11.18</v>
      </c>
      <c r="AX317" s="116">
        <f>IFERROR(VLOOKUP($A317,$A:$AG,VLOOKUP(AV317,BASE!$K$2:$M$13,3,0),0),"")</f>
        <v>15.46</v>
      </c>
      <c r="AY317" s="127" t="s">
        <v>57</v>
      </c>
      <c r="AZ317" s="129">
        <f>VLOOKUP(AY317,BASE!$P$3:$T$29,5,0)</f>
        <v>0.18</v>
      </c>
      <c r="BA317" s="126">
        <f>IFERROR(VLOOKUP($A317,$A:$AG,VLOOKUP(AZ317,BASE!$K$2:$M$13,2,0),0),"")</f>
        <v>11.18</v>
      </c>
      <c r="BB317" s="116">
        <f>IFERROR(VLOOKUP($A317,$A:$AG,VLOOKUP(AZ317,BASE!$K$2:$M$13,3,0),0),"")</f>
        <v>15.46</v>
      </c>
      <c r="BC317" s="124" t="s">
        <v>58</v>
      </c>
      <c r="BD317" s="125">
        <f>VLOOKUP(BC317,BASE!$P$3:$T$29,5,0)</f>
        <v>0.17</v>
      </c>
      <c r="BE317" s="126">
        <f>IFERROR(VLOOKUP($A317,$A:$AG,VLOOKUP(BD317,BASE!$K$2:$M$13,2,0),0),"")</f>
        <v>11.05</v>
      </c>
      <c r="BF317" s="116">
        <f>IFERROR(VLOOKUP($A317,$A:$AG,VLOOKUP(BD317,BASE!$K$2:$M$13,3,0),0),"")</f>
        <v>15.28</v>
      </c>
      <c r="BG317" s="124" t="s">
        <v>59</v>
      </c>
      <c r="BH317" s="125">
        <f>VLOOKUP(BG317,BASE!$P$3:$T$29,5,0)</f>
        <v>0.17</v>
      </c>
      <c r="BI317" s="126">
        <f>IFERROR(VLOOKUP($A317,$A:$AG,VLOOKUP(BH317,BASE!$K$2:$M$13,2,0),0),"")</f>
        <v>11.05</v>
      </c>
      <c r="BJ317" s="116">
        <f>IFERROR(VLOOKUP($A317,$A:$AG,VLOOKUP(BH317,BASE!$K$2:$M$13,3,0),0),"")</f>
        <v>15.28</v>
      </c>
      <c r="BK317" s="124" t="s">
        <v>60</v>
      </c>
      <c r="BL317" s="125">
        <f>VLOOKUP(BK317,BASE!$P$3:$T$29,5,0)</f>
        <v>0.17</v>
      </c>
      <c r="BM317" s="126">
        <f>IFERROR(VLOOKUP($A317,$A:$AG,VLOOKUP(BL317,BASE!$K$2:$M$13,2,0),0),"")</f>
        <v>11.05</v>
      </c>
      <c r="BN317" s="116">
        <f>IFERROR(VLOOKUP($A317,$A:$AG,VLOOKUP(BL317,BASE!$K$2:$M$13,3,0),0),"")</f>
        <v>15.28</v>
      </c>
      <c r="BO317" s="124" t="s">
        <v>61</v>
      </c>
      <c r="BP317" s="125">
        <f>VLOOKUP(BO317,BASE!$P$3:$T$29,5,0)</f>
        <v>0.17</v>
      </c>
      <c r="BQ317" s="126">
        <f>IFERROR(VLOOKUP($A317,$A:$AG,VLOOKUP(BP317,BASE!$K$2:$M$13,2,0),0),"")</f>
        <v>11.05</v>
      </c>
      <c r="BR317" s="116">
        <f>IFERROR(VLOOKUP($A317,$A:$AG,VLOOKUP(BP317,BASE!$K$2:$M$13,3,0),0),"")</f>
        <v>15.28</v>
      </c>
      <c r="BS317" s="124" t="s">
        <v>62</v>
      </c>
      <c r="BT317" s="125">
        <f>VLOOKUP(BS317,BASE!$P$3:$T$29,5,0)</f>
        <v>0.18</v>
      </c>
      <c r="BU317" s="126">
        <f>IFERROR(VLOOKUP($A317,$A:$AG,VLOOKUP(BT317,BASE!$K$2:$M$13,2,0),0),"")</f>
        <v>11.18</v>
      </c>
      <c r="BV317" s="116">
        <f>IFERROR(VLOOKUP($A317,$A:$AG,VLOOKUP(BT317,BASE!$K$2:$M$13,3,0),0),"")</f>
        <v>15.46</v>
      </c>
      <c r="BW317" s="124" t="s">
        <v>63</v>
      </c>
      <c r="BX317" s="125">
        <f>VLOOKUP(BW317,BASE!$P$3:$T$29,5,0)</f>
        <v>0.17</v>
      </c>
      <c r="BY317" s="126">
        <f>IFERROR(VLOOKUP($A317,$A:$AG,VLOOKUP(BX317,BASE!$K$2:$M$13,2,0),0),"")</f>
        <v>11.05</v>
      </c>
      <c r="BZ317" s="116">
        <f>IFERROR(VLOOKUP($A317,$A:$AG,VLOOKUP(BX317,BASE!$K$2:$M$13,3,0),0),"")</f>
        <v>15.28</v>
      </c>
      <c r="CA317" s="124" t="s">
        <v>64</v>
      </c>
      <c r="CB317" s="125">
        <f>VLOOKUP(CA317,BASE!$P$3:$T$29,5,0)</f>
        <v>0.17</v>
      </c>
      <c r="CC317" s="126">
        <f>IFERROR(VLOOKUP($A317,$A:$AG,VLOOKUP(CB317,BASE!$K$2:$M$13,2,0),0),"")</f>
        <v>11.05</v>
      </c>
      <c r="CD317" s="116">
        <f>IFERROR(VLOOKUP($A317,$A:$AG,VLOOKUP(CB317,BASE!$K$2:$M$13,3,0),0),"")</f>
        <v>15.28</v>
      </c>
      <c r="CE317" s="124" t="s">
        <v>65</v>
      </c>
      <c r="CF317" s="125">
        <f>VLOOKUP(CE317,BASE!$P$3:$T$29,5,0)</f>
        <v>0.12</v>
      </c>
      <c r="CG317" s="126">
        <f>IFERROR(VLOOKUP($A317,$A:$AG,VLOOKUP(CF317,BASE!$K$2:$M$13,2,0),0),"")</f>
        <v>10.42</v>
      </c>
      <c r="CH317" s="116">
        <f>IFERROR(VLOOKUP($A317,$A:$AG,VLOOKUP(CF317,BASE!$K$2:$M$13,3,0),0),"")</f>
        <v>14.41</v>
      </c>
      <c r="CI317" s="124" t="s">
        <v>66</v>
      </c>
      <c r="CJ317" s="125">
        <f>VLOOKUP(CI317,BASE!$P$3:$T$29,5,0)</f>
        <v>0.17</v>
      </c>
      <c r="CK317" s="126">
        <f>IFERROR(VLOOKUP($A317,$A:$AG,VLOOKUP(CJ317,BASE!$K$2:$M$13,2,0),0),"")</f>
        <v>11.05</v>
      </c>
      <c r="CL317" s="116">
        <f>IFERROR(VLOOKUP($A317,$A:$AG,VLOOKUP(CJ317,BASE!$K$2:$M$13,3,0),0),"")</f>
        <v>15.28</v>
      </c>
      <c r="CM317" s="124" t="s">
        <v>67</v>
      </c>
      <c r="CN317" s="125">
        <f>VLOOKUP(CM317,BASE!$P$3:$T$29,5,0)</f>
        <v>0.18</v>
      </c>
      <c r="CO317" s="126">
        <f>IFERROR(VLOOKUP($A317,$A:$AG,VLOOKUP(CN317,BASE!$K$2:$M$13,2,0),0),"")</f>
        <v>11.18</v>
      </c>
      <c r="CP317" s="116">
        <f>IFERROR(VLOOKUP($A317,$A:$AG,VLOOKUP(CN317,BASE!$K$2:$M$13,3,0),0),"")</f>
        <v>15.46</v>
      </c>
      <c r="CQ317" s="124" t="s">
        <v>68</v>
      </c>
      <c r="CR317" s="125">
        <f>VLOOKUP(CQ317,BASE!$P$3:$T$29,5,0)</f>
        <v>0.18</v>
      </c>
      <c r="CS317" s="126">
        <f>IFERROR(VLOOKUP($A317,$A:$AG,VLOOKUP(CR317,BASE!$K$2:$M$13,2,0),0),"")</f>
        <v>11.18</v>
      </c>
      <c r="CT317" s="116">
        <f>IFERROR(VLOOKUP($A317,$A:$AG,VLOOKUP(CR317,BASE!$K$2:$M$13,3,0),0),"")</f>
        <v>15.46</v>
      </c>
      <c r="CU317" s="124" t="s">
        <v>69</v>
      </c>
      <c r="CV317" s="125">
        <f>VLOOKUP(CU317,BASE!$P$3:$T$29,5,0)</f>
        <v>0.18</v>
      </c>
      <c r="CW317" s="126">
        <f>IFERROR(VLOOKUP($A317,$A:$AG,VLOOKUP(CV317,BASE!$K$2:$M$13,2,0),0),"")</f>
        <v>11.18</v>
      </c>
      <c r="CX317" s="116">
        <f>IFERROR(VLOOKUP($A317,$A:$AG,VLOOKUP(CV317,BASE!$K$2:$M$13,3,0),0),"")</f>
        <v>15.46</v>
      </c>
      <c r="CY317" s="124" t="s">
        <v>70</v>
      </c>
      <c r="CZ317" s="125">
        <f>VLOOKUP(CY317,BASE!$P$3:$T$29,5,0)</f>
        <v>0.18</v>
      </c>
      <c r="DA317" s="126">
        <f>IFERROR(VLOOKUP($A317,$A:$AG,VLOOKUP(CZ317,BASE!$K$2:$M$13,2,0),0),"")</f>
        <v>11.18</v>
      </c>
      <c r="DB317" s="116">
        <f>IFERROR(VLOOKUP($A317,$A:$AG,VLOOKUP(CZ317,BASE!$K$2:$M$13,3,0),0),"")</f>
        <v>15.46</v>
      </c>
      <c r="DC317" s="124" t="s">
        <v>71</v>
      </c>
      <c r="DD317" s="125">
        <f>VLOOKUP(DC317,BASE!$P$3:$T$29,5,0)</f>
        <v>0.2</v>
      </c>
      <c r="DE317" s="126">
        <f>IFERROR(VLOOKUP($A317,$A:$AG,VLOOKUP(DD317,BASE!$K$2:$M$13,2,0),0),"")</f>
        <v>11.46</v>
      </c>
      <c r="DF317" s="116">
        <f>IFERROR(VLOOKUP($A317,$A:$AG,VLOOKUP(DD317,BASE!$K$2:$M$13,3,0),0),"")</f>
        <v>15.84</v>
      </c>
      <c r="DG317" s="124" t="s">
        <v>72</v>
      </c>
      <c r="DH317" s="125">
        <f>VLOOKUP(DG317,BASE!$P$3:$T$29,5,0)</f>
        <v>0.18</v>
      </c>
      <c r="DI317" s="126">
        <f>IFERROR(VLOOKUP($A317,$A:$AG,VLOOKUP(DH317,BASE!$K$2:$M$13,2,0),0),"")</f>
        <v>11.18</v>
      </c>
      <c r="DJ317" s="116">
        <f>IFERROR(VLOOKUP($A317,$A:$AG,VLOOKUP(DH317,BASE!$K$2:$M$13,3,0),0),"")</f>
        <v>15.46</v>
      </c>
      <c r="DK317" s="83" t="s">
        <v>73</v>
      </c>
      <c r="DL317" s="84">
        <f>VLOOKUP(DK317,BASE!$P$3:$T$29,5,0)</f>
        <v>0.18</v>
      </c>
      <c r="DM317" s="81">
        <f>IFERROR(VLOOKUP($A317,$A:$AG,VLOOKUP(DL317,BASE!$K$2:$M$13,2,0),0),"")</f>
        <v>11.18</v>
      </c>
      <c r="DN317" s="82">
        <f>IFERROR(VLOOKUP($A317,$A:$AG,VLOOKUP(DL317,BASE!$K$2:$M$13,3,0),0),"")</f>
        <v>15.46</v>
      </c>
      <c r="DO317" s="124" t="s">
        <v>74</v>
      </c>
      <c r="DP317" s="134">
        <f>VLOOKUP(DO317,BASE!$P$3:$T$29,5,0)</f>
        <v>0.17499999999999999</v>
      </c>
      <c r="DQ317" s="126">
        <f>IFERROR(VLOOKUP($A317,$A:$AG,VLOOKUP(DP317,BASE!$K$2:$M$13,2,0),0),"")</f>
        <v>11.11</v>
      </c>
      <c r="DR317" s="116">
        <f>IFERROR(VLOOKUP($A317,$A:$AG,VLOOKUP(DP317,BASE!$K$2:$M$13,3,0),0),"")</f>
        <v>15.36</v>
      </c>
      <c r="DS317" s="124" t="s">
        <v>75</v>
      </c>
      <c r="DT317" s="135">
        <f>VLOOKUP(DS317,BASE!$P$3:$T$29,5,0)</f>
        <v>0.17</v>
      </c>
      <c r="DU317" s="126">
        <f>IFERROR(VLOOKUP($A317,$A:$AG,VLOOKUP(DT317,BASE!$K$2:$M$13,2,0),0),"")</f>
        <v>11.05</v>
      </c>
      <c r="DV317" s="116">
        <f>IFERROR(VLOOKUP($A317,$A:$AG,VLOOKUP(DT317,BASE!$K$2:$M$13,3,0),0),"")</f>
        <v>15.28</v>
      </c>
      <c r="DW317" s="124" t="s">
        <v>76</v>
      </c>
      <c r="DX317" s="135">
        <f>VLOOKUP(DW317,BASE!$P$3:$T$29,5,0)</f>
        <v>0.17</v>
      </c>
      <c r="DY317" s="126">
        <f>IFERROR(VLOOKUP($A317,$A:$AG,VLOOKUP(DX317,BASE!$K$2:$M$13,2,0),0),"")</f>
        <v>11.05</v>
      </c>
      <c r="DZ317" s="116">
        <f>IFERROR(VLOOKUP($A317,$A:$AG,VLOOKUP(DX317,BASE!$K$2:$M$13,3,0),0),"")</f>
        <v>15.28</v>
      </c>
      <c r="EA317" s="124" t="s">
        <v>77</v>
      </c>
      <c r="EB317" s="135">
        <f>VLOOKUP(EA317,BASE!$P$3:$T$29,5,0)</f>
        <v>0.12</v>
      </c>
      <c r="EC317" s="126">
        <f>IFERROR(VLOOKUP($A317,$A:$AG,VLOOKUP(EB317,BASE!$K$2:$M$13,2,0),0),"")</f>
        <v>10.42</v>
      </c>
      <c r="ED317" s="116">
        <f>IFERROR(VLOOKUP($A317,$A:$AG,VLOOKUP(EB317,BASE!$K$2:$M$13,3,0),0),"")</f>
        <v>14.41</v>
      </c>
      <c r="EE317" s="124" t="s">
        <v>78</v>
      </c>
      <c r="EF317" s="135">
        <f>VLOOKUP(EE317,BASE!$P$3:$T$29,5,0)</f>
        <v>0.18</v>
      </c>
      <c r="EG317" s="126">
        <f>IFERROR(VLOOKUP($A317,$A:$AG,VLOOKUP(EF317,BASE!$K$2:$M$13,2,0),0),"")</f>
        <v>11.18</v>
      </c>
      <c r="EH317" s="116">
        <f>IFERROR(VLOOKUP($A317,$A:$AG,VLOOKUP(EF317,BASE!$K$2:$M$13,3,0),0),"")</f>
        <v>15.46</v>
      </c>
      <c r="EI317" s="124" t="s">
        <v>79</v>
      </c>
      <c r="EJ317" s="135">
        <f>VLOOKUP(EI317,BASE!$P$3:$T$29,5,0)</f>
        <v>0.18</v>
      </c>
      <c r="EK317" s="126">
        <f>IFERROR(VLOOKUP($A317,$A:$AG,VLOOKUP(EJ317,BASE!$K$2:$M$13,2,0),0),"")</f>
        <v>11.18</v>
      </c>
      <c r="EL317" s="116">
        <f>IFERROR(VLOOKUP($A317,$A:$AG,VLOOKUP(EJ317,BASE!$K$2:$M$13,3,0),0),"")</f>
        <v>15.46</v>
      </c>
      <c r="EN317" s="27"/>
    </row>
    <row r="320" spans="1:144" ht="14.1" customHeight="1" x14ac:dyDescent="0.2">
      <c r="S320" s="40"/>
    </row>
    <row r="323" spans="19:19" ht="14.1" customHeight="1" x14ac:dyDescent="0.2">
      <c r="S323" s="40"/>
    </row>
  </sheetData>
  <autoFilter ref="A9:EP317"/>
  <sortState ref="A8:FB766">
    <sortCondition ref="G8:G766"/>
  </sortState>
  <phoneticPr fontId="8" type="noConversion"/>
  <pageMargins left="0.19685039370078741" right="0.19685039370078741" top="0.39370078740157483" bottom="0.39370078740157483" header="0" footer="0"/>
  <pageSetup paperSize="9" scale="45" fitToHeight="10" orientation="landscape" horizontalDpi="4294967294" verticalDpi="300" r:id="rId1"/>
  <headerFooter alignWithMargins="0">
    <oddFooter>&amp;CDepartamento Controladoria&amp;R&amp;P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PF 17</vt:lpstr>
      <vt:lpstr>BASE</vt:lpstr>
      <vt:lpstr>LISTA GERAL</vt:lpstr>
      <vt:lpstr>'LISTA GERAL'!Area_de_impressao</vt:lpstr>
      <vt:lpstr>'LISTA GERAL'!Titulos_de_impressao</vt:lpstr>
    </vt:vector>
  </TitlesOfParts>
  <Company>Laboratório Teuto Brasileiro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Laboratório Teuto Brasileiro</dc:creator>
  <cp:lastModifiedBy>KARINA EVELLIN GANZAROLI</cp:lastModifiedBy>
  <cp:lastPrinted>2015-06-29T13:27:49Z</cp:lastPrinted>
  <dcterms:created xsi:type="dcterms:W3CDTF">2002-01-31T10:27:41Z</dcterms:created>
  <dcterms:modified xsi:type="dcterms:W3CDTF">2017-03-30T20:53:55Z</dcterms:modified>
</cp:coreProperties>
</file>