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EstaPasta_de_trabalho" defaultThemeVersion="124226"/>
  <bookViews>
    <workbookView xWindow="-30" yWindow="4290" windowWidth="15360" windowHeight="3870"/>
  </bookViews>
  <sheets>
    <sheet name="Lista de Preços Pharma" sheetId="1" r:id="rId1"/>
    <sheet name="Lista de Preços Onco" sheetId="2" r:id="rId2"/>
    <sheet name="Repasse" sheetId="3" state="hidden" r:id="rId3"/>
  </sheets>
  <definedNames>
    <definedName name="_xlnm._FilterDatabase" localSheetId="1" hidden="1">'Lista de Preços Onco'!$B$3:$AA$20</definedName>
    <definedName name="_xlnm._FilterDatabase" localSheetId="0" hidden="1">'Lista de Preços Pharma'!$B$3:$AA$50</definedName>
    <definedName name="_xlnm._FilterDatabase" localSheetId="2" hidden="1">Repasse!$A$2:$D$56</definedName>
    <definedName name="_xlnm.Print_Area" localSheetId="1">'Lista de Preços Onco'!$B$2:$AA$20</definedName>
    <definedName name="_xlnm.Print_Area" localSheetId="0">'Lista de Preços Pharma'!$B$2:$AA$50</definedName>
    <definedName name="_xlnm.Print_Titles" localSheetId="1">'Lista de Preços Onco'!$1:$3</definedName>
    <definedName name="_xlnm.Print_Titles" localSheetId="0">'Lista de Preços Pharma'!$1:$3</definedName>
  </definedNames>
  <calcPr calcId="145621"/>
</workbook>
</file>

<file path=xl/calcChain.xml><?xml version="1.0" encoding="utf-8"?>
<calcChain xmlns="http://schemas.openxmlformats.org/spreadsheetml/2006/main">
  <c r="Y11" i="1" l="1"/>
  <c r="S11" i="1"/>
  <c r="A4" i="3" l="1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3" i="3"/>
</calcChain>
</file>

<file path=xl/sharedStrings.xml><?xml version="1.0" encoding="utf-8"?>
<sst xmlns="http://schemas.openxmlformats.org/spreadsheetml/2006/main" count="751" uniqueCount="386">
  <si>
    <t>CÓDIGO Interno</t>
  </si>
  <si>
    <t>DESCRIÇÃO</t>
  </si>
  <si>
    <t>APRESENTAÇÃO</t>
  </si>
  <si>
    <t>Registro</t>
  </si>
  <si>
    <t>CAT.</t>
  </si>
  <si>
    <t>PMC 12%</t>
  </si>
  <si>
    <t>PMC 17%</t>
  </si>
  <si>
    <t>PMC 18%</t>
  </si>
  <si>
    <t>PMC 19%</t>
  </si>
  <si>
    <t>SBR069997399960115</t>
  </si>
  <si>
    <t>1.1013.0230.002-3</t>
  </si>
  <si>
    <t>N</t>
  </si>
  <si>
    <t>SBR069997301060115</t>
  </si>
  <si>
    <t>1.1013.0249.001-9</t>
  </si>
  <si>
    <t>AEROSOL 200 DOSES</t>
  </si>
  <si>
    <t>P</t>
  </si>
  <si>
    <t>SBR0699941015101CE</t>
  </si>
  <si>
    <t>1.1013.0043.001-9</t>
  </si>
  <si>
    <t>SBR069998317225761</t>
  </si>
  <si>
    <t>30 COMP</t>
  </si>
  <si>
    <t>1.1013.0057.004-1</t>
  </si>
  <si>
    <t>SBR0699983152241AZ</t>
  </si>
  <si>
    <t>12 COMP</t>
  </si>
  <si>
    <t>1.1013.0057.002-3</t>
  </si>
  <si>
    <t>SBR069998331030139</t>
  </si>
  <si>
    <t>2.3726.0059.001-9</t>
  </si>
  <si>
    <t>C</t>
  </si>
  <si>
    <t>SBR069998334030139</t>
  </si>
  <si>
    <t>2.3726.0062.001-5</t>
  </si>
  <si>
    <t>1.1013.0260.001-9</t>
  </si>
  <si>
    <t>2.3726.0058.001-3</t>
  </si>
  <si>
    <t>SBR069994106500126</t>
  </si>
  <si>
    <t>1.1013.0227.002-7</t>
  </si>
  <si>
    <t>SBR069998378050192</t>
  </si>
  <si>
    <t>1.1013.0035.001-5</t>
  </si>
  <si>
    <t>SBR149995063310358</t>
  </si>
  <si>
    <t>1.1013.0256.002-5</t>
  </si>
  <si>
    <t>SBR149995035310358</t>
  </si>
  <si>
    <t>1.1013.0256.009-2</t>
  </si>
  <si>
    <t>SBR149995035310658</t>
  </si>
  <si>
    <t>1.1013.0256.010-6</t>
  </si>
  <si>
    <t>SBR149995036310358</t>
  </si>
  <si>
    <t>1.1013.0256.016-5</t>
  </si>
  <si>
    <t>SBR149995036310658</t>
  </si>
  <si>
    <t>1.1013.0256.017-3</t>
  </si>
  <si>
    <t>SBR069994110030116</t>
  </si>
  <si>
    <t>20% - 50g</t>
  </si>
  <si>
    <t>1.1013.0255.003-8</t>
  </si>
  <si>
    <t>SBR069994117030118</t>
  </si>
  <si>
    <t>2.3726.0030.001-0</t>
  </si>
  <si>
    <t>SBR069994116030116</t>
  </si>
  <si>
    <t>SBR069994105030116</t>
  </si>
  <si>
    <t>2.3726.0054.001-1</t>
  </si>
  <si>
    <t>SBR069998467130121</t>
  </si>
  <si>
    <t>SBR0699956521401BC</t>
  </si>
  <si>
    <t>1.1013.0234.004-2</t>
  </si>
  <si>
    <t>SBR0699956541401BO</t>
  </si>
  <si>
    <t>1.1013.0234.003-4</t>
  </si>
  <si>
    <t>SBR0699956601401BT</t>
  </si>
  <si>
    <t>6 MG/ML SOL INJ IV CT FA VD AMB X 50 ML</t>
  </si>
  <si>
    <t>1.1013.0234.002-5</t>
  </si>
  <si>
    <t>SBR0699984291401BV</t>
  </si>
  <si>
    <t>1.1013.0235.001-2</t>
  </si>
  <si>
    <t>SBR0699984261401BC</t>
  </si>
  <si>
    <t>1.1013.0235.002-0</t>
  </si>
  <si>
    <t>SBR0699956291401BD</t>
  </si>
  <si>
    <t>1.1013.0232.001-6</t>
  </si>
  <si>
    <t>SBR0699956301401BE</t>
  </si>
  <si>
    <t>1.1013.0232.002-4</t>
  </si>
  <si>
    <t>SBR0699984411401BE</t>
  </si>
  <si>
    <t>1.1013.0237.001-3</t>
  </si>
  <si>
    <t>SBR0699984371401BC</t>
  </si>
  <si>
    <t>1.1013.0237.002-1</t>
  </si>
  <si>
    <t>SBR0699984131401BH</t>
  </si>
  <si>
    <t>1.1013.0233.001-1</t>
  </si>
  <si>
    <t>SBR0699984151401BG</t>
  </si>
  <si>
    <t>1.1013.0233.002-1</t>
  </si>
  <si>
    <t>SBR069997399960191</t>
  </si>
  <si>
    <t>1.1013.0249.003-5</t>
  </si>
  <si>
    <t>SBR0699970646601BZ</t>
  </si>
  <si>
    <t>BARRA 90G</t>
  </si>
  <si>
    <t>2.2277.0038.001-4</t>
  </si>
  <si>
    <t>1.1013.0264.003-7</t>
  </si>
  <si>
    <t>CÓDIGO EAN</t>
  </si>
  <si>
    <t>1.0 MG/G GEL CT BG PLAS LAM X 30 G</t>
  </si>
  <si>
    <t>PRINCIPIO ATIVO</t>
  </si>
  <si>
    <t>PMCZ 17%</t>
  </si>
  <si>
    <t>PFZ 17%</t>
  </si>
  <si>
    <t>PF 19%</t>
  </si>
  <si>
    <t>PF 18%</t>
  </si>
  <si>
    <t>PF 17%</t>
  </si>
  <si>
    <t>PF 12%</t>
  </si>
  <si>
    <t>1 MG/G + 10 MG/G GEL DERM CT BG AL REV PLAS X 30 G</t>
  </si>
  <si>
    <t>Adapaleno e Fosfato de Clindamicina</t>
  </si>
  <si>
    <t>Adapaleno</t>
  </si>
  <si>
    <t>1 MG/G + 10 MG/G GEL DERM CT BG AL REV PLAS X 45 G</t>
  </si>
  <si>
    <t>Ácido Salicilico e associações</t>
  </si>
  <si>
    <t>100 MCG/DOSE PO AER INAL CT FR SPR AL X 200 DOSES</t>
  </si>
  <si>
    <t>Sulfato de Sabutamol</t>
  </si>
  <si>
    <t>30 MG + 125 MG + 50 MG + 300 MG COM CT BL AL PLAS INC X 12</t>
  </si>
  <si>
    <t>APRESENTAÇÃO OFICIAL</t>
  </si>
  <si>
    <t>Carisoprodol e Paracetamol e Diclofenaco sódico e Cafeina</t>
  </si>
  <si>
    <t>10 MG PO LIOF P/ SOL INJ CT FA VD INC</t>
  </si>
  <si>
    <t>50 MG PO LIOF P/ SOL INJ CT FA VD INC</t>
  </si>
  <si>
    <t>Cloridrato de Doxorrubicina</t>
  </si>
  <si>
    <t xml:space="preserve">20 MG/ML SOL INJ IV CT FA VD AMB X 2 ML  </t>
  </si>
  <si>
    <t xml:space="preserve">20 MG/ML SOL INJ IV CT FA VD AMB X 5 ML  </t>
  </si>
  <si>
    <t>Cloridrato de Irinotecano</t>
  </si>
  <si>
    <t>20 MG/G CREM VAG CT BG AL X 20 G + 3 APLIC</t>
  </si>
  <si>
    <t>1 MG/G GEL DERM LIB PROL CT BG AL REV X 30 G</t>
  </si>
  <si>
    <t>20 MG SOL INJ IV CT FA VD AMB X 0,5 ML + DIL AMP INC X 1,5 ML</t>
  </si>
  <si>
    <t>80 MG SOL INJ IV CT FA VD AMB X 2,0 ML + DIL AMP INC X 6,0 ML</t>
  </si>
  <si>
    <t>50 MCG/DOSE SUS NAS CT FR PLAS OPC X 10 ML</t>
  </si>
  <si>
    <t>(35000 UI + 35000 UI + 100000 UI + 150 MG)/4 G CREM VAG CT BG AL REV X 60 G + 12 APLIC</t>
  </si>
  <si>
    <t>100 MG PO LIOF P/ SOL INJ IV CT FA VD AMB X 50 ML</t>
  </si>
  <si>
    <t>50 MG PO LIOF P/ SOL INJ IV CT FA VD AMB X 50 ML</t>
  </si>
  <si>
    <t>6 MG/ML SOL INJ IV CT FA VD AMB X 16,7 ML</t>
  </si>
  <si>
    <t>6 MG/ML SOL INJ IV CT FA VD AMB X 25 ML</t>
  </si>
  <si>
    <t>0,5 MG COM CT BL AL AL X 30</t>
  </si>
  <si>
    <t>1 MG COM CT BL AL AL X 30</t>
  </si>
  <si>
    <t>1 MG COM CT BL AL AL X 60</t>
  </si>
  <si>
    <t>2,0 MG COM CT BL AL AL X 30</t>
  </si>
  <si>
    <t>2,0 MG COM CT BL AL AL X 60</t>
  </si>
  <si>
    <t>CX. C/1 AMP.+ SERINGA</t>
  </si>
  <si>
    <t>200 MG/G CREM DERM CT FR PLAS OPC X 50 G</t>
  </si>
  <si>
    <t>1 MG GEL BG 30G</t>
  </si>
  <si>
    <t>1 MG GEL BG 45G</t>
  </si>
  <si>
    <t xml:space="preserve">Bezafibrato    </t>
  </si>
  <si>
    <t>Ciclopirox Olamina e Zinco Piridione</t>
  </si>
  <si>
    <t>Ciclopirox Olamina e Zinco Piridione e  Acido Salicílico</t>
  </si>
  <si>
    <t>ZINCO SHAMPOO FR 150 ML</t>
  </si>
  <si>
    <t>ULTRA SHAMPOO FR 150 ML</t>
  </si>
  <si>
    <t>CREME BG 60 G</t>
  </si>
  <si>
    <t>Uréia</t>
  </si>
  <si>
    <t>10% FR 150 ML (+22% IPI)</t>
  </si>
  <si>
    <t>3% FR 150 ML (+22% IPI)</t>
  </si>
  <si>
    <t>10% BG 50 G</t>
  </si>
  <si>
    <t>Clotrimazol</t>
  </si>
  <si>
    <t>20 MG BG 20 G + 3 APLIC</t>
  </si>
  <si>
    <t>Adapaleno em Microesferas</t>
  </si>
  <si>
    <t>1MG CREME DERM BG 30G</t>
  </si>
  <si>
    <t>10 MG PO LIOF SOL INJ FA</t>
  </si>
  <si>
    <t>50 MG PO LIOF SOL INJ FA</t>
  </si>
  <si>
    <t>20 MG SOL INJ FA X 5 ML</t>
  </si>
  <si>
    <t>20 MG SOL INJ FA X 2 ML</t>
  </si>
  <si>
    <t>20 MG SOL INJ IV FA X 0,5 ML + DIL 1,5 ML</t>
  </si>
  <si>
    <t>80 MG SOL INJ IV FA X 2,0 ML + DIL 6,0 ML</t>
  </si>
  <si>
    <t>Propionato de Fluticasona</t>
  </si>
  <si>
    <t>50 MCG/DOSE SPRAY NAS. FR 10ML</t>
  </si>
  <si>
    <t>Sulfato de Neomicina e Associações</t>
  </si>
  <si>
    <t>Acitretina</t>
  </si>
  <si>
    <t xml:space="preserve">10 MG CX 30 CAPS </t>
  </si>
  <si>
    <t>10 MG CX 100 CAPS</t>
  </si>
  <si>
    <t>25 MG CX 100 CAPS</t>
  </si>
  <si>
    <t>25 MG CX 30 CAPS</t>
  </si>
  <si>
    <t>50 MG PO SOL INJ FA X 50 ML</t>
  </si>
  <si>
    <t>100 MG PO SOL INJ FA X 50 ML</t>
  </si>
  <si>
    <t xml:space="preserve">6 MG SOL INJ IV FA X 16,7 ML </t>
  </si>
  <si>
    <t xml:space="preserve">6 MG SOL INJ IV FA X 25 ML </t>
  </si>
  <si>
    <t>6 MG SOL INJ IV FA X 50 ML</t>
  </si>
  <si>
    <t>Repaglinida</t>
  </si>
  <si>
    <t>0,5 MG CX 30 COMP</t>
  </si>
  <si>
    <t>1MG CX 30 COMP</t>
  </si>
  <si>
    <t>1MG CX 60 COMP</t>
  </si>
  <si>
    <t>2MG CX 30 COMP</t>
  </si>
  <si>
    <t>2MG CX 60 COMP</t>
  </si>
  <si>
    <t>Enantato de Estradiol e Algestona Acetonido</t>
  </si>
  <si>
    <t>Docetaxel</t>
  </si>
  <si>
    <t>Oxaliplatina</t>
  </si>
  <si>
    <t>Paclitaxel</t>
  </si>
  <si>
    <t>SBR0699978991401BC</t>
  </si>
  <si>
    <t>PEMETREXEDE DISSÓDICO - 100MG PÓ LIOF INJ IV CT 01FAVDINC X 15ML</t>
  </si>
  <si>
    <t>PEMETREXEDE DISSÓDICO - 500MG PÓ LIOF INJ IV CT 01FAVDINC X 30ML</t>
  </si>
  <si>
    <t>SBR0699979001401BC</t>
  </si>
  <si>
    <t>1.1013.0269.001-8</t>
  </si>
  <si>
    <t>1.1013.0269.002-6</t>
  </si>
  <si>
    <t>CREME BG 30 G</t>
  </si>
  <si>
    <t>1.1013.0267.002-5</t>
  </si>
  <si>
    <t>PF 0%</t>
  </si>
  <si>
    <t>PMC 0%</t>
  </si>
  <si>
    <t>SBR069997827730161</t>
  </si>
  <si>
    <t>SBR0699978287301CB</t>
  </si>
  <si>
    <t>120 MG 30 CAPS</t>
  </si>
  <si>
    <t>120 MG 60 CAPS</t>
  </si>
  <si>
    <t>1.1013.0268.003-9</t>
  </si>
  <si>
    <t>1.1013.0268.004-7</t>
  </si>
  <si>
    <t>SBR0699974031401BC</t>
  </si>
  <si>
    <t>SBR0699974101401BC</t>
  </si>
  <si>
    <t>100 MG PO LIOF INJ IV CT 01 FA VD INC X 15 ML</t>
  </si>
  <si>
    <t>500 MG PO LIOF INJ IV CT 01 FA VD INC X 30 ML</t>
  </si>
  <si>
    <t>1.1013.0270.001-3</t>
  </si>
  <si>
    <t>1.1013.0270.002-1</t>
  </si>
  <si>
    <t>GGREM</t>
  </si>
  <si>
    <t>400 MG COM AP CT BL AL PLAS INC X 30</t>
  </si>
  <si>
    <t>0,5 MG/G CREM DERM CT BG AL X 30</t>
  </si>
  <si>
    <t>120 MG CAP DURA CT FR PLAS OPC X 30</t>
  </si>
  <si>
    <t>120 MG CAP DURA CT FR PLAS OPC X 60</t>
  </si>
  <si>
    <t>10 MG CAP GEL DURA CT BL AL PLAS AMB X 100</t>
  </si>
  <si>
    <t>10 MG CAP GEL DURA CT BL AL PLAS AMB X 30</t>
  </si>
  <si>
    <t>25 MG CAP GEL DURA CT BL AL PLAS AMB X 30</t>
  </si>
  <si>
    <t>25 MG CAP GEL DURA CT BL AL PLAS AMB X 100</t>
  </si>
  <si>
    <t>500 MG PO LIOF INJ IV CT FA VD INC X 30 ML</t>
  </si>
  <si>
    <t>100 MG PO LIOF INJ IV CT FA VD INC X 15 ML</t>
  </si>
  <si>
    <t>150 MG/ML + 10MG/ML SOL INJ AMP VD INC X 1ML + SER</t>
  </si>
  <si>
    <r>
      <t xml:space="preserve">CLOTRIGEL
</t>
    </r>
    <r>
      <rPr>
        <sz val="10"/>
        <rFont val="Calibri"/>
        <family val="2"/>
        <scheme val="minor"/>
      </rPr>
      <t>Clotrimazol</t>
    </r>
  </si>
  <si>
    <r>
      <t xml:space="preserve">DERIVA MICRO
</t>
    </r>
    <r>
      <rPr>
        <sz val="10"/>
        <rFont val="Calibri"/>
        <family val="2"/>
        <scheme val="minor"/>
      </rPr>
      <t>Adapaleno em Microesferas</t>
    </r>
  </si>
  <si>
    <r>
      <t xml:space="preserve">FLUTICAN 
</t>
    </r>
    <r>
      <rPr>
        <sz val="10"/>
        <rFont val="Calibri"/>
        <family val="2"/>
        <scheme val="minor"/>
      </rPr>
      <t>Propionato de Fluticasona</t>
    </r>
  </si>
  <si>
    <r>
      <t xml:space="preserve">GINEC
</t>
    </r>
    <r>
      <rPr>
        <sz val="10"/>
        <rFont val="Calibri"/>
        <family val="2"/>
        <scheme val="minor"/>
      </rPr>
      <t>Sulf. Neomicina e Assoc.</t>
    </r>
  </si>
  <si>
    <r>
      <t xml:space="preserve">HALOBEX
</t>
    </r>
    <r>
      <rPr>
        <sz val="10"/>
        <rFont val="Calibri"/>
        <family val="2"/>
        <scheme val="minor"/>
      </rPr>
      <t>Prop. De Halobetasol</t>
    </r>
  </si>
  <si>
    <r>
      <t xml:space="preserve">LYSTATE
</t>
    </r>
    <r>
      <rPr>
        <sz val="10"/>
        <rFont val="Calibri"/>
        <family val="2"/>
        <scheme val="minor"/>
      </rPr>
      <t>Orlistate</t>
    </r>
  </si>
  <si>
    <r>
      <t xml:space="preserve">NEOTIGASON
</t>
    </r>
    <r>
      <rPr>
        <sz val="10"/>
        <rFont val="Calibri"/>
        <family val="2"/>
        <scheme val="minor"/>
      </rPr>
      <t>Acitretina</t>
    </r>
  </si>
  <si>
    <r>
      <t xml:space="preserve">POSPRAND
</t>
    </r>
    <r>
      <rPr>
        <sz val="10"/>
        <rFont val="Calibri"/>
        <family val="2"/>
        <scheme val="minor"/>
      </rPr>
      <t>Repaglinida</t>
    </r>
  </si>
  <si>
    <r>
      <t xml:space="preserve">UNO-CICLO
</t>
    </r>
    <r>
      <rPr>
        <sz val="10"/>
        <rFont val="Calibri"/>
        <family val="2"/>
        <scheme val="minor"/>
      </rPr>
      <t>Enantato de Estradiol e Algestona Acetonido</t>
    </r>
  </si>
  <si>
    <r>
      <t xml:space="preserve">UREATIV
</t>
    </r>
    <r>
      <rPr>
        <sz val="10"/>
        <rFont val="Calibri"/>
        <family val="2"/>
        <scheme val="minor"/>
      </rPr>
      <t>Uréia</t>
    </r>
  </si>
  <si>
    <r>
      <t xml:space="preserve">ADACNE GEL 
</t>
    </r>
    <r>
      <rPr>
        <sz val="10"/>
        <rFont val="Calibri"/>
        <family val="2"/>
        <scheme val="minor"/>
      </rPr>
      <t>Adapaleno</t>
    </r>
  </si>
  <si>
    <r>
      <t xml:space="preserve">ADACNE CLIN 
</t>
    </r>
    <r>
      <rPr>
        <sz val="10"/>
        <rFont val="Calibri"/>
        <family val="2"/>
        <scheme val="minor"/>
      </rPr>
      <t>Adapaleno e Clindamicina</t>
    </r>
  </si>
  <si>
    <r>
      <t xml:space="preserve">ADACNE SEC 90G 
</t>
    </r>
    <r>
      <rPr>
        <sz val="10"/>
        <rFont val="Calibri"/>
        <family val="2"/>
        <scheme val="minor"/>
      </rPr>
      <t>Ácido Salicilico + associações</t>
    </r>
  </si>
  <si>
    <r>
      <t xml:space="preserve">AEROGOLD
</t>
    </r>
    <r>
      <rPr>
        <sz val="10"/>
        <rFont val="Calibri"/>
        <family val="2"/>
        <scheme val="minor"/>
      </rPr>
      <t>Sulfato de Sabutamol</t>
    </r>
  </si>
  <si>
    <r>
      <t xml:space="preserve">ALGI TANDERIL
</t>
    </r>
    <r>
      <rPr>
        <sz val="10"/>
        <rFont val="Calibri"/>
        <family val="2"/>
        <scheme val="minor"/>
      </rPr>
      <t>Diclofenaco Sódico e Assoc.</t>
    </r>
  </si>
  <si>
    <r>
      <t xml:space="preserve">CEDUR RETARD
</t>
    </r>
    <r>
      <rPr>
        <sz val="10"/>
        <rFont val="Calibri"/>
        <family val="2"/>
        <scheme val="minor"/>
      </rPr>
      <t>Bezafibrato</t>
    </r>
  </si>
  <si>
    <r>
      <t xml:space="preserve">CELAMINA ULTRA SHAMPOO
</t>
    </r>
    <r>
      <rPr>
        <sz val="10"/>
        <rFont val="Calibri"/>
        <family val="2"/>
        <scheme val="minor"/>
      </rPr>
      <t>Cicl. Olamina + Zn Piridione + Ac. Salicílico</t>
    </r>
  </si>
  <si>
    <r>
      <t xml:space="preserve">CELAMINA ZINCO
</t>
    </r>
    <r>
      <rPr>
        <sz val="10"/>
        <rFont val="Calibri"/>
        <family val="2"/>
        <scheme val="minor"/>
      </rPr>
      <t>Ciclopirox Olamina + Zinco Piridione</t>
    </r>
  </si>
  <si>
    <r>
      <t xml:space="preserve">CLORIDRATO DE DOXORRUBICINA 10MG        
</t>
    </r>
    <r>
      <rPr>
        <sz val="10"/>
        <rFont val="Calibri"/>
        <family val="2"/>
        <scheme val="minor"/>
      </rPr>
      <t>Cloridrato de Doxorrubicina</t>
    </r>
  </si>
  <si>
    <r>
      <t xml:space="preserve">CLORIDRATO DE DOXORRUBICINA 50MG        
</t>
    </r>
    <r>
      <rPr>
        <sz val="10"/>
        <rFont val="Calibri"/>
        <family val="2"/>
        <scheme val="minor"/>
      </rPr>
      <t>Cloridrato de Doxorrubicina</t>
    </r>
  </si>
  <si>
    <r>
      <t xml:space="preserve">CLORIDRATO DE IRINOTECANO 40MG        
</t>
    </r>
    <r>
      <rPr>
        <sz val="10"/>
        <rFont val="Calibri"/>
        <family val="2"/>
        <scheme val="minor"/>
      </rPr>
      <t>Cloridrato de Irinotecano</t>
    </r>
  </si>
  <si>
    <r>
      <t xml:space="preserve">CLORIDRATO DE IRINOTECANO 100MG        
</t>
    </r>
    <r>
      <rPr>
        <sz val="10"/>
        <rFont val="Calibri"/>
        <family val="2"/>
        <scheme val="minor"/>
      </rPr>
      <t>Cloridrato de Irinotecano</t>
    </r>
  </si>
  <si>
    <r>
      <t xml:space="preserve">DOCETAXEL 20MG        
</t>
    </r>
    <r>
      <rPr>
        <sz val="10"/>
        <rFont val="Calibri"/>
        <family val="2"/>
        <scheme val="minor"/>
      </rPr>
      <t>Docetaxel</t>
    </r>
  </si>
  <si>
    <r>
      <t xml:space="preserve">DOCETAXEL 80MG        
</t>
    </r>
    <r>
      <rPr>
        <sz val="10"/>
        <rFont val="Calibri"/>
        <family val="2"/>
        <scheme val="minor"/>
      </rPr>
      <t>Docetaxel</t>
    </r>
  </si>
  <si>
    <r>
      <t xml:space="preserve">OXALIPLATINA 50MG         
</t>
    </r>
    <r>
      <rPr>
        <sz val="10"/>
        <rFont val="Calibri"/>
        <family val="2"/>
        <scheme val="minor"/>
      </rPr>
      <t>Oxaliplatina</t>
    </r>
  </si>
  <si>
    <r>
      <t xml:space="preserve">OXALIPLATINA 100MG         
</t>
    </r>
    <r>
      <rPr>
        <sz val="10"/>
        <rFont val="Calibri"/>
        <family val="2"/>
        <scheme val="minor"/>
      </rPr>
      <t>Oxaliplatina</t>
    </r>
  </si>
  <si>
    <r>
      <t xml:space="preserve">PACLITAXEL 100MG          
</t>
    </r>
    <r>
      <rPr>
        <sz val="10"/>
        <rFont val="Calibri"/>
        <family val="2"/>
        <scheme val="minor"/>
      </rPr>
      <t>Paclitaxel</t>
    </r>
  </si>
  <si>
    <r>
      <t xml:space="preserve">PACLITAXEL 150MG          
</t>
    </r>
    <r>
      <rPr>
        <sz val="10"/>
        <rFont val="Calibri"/>
        <family val="2"/>
        <scheme val="minor"/>
      </rPr>
      <t>Paclitaxel</t>
    </r>
  </si>
  <si>
    <r>
      <t xml:space="preserve">PACLITAXEL 300MG          
</t>
    </r>
    <r>
      <rPr>
        <sz val="10"/>
        <rFont val="Calibri"/>
        <family val="2"/>
        <scheme val="minor"/>
      </rPr>
      <t>Paclitaxel</t>
    </r>
  </si>
  <si>
    <t>Pemetrexede Dissódico</t>
  </si>
  <si>
    <r>
      <t xml:space="preserve">PEMEGLENN 100MG          
</t>
    </r>
    <r>
      <rPr>
        <sz val="10"/>
        <rFont val="Calibri"/>
        <family val="2"/>
        <scheme val="minor"/>
      </rPr>
      <t>Pemetrexede Dissódico</t>
    </r>
  </si>
  <si>
    <r>
      <t xml:space="preserve">PEMEGLENN 500MG          
</t>
    </r>
    <r>
      <rPr>
        <sz val="10"/>
        <rFont val="Calibri"/>
        <family val="2"/>
        <scheme val="minor"/>
      </rPr>
      <t>Pemetrexede Dissódico</t>
    </r>
  </si>
  <si>
    <r>
      <t xml:space="preserve">PEMETREXEDE 500MG          
</t>
    </r>
    <r>
      <rPr>
        <sz val="10"/>
        <rFont val="Calibri"/>
        <family val="2"/>
        <scheme val="minor"/>
      </rPr>
      <t>Pemetrexede Dissódico</t>
    </r>
  </si>
  <si>
    <r>
      <t xml:space="preserve">PEMETREXEDE 100MG          
</t>
    </r>
    <r>
      <rPr>
        <sz val="10"/>
        <rFont val="Calibri"/>
        <family val="2"/>
        <scheme val="minor"/>
      </rPr>
      <t>Pemetrexede Dissódico</t>
    </r>
  </si>
  <si>
    <t>1.1013.0272.002-2</t>
  </si>
  <si>
    <t>1.1013.0271.002-7</t>
  </si>
  <si>
    <t>1.1013.0271.001-9</t>
  </si>
  <si>
    <t>1.1013.0271.003-5</t>
  </si>
  <si>
    <t>1.1013.0271.004-3</t>
  </si>
  <si>
    <t>Orlistate</t>
  </si>
  <si>
    <t>Prop. De Halobetasol</t>
  </si>
  <si>
    <r>
      <rPr>
        <b/>
        <sz val="14"/>
        <rFont val="Calibri"/>
        <family val="2"/>
        <scheme val="minor"/>
      </rPr>
      <t xml:space="preserve">LISTA DE PRODUTOS E PREÇOS GLENMARK           </t>
    </r>
    <r>
      <rPr>
        <b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Linha Oncologica</t>
    </r>
  </si>
  <si>
    <r>
      <rPr>
        <b/>
        <sz val="14"/>
        <rFont val="Calibri"/>
        <family val="2"/>
        <scheme val="minor"/>
      </rPr>
      <t xml:space="preserve">LISTA DE PRODUTOS E PREÇOS GLENMARK           </t>
    </r>
    <r>
      <rPr>
        <b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Linha Farmaceutica</t>
    </r>
  </si>
  <si>
    <t>1.1013.0231.001-0</t>
  </si>
  <si>
    <t>2.3726.0097.001-6</t>
  </si>
  <si>
    <t>SBR069996005060115</t>
  </si>
  <si>
    <t>1.1013.0266.002-1</t>
  </si>
  <si>
    <t>15 MG CAP GEL DUTRA CT BL AL/PLASINC X 30</t>
  </si>
  <si>
    <t>1MG/G + 20 MG CREM DERM CT BG AL X 10 G</t>
  </si>
  <si>
    <t>1.1013.0273.001-1</t>
  </si>
  <si>
    <r>
      <t xml:space="preserve">SACIETTE
</t>
    </r>
    <r>
      <rPr>
        <sz val="10"/>
        <rFont val="Calibri"/>
        <family val="2"/>
        <scheme val="minor"/>
      </rPr>
      <t>Cloridrato de Subitramina</t>
    </r>
  </si>
  <si>
    <r>
      <t xml:space="preserve">DERMOTIL  FUSID
</t>
    </r>
    <r>
      <rPr>
        <sz val="10"/>
        <rFont val="Calibri"/>
        <family val="2"/>
        <scheme val="minor"/>
      </rPr>
      <t>Furoato de Mometasona + Ácido Fusidico</t>
    </r>
  </si>
  <si>
    <t>SBR069997081050113</t>
  </si>
  <si>
    <t>SBR149997022230358</t>
  </si>
  <si>
    <t>1.1013.0253.004-5</t>
  </si>
  <si>
    <t>Cloridrato de Sibutramina moidratado</t>
  </si>
  <si>
    <t>Furoato de Mometasona + Ácido Fusidico</t>
  </si>
  <si>
    <t>Classe</t>
  </si>
  <si>
    <t>Si</t>
  </si>
  <si>
    <t>Ref</t>
  </si>
  <si>
    <t>Cosm</t>
  </si>
  <si>
    <t>1 MG/G + 10 MG/G GEL DERM LIB PROL CT BG PLAS LAM X 30 G</t>
  </si>
  <si>
    <t>1 + 10MG GEL BG 30G</t>
  </si>
  <si>
    <t>1 + 20 MG CREM DERM 10 G</t>
  </si>
  <si>
    <t>400 MG RETARD 30 Comp</t>
  </si>
  <si>
    <t>N/A</t>
  </si>
  <si>
    <r>
      <t xml:space="preserve">DERIVA C MICRO 30 G
</t>
    </r>
    <r>
      <rPr>
        <sz val="10"/>
        <rFont val="Calibri"/>
        <family val="2"/>
        <scheme val="minor"/>
      </rPr>
      <t>Adapaleno + fosfato de Clindamicina em Microesferas</t>
    </r>
  </si>
  <si>
    <t>Adapaleno + fosfato de Clindamicina em Microesferas</t>
  </si>
  <si>
    <t>G</t>
  </si>
  <si>
    <t xml:space="preserve">SBR069997074060115 </t>
  </si>
  <si>
    <t>SBR069998173050115</t>
  </si>
  <si>
    <t>SBR069999036221461</t>
  </si>
  <si>
    <t>SBR069995139050165</t>
  </si>
  <si>
    <t>10 MG CAP GEL DUTRA CT BL AL/PLASINC X 30</t>
  </si>
  <si>
    <t>1.1013.0253.001-0</t>
  </si>
  <si>
    <t>30 MG + 125 MG + 50 MG + 300 MG COM CT BL AL PLAS INC X 30</t>
  </si>
  <si>
    <t>SBR149997021230358</t>
  </si>
  <si>
    <t>SBR0699956141401BO</t>
  </si>
  <si>
    <r>
      <t xml:space="preserve">CARBOPLATINA 150MG           
</t>
    </r>
    <r>
      <rPr>
        <sz val="10"/>
        <rFont val="Calibri"/>
        <family val="2"/>
        <scheme val="minor"/>
      </rPr>
      <t>Carboplatina</t>
    </r>
  </si>
  <si>
    <t>Carboplatina</t>
  </si>
  <si>
    <t>150 MG PO LIOF P/ SOL INJ IV CT FA VD INC X 20 ML</t>
  </si>
  <si>
    <t>150 MG PO LIOF SOL INJ FA X 20 ML</t>
  </si>
  <si>
    <t>1.1013.0239.001-4</t>
  </si>
  <si>
    <t>SBR0699956181401BW</t>
  </si>
  <si>
    <r>
      <t xml:space="preserve">CARBOPLATINA 450MG           
</t>
    </r>
    <r>
      <rPr>
        <sz val="10"/>
        <rFont val="Calibri"/>
        <family val="2"/>
        <scheme val="minor"/>
      </rPr>
      <t>Carboplatina</t>
    </r>
  </si>
  <si>
    <t>450 MG PO LIOF P/ SOL INJ IV CT FA VD INC X 100 ML</t>
  </si>
  <si>
    <t>450 MG PO LIOF SOL INJ FA X 100 ML</t>
  </si>
  <si>
    <t>1.1013.0240.001-1</t>
  </si>
  <si>
    <r>
      <t xml:space="preserve">DEMELAN AIRLESS
</t>
    </r>
    <r>
      <rPr>
        <sz val="10"/>
        <rFont val="Calibri"/>
        <family val="2"/>
        <scheme val="minor"/>
      </rPr>
      <t>Ácido Glicólico, Alfa Arbutina, Ácido Kójico</t>
    </r>
  </si>
  <si>
    <t>SBR069999399120115</t>
  </si>
  <si>
    <t>CREME FRASCO VALV. 30 G</t>
  </si>
  <si>
    <r>
      <t xml:space="preserve">LEVOLUKAST
</t>
    </r>
    <r>
      <rPr>
        <sz val="10"/>
        <rFont val="Calibri"/>
        <family val="2"/>
        <scheme val="minor"/>
      </rPr>
      <t>Dicloridrato de Levocetirizina; Montelucaste de Sódio</t>
    </r>
  </si>
  <si>
    <t>10MG + 5MG COM REV CT FR PLAS OPC X 7  </t>
  </si>
  <si>
    <t>10MG + 5MG COM REV CT FR PLAS OPC X 14</t>
  </si>
  <si>
    <t>SBR069998258220057</t>
  </si>
  <si>
    <t>SBR069998258220059</t>
  </si>
  <si>
    <t>DICLORIDRATO DE LEVOCETIRIZINA; MONTELUCASTE DE SÓDIO</t>
  </si>
  <si>
    <t>1.1013.0274.001-5</t>
  </si>
  <si>
    <t>1.1013.0274.002-3</t>
  </si>
  <si>
    <t>SBR069999264220061</t>
  </si>
  <si>
    <t>SBR069999261220074</t>
  </si>
  <si>
    <t>SBR069999263220061</t>
  </si>
  <si>
    <t>SBR069999262220074</t>
  </si>
  <si>
    <t>Cat.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</si>
  <si>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</si>
  <si>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</si>
  <si>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</si>
  <si>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</si>
  <si>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</si>
  <si>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</si>
  <si>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</si>
  <si>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</si>
  <si>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</si>
  <si>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</si>
  <si>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</si>
  <si>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</si>
  <si>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</si>
  <si>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</si>
  <si>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</si>
  <si>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</si>
  <si>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</si>
  <si>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</si>
  <si>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</si>
  <si>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</si>
  <si>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</si>
  <si>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</si>
  <si>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</si>
  <si>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</si>
  <si>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</si>
  <si>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TO</t>
  </si>
  <si>
    <t>Estado</t>
  </si>
  <si>
    <t>SP</t>
  </si>
  <si>
    <t>Categoria</t>
  </si>
  <si>
    <t>Percent.</t>
  </si>
  <si>
    <t>Conc.</t>
  </si>
  <si>
    <t>Lib.</t>
  </si>
  <si>
    <r>
      <t xml:space="preserve">DERIVA C MICRO 45 G
</t>
    </r>
    <r>
      <rPr>
        <sz val="10"/>
        <rFont val="Calibri"/>
        <family val="2"/>
        <scheme val="minor"/>
      </rPr>
      <t>Adapaleno + fosfato de Clindamicina em Microesferas</t>
    </r>
  </si>
  <si>
    <t>1 + 10MG GEL BG 45G</t>
  </si>
  <si>
    <t>7897473205789</t>
  </si>
  <si>
    <t>521905702179311</t>
  </si>
  <si>
    <t>1.1013.0266.003-8</t>
  </si>
  <si>
    <t>SBR069996005060191</t>
  </si>
  <si>
    <r>
      <t xml:space="preserve">BECLOMETASONA
</t>
    </r>
    <r>
      <rPr>
        <sz val="10"/>
        <rFont val="Calibri"/>
        <family val="2"/>
        <scheme val="minor"/>
      </rPr>
      <t>Dipropionato de Beclometasona</t>
    </r>
  </si>
  <si>
    <t>1.1013.0277.001-1</t>
  </si>
  <si>
    <t>Dipropionato de Beclometasona</t>
  </si>
  <si>
    <t>250 MCG/DOSE X 200 SOL AERO HFA</t>
  </si>
  <si>
    <t>SBR069994A01510126</t>
  </si>
  <si>
    <t>250 MCG/DOSE X 200 SOL AEROSOL</t>
  </si>
  <si>
    <r>
      <rPr>
        <b/>
        <sz val="10"/>
        <rFont val="Calibri"/>
        <family val="2"/>
        <scheme val="minor"/>
      </rPr>
      <t xml:space="preserve">Vigente a partir de:      </t>
    </r>
    <r>
      <rPr>
        <sz val="10"/>
        <rFont val="Calibri"/>
        <family val="2"/>
        <scheme val="minor"/>
      </rPr>
      <t xml:space="preserve">                        01 de Abril de 2016</t>
    </r>
  </si>
  <si>
    <t>PF 17,5%</t>
  </si>
  <si>
    <t>PMC 17,5%</t>
  </si>
  <si>
    <t>PF 20%</t>
  </si>
  <si>
    <t>PMC 20%</t>
  </si>
  <si>
    <t>SBR069998355120112</t>
  </si>
  <si>
    <t>CREME FRASCO VALV. 15 G</t>
  </si>
  <si>
    <t>SBR069998367030192</t>
  </si>
  <si>
    <r>
      <t xml:space="preserve">FISIOATIV (+22% IPI)
</t>
    </r>
    <r>
      <rPr>
        <sz val="10"/>
        <rFont val="Calibri"/>
        <family val="2"/>
        <scheme val="minor"/>
      </rPr>
      <t>DMS, Bisabolol, Pantenol, Alantoína e Vit. E</t>
    </r>
  </si>
  <si>
    <t>DMS e Bisabolol e Pantenol e Alantoina e Tocoferol</t>
  </si>
  <si>
    <t>CREME BG 60 G (+22% IPI)</t>
  </si>
  <si>
    <t>2.3726.0055.001-7</t>
  </si>
  <si>
    <t>SBR069997077030141</t>
  </si>
  <si>
    <r>
      <t xml:space="preserve">FISIOATIV LIQUID SOAP (+10% IPI)
</t>
    </r>
    <r>
      <rPr>
        <sz val="10"/>
        <rFont val="Calibri"/>
        <family val="2"/>
        <scheme val="minor"/>
      </rPr>
      <t>Cocamidopropyl Betaine, Cetearyl Olivate, Sorbitan Olivate, Decyl Polyglucoside, Hydroxypropyl Guar,Butylene Glycol, Glycerin, Polyacrylamide, C13-14 Isoparaffin, Laureth - 7, Disodium EDTA, PEG-120 Methyl Glucose Dioleate, Aqua</t>
    </r>
  </si>
  <si>
    <t>200 ML em frasnaga plástica (+10% IPI)</t>
  </si>
  <si>
    <t>FR 200 ML Liq Soap (+10% IPI)</t>
  </si>
  <si>
    <t xml:space="preserve">2.3726.0072.001-1 </t>
  </si>
  <si>
    <t xml:space="preserve">SBR069994199040115 </t>
  </si>
  <si>
    <r>
      <t xml:space="preserve">HYALY TOPIC 30+
</t>
    </r>
    <r>
      <rPr>
        <sz val="10"/>
        <rFont val="Calibri"/>
        <family val="2"/>
        <scheme val="minor"/>
      </rPr>
      <t>Ácido Hialurônico, Lanacityn e Syn Ake</t>
    </r>
  </si>
  <si>
    <t>Ácido Hialurônico, Lanacityn e Syn Ake</t>
  </si>
  <si>
    <t>30g frasco plástico com válvula dosadora</t>
  </si>
  <si>
    <t>30g em frasco plástico com valvula dosadora</t>
  </si>
  <si>
    <t xml:space="preserve">2.3726.0087.001-1 </t>
  </si>
  <si>
    <t xml:space="preserve">SBR069994200040115 </t>
  </si>
  <si>
    <r>
      <t xml:space="preserve">HYALY TOPIC 45+
</t>
    </r>
    <r>
      <rPr>
        <sz val="10"/>
        <rFont val="Calibri"/>
        <family val="2"/>
        <scheme val="minor"/>
      </rPr>
      <t>Ácido Hialurônico, PhytocellTec Malus Syn Coll e Syn Ake</t>
    </r>
  </si>
  <si>
    <t>Ácido Hialurônico, PhytocellTec Malus Syn Coll e Syn Ake</t>
  </si>
  <si>
    <t xml:space="preserve">2.3726.0094.001-1 </t>
  </si>
  <si>
    <t xml:space="preserve">SBR069994201040115 </t>
  </si>
  <si>
    <r>
      <t xml:space="preserve">HYALY TOPIC 60+
</t>
    </r>
    <r>
      <rPr>
        <sz val="10"/>
        <rFont val="Calibri"/>
        <family val="2"/>
        <scheme val="minor"/>
      </rPr>
      <t>Ácido Hialurônico, ChroNoline, Matrixyl 3000, Syn Ake</t>
    </r>
  </si>
  <si>
    <t>Ácido Hialurônico, ChroNoline, Matrixyl 3000, Syn Ake</t>
  </si>
  <si>
    <t xml:space="preserve">2.3726.0088.001-7 </t>
  </si>
  <si>
    <t>SBR069998371030139</t>
  </si>
  <si>
    <t>Loção Cremosa 150 ML (+22% IPI)</t>
  </si>
  <si>
    <t>2.3726.0064.001-6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</si>
</sst>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_-* #,##0.000000_-;\-* #,##0.000000_-;_-* &quot;-&quot;??_-;_-@_-"/>
    <numFmt numFmtId="166" formatCode="_(* #,##0.0000_);_(* \(#,##0.0000\);_(* &quot;-&quot;??_);_(@_)"/>
    <numFmt numFmtId="167" formatCode="_-* #,##0.000000_-;\-* #,##0.000000_-;_-* &quot;-&quot;??????_-;_-@_-"/>
    <numFmt numFmtId="170" formatCode="_-* #,##0.00000_-;\-* #,##0.00000_-;_-* &quot;-&quot;??_-;_-@_-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color rgb="FF1F497D"/>
      <name val="Calibri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double">
        <color theme="5"/>
      </left>
      <right style="double">
        <color theme="5"/>
      </right>
      <top style="double">
        <color theme="5"/>
      </top>
      <bottom style="double">
        <color theme="5"/>
      </bottom>
      <diagonal/>
    </border>
    <border>
      <left style="double">
        <color theme="5"/>
      </left>
      <right/>
      <top style="double">
        <color theme="5"/>
      </top>
      <bottom style="double">
        <color theme="5"/>
      </bottom>
      <diagonal/>
    </border>
    <border>
      <left/>
      <right/>
      <top style="double">
        <color theme="5"/>
      </top>
      <bottom style="double">
        <color theme="5"/>
      </bottom>
      <diagonal/>
    </border>
    <border>
      <left/>
      <right/>
      <top style="hair">
        <color theme="5"/>
      </top>
      <bottom style="hair">
        <color theme="5"/>
      </bottom>
      <diagonal/>
    </border>
    <border>
      <left/>
      <right/>
      <top/>
      <bottom style="hair">
        <color theme="5"/>
      </bottom>
      <diagonal/>
    </border>
    <border>
      <left/>
      <right/>
      <top/>
      <bottom style="double">
        <color theme="5"/>
      </bottom>
      <diagonal/>
    </border>
    <border>
      <left style="double">
        <color theme="5"/>
      </left>
      <right style="double">
        <color theme="5"/>
      </right>
      <top style="hair">
        <color theme="5"/>
      </top>
      <bottom style="hair">
        <color theme="5"/>
      </bottom>
      <diagonal/>
    </border>
    <border>
      <left style="double">
        <color theme="5"/>
      </left>
      <right style="double">
        <color theme="5"/>
      </right>
      <top/>
      <bottom style="hair">
        <color theme="5"/>
      </bottom>
      <diagonal/>
    </border>
    <border>
      <left style="hair">
        <color theme="5"/>
      </left>
      <right/>
      <top style="hair">
        <color theme="5"/>
      </top>
      <bottom style="hair">
        <color theme="5"/>
      </bottom>
      <diagonal/>
    </border>
    <border>
      <left style="hair">
        <color theme="5"/>
      </left>
      <right style="double">
        <color theme="5"/>
      </right>
      <top style="double">
        <color theme="5"/>
      </top>
      <bottom style="double">
        <color theme="5"/>
      </bottom>
      <diagonal/>
    </border>
    <border>
      <left style="double">
        <color theme="5"/>
      </left>
      <right/>
      <top style="hair">
        <color theme="5"/>
      </top>
      <bottom style="hair">
        <color theme="5"/>
      </bottom>
      <diagonal/>
    </border>
    <border>
      <left style="hair">
        <color theme="5"/>
      </left>
      <right style="double">
        <color theme="5"/>
      </right>
      <top style="hair">
        <color theme="5"/>
      </top>
      <bottom style="hair">
        <color theme="5"/>
      </bottom>
      <diagonal/>
    </border>
    <border>
      <left style="double">
        <color theme="5"/>
      </left>
      <right style="double">
        <color theme="5"/>
      </right>
      <top style="hair">
        <color theme="5"/>
      </top>
      <bottom style="double">
        <color theme="5"/>
      </bottom>
      <diagonal/>
    </border>
    <border>
      <left style="hair">
        <color theme="5"/>
      </left>
      <right/>
      <top style="hair">
        <color theme="5"/>
      </top>
      <bottom style="double">
        <color theme="5"/>
      </bottom>
      <diagonal/>
    </border>
    <border>
      <left style="double">
        <color theme="5"/>
      </left>
      <right/>
      <top style="hair">
        <color theme="5"/>
      </top>
      <bottom style="double">
        <color theme="5"/>
      </bottom>
      <diagonal/>
    </border>
    <border>
      <left style="hair">
        <color theme="5"/>
      </left>
      <right style="double">
        <color theme="5"/>
      </right>
      <top style="hair">
        <color theme="5"/>
      </top>
      <bottom style="double">
        <color theme="5"/>
      </bottom>
      <diagonal/>
    </border>
    <border>
      <left style="double">
        <color theme="5"/>
      </left>
      <right/>
      <top/>
      <bottom style="hair">
        <color theme="5"/>
      </bottom>
      <diagonal/>
    </border>
    <border>
      <left style="hair">
        <color theme="5"/>
      </left>
      <right style="double">
        <color theme="5"/>
      </right>
      <top/>
      <bottom style="hair">
        <color theme="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</cellStyleXfs>
  <cellXfs count="157">
    <xf numFmtId="0" fontId="0" fillId="0" borderId="0" xfId="0"/>
    <xf numFmtId="0" fontId="5" fillId="0" borderId="0" xfId="0" applyFont="1" applyBorder="1"/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center"/>
    </xf>
    <xf numFmtId="15" fontId="6" fillId="0" borderId="0" xfId="0" quotePrefix="1" applyNumberFormat="1" applyFont="1" applyBorder="1" applyProtection="1"/>
    <xf numFmtId="0" fontId="5" fillId="0" borderId="0" xfId="0" applyFont="1" applyProtection="1"/>
    <xf numFmtId="0" fontId="6" fillId="4" borderId="3" xfId="0" applyFont="1" applyFill="1" applyBorder="1" applyAlignment="1" applyProtection="1">
      <alignment vertical="center"/>
    </xf>
    <xf numFmtId="0" fontId="6" fillId="4" borderId="3" xfId="0" applyFont="1" applyFill="1" applyBorder="1" applyAlignment="1" applyProtection="1">
      <alignment vertical="center" wrapText="1"/>
    </xf>
    <xf numFmtId="0" fontId="5" fillId="4" borderId="3" xfId="0" applyFont="1" applyFill="1" applyBorder="1" applyAlignment="1" applyProtection="1">
      <alignment vertical="center"/>
    </xf>
    <xf numFmtId="0" fontId="5" fillId="4" borderId="3" xfId="0" applyFont="1" applyFill="1" applyBorder="1" applyAlignment="1" applyProtection="1"/>
    <xf numFmtId="0" fontId="5" fillId="4" borderId="3" xfId="0" applyFont="1" applyFill="1" applyBorder="1" applyAlignment="1" applyProtection="1">
      <alignment vertical="top"/>
    </xf>
    <xf numFmtId="0" fontId="5" fillId="4" borderId="3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Continuous" vertical="distributed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1" fontId="5" fillId="0" borderId="7" xfId="1" applyNumberFormat="1" applyFont="1" applyFill="1" applyBorder="1" applyAlignment="1" applyProtection="1">
      <alignment horizontal="center" vertical="center"/>
    </xf>
    <xf numFmtId="1" fontId="6" fillId="0" borderId="0" xfId="0" applyNumberFormat="1" applyFont="1" applyBorder="1" applyAlignment="1" applyProtection="1">
      <alignment horizontal="center"/>
    </xf>
    <xf numFmtId="0" fontId="6" fillId="0" borderId="7" xfId="1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vertical="center" wrapText="1"/>
    </xf>
    <xf numFmtId="0" fontId="6" fillId="0" borderId="7" xfId="0" applyFont="1" applyFill="1" applyBorder="1" applyAlignment="1" applyProtection="1">
      <alignment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1" fontId="5" fillId="0" borderId="7" xfId="0" applyNumberFormat="1" applyFont="1" applyBorder="1" applyAlignment="1" applyProtection="1">
      <alignment horizontal="center" vertical="center"/>
    </xf>
    <xf numFmtId="164" fontId="5" fillId="2" borderId="11" xfId="2" applyFont="1" applyFill="1" applyBorder="1" applyAlignment="1" applyProtection="1">
      <alignment horizontal="center" vertical="center"/>
    </xf>
    <xf numFmtId="164" fontId="5" fillId="2" borderId="12" xfId="2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" fillId="2" borderId="7" xfId="1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1" fontId="5" fillId="2" borderId="7" xfId="0" applyNumberFormat="1" applyFont="1" applyFill="1" applyBorder="1" applyAlignment="1" applyProtection="1">
      <alignment horizontal="center" vertical="center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left" vertical="distributed" wrapText="1"/>
    </xf>
    <xf numFmtId="0" fontId="8" fillId="3" borderId="7" xfId="0" applyFont="1" applyFill="1" applyBorder="1" applyAlignment="1" applyProtection="1">
      <alignment horizontal="center" vertical="distributed" wrapText="1"/>
    </xf>
    <xf numFmtId="0" fontId="6" fillId="3" borderId="7" xfId="0" applyFont="1" applyFill="1" applyBorder="1" applyAlignment="1" applyProtection="1">
      <alignment horizontal="center" vertical="center" wrapText="1"/>
    </xf>
    <xf numFmtId="1" fontId="5" fillId="3" borderId="7" xfId="0" applyNumberFormat="1" applyFont="1" applyFill="1" applyBorder="1" applyAlignment="1" applyProtection="1">
      <alignment horizontal="center" vertical="center"/>
    </xf>
    <xf numFmtId="164" fontId="5" fillId="3" borderId="11" xfId="2" applyFont="1" applyFill="1" applyBorder="1" applyAlignment="1" applyProtection="1">
      <alignment horizontal="center" vertical="center"/>
    </xf>
    <xf numFmtId="0" fontId="6" fillId="2" borderId="13" xfId="1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vertical="center" wrapText="1"/>
    </xf>
    <xf numFmtId="0" fontId="8" fillId="2" borderId="13" xfId="0" applyFont="1" applyFill="1" applyBorder="1" applyAlignment="1" applyProtection="1">
      <alignment horizontal="center" vertical="center"/>
    </xf>
    <xf numFmtId="1" fontId="5" fillId="0" borderId="13" xfId="1" applyNumberFormat="1" applyFont="1" applyFill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 wrapText="1"/>
    </xf>
    <xf numFmtId="164" fontId="5" fillId="2" borderId="15" xfId="2" applyFont="1" applyFill="1" applyBorder="1" applyAlignment="1" applyProtection="1">
      <alignment horizontal="center" vertical="center"/>
    </xf>
    <xf numFmtId="164" fontId="5" fillId="2" borderId="16" xfId="2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vertical="center"/>
    </xf>
    <xf numFmtId="1" fontId="5" fillId="0" borderId="0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vertical="center" wrapText="1"/>
    </xf>
    <xf numFmtId="164" fontId="5" fillId="0" borderId="0" xfId="2" applyFont="1" applyBorder="1" applyAlignment="1" applyProtection="1">
      <alignment horizontal="center" vertical="center"/>
    </xf>
    <xf numFmtId="164" fontId="5" fillId="0" borderId="0" xfId="0" applyNumberFormat="1" applyFont="1" applyBorder="1" applyProtection="1"/>
    <xf numFmtId="15" fontId="6" fillId="0" borderId="0" xfId="1" quotePrefix="1" applyNumberFormat="1" applyFont="1" applyFill="1" applyBorder="1" applyAlignment="1" applyProtection="1">
      <alignment horizontal="left" vertical="center"/>
    </xf>
    <xf numFmtId="0" fontId="5" fillId="0" borderId="6" xfId="0" applyFont="1" applyBorder="1" applyAlignment="1" applyProtection="1">
      <alignment vertical="center" wrapText="1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Continuous" vertical="distributed" wrapText="1"/>
    </xf>
    <xf numFmtId="0" fontId="6" fillId="0" borderId="8" xfId="1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 wrapText="1"/>
    </xf>
    <xf numFmtId="1" fontId="9" fillId="2" borderId="8" xfId="0" applyNumberFormat="1" applyFont="1" applyFill="1" applyBorder="1" applyAlignment="1" applyProtection="1">
      <alignment horizontal="center" vertical="center"/>
    </xf>
    <xf numFmtId="164" fontId="5" fillId="2" borderId="17" xfId="2" applyFont="1" applyFill="1" applyBorder="1" applyAlignment="1" applyProtection="1">
      <alignment horizontal="center" vertical="center"/>
    </xf>
    <xf numFmtId="164" fontId="5" fillId="2" borderId="18" xfId="2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vertical="center" wrapText="1"/>
    </xf>
    <xf numFmtId="1" fontId="9" fillId="2" borderId="7" xfId="0" applyNumberFormat="1" applyFont="1" applyFill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 wrapText="1"/>
    </xf>
    <xf numFmtId="1" fontId="9" fillId="0" borderId="7" xfId="0" applyNumberFormat="1" applyFont="1" applyBorder="1" applyAlignment="1" applyProtection="1">
      <alignment horizontal="center" vertical="center"/>
    </xf>
    <xf numFmtId="0" fontId="5" fillId="0" borderId="0" xfId="0" applyFont="1" applyFill="1" applyProtection="1"/>
    <xf numFmtId="0" fontId="5" fillId="0" borderId="0" xfId="0" applyFont="1" applyFill="1" applyBorder="1" applyProtection="1"/>
    <xf numFmtId="1" fontId="9" fillId="0" borderId="7" xfId="0" applyNumberFormat="1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 wrapText="1"/>
    </xf>
    <xf numFmtId="164" fontId="5" fillId="0" borderId="11" xfId="2" applyFont="1" applyFill="1" applyBorder="1" applyAlignment="1" applyProtection="1">
      <alignment horizontal="center" vertical="center"/>
    </xf>
    <xf numFmtId="0" fontId="5" fillId="3" borderId="0" xfId="0" applyFont="1" applyFill="1" applyBorder="1" applyProtection="1"/>
    <xf numFmtId="0" fontId="6" fillId="3" borderId="7" xfId="1" applyFont="1" applyFill="1" applyBorder="1" applyAlignment="1" applyProtection="1">
      <alignment horizontal="center" vertical="center"/>
    </xf>
    <xf numFmtId="1" fontId="9" fillId="3" borderId="7" xfId="0" applyNumberFormat="1" applyFont="1" applyFill="1" applyBorder="1" applyAlignment="1" applyProtection="1">
      <alignment horizontal="center" vertical="center"/>
    </xf>
    <xf numFmtId="0" fontId="5" fillId="3" borderId="0" xfId="0" applyFont="1" applyFill="1" applyProtection="1"/>
    <xf numFmtId="0" fontId="8" fillId="3" borderId="7" xfId="0" applyFont="1" applyFill="1" applyBorder="1" applyAlignment="1" applyProtection="1">
      <alignment horizontal="center" vertical="center" wrapText="1"/>
    </xf>
    <xf numFmtId="164" fontId="8" fillId="2" borderId="7" xfId="2" applyFont="1" applyFill="1" applyBorder="1" applyAlignment="1" applyProtection="1">
      <alignment horizontal="center" vertical="center" wrapText="1"/>
    </xf>
    <xf numFmtId="164" fontId="6" fillId="2" borderId="7" xfId="2" applyFont="1" applyFill="1" applyBorder="1" applyAlignment="1" applyProtection="1">
      <alignment horizontal="center" vertical="center"/>
    </xf>
    <xf numFmtId="1" fontId="9" fillId="2" borderId="7" xfId="2" applyNumberFormat="1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" vertical="center" wrapText="1"/>
    </xf>
    <xf numFmtId="1" fontId="9" fillId="2" borderId="13" xfId="0" applyNumberFormat="1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8" fillId="2" borderId="8" xfId="0" applyFont="1" applyFill="1" applyBorder="1" applyAlignment="1" applyProtection="1">
      <alignment horizontal="left" vertical="center" wrapText="1"/>
    </xf>
    <xf numFmtId="0" fontId="8" fillId="2" borderId="7" xfId="0" applyFont="1" applyFill="1" applyBorder="1" applyAlignment="1" applyProtection="1">
      <alignment horizontal="left" vertical="center" wrapText="1"/>
    </xf>
    <xf numFmtId="0" fontId="6" fillId="2" borderId="7" xfId="0" applyFont="1" applyFill="1" applyBorder="1" applyAlignment="1" applyProtection="1">
      <alignment horizontal="left" vertical="center" wrapText="1"/>
    </xf>
    <xf numFmtId="164" fontId="8" fillId="2" borderId="7" xfId="2" applyFont="1" applyFill="1" applyBorder="1" applyAlignment="1" applyProtection="1">
      <alignment horizontal="left" vertical="center" wrapText="1"/>
    </xf>
    <xf numFmtId="0" fontId="8" fillId="2" borderId="13" xfId="0" applyFont="1" applyFill="1" applyBorder="1" applyAlignment="1" applyProtection="1">
      <alignment horizontal="left" vertical="center" wrapText="1"/>
    </xf>
    <xf numFmtId="0" fontId="7" fillId="0" borderId="1" xfId="3" applyFont="1" applyFill="1" applyBorder="1" applyAlignment="1" applyProtection="1">
      <alignment horizontal="center" vertical="center" wrapText="1"/>
    </xf>
    <xf numFmtId="1" fontId="12" fillId="0" borderId="7" xfId="1" applyNumberFormat="1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left" vertical="center" wrapText="1"/>
    </xf>
    <xf numFmtId="164" fontId="5" fillId="0" borderId="17" xfId="2" applyFont="1" applyFill="1" applyBorder="1" applyAlignment="1" applyProtection="1">
      <alignment horizontal="right" vertical="center"/>
    </xf>
    <xf numFmtId="164" fontId="5" fillId="0" borderId="18" xfId="2" applyFont="1" applyFill="1" applyBorder="1" applyAlignment="1" applyProtection="1">
      <alignment horizontal="right" vertical="center"/>
    </xf>
    <xf numFmtId="1" fontId="5" fillId="2" borderId="8" xfId="0" applyNumberFormat="1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left" vertical="distributed" wrapText="1"/>
    </xf>
    <xf numFmtId="0" fontId="8" fillId="3" borderId="13" xfId="0" applyFont="1" applyFill="1" applyBorder="1" applyAlignment="1" applyProtection="1">
      <alignment horizontal="center" vertical="distributed" wrapText="1"/>
    </xf>
    <xf numFmtId="1" fontId="5" fillId="0" borderId="13" xfId="0" applyNumberFormat="1" applyFont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 vertical="center"/>
    </xf>
    <xf numFmtId="164" fontId="8" fillId="2" borderId="7" xfId="2" applyFont="1" applyFill="1" applyBorder="1" applyAlignment="1" applyProtection="1">
      <alignment horizontal="center" vertical="center"/>
    </xf>
    <xf numFmtId="1" fontId="6" fillId="0" borderId="5" xfId="1" applyNumberFormat="1" applyFont="1" applyFill="1" applyBorder="1" applyAlignment="1" applyProtection="1">
      <alignment horizontal="center" vertical="center"/>
    </xf>
    <xf numFmtId="0" fontId="6" fillId="0" borderId="1" xfId="3" applyFont="1" applyFill="1" applyBorder="1" applyAlignment="1" applyProtection="1">
      <alignment horizontal="center" vertical="center" wrapText="1"/>
    </xf>
    <xf numFmtId="1" fontId="5" fillId="0" borderId="7" xfId="0" applyNumberFormat="1" applyFont="1" applyFill="1" applyBorder="1" applyAlignment="1" applyProtection="1">
      <alignment horizontal="center" vertical="center"/>
    </xf>
    <xf numFmtId="1" fontId="5" fillId="2" borderId="13" xfId="0" applyNumberFormat="1" applyFont="1" applyFill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 wrapText="1"/>
    </xf>
    <xf numFmtId="0" fontId="6" fillId="0" borderId="13" xfId="1" applyFont="1" applyFill="1" applyBorder="1" applyAlignment="1" applyProtection="1">
      <alignment horizontal="center" vertical="center"/>
    </xf>
    <xf numFmtId="164" fontId="5" fillId="2" borderId="4" xfId="2" applyFont="1" applyFill="1" applyBorder="1" applyAlignment="1" applyProtection="1">
      <alignment horizontal="center" vertical="center"/>
      <protection locked="0"/>
    </xf>
    <xf numFmtId="164" fontId="5" fillId="2" borderId="11" xfId="2" applyFont="1" applyFill="1" applyBorder="1" applyAlignment="1" applyProtection="1">
      <alignment horizontal="center" vertical="center"/>
      <protection locked="0"/>
    </xf>
    <xf numFmtId="0" fontId="6" fillId="0" borderId="7" xfId="1" applyFont="1" applyFill="1" applyBorder="1" applyAlignment="1">
      <alignment horizontal="center" vertical="center"/>
    </xf>
    <xf numFmtId="1" fontId="6" fillId="0" borderId="7" xfId="1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5" fillId="0" borderId="7" xfId="1" applyNumberFormat="1" applyFont="1" applyFill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164" fontId="5" fillId="2" borderId="9" xfId="2" applyFont="1" applyFill="1" applyBorder="1" applyAlignment="1" applyProtection="1">
      <alignment horizontal="center" vertical="center"/>
    </xf>
    <xf numFmtId="164" fontId="5" fillId="2" borderId="11" xfId="2" applyFont="1" applyFill="1" applyBorder="1" applyAlignment="1" applyProtection="1">
      <alignment horizontal="center" vertical="center"/>
    </xf>
    <xf numFmtId="164" fontId="5" fillId="2" borderId="12" xfId="2" applyFont="1" applyFill="1" applyBorder="1" applyAlignment="1" applyProtection="1">
      <alignment horizontal="center" vertical="center"/>
    </xf>
    <xf numFmtId="164" fontId="5" fillId="2" borderId="11" xfId="2" applyFont="1" applyFill="1" applyBorder="1" applyAlignment="1" applyProtection="1">
      <alignment horizontal="center" vertical="center"/>
    </xf>
    <xf numFmtId="164" fontId="5" fillId="2" borderId="9" xfId="2" applyFont="1" applyFill="1" applyBorder="1" applyAlignment="1" applyProtection="1">
      <alignment horizontal="center" vertical="center"/>
    </xf>
    <xf numFmtId="164" fontId="5" fillId="2" borderId="11" xfId="2" applyFont="1" applyFill="1" applyBorder="1" applyAlignment="1" applyProtection="1">
      <alignment horizontal="center" vertical="center"/>
    </xf>
    <xf numFmtId="164" fontId="5" fillId="2" borderId="12" xfId="2" applyFont="1" applyFill="1" applyBorder="1" applyAlignment="1" applyProtection="1">
      <alignment horizontal="center" vertical="center"/>
    </xf>
    <xf numFmtId="164" fontId="5" fillId="3" borderId="11" xfId="2" applyFont="1" applyFill="1" applyBorder="1" applyAlignment="1" applyProtection="1">
      <alignment horizontal="center" vertical="center"/>
    </xf>
    <xf numFmtId="164" fontId="5" fillId="2" borderId="14" xfId="2" applyFont="1" applyFill="1" applyBorder="1" applyAlignment="1" applyProtection="1">
      <alignment horizontal="center" vertical="center"/>
    </xf>
    <xf numFmtId="164" fontId="5" fillId="2" borderId="15" xfId="2" applyFont="1" applyFill="1" applyBorder="1" applyAlignment="1" applyProtection="1">
      <alignment horizontal="center" vertical="center"/>
    </xf>
    <xf numFmtId="164" fontId="5" fillId="2" borderId="16" xfId="2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left" vertical="center" wrapText="1"/>
    </xf>
    <xf numFmtId="0" fontId="5" fillId="2" borderId="18" xfId="2" applyNumberFormat="1" applyFont="1" applyFill="1" applyBorder="1" applyAlignment="1" applyProtection="1">
      <alignment horizontal="center" vertical="center"/>
    </xf>
    <xf numFmtId="0" fontId="5" fillId="2" borderId="16" xfId="2" applyNumberFormat="1" applyFont="1" applyFill="1" applyBorder="1" applyAlignment="1" applyProtection="1">
      <alignment horizontal="center" vertical="center"/>
    </xf>
    <xf numFmtId="0" fontId="2" fillId="0" borderId="0" xfId="0" applyFont="1"/>
    <xf numFmtId="0" fontId="2" fillId="0" borderId="19" xfId="0" applyFont="1" applyBorder="1"/>
    <xf numFmtId="0" fontId="14" fillId="0" borderId="19" xfId="0" applyFont="1" applyBorder="1" applyAlignment="1">
      <alignment horizontal="center" vertical="center"/>
    </xf>
    <xf numFmtId="0" fontId="0" fillId="0" borderId="19" xfId="0" applyBorder="1"/>
    <xf numFmtId="10" fontId="14" fillId="0" borderId="19" xfId="0" applyNumberFormat="1" applyFont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10" fontId="0" fillId="0" borderId="19" xfId="5" applyNumberFormat="1" applyFont="1" applyBorder="1"/>
    <xf numFmtId="10" fontId="14" fillId="0" borderId="19" xfId="0" applyNumberFormat="1" applyFont="1" applyBorder="1"/>
    <xf numFmtId="9" fontId="0" fillId="0" borderId="0" xfId="5" applyFont="1"/>
    <xf numFmtId="9" fontId="0" fillId="0" borderId="0" xfId="0" applyNumberFormat="1"/>
    <xf numFmtId="10" fontId="0" fillId="0" borderId="0" xfId="0" applyNumberFormat="1"/>
    <xf numFmtId="0" fontId="6" fillId="0" borderId="13" xfId="0" applyFont="1" applyFill="1" applyBorder="1" applyAlignment="1" applyProtection="1">
      <alignment wrapText="1"/>
    </xf>
    <xf numFmtId="164" fontId="5" fillId="0" borderId="0" xfId="2" applyNumberFormat="1" applyFont="1" applyBorder="1" applyAlignment="1" applyProtection="1">
      <alignment horizontal="center" vertical="center"/>
    </xf>
    <xf numFmtId="9" fontId="11" fillId="0" borderId="0" xfId="5" applyFont="1" applyProtection="1"/>
    <xf numFmtId="165" fontId="5" fillId="0" borderId="0" xfId="0" applyNumberFormat="1" applyFont="1" applyProtection="1"/>
    <xf numFmtId="166" fontId="5" fillId="0" borderId="0" xfId="2" applyNumberFormat="1" applyFont="1" applyProtection="1"/>
    <xf numFmtId="167" fontId="5" fillId="0" borderId="0" xfId="0" applyNumberFormat="1" applyFont="1" applyProtection="1"/>
    <xf numFmtId="9" fontId="5" fillId="0" borderId="0" xfId="5" applyFont="1" applyProtection="1"/>
    <xf numFmtId="43" fontId="5" fillId="0" borderId="0" xfId="0" applyNumberFormat="1" applyFont="1" applyProtection="1"/>
    <xf numFmtId="170" fontId="5" fillId="0" borderId="0" xfId="0" applyNumberFormat="1" applyFont="1" applyFill="1" applyProtection="1"/>
  </cellXfs>
  <cellStyles count="7">
    <cellStyle name="Normal" xfId="0" builtinId="0"/>
    <cellStyle name="Normal 2" xfId="6"/>
    <cellStyle name="Normal 3" xfId="3"/>
    <cellStyle name="Normal_Plan1" xfId="1"/>
    <cellStyle name="Porcentagem" xfId="5" builtinId="5"/>
    <cellStyle name="Separador de milhares 2 2" xfId="4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184149</xdr:colOff>
      <xdr:row>1</xdr:row>
      <xdr:rowOff>86589</xdr:rowOff>
    </xdr:from>
    <xdr:to>
      <xdr:col>1</xdr:col>
      <xdr:colOff>941916</xdr:colOff>
      <xdr:row>1</xdr:row>
      <xdr:rowOff>431277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9790" t="14047" r="10630" b="25698"/>
        <a:stretch>
          <a:fillRect/>
        </a:stretch>
      </xdr:blipFill>
      <xdr:spPr bwMode="auto">
        <a:xfrm>
          <a:off x="332316" y="171256"/>
          <a:ext cx="757767" cy="344688"/>
        </a:xfrm>
        <a:prstGeom prst="rect">
          <a:avLst/>
        </a:prstGeom>
        <a:noFill/>
        <a:ln w="12700" cap="flat" cmpd="sng">
          <a:noFill/>
          <a:prstDash val="solid"/>
          <a:miter lim="800000"/>
          <a:headEnd/>
          <a:tailEnd/>
        </a:ln>
        <a:effectLst>
          <a:reflection blurRad="6350" stA="52000" endA="300" endPos="35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215900</xdr:colOff>
      <xdr:row>1</xdr:row>
      <xdr:rowOff>93133</xdr:rowOff>
    </xdr:from>
    <xdr:to>
      <xdr:col>1</xdr:col>
      <xdr:colOff>1104683</xdr:colOff>
      <xdr:row>1</xdr:row>
      <xdr:rowOff>497417</xdr:rowOff>
    </xdr:to>
    <xdr:pic>
      <xdr:nvPicPr>
        <xdr:cNvPr id="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9790" t="14047" r="10630" b="25698"/>
        <a:stretch>
          <a:fillRect/>
        </a:stretch>
      </xdr:blipFill>
      <xdr:spPr bwMode="auto">
        <a:xfrm>
          <a:off x="321733" y="167216"/>
          <a:ext cx="888783" cy="404284"/>
        </a:xfrm>
        <a:prstGeom prst="rect">
          <a:avLst/>
        </a:prstGeom>
        <a:noFill/>
        <a:ln w="12700" cap="flat" cmpd="sng">
          <a:noFill/>
          <a:prstDash val="solid"/>
          <a:miter lim="800000"/>
          <a:headEnd/>
          <a:tailEnd/>
        </a:ln>
        <a:effectLst>
          <a:reflection blurRad="6350" stA="52000" endA="300" endPos="35000" dir="5400000" sy="-100000" algn="bl" rotWithShape="0"/>
        </a:effectLst>
      </xdr:spPr>
    </xdr:pic>
    <xdr:clientData/>
  </xdr:twoCellAnchor>
  <xdr:twoCellAnchor editAs="oneCell">
    <xdr:from>
      <xdr:col>11</xdr:col>
      <xdr:colOff>391584</xdr:colOff>
      <xdr:row>1</xdr:row>
      <xdr:rowOff>83962</xdr:rowOff>
    </xdr:from>
    <xdr:to>
      <xdr:col>12</xdr:col>
      <xdr:colOff>582085</xdr:colOff>
      <xdr:row>1</xdr:row>
      <xdr:rowOff>473903</xdr:rowOff>
    </xdr:to>
    <xdr:pic>
      <xdr:nvPicPr>
        <xdr:cNvPr id="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9790" t="14047" r="10630" b="25698"/>
        <a:stretch>
          <a:fillRect/>
        </a:stretch>
      </xdr:blipFill>
      <xdr:spPr bwMode="auto">
        <a:xfrm>
          <a:off x="9345084" y="136879"/>
          <a:ext cx="857251" cy="389941"/>
        </a:xfrm>
        <a:prstGeom prst="rect">
          <a:avLst/>
        </a:prstGeom>
        <a:noFill/>
        <a:ln w="12700" cap="flat" cmpd="sng">
          <a:noFill/>
          <a:prstDash val="solid"/>
          <a:miter lim="800000"/>
          <a:headEnd/>
          <a:tailEnd/>
        </a:ln>
        <a:effectLst>
          <a:reflection blurRad="6350" stA="52000" endA="300" endPos="3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AI71"/>
  <sheetViews>
    <sheetView showGridLines="0" tabSelected="1" zoomScale="90" zoomScaleNormal="90" zoomScaleSheetLayoutView="100" workbookViewId="0">
      <pane xSplit="6" ySplit="3" topLeftCell="G9" activePane="bottomRight" state="frozen"/>
      <selection pane="topRight" activeCell="G1" sqref="G1"/>
      <selection pane="bottomLeft" activeCell="A4" sqref="A4"/>
      <selection pane="bottomRight"/>
    </sheetView>
  </sheetViews>
  <sheetFormatPr defaultRowHeight="12.75" outlineLevelCol="1" x14ac:dyDescent="0.2"/>
  <cols>
    <col min="1" max="1" width="2.140625" style="7" customWidth="1"/>
    <col min="2" max="2" width="19.5703125" style="7" bestFit="1" customWidth="1"/>
    <col min="3" max="3" width="16.140625" style="7" hidden="1" customWidth="1" outlineLevel="1"/>
    <col min="4" max="4" width="42.140625" style="7" bestFit="1" customWidth="1" collapsed="1"/>
    <col min="5" max="5" width="35.140625" style="7" hidden="1" customWidth="1" outlineLevel="1"/>
    <col min="6" max="6" width="34.7109375" style="7" hidden="1" customWidth="1" outlineLevel="1"/>
    <col min="7" max="7" width="44.85546875" style="7" customWidth="1" collapsed="1"/>
    <col min="8" max="8" width="14.7109375" style="7" customWidth="1"/>
    <col min="9" max="9" width="16.28515625" style="7" customWidth="1"/>
    <col min="10" max="10" width="11.140625" style="7" customWidth="1" outlineLevel="1"/>
    <col min="11" max="11" width="4.42578125" style="7" customWidth="1"/>
    <col min="12" max="12" width="9.42578125" style="7" customWidth="1"/>
    <col min="13" max="13" width="9.7109375" style="7" customWidth="1"/>
    <col min="14" max="14" width="9.42578125" style="7" customWidth="1"/>
    <col min="15" max="15" width="9.7109375" style="7" customWidth="1"/>
    <col min="16" max="16" width="9.42578125" style="7" customWidth="1"/>
    <col min="17" max="19" width="9.7109375" style="7" customWidth="1"/>
    <col min="20" max="20" width="9.42578125" style="7" customWidth="1"/>
    <col min="21" max="21" width="9.7109375" style="7" customWidth="1"/>
    <col min="22" max="22" width="9.42578125" style="7" customWidth="1"/>
    <col min="23" max="25" width="9.7109375" style="7" customWidth="1"/>
    <col min="26" max="26" width="9.42578125" style="7" customWidth="1"/>
    <col min="27" max="27" width="9.7109375" style="7" customWidth="1"/>
    <col min="28" max="28" width="1.5703125" style="2" customWidth="1"/>
    <col min="29" max="29" width="9.140625" style="7" hidden="1" customWidth="1"/>
    <col min="30" max="30" width="10.5703125" style="7" bestFit="1" customWidth="1"/>
    <col min="31" max="35" width="9.5703125" style="7" bestFit="1" customWidth="1"/>
    <col min="36" max="16384" width="9.140625" style="7"/>
  </cols>
  <sheetData>
    <row r="1" spans="1:35" s="2" customFormat="1" ht="13.5" thickBot="1" x14ac:dyDescent="0.25">
      <c r="B1" s="4"/>
      <c r="C1" s="4"/>
      <c r="D1" s="4"/>
      <c r="E1" s="56"/>
      <c r="F1" s="6"/>
      <c r="W1" s="57"/>
      <c r="X1" s="57"/>
      <c r="Y1" s="57"/>
      <c r="Z1" s="57"/>
      <c r="AA1" s="57"/>
    </row>
    <row r="2" spans="1:35" ht="51.75" thickTop="1" thickBot="1" x14ac:dyDescent="0.25">
      <c r="B2" s="8"/>
      <c r="C2" s="8"/>
      <c r="D2" s="9" t="s">
        <v>246</v>
      </c>
      <c r="E2" s="10"/>
      <c r="F2" s="9"/>
      <c r="G2" s="10"/>
      <c r="H2" s="10"/>
      <c r="I2" s="10"/>
      <c r="J2" s="10"/>
      <c r="K2" s="10"/>
      <c r="L2" s="10"/>
      <c r="M2" s="10"/>
      <c r="N2" s="11" t="s">
        <v>352</v>
      </c>
      <c r="O2" s="10"/>
      <c r="P2" s="10"/>
      <c r="Q2" s="10"/>
      <c r="R2" s="10"/>
      <c r="S2" s="10"/>
      <c r="T2" s="10"/>
      <c r="U2" s="10"/>
      <c r="V2" s="9"/>
      <c r="W2" s="13"/>
      <c r="X2" s="13"/>
      <c r="Y2" s="13"/>
      <c r="Z2" s="13"/>
      <c r="AA2" s="13"/>
      <c r="AC2" s="10"/>
    </row>
    <row r="3" spans="1:35" ht="14.25" thickTop="1" thickBot="1" x14ac:dyDescent="0.25">
      <c r="B3" s="14" t="s">
        <v>0</v>
      </c>
      <c r="C3" s="58" t="s">
        <v>192</v>
      </c>
      <c r="D3" s="15" t="s">
        <v>1</v>
      </c>
      <c r="E3" s="59" t="s">
        <v>85</v>
      </c>
      <c r="F3" s="14" t="s">
        <v>100</v>
      </c>
      <c r="G3" s="14" t="s">
        <v>2</v>
      </c>
      <c r="H3" s="14" t="s">
        <v>83</v>
      </c>
      <c r="I3" s="16" t="s">
        <v>3</v>
      </c>
      <c r="J3" s="107" t="s">
        <v>261</v>
      </c>
      <c r="K3" s="16" t="s">
        <v>4</v>
      </c>
      <c r="L3" s="17" t="s">
        <v>178</v>
      </c>
      <c r="M3" s="18" t="s">
        <v>179</v>
      </c>
      <c r="N3" s="17" t="s">
        <v>91</v>
      </c>
      <c r="O3" s="18" t="s">
        <v>5</v>
      </c>
      <c r="P3" s="17" t="s">
        <v>90</v>
      </c>
      <c r="Q3" s="18" t="s">
        <v>6</v>
      </c>
      <c r="R3" s="17" t="s">
        <v>353</v>
      </c>
      <c r="S3" s="18" t="s">
        <v>354</v>
      </c>
      <c r="T3" s="17" t="s">
        <v>89</v>
      </c>
      <c r="U3" s="18" t="s">
        <v>7</v>
      </c>
      <c r="V3" s="17" t="s">
        <v>88</v>
      </c>
      <c r="W3" s="18" t="s">
        <v>8</v>
      </c>
      <c r="X3" s="17" t="s">
        <v>355</v>
      </c>
      <c r="Y3" s="18" t="s">
        <v>356</v>
      </c>
      <c r="Z3" s="17" t="s">
        <v>87</v>
      </c>
      <c r="AA3" s="18" t="s">
        <v>86</v>
      </c>
      <c r="AB3" s="7"/>
      <c r="AC3" s="18" t="s">
        <v>307</v>
      </c>
    </row>
    <row r="4" spans="1:35" ht="26.25" thickTop="1" x14ac:dyDescent="0.2">
      <c r="A4" s="2"/>
      <c r="B4" s="60" t="s">
        <v>12</v>
      </c>
      <c r="C4" s="106">
        <v>521902902169412</v>
      </c>
      <c r="D4" s="22" t="s">
        <v>214</v>
      </c>
      <c r="E4" s="86" t="s">
        <v>94</v>
      </c>
      <c r="F4" s="100" t="s">
        <v>84</v>
      </c>
      <c r="G4" s="100" t="s">
        <v>125</v>
      </c>
      <c r="H4" s="62">
        <v>7897473201637</v>
      </c>
      <c r="I4" s="62" t="s">
        <v>10</v>
      </c>
      <c r="J4" s="96" t="s">
        <v>262</v>
      </c>
      <c r="K4" s="61" t="s">
        <v>11</v>
      </c>
      <c r="L4" s="63">
        <v>0</v>
      </c>
      <c r="M4" s="64">
        <v>0</v>
      </c>
      <c r="N4" s="63">
        <v>24.6</v>
      </c>
      <c r="O4" s="64">
        <v>32.770000000000003</v>
      </c>
      <c r="P4" s="63">
        <v>26.3</v>
      </c>
      <c r="Q4" s="64">
        <v>35.06</v>
      </c>
      <c r="R4" s="63">
        <v>26.487567225000003</v>
      </c>
      <c r="S4" s="64">
        <v>35.297836659550484</v>
      </c>
      <c r="T4" s="63">
        <v>26.673750000000002</v>
      </c>
      <c r="U4" s="64">
        <v>35.630000000000003</v>
      </c>
      <c r="V4" s="63">
        <v>27.06</v>
      </c>
      <c r="W4" s="64">
        <v>36.299999999999997</v>
      </c>
      <c r="X4" s="63">
        <v>27.445955062500001</v>
      </c>
      <c r="Y4" s="64">
        <v>36.531480351951828</v>
      </c>
      <c r="Z4" s="63">
        <v>22.899414375000003</v>
      </c>
      <c r="AA4" s="64">
        <v>31.659999999999997</v>
      </c>
      <c r="AC4" s="135">
        <v>1</v>
      </c>
      <c r="AD4" s="152"/>
      <c r="AE4" s="151"/>
      <c r="AF4" s="151"/>
      <c r="AG4" s="151"/>
      <c r="AH4" s="151"/>
      <c r="AI4" s="151"/>
    </row>
    <row r="5" spans="1:35" ht="25.5" x14ac:dyDescent="0.2">
      <c r="A5" s="70"/>
      <c r="B5" s="21" t="s">
        <v>9</v>
      </c>
      <c r="C5" s="106">
        <v>521904502176310</v>
      </c>
      <c r="D5" s="65" t="s">
        <v>215</v>
      </c>
      <c r="E5" s="87" t="s">
        <v>93</v>
      </c>
      <c r="F5" s="31" t="s">
        <v>92</v>
      </c>
      <c r="G5" s="31" t="s">
        <v>125</v>
      </c>
      <c r="H5" s="66">
        <v>7897473201798</v>
      </c>
      <c r="I5" s="66" t="s">
        <v>13</v>
      </c>
      <c r="J5" s="96" t="s">
        <v>263</v>
      </c>
      <c r="K5" s="32" t="s">
        <v>11</v>
      </c>
      <c r="L5" s="63">
        <v>0</v>
      </c>
      <c r="M5" s="64">
        <v>0</v>
      </c>
      <c r="N5" s="63">
        <v>25.440404892450445</v>
      </c>
      <c r="O5" s="64">
        <v>33.88951497258541</v>
      </c>
      <c r="P5" s="63">
        <v>27.198481653310839</v>
      </c>
      <c r="Q5" s="64">
        <v>36.257747785744414</v>
      </c>
      <c r="R5" s="127">
        <v>27.3924567</v>
      </c>
      <c r="S5" s="64">
        <v>36.503709611648155</v>
      </c>
      <c r="T5" s="27">
        <v>27.585000000000001</v>
      </c>
      <c r="U5" s="64">
        <v>36.847220582032904</v>
      </c>
      <c r="V5" s="63">
        <v>27.984445381695483</v>
      </c>
      <c r="W5" s="64">
        <v>37.53</v>
      </c>
      <c r="X5" s="127">
        <v>28.383585750000002</v>
      </c>
      <c r="Y5" s="64">
        <v>37.779498027408643</v>
      </c>
      <c r="Z5" s="63">
        <v>23.681722500000003</v>
      </c>
      <c r="AA5" s="64">
        <v>32.729999999999997</v>
      </c>
      <c r="AC5" s="135">
        <v>1</v>
      </c>
      <c r="AD5" s="152"/>
    </row>
    <row r="6" spans="1:35" ht="25.5" x14ac:dyDescent="0.2">
      <c r="A6" s="70"/>
      <c r="B6" s="21" t="s">
        <v>77</v>
      </c>
      <c r="C6" s="106">
        <v>521904503172319</v>
      </c>
      <c r="D6" s="65" t="s">
        <v>215</v>
      </c>
      <c r="E6" s="87" t="s">
        <v>93</v>
      </c>
      <c r="F6" s="31" t="s">
        <v>95</v>
      </c>
      <c r="G6" s="31" t="s">
        <v>126</v>
      </c>
      <c r="H6" s="66">
        <v>7897473205741</v>
      </c>
      <c r="I6" s="66" t="s">
        <v>78</v>
      </c>
      <c r="J6" s="96" t="s">
        <v>263</v>
      </c>
      <c r="K6" s="32" t="s">
        <v>11</v>
      </c>
      <c r="L6" s="63">
        <v>0</v>
      </c>
      <c r="M6" s="64">
        <v>0</v>
      </c>
      <c r="N6" s="63">
        <v>36.552425137072966</v>
      </c>
      <c r="O6" s="64">
        <v>48.69199072121468</v>
      </c>
      <c r="P6" s="63">
        <v>39.078405735976382</v>
      </c>
      <c r="Q6" s="64">
        <v>52.094635175031641</v>
      </c>
      <c r="R6" s="127">
        <v>39.357106424999998</v>
      </c>
      <c r="S6" s="64">
        <v>52.448029756050751</v>
      </c>
      <c r="T6" s="27">
        <v>39.633749999999999</v>
      </c>
      <c r="U6" s="64">
        <v>52.941581611134545</v>
      </c>
      <c r="V6" s="63">
        <v>40.200000000000003</v>
      </c>
      <c r="W6" s="64">
        <v>53.92</v>
      </c>
      <c r="X6" s="127">
        <v>40.781147062499997</v>
      </c>
      <c r="Y6" s="64">
        <v>54.281065069559801</v>
      </c>
      <c r="Z6" s="63">
        <v>34.020000000000003</v>
      </c>
      <c r="AA6" s="64">
        <v>47.03</v>
      </c>
      <c r="AC6" s="135">
        <v>1</v>
      </c>
    </row>
    <row r="7" spans="1:35" ht="25.5" x14ac:dyDescent="0.2">
      <c r="A7" s="70"/>
      <c r="B7" s="21" t="s">
        <v>79</v>
      </c>
      <c r="C7" s="106" t="s">
        <v>269</v>
      </c>
      <c r="D7" s="65" t="s">
        <v>216</v>
      </c>
      <c r="E7" s="87" t="s">
        <v>96</v>
      </c>
      <c r="F7" s="31" t="s">
        <v>80</v>
      </c>
      <c r="G7" s="101" t="s">
        <v>80</v>
      </c>
      <c r="H7" s="66">
        <v>7897473206724</v>
      </c>
      <c r="I7" s="66" t="s">
        <v>81</v>
      </c>
      <c r="J7" s="96" t="s">
        <v>264</v>
      </c>
      <c r="K7" s="32" t="s">
        <v>26</v>
      </c>
      <c r="L7" s="63">
        <v>26.257000000000001</v>
      </c>
      <c r="M7" s="64" t="s">
        <v>339</v>
      </c>
      <c r="N7" s="63">
        <v>26.257000000000001</v>
      </c>
      <c r="O7" s="64" t="s">
        <v>339</v>
      </c>
      <c r="P7" s="63">
        <v>26.257000000000001</v>
      </c>
      <c r="Q7" s="64" t="s">
        <v>339</v>
      </c>
      <c r="R7" s="63">
        <v>26.257000000000001</v>
      </c>
      <c r="S7" s="64" t="s">
        <v>339</v>
      </c>
      <c r="T7" s="63">
        <v>26.257000000000001</v>
      </c>
      <c r="U7" s="64" t="s">
        <v>339</v>
      </c>
      <c r="V7" s="63">
        <v>26.257000000000001</v>
      </c>
      <c r="W7" s="64" t="s">
        <v>339</v>
      </c>
      <c r="X7" s="63">
        <v>26.257000000000001</v>
      </c>
      <c r="Y7" s="64" t="s">
        <v>339</v>
      </c>
      <c r="Z7" s="63">
        <v>26.257000000000001</v>
      </c>
      <c r="AA7" s="64" t="s">
        <v>339</v>
      </c>
      <c r="AC7" s="135">
        <v>5</v>
      </c>
      <c r="AD7" s="153"/>
    </row>
    <row r="8" spans="1:35" ht="25.5" x14ac:dyDescent="0.2">
      <c r="A8" s="70"/>
      <c r="B8" s="21" t="s">
        <v>16</v>
      </c>
      <c r="C8" s="106">
        <v>521903101178411</v>
      </c>
      <c r="D8" s="65" t="s">
        <v>217</v>
      </c>
      <c r="E8" s="87" t="s">
        <v>98</v>
      </c>
      <c r="F8" s="67" t="s">
        <v>97</v>
      </c>
      <c r="G8" s="67" t="s">
        <v>14</v>
      </c>
      <c r="H8" s="68">
        <v>7897473201071</v>
      </c>
      <c r="I8" s="68" t="s">
        <v>17</v>
      </c>
      <c r="J8" s="96" t="s">
        <v>262</v>
      </c>
      <c r="K8" s="25" t="s">
        <v>15</v>
      </c>
      <c r="L8" s="63">
        <v>0</v>
      </c>
      <c r="M8" s="64">
        <v>0</v>
      </c>
      <c r="N8" s="63">
        <v>22.44</v>
      </c>
      <c r="O8" s="64">
        <v>31.02</v>
      </c>
      <c r="P8" s="63">
        <v>23.8</v>
      </c>
      <c r="Q8" s="64">
        <v>32.9</v>
      </c>
      <c r="R8" s="127">
        <v>20.8020898125</v>
      </c>
      <c r="S8" s="64">
        <v>28.757668834104276</v>
      </c>
      <c r="T8" s="27">
        <v>24.08625</v>
      </c>
      <c r="U8" s="64">
        <v>33.299999999999997</v>
      </c>
      <c r="V8" s="63">
        <v>24.379999999999995</v>
      </c>
      <c r="W8" s="64">
        <v>33.700000000000003</v>
      </c>
      <c r="X8" s="127">
        <v>21.4521777</v>
      </c>
      <c r="Y8" s="64">
        <v>29.656377201883441</v>
      </c>
      <c r="Z8" s="63">
        <v>23.799623624999999</v>
      </c>
      <c r="AA8" s="64">
        <v>32.9</v>
      </c>
      <c r="AC8" s="135">
        <v>1</v>
      </c>
      <c r="AE8" s="151"/>
      <c r="AF8" s="151"/>
      <c r="AG8" s="151"/>
      <c r="AH8" s="151"/>
      <c r="AI8" s="151"/>
    </row>
    <row r="9" spans="1:35" ht="25.5" x14ac:dyDescent="0.2">
      <c r="A9" s="70"/>
      <c r="B9" s="21" t="s">
        <v>21</v>
      </c>
      <c r="C9" s="106">
        <v>521900304116416</v>
      </c>
      <c r="D9" s="65" t="s">
        <v>218</v>
      </c>
      <c r="E9" s="87" t="s">
        <v>101</v>
      </c>
      <c r="F9" s="67" t="s">
        <v>99</v>
      </c>
      <c r="G9" s="67" t="s">
        <v>22</v>
      </c>
      <c r="H9" s="68">
        <v>7897473201859</v>
      </c>
      <c r="I9" s="68" t="s">
        <v>23</v>
      </c>
      <c r="J9" s="96" t="s">
        <v>262</v>
      </c>
      <c r="K9" s="25" t="s">
        <v>11</v>
      </c>
      <c r="L9" s="63">
        <v>0</v>
      </c>
      <c r="M9" s="64">
        <v>0</v>
      </c>
      <c r="N9" s="63">
        <v>9.5868409953606069</v>
      </c>
      <c r="O9" s="64">
        <v>12.78</v>
      </c>
      <c r="P9" s="63">
        <v>10.249346267397723</v>
      </c>
      <c r="Q9" s="64">
        <v>13.663196963306623</v>
      </c>
      <c r="R9" s="127">
        <v>10.3224429</v>
      </c>
      <c r="S9" s="64">
        <v>13.755884046151262</v>
      </c>
      <c r="T9" s="27">
        <v>10.395</v>
      </c>
      <c r="U9" s="64">
        <v>13.885331083930831</v>
      </c>
      <c r="V9" s="63">
        <v>10.54</v>
      </c>
      <c r="W9" s="64">
        <v>14.14</v>
      </c>
      <c r="X9" s="127">
        <v>10.69593525</v>
      </c>
      <c r="Y9" s="64">
        <v>14.236646075581396</v>
      </c>
      <c r="Z9" s="63">
        <v>8.9241074999999999</v>
      </c>
      <c r="AA9" s="64">
        <v>12.33</v>
      </c>
      <c r="AC9" s="135">
        <v>5</v>
      </c>
    </row>
    <row r="10" spans="1:35" ht="25.5" x14ac:dyDescent="0.2">
      <c r="A10" s="70"/>
      <c r="B10" s="21" t="s">
        <v>18</v>
      </c>
      <c r="C10" s="106">
        <v>521900301117411</v>
      </c>
      <c r="D10" s="65" t="s">
        <v>218</v>
      </c>
      <c r="E10" s="87" t="s">
        <v>101</v>
      </c>
      <c r="F10" s="67" t="s">
        <v>279</v>
      </c>
      <c r="G10" s="102" t="s">
        <v>19</v>
      </c>
      <c r="H10" s="68">
        <v>7897473200425</v>
      </c>
      <c r="I10" s="68" t="s">
        <v>20</v>
      </c>
      <c r="J10" s="96" t="s">
        <v>262</v>
      </c>
      <c r="K10" s="25" t="s">
        <v>11</v>
      </c>
      <c r="L10" s="63">
        <v>0</v>
      </c>
      <c r="M10" s="64">
        <v>0</v>
      </c>
      <c r="N10" s="63">
        <v>23.977477857444118</v>
      </c>
      <c r="O10" s="64">
        <v>31.95</v>
      </c>
      <c r="P10" s="63">
        <v>25.64</v>
      </c>
      <c r="Q10" s="64">
        <v>34.18</v>
      </c>
      <c r="R10" s="127">
        <v>25.817278725000001</v>
      </c>
      <c r="S10" s="64">
        <v>34.404597435774427</v>
      </c>
      <c r="T10" s="27">
        <v>25.998750000000001</v>
      </c>
      <c r="U10" s="64">
        <v>34.728355124420077</v>
      </c>
      <c r="V10" s="63">
        <v>26.37</v>
      </c>
      <c r="W10" s="64">
        <v>35.369999999999997</v>
      </c>
      <c r="X10" s="127">
        <v>26.751413812500001</v>
      </c>
      <c r="Y10" s="64">
        <v>35.607022814576418</v>
      </c>
      <c r="Z10" s="63">
        <v>22.319926875000004</v>
      </c>
      <c r="AA10" s="64">
        <v>30.85</v>
      </c>
      <c r="AC10" s="135">
        <v>5</v>
      </c>
    </row>
    <row r="11" spans="1:35" s="69" customFormat="1" ht="25.5" x14ac:dyDescent="0.2">
      <c r="A11" s="70"/>
      <c r="B11" s="21" t="s">
        <v>350</v>
      </c>
      <c r="C11" s="106"/>
      <c r="D11" s="65" t="s">
        <v>346</v>
      </c>
      <c r="E11" s="87" t="s">
        <v>348</v>
      </c>
      <c r="F11" s="24" t="s">
        <v>349</v>
      </c>
      <c r="G11" s="103" t="s">
        <v>351</v>
      </c>
      <c r="H11" s="68">
        <v>7897473207103</v>
      </c>
      <c r="I11" s="68" t="s">
        <v>347</v>
      </c>
      <c r="J11" s="96" t="s">
        <v>272</v>
      </c>
      <c r="K11" s="72" t="s">
        <v>15</v>
      </c>
      <c r="L11" s="63">
        <v>0</v>
      </c>
      <c r="M11" s="64">
        <v>0</v>
      </c>
      <c r="N11" s="63">
        <v>34.11</v>
      </c>
      <c r="O11" s="64">
        <v>47.15</v>
      </c>
      <c r="P11" s="63">
        <v>36.17</v>
      </c>
      <c r="Q11" s="64">
        <v>50</v>
      </c>
      <c r="R11" s="127">
        <v>36.387999999999998</v>
      </c>
      <c r="S11" s="64">
        <f>R11/0.723358</f>
        <v>50.304275338076032</v>
      </c>
      <c r="T11" s="127">
        <v>36.61</v>
      </c>
      <c r="U11" s="64">
        <v>50.61</v>
      </c>
      <c r="V11" s="63">
        <v>37.06</v>
      </c>
      <c r="W11" s="64">
        <v>51.23</v>
      </c>
      <c r="X11" s="127">
        <v>37.754062499999996</v>
      </c>
      <c r="Y11" s="64">
        <f>X11/0.723358</f>
        <v>52.192776605774732</v>
      </c>
      <c r="Z11" s="63">
        <v>36.17</v>
      </c>
      <c r="AA11" s="64">
        <v>50</v>
      </c>
      <c r="AB11" s="2"/>
      <c r="AC11" s="135">
        <v>1</v>
      </c>
      <c r="AD11" s="156"/>
    </row>
    <row r="12" spans="1:35" s="77" customFormat="1" ht="25.5" x14ac:dyDescent="0.2">
      <c r="A12" s="70"/>
      <c r="B12" s="75" t="s">
        <v>275</v>
      </c>
      <c r="C12" s="106">
        <v>521912120018614</v>
      </c>
      <c r="D12" s="65" t="s">
        <v>219</v>
      </c>
      <c r="E12" s="87" t="s">
        <v>127</v>
      </c>
      <c r="F12" s="24" t="s">
        <v>193</v>
      </c>
      <c r="G12" s="104" t="s">
        <v>268</v>
      </c>
      <c r="H12" s="76">
        <v>7897473206922</v>
      </c>
      <c r="I12" s="76" t="s">
        <v>238</v>
      </c>
      <c r="J12" s="96" t="s">
        <v>263</v>
      </c>
      <c r="K12" s="38" t="s">
        <v>15</v>
      </c>
      <c r="L12" s="63">
        <v>0</v>
      </c>
      <c r="M12" s="64">
        <v>0</v>
      </c>
      <c r="N12" s="63">
        <v>90.56</v>
      </c>
      <c r="O12" s="64">
        <v>125.19</v>
      </c>
      <c r="P12" s="63">
        <v>96.02</v>
      </c>
      <c r="Q12" s="64">
        <v>132.72999999999999</v>
      </c>
      <c r="R12" s="129">
        <v>83.9370639375</v>
      </c>
      <c r="S12" s="64">
        <v>116.03806681822833</v>
      </c>
      <c r="T12" s="40">
        <v>97.188749999999999</v>
      </c>
      <c r="U12" s="64">
        <v>134.35</v>
      </c>
      <c r="V12" s="63">
        <v>98.39</v>
      </c>
      <c r="W12" s="64">
        <v>136.01</v>
      </c>
      <c r="X12" s="129">
        <v>86.560188299999993</v>
      </c>
      <c r="Y12" s="64">
        <v>119.66438236668426</v>
      </c>
      <c r="Z12" s="63">
        <v>96.02</v>
      </c>
      <c r="AA12" s="64">
        <v>132.72999999999999</v>
      </c>
      <c r="AB12" s="2"/>
      <c r="AC12" s="135">
        <v>1</v>
      </c>
    </row>
    <row r="13" spans="1:35" ht="25.5" x14ac:dyDescent="0.2">
      <c r="A13" s="70"/>
      <c r="B13" s="30" t="s">
        <v>24</v>
      </c>
      <c r="C13" s="106" t="s">
        <v>269</v>
      </c>
      <c r="D13" s="65" t="s">
        <v>220</v>
      </c>
      <c r="E13" s="87" t="s">
        <v>129</v>
      </c>
      <c r="F13" s="31" t="s">
        <v>131</v>
      </c>
      <c r="G13" s="101" t="s">
        <v>131</v>
      </c>
      <c r="H13" s="66">
        <v>7897473205253</v>
      </c>
      <c r="I13" s="66" t="s">
        <v>25</v>
      </c>
      <c r="J13" s="96" t="s">
        <v>264</v>
      </c>
      <c r="K13" s="32" t="s">
        <v>26</v>
      </c>
      <c r="L13" s="63">
        <v>51.763800000000003</v>
      </c>
      <c r="M13" s="64" t="s">
        <v>339</v>
      </c>
      <c r="N13" s="63">
        <v>51.763800000000003</v>
      </c>
      <c r="O13" s="64" t="s">
        <v>339</v>
      </c>
      <c r="P13" s="63">
        <v>51.763800000000003</v>
      </c>
      <c r="Q13" s="64" t="s">
        <v>339</v>
      </c>
      <c r="R13" s="63">
        <v>51.763800000000003</v>
      </c>
      <c r="S13" s="64" t="s">
        <v>339</v>
      </c>
      <c r="T13" s="63">
        <v>51.763800000000003</v>
      </c>
      <c r="U13" s="64" t="s">
        <v>339</v>
      </c>
      <c r="V13" s="63">
        <v>51.763800000000003</v>
      </c>
      <c r="W13" s="64" t="s">
        <v>339</v>
      </c>
      <c r="X13" s="63">
        <v>51.763800000000003</v>
      </c>
      <c r="Y13" s="64" t="s">
        <v>339</v>
      </c>
      <c r="Z13" s="63">
        <v>51.763800000000003</v>
      </c>
      <c r="AA13" s="64" t="s">
        <v>339</v>
      </c>
      <c r="AC13" s="135">
        <v>5</v>
      </c>
      <c r="AD13" s="155"/>
    </row>
    <row r="14" spans="1:35" ht="25.5" x14ac:dyDescent="0.2">
      <c r="A14" s="70"/>
      <c r="B14" s="30" t="s">
        <v>27</v>
      </c>
      <c r="C14" s="106" t="s">
        <v>269</v>
      </c>
      <c r="D14" s="65" t="s">
        <v>221</v>
      </c>
      <c r="E14" s="87" t="s">
        <v>128</v>
      </c>
      <c r="F14" s="31" t="s">
        <v>130</v>
      </c>
      <c r="G14" s="101" t="s">
        <v>130</v>
      </c>
      <c r="H14" s="66">
        <v>7897473205246</v>
      </c>
      <c r="I14" s="66" t="s">
        <v>28</v>
      </c>
      <c r="J14" s="96" t="s">
        <v>264</v>
      </c>
      <c r="K14" s="32" t="s">
        <v>26</v>
      </c>
      <c r="L14" s="63">
        <v>39.014324999999999</v>
      </c>
      <c r="M14" s="64" t="s">
        <v>339</v>
      </c>
      <c r="N14" s="63">
        <v>39.014324999999999</v>
      </c>
      <c r="O14" s="64" t="s">
        <v>339</v>
      </c>
      <c r="P14" s="63">
        <v>39.014324999999999</v>
      </c>
      <c r="Q14" s="64" t="s">
        <v>339</v>
      </c>
      <c r="R14" s="63">
        <v>39.014324999999999</v>
      </c>
      <c r="S14" s="64" t="s">
        <v>339</v>
      </c>
      <c r="T14" s="63">
        <v>39.014324999999999</v>
      </c>
      <c r="U14" s="64" t="s">
        <v>339</v>
      </c>
      <c r="V14" s="63">
        <v>39.014324999999999</v>
      </c>
      <c r="W14" s="64" t="s">
        <v>339</v>
      </c>
      <c r="X14" s="63">
        <v>39.014324999999999</v>
      </c>
      <c r="Y14" s="64" t="s">
        <v>339</v>
      </c>
      <c r="Z14" s="63">
        <v>39.014324999999999</v>
      </c>
      <c r="AA14" s="64" t="s">
        <v>339</v>
      </c>
      <c r="AC14" s="135">
        <v>5</v>
      </c>
      <c r="AD14" s="155"/>
    </row>
    <row r="15" spans="1:35" ht="25.5" x14ac:dyDescent="0.2">
      <c r="A15" s="70"/>
      <c r="B15" s="21" t="s">
        <v>276</v>
      </c>
      <c r="C15" s="106">
        <v>521905401160417</v>
      </c>
      <c r="D15" s="65" t="s">
        <v>204</v>
      </c>
      <c r="E15" s="87" t="s">
        <v>137</v>
      </c>
      <c r="F15" s="31" t="s">
        <v>108</v>
      </c>
      <c r="G15" s="101" t="s">
        <v>138</v>
      </c>
      <c r="H15" s="66">
        <v>7897473204331</v>
      </c>
      <c r="I15" s="66" t="s">
        <v>29</v>
      </c>
      <c r="J15" s="96" t="s">
        <v>262</v>
      </c>
      <c r="K15" s="32" t="s">
        <v>11</v>
      </c>
      <c r="L15" s="63">
        <v>0</v>
      </c>
      <c r="M15" s="64">
        <v>0</v>
      </c>
      <c r="N15" s="63">
        <v>24.54812315478701</v>
      </c>
      <c r="O15" s="64">
        <v>32.71</v>
      </c>
      <c r="P15" s="63">
        <v>26.25</v>
      </c>
      <c r="Q15" s="64">
        <v>34.986064951497262</v>
      </c>
      <c r="R15" s="127">
        <v>26.431709850000001</v>
      </c>
      <c r="S15" s="64">
        <v>35.223400057569144</v>
      </c>
      <c r="T15" s="27">
        <v>26.6175</v>
      </c>
      <c r="U15" s="64">
        <v>35.56</v>
      </c>
      <c r="V15" s="63">
        <v>27.002935470265708</v>
      </c>
      <c r="W15" s="64">
        <v>36.223450021088141</v>
      </c>
      <c r="X15" s="127">
        <v>27.388076625</v>
      </c>
      <c r="Y15" s="64">
        <v>36.454442223837212</v>
      </c>
      <c r="Z15" s="63">
        <v>22.851123749999999</v>
      </c>
      <c r="AA15" s="64">
        <v>31.593234921973846</v>
      </c>
      <c r="AC15" s="135">
        <v>5</v>
      </c>
    </row>
    <row r="16" spans="1:35" ht="25.5" x14ac:dyDescent="0.2">
      <c r="A16" s="70"/>
      <c r="B16" s="21" t="s">
        <v>357</v>
      </c>
      <c r="C16" s="106" t="s">
        <v>269</v>
      </c>
      <c r="D16" s="65" t="s">
        <v>292</v>
      </c>
      <c r="E16" s="87"/>
      <c r="F16" s="31"/>
      <c r="G16" s="101" t="s">
        <v>358</v>
      </c>
      <c r="H16" s="66">
        <v>7897473207141</v>
      </c>
      <c r="I16" s="66" t="s">
        <v>30</v>
      </c>
      <c r="J16" s="96" t="s">
        <v>264</v>
      </c>
      <c r="K16" s="32" t="s">
        <v>26</v>
      </c>
      <c r="L16" s="63">
        <v>52.203199999999995</v>
      </c>
      <c r="M16" s="64" t="s">
        <v>339</v>
      </c>
      <c r="N16" s="63">
        <v>52.203199999999995</v>
      </c>
      <c r="O16" s="64" t="s">
        <v>339</v>
      </c>
      <c r="P16" s="63">
        <v>52.203199999999995</v>
      </c>
      <c r="Q16" s="64" t="s">
        <v>339</v>
      </c>
      <c r="R16" s="63">
        <v>52.203199999999995</v>
      </c>
      <c r="S16" s="64" t="s">
        <v>339</v>
      </c>
      <c r="T16" s="63">
        <v>52.203199999999995</v>
      </c>
      <c r="U16" s="64" t="s">
        <v>339</v>
      </c>
      <c r="V16" s="63">
        <v>52.203199999999995</v>
      </c>
      <c r="W16" s="64" t="s">
        <v>339</v>
      </c>
      <c r="X16" s="63">
        <v>52.203199999999995</v>
      </c>
      <c r="Y16" s="64" t="s">
        <v>339</v>
      </c>
      <c r="Z16" s="63">
        <v>52.203199999999995</v>
      </c>
      <c r="AA16" s="64" t="s">
        <v>339</v>
      </c>
      <c r="AC16" s="135">
        <v>5</v>
      </c>
      <c r="AD16" s="155"/>
    </row>
    <row r="17" spans="1:30" ht="25.5" x14ac:dyDescent="0.2">
      <c r="A17" s="70"/>
      <c r="B17" s="21" t="s">
        <v>293</v>
      </c>
      <c r="C17" s="106" t="s">
        <v>269</v>
      </c>
      <c r="D17" s="65" t="s">
        <v>292</v>
      </c>
      <c r="E17" s="87"/>
      <c r="F17" s="31"/>
      <c r="G17" s="101" t="s">
        <v>294</v>
      </c>
      <c r="H17" s="66">
        <v>7897473207158</v>
      </c>
      <c r="I17" s="66" t="s">
        <v>30</v>
      </c>
      <c r="J17" s="96" t="s">
        <v>264</v>
      </c>
      <c r="K17" s="32" t="s">
        <v>26</v>
      </c>
      <c r="L17" s="63">
        <v>80.203199999999995</v>
      </c>
      <c r="M17" s="64" t="s">
        <v>339</v>
      </c>
      <c r="N17" s="63">
        <v>80.203199999999995</v>
      </c>
      <c r="O17" s="64" t="s">
        <v>339</v>
      </c>
      <c r="P17" s="63">
        <v>80.203199999999995</v>
      </c>
      <c r="Q17" s="64" t="s">
        <v>339</v>
      </c>
      <c r="R17" s="63">
        <v>80.203199999999995</v>
      </c>
      <c r="S17" s="64" t="s">
        <v>339</v>
      </c>
      <c r="T17" s="63">
        <v>80.203199999999995</v>
      </c>
      <c r="U17" s="64" t="s">
        <v>339</v>
      </c>
      <c r="V17" s="63">
        <v>80.203199999999995</v>
      </c>
      <c r="W17" s="64" t="s">
        <v>339</v>
      </c>
      <c r="X17" s="63">
        <v>80.203199999999995</v>
      </c>
      <c r="Y17" s="64" t="s">
        <v>339</v>
      </c>
      <c r="Z17" s="63">
        <v>80.203199999999995</v>
      </c>
      <c r="AA17" s="64" t="s">
        <v>339</v>
      </c>
      <c r="AC17" s="135">
        <v>5</v>
      </c>
      <c r="AD17" s="155"/>
    </row>
    <row r="18" spans="1:30" s="77" customFormat="1" ht="25.5" x14ac:dyDescent="0.2">
      <c r="A18" s="70"/>
      <c r="B18" s="75" t="s">
        <v>273</v>
      </c>
      <c r="C18" s="106">
        <v>521905501173316</v>
      </c>
      <c r="D18" s="65" t="s">
        <v>205</v>
      </c>
      <c r="E18" s="87" t="s">
        <v>139</v>
      </c>
      <c r="F18" s="78" t="s">
        <v>109</v>
      </c>
      <c r="G18" s="78" t="s">
        <v>140</v>
      </c>
      <c r="H18" s="76">
        <v>7897473204270</v>
      </c>
      <c r="I18" s="76" t="s">
        <v>82</v>
      </c>
      <c r="J18" s="96" t="s">
        <v>263</v>
      </c>
      <c r="K18" s="38" t="s">
        <v>11</v>
      </c>
      <c r="L18" s="63">
        <v>0</v>
      </c>
      <c r="M18" s="64">
        <v>0</v>
      </c>
      <c r="N18" s="63">
        <v>51.87</v>
      </c>
      <c r="O18" s="64">
        <v>69.099999999999994</v>
      </c>
      <c r="P18" s="63">
        <v>55.47</v>
      </c>
      <c r="Q18" s="64">
        <v>73.935048502741466</v>
      </c>
      <c r="R18" s="129">
        <v>55.857374999999998</v>
      </c>
      <c r="S18" s="64">
        <v>74.436601981338001</v>
      </c>
      <c r="T18" s="40">
        <v>56.25</v>
      </c>
      <c r="U18" s="64">
        <v>75.137072964993678</v>
      </c>
      <c r="V18" s="63">
        <v>57.05</v>
      </c>
      <c r="W18" s="64">
        <v>76.53</v>
      </c>
      <c r="X18" s="129">
        <v>57.878437500000004</v>
      </c>
      <c r="Y18" s="64">
        <v>77.038128114617948</v>
      </c>
      <c r="Z18" s="63">
        <v>48.290625000000006</v>
      </c>
      <c r="AA18" s="64">
        <v>66.75</v>
      </c>
      <c r="AB18" s="74"/>
      <c r="AC18" s="135">
        <v>1</v>
      </c>
    </row>
    <row r="19" spans="1:30" s="77" customFormat="1" ht="38.25" x14ac:dyDescent="0.2">
      <c r="A19" s="70"/>
      <c r="B19" s="75" t="s">
        <v>249</v>
      </c>
      <c r="C19" s="106">
        <v>521905701172313</v>
      </c>
      <c r="D19" s="65" t="s">
        <v>270</v>
      </c>
      <c r="E19" s="87" t="s">
        <v>271</v>
      </c>
      <c r="F19" s="78" t="s">
        <v>265</v>
      </c>
      <c r="G19" s="78" t="s">
        <v>266</v>
      </c>
      <c r="H19" s="76">
        <v>7897473205772</v>
      </c>
      <c r="I19" s="76" t="s">
        <v>250</v>
      </c>
      <c r="J19" s="96" t="s">
        <v>263</v>
      </c>
      <c r="K19" s="38" t="s">
        <v>11</v>
      </c>
      <c r="L19" s="63">
        <v>0</v>
      </c>
      <c r="M19" s="64">
        <v>0</v>
      </c>
      <c r="N19" s="63">
        <v>22.919190215099114</v>
      </c>
      <c r="O19" s="64">
        <v>30.54</v>
      </c>
      <c r="P19" s="63">
        <v>24.51</v>
      </c>
      <c r="Q19" s="64">
        <v>32.67</v>
      </c>
      <c r="R19" s="129">
        <v>24.677788275000001</v>
      </c>
      <c r="S19" s="64">
        <v>32.886090755355127</v>
      </c>
      <c r="T19" s="40">
        <v>24.85125</v>
      </c>
      <c r="U19" s="64">
        <v>33.195558835934207</v>
      </c>
      <c r="V19" s="63">
        <v>25.211109236609023</v>
      </c>
      <c r="W19" s="64">
        <v>33.819780683256006</v>
      </c>
      <c r="X19" s="129">
        <v>25.5706936875</v>
      </c>
      <c r="Y19" s="64">
        <v>34.035445001038205</v>
      </c>
      <c r="Z19" s="63">
        <v>21.334798125000002</v>
      </c>
      <c r="AA19" s="64">
        <v>29.49</v>
      </c>
      <c r="AB19" s="74"/>
      <c r="AC19" s="135">
        <v>1</v>
      </c>
    </row>
    <row r="20" spans="1:30" s="77" customFormat="1" ht="38.25" x14ac:dyDescent="0.2">
      <c r="A20" s="70"/>
      <c r="B20" s="75" t="s">
        <v>345</v>
      </c>
      <c r="C20" s="106" t="s">
        <v>343</v>
      </c>
      <c r="D20" s="65" t="s">
        <v>340</v>
      </c>
      <c r="E20" s="87" t="s">
        <v>271</v>
      </c>
      <c r="F20" s="78" t="s">
        <v>265</v>
      </c>
      <c r="G20" s="78" t="s">
        <v>341</v>
      </c>
      <c r="H20" s="76" t="s">
        <v>342</v>
      </c>
      <c r="I20" s="76" t="s">
        <v>344</v>
      </c>
      <c r="J20" s="96" t="s">
        <v>263</v>
      </c>
      <c r="K20" s="38" t="s">
        <v>11</v>
      </c>
      <c r="L20" s="63">
        <v>0</v>
      </c>
      <c r="M20" s="64">
        <v>0</v>
      </c>
      <c r="N20" s="63">
        <v>34.363222269084773</v>
      </c>
      <c r="O20" s="64">
        <v>45.775723323492201</v>
      </c>
      <c r="P20" s="63">
        <v>36.737916490932093</v>
      </c>
      <c r="Q20" s="64">
        <v>48.974576128215944</v>
      </c>
      <c r="R20" s="129">
        <v>36.9999252</v>
      </c>
      <c r="S20" s="64">
        <v>49.306805152438294</v>
      </c>
      <c r="T20" s="129">
        <v>37.26</v>
      </c>
      <c r="U20" s="64">
        <v>49.770797132011808</v>
      </c>
      <c r="V20" s="63">
        <v>37.79</v>
      </c>
      <c r="W20" s="64">
        <v>50.69</v>
      </c>
      <c r="X20" s="129">
        <v>38.338676999999997</v>
      </c>
      <c r="Y20" s="64">
        <v>51.03005606312292</v>
      </c>
      <c r="Z20" s="63">
        <v>31.98</v>
      </c>
      <c r="AA20" s="64">
        <v>44.21</v>
      </c>
      <c r="AB20" s="74"/>
      <c r="AC20" s="135">
        <v>1</v>
      </c>
    </row>
    <row r="21" spans="1:30" s="77" customFormat="1" ht="25.5" x14ac:dyDescent="0.2">
      <c r="A21" s="70"/>
      <c r="B21" s="75" t="s">
        <v>256</v>
      </c>
      <c r="C21" s="106">
        <v>521913100019105</v>
      </c>
      <c r="D21" s="65" t="s">
        <v>255</v>
      </c>
      <c r="E21" s="87" t="s">
        <v>260</v>
      </c>
      <c r="F21" s="78" t="s">
        <v>252</v>
      </c>
      <c r="G21" s="104" t="s">
        <v>267</v>
      </c>
      <c r="H21" s="76">
        <v>7897473206540</v>
      </c>
      <c r="I21" s="76" t="s">
        <v>253</v>
      </c>
      <c r="J21" s="39" t="s">
        <v>263</v>
      </c>
      <c r="K21" s="38" t="s">
        <v>11</v>
      </c>
      <c r="L21" s="63">
        <v>0</v>
      </c>
      <c r="M21" s="64">
        <v>0</v>
      </c>
      <c r="N21" s="63">
        <v>36.967439898776888</v>
      </c>
      <c r="O21" s="64">
        <v>49.25</v>
      </c>
      <c r="P21" s="63">
        <v>39.53</v>
      </c>
      <c r="Q21" s="64">
        <v>52.686115563053569</v>
      </c>
      <c r="R21" s="129">
        <v>39.803965425000001</v>
      </c>
      <c r="S21" s="64">
        <v>53.043522571901462</v>
      </c>
      <c r="T21" s="40">
        <v>40.083750000000002</v>
      </c>
      <c r="U21" s="64">
        <v>53.55</v>
      </c>
      <c r="V21" s="63">
        <v>40.66418388865457</v>
      </c>
      <c r="W21" s="64">
        <v>54.54</v>
      </c>
      <c r="X21" s="129">
        <v>41.244174562500007</v>
      </c>
      <c r="Y21" s="64">
        <v>54.897370094476756</v>
      </c>
      <c r="Z21" s="63">
        <v>34.411899375000004</v>
      </c>
      <c r="AA21" s="64">
        <v>47.57</v>
      </c>
      <c r="AB21" s="74"/>
      <c r="AC21" s="135">
        <v>5</v>
      </c>
    </row>
    <row r="22" spans="1:30" ht="25.5" x14ac:dyDescent="0.2">
      <c r="A22" s="70"/>
      <c r="B22" s="21" t="s">
        <v>31</v>
      </c>
      <c r="C22" s="106">
        <v>521902701171411</v>
      </c>
      <c r="D22" s="65" t="s">
        <v>206</v>
      </c>
      <c r="E22" s="87" t="s">
        <v>147</v>
      </c>
      <c r="F22" s="31" t="s">
        <v>112</v>
      </c>
      <c r="G22" s="101" t="s">
        <v>148</v>
      </c>
      <c r="H22" s="66">
        <v>7897473201767</v>
      </c>
      <c r="I22" s="66" t="s">
        <v>32</v>
      </c>
      <c r="J22" s="33" t="s">
        <v>262</v>
      </c>
      <c r="K22" s="32" t="s">
        <v>15</v>
      </c>
      <c r="L22" s="63">
        <v>0</v>
      </c>
      <c r="M22" s="64">
        <v>0</v>
      </c>
      <c r="N22" s="63">
        <v>31.35940214852873</v>
      </c>
      <c r="O22" s="64">
        <v>43.349761793554421</v>
      </c>
      <c r="P22" s="63">
        <v>33.25997197571229</v>
      </c>
      <c r="Q22" s="64">
        <v>45.977020084072869</v>
      </c>
      <c r="R22" s="127">
        <v>29.070459000000003</v>
      </c>
      <c r="S22" s="64">
        <v>40.188204181055582</v>
      </c>
      <c r="T22" s="27">
        <v>33.660000000000004</v>
      </c>
      <c r="U22" s="64">
        <v>46.53</v>
      </c>
      <c r="V22" s="63">
        <v>34.08</v>
      </c>
      <c r="W22" s="64">
        <v>47.11</v>
      </c>
      <c r="X22" s="127">
        <v>29.978942400000001</v>
      </c>
      <c r="Y22" s="64">
        <v>41.444129186377978</v>
      </c>
      <c r="Z22" s="63">
        <v>33.259446000000004</v>
      </c>
      <c r="AA22" s="64">
        <v>45.977020084072869</v>
      </c>
      <c r="AC22" s="135">
        <v>1</v>
      </c>
    </row>
    <row r="23" spans="1:30" ht="36" x14ac:dyDescent="0.2">
      <c r="A23" s="70"/>
      <c r="B23" s="21" t="s">
        <v>33</v>
      </c>
      <c r="C23" s="106">
        <v>521901501160416</v>
      </c>
      <c r="D23" s="65" t="s">
        <v>207</v>
      </c>
      <c r="E23" s="87" t="s">
        <v>149</v>
      </c>
      <c r="F23" s="31" t="s">
        <v>113</v>
      </c>
      <c r="G23" s="101" t="s">
        <v>132</v>
      </c>
      <c r="H23" s="66">
        <v>7897473200814</v>
      </c>
      <c r="I23" s="66" t="s">
        <v>34</v>
      </c>
      <c r="J23" s="33" t="s">
        <v>262</v>
      </c>
      <c r="K23" s="32" t="s">
        <v>11</v>
      </c>
      <c r="L23" s="63">
        <v>0</v>
      </c>
      <c r="M23" s="64">
        <v>0</v>
      </c>
      <c r="N23" s="63">
        <v>52.72</v>
      </c>
      <c r="O23" s="64">
        <v>70.239198650358503</v>
      </c>
      <c r="P23" s="63">
        <v>56.38</v>
      </c>
      <c r="Q23" s="64">
        <v>75.147583298186419</v>
      </c>
      <c r="R23" s="127">
        <v>56.77343595</v>
      </c>
      <c r="S23" s="64">
        <v>75.657362253831948</v>
      </c>
      <c r="T23" s="27">
        <v>57.172499999999999</v>
      </c>
      <c r="U23" s="64">
        <v>76.369320961619579</v>
      </c>
      <c r="V23" s="63">
        <v>57.99</v>
      </c>
      <c r="W23" s="64">
        <v>77.790000000000006</v>
      </c>
      <c r="X23" s="127">
        <v>58.827643875</v>
      </c>
      <c r="Y23" s="64">
        <v>78.301553415697683</v>
      </c>
      <c r="Z23" s="63">
        <v>49.08259125</v>
      </c>
      <c r="AA23" s="64">
        <v>67.849999999999994</v>
      </c>
      <c r="AC23" s="135">
        <v>5</v>
      </c>
    </row>
    <row r="24" spans="1:30" ht="25.5" x14ac:dyDescent="0.2">
      <c r="A24" s="69"/>
      <c r="B24" s="30" t="s">
        <v>383</v>
      </c>
      <c r="C24" s="106" t="s">
        <v>269</v>
      </c>
      <c r="D24" s="65" t="s">
        <v>360</v>
      </c>
      <c r="E24" s="87" t="s">
        <v>361</v>
      </c>
      <c r="F24" s="31" t="s">
        <v>384</v>
      </c>
      <c r="G24" s="101" t="s">
        <v>384</v>
      </c>
      <c r="H24" s="66">
        <v>7897473205215</v>
      </c>
      <c r="I24" s="66" t="s">
        <v>385</v>
      </c>
      <c r="J24" s="33" t="s">
        <v>264</v>
      </c>
      <c r="K24" s="32" t="s">
        <v>26</v>
      </c>
      <c r="L24" s="63">
        <v>52.636650000000003</v>
      </c>
      <c r="M24" s="64" t="s">
        <v>339</v>
      </c>
      <c r="N24" s="63">
        <v>52.636650000000003</v>
      </c>
      <c r="O24" s="64" t="s">
        <v>339</v>
      </c>
      <c r="P24" s="63">
        <v>52.636650000000003</v>
      </c>
      <c r="Q24" s="64" t="s">
        <v>339</v>
      </c>
      <c r="R24" s="63">
        <v>52.636650000000003</v>
      </c>
      <c r="S24" s="64" t="s">
        <v>339</v>
      </c>
      <c r="T24" s="63">
        <v>52.636650000000003</v>
      </c>
      <c r="U24" s="64" t="s">
        <v>339</v>
      </c>
      <c r="V24" s="63">
        <v>52.636650000000003</v>
      </c>
      <c r="W24" s="64" t="s">
        <v>339</v>
      </c>
      <c r="X24" s="63">
        <v>52.636650000000003</v>
      </c>
      <c r="Y24" s="64" t="s">
        <v>339</v>
      </c>
      <c r="Z24" s="63">
        <v>52.636650000000003</v>
      </c>
      <c r="AA24" s="64" t="s">
        <v>339</v>
      </c>
      <c r="AB24" s="7"/>
      <c r="AD24" s="155"/>
    </row>
    <row r="25" spans="1:30" ht="25.5" x14ac:dyDescent="0.2">
      <c r="A25" s="70"/>
      <c r="B25" s="30" t="s">
        <v>359</v>
      </c>
      <c r="C25" s="106" t="s">
        <v>269</v>
      </c>
      <c r="D25" s="65" t="s">
        <v>360</v>
      </c>
      <c r="E25" s="87" t="s">
        <v>361</v>
      </c>
      <c r="F25" s="31" t="s">
        <v>362</v>
      </c>
      <c r="G25" s="101" t="s">
        <v>362</v>
      </c>
      <c r="H25" s="66">
        <v>7897473205222</v>
      </c>
      <c r="I25" s="66" t="s">
        <v>363</v>
      </c>
      <c r="J25" s="33" t="s">
        <v>264</v>
      </c>
      <c r="K25" s="32" t="s">
        <v>26</v>
      </c>
      <c r="L25" s="63">
        <v>41.099850000000004</v>
      </c>
      <c r="M25" s="64" t="s">
        <v>339</v>
      </c>
      <c r="N25" s="63">
        <v>41.099850000000004</v>
      </c>
      <c r="O25" s="64" t="s">
        <v>339</v>
      </c>
      <c r="P25" s="63">
        <v>41.099850000000004</v>
      </c>
      <c r="Q25" s="64" t="s">
        <v>339</v>
      </c>
      <c r="R25" s="63">
        <v>41.099850000000004</v>
      </c>
      <c r="S25" s="64" t="s">
        <v>339</v>
      </c>
      <c r="T25" s="63">
        <v>41.099850000000004</v>
      </c>
      <c r="U25" s="64" t="s">
        <v>339</v>
      </c>
      <c r="V25" s="63">
        <v>41.099850000000004</v>
      </c>
      <c r="W25" s="64" t="s">
        <v>339</v>
      </c>
      <c r="X25" s="63">
        <v>41.099850000000004</v>
      </c>
      <c r="Y25" s="64" t="s">
        <v>339</v>
      </c>
      <c r="Z25" s="63">
        <v>41.099850000000004</v>
      </c>
      <c r="AA25" s="64" t="s">
        <v>339</v>
      </c>
      <c r="AB25" s="7"/>
      <c r="AD25" s="155"/>
    </row>
    <row r="26" spans="1:30" ht="89.25" x14ac:dyDescent="0.2">
      <c r="A26" s="70"/>
      <c r="B26" s="30" t="s">
        <v>364</v>
      </c>
      <c r="C26" s="106" t="s">
        <v>269</v>
      </c>
      <c r="D26" s="65" t="s">
        <v>365</v>
      </c>
      <c r="E26" s="87" t="s">
        <v>361</v>
      </c>
      <c r="F26" s="31" t="s">
        <v>366</v>
      </c>
      <c r="G26" s="101" t="s">
        <v>367</v>
      </c>
      <c r="H26" s="66">
        <v>7897473206465</v>
      </c>
      <c r="I26" s="66" t="s">
        <v>368</v>
      </c>
      <c r="J26" s="33" t="s">
        <v>264</v>
      </c>
      <c r="K26" s="32" t="s">
        <v>26</v>
      </c>
      <c r="L26" s="127">
        <v>38.180000000000007</v>
      </c>
      <c r="M26" s="128" t="s">
        <v>339</v>
      </c>
      <c r="N26" s="127">
        <v>38.180000000000007</v>
      </c>
      <c r="O26" s="128" t="s">
        <v>339</v>
      </c>
      <c r="P26" s="127">
        <v>38.180000000000007</v>
      </c>
      <c r="Q26" s="128" t="s">
        <v>339</v>
      </c>
      <c r="R26" s="127">
        <v>38.180000000000007</v>
      </c>
      <c r="S26" s="128" t="s">
        <v>339</v>
      </c>
      <c r="T26" s="127">
        <v>38.180000000000007</v>
      </c>
      <c r="U26" s="128" t="s">
        <v>339</v>
      </c>
      <c r="V26" s="127">
        <v>38.180000000000007</v>
      </c>
      <c r="W26" s="128" t="s">
        <v>339</v>
      </c>
      <c r="X26" s="127">
        <v>38.180000000000007</v>
      </c>
      <c r="Y26" s="128" t="s">
        <v>339</v>
      </c>
      <c r="Z26" s="127">
        <v>38.180000000000007</v>
      </c>
      <c r="AA26" s="128" t="s">
        <v>339</v>
      </c>
      <c r="AB26" s="7"/>
      <c r="AD26" s="155"/>
    </row>
    <row r="27" spans="1:30" ht="25.5" x14ac:dyDescent="0.2">
      <c r="A27" s="70"/>
      <c r="B27" s="30" t="s">
        <v>369</v>
      </c>
      <c r="C27" s="106" t="s">
        <v>269</v>
      </c>
      <c r="D27" s="65" t="s">
        <v>370</v>
      </c>
      <c r="E27" s="87" t="s">
        <v>371</v>
      </c>
      <c r="F27" s="31" t="s">
        <v>372</v>
      </c>
      <c r="G27" s="103" t="s">
        <v>373</v>
      </c>
      <c r="H27" s="66">
        <v>7897473206762</v>
      </c>
      <c r="I27" s="66" t="s">
        <v>374</v>
      </c>
      <c r="J27" s="33" t="s">
        <v>264</v>
      </c>
      <c r="K27" s="32" t="s">
        <v>26</v>
      </c>
      <c r="L27" s="63">
        <v>87.12</v>
      </c>
      <c r="M27" s="64" t="s">
        <v>339</v>
      </c>
      <c r="N27" s="63">
        <v>87.12</v>
      </c>
      <c r="O27" s="64" t="s">
        <v>339</v>
      </c>
      <c r="P27" s="63">
        <v>87.12</v>
      </c>
      <c r="Q27" s="64" t="s">
        <v>339</v>
      </c>
      <c r="R27" s="63">
        <v>87.12</v>
      </c>
      <c r="S27" s="64" t="s">
        <v>339</v>
      </c>
      <c r="T27" s="63">
        <v>87.12</v>
      </c>
      <c r="U27" s="64" t="s">
        <v>339</v>
      </c>
      <c r="V27" s="63">
        <v>87.12</v>
      </c>
      <c r="W27" s="64" t="s">
        <v>339</v>
      </c>
      <c r="X27" s="63">
        <v>87.12</v>
      </c>
      <c r="Y27" s="64" t="s">
        <v>339</v>
      </c>
      <c r="Z27" s="63">
        <v>87.12</v>
      </c>
      <c r="AA27" s="64" t="s">
        <v>339</v>
      </c>
      <c r="AB27" s="7"/>
    </row>
    <row r="28" spans="1:30" ht="38.25" x14ac:dyDescent="0.2">
      <c r="A28" s="70"/>
      <c r="B28" s="30" t="s">
        <v>375</v>
      </c>
      <c r="C28" s="106" t="s">
        <v>269</v>
      </c>
      <c r="D28" s="65" t="s">
        <v>376</v>
      </c>
      <c r="E28" s="87" t="s">
        <v>377</v>
      </c>
      <c r="F28" s="31" t="s">
        <v>372</v>
      </c>
      <c r="G28" s="103" t="s">
        <v>373</v>
      </c>
      <c r="H28" s="66">
        <v>7897473206779</v>
      </c>
      <c r="I28" s="66" t="s">
        <v>378</v>
      </c>
      <c r="J28" s="33" t="s">
        <v>264</v>
      </c>
      <c r="K28" s="32" t="s">
        <v>26</v>
      </c>
      <c r="L28" s="63">
        <v>87.12</v>
      </c>
      <c r="M28" s="64" t="s">
        <v>339</v>
      </c>
      <c r="N28" s="63">
        <v>87.12</v>
      </c>
      <c r="O28" s="64" t="s">
        <v>339</v>
      </c>
      <c r="P28" s="63">
        <v>87.12</v>
      </c>
      <c r="Q28" s="64" t="s">
        <v>339</v>
      </c>
      <c r="R28" s="63">
        <v>87.12</v>
      </c>
      <c r="S28" s="64" t="s">
        <v>339</v>
      </c>
      <c r="T28" s="63">
        <v>87.12</v>
      </c>
      <c r="U28" s="64" t="s">
        <v>339</v>
      </c>
      <c r="V28" s="63">
        <v>87.12</v>
      </c>
      <c r="W28" s="64" t="s">
        <v>339</v>
      </c>
      <c r="X28" s="63">
        <v>87.12</v>
      </c>
      <c r="Y28" s="64" t="s">
        <v>339</v>
      </c>
      <c r="Z28" s="63">
        <v>87.12</v>
      </c>
      <c r="AA28" s="64" t="s">
        <v>339</v>
      </c>
      <c r="AB28" s="7"/>
    </row>
    <row r="29" spans="1:30" ht="38.25" x14ac:dyDescent="0.2">
      <c r="A29" s="70"/>
      <c r="B29" s="30" t="s">
        <v>379</v>
      </c>
      <c r="C29" s="106" t="s">
        <v>269</v>
      </c>
      <c r="D29" s="65" t="s">
        <v>380</v>
      </c>
      <c r="E29" s="87" t="s">
        <v>381</v>
      </c>
      <c r="F29" s="31" t="s">
        <v>372</v>
      </c>
      <c r="G29" s="103" t="s">
        <v>373</v>
      </c>
      <c r="H29" s="66">
        <v>7897473206786</v>
      </c>
      <c r="I29" s="66" t="s">
        <v>382</v>
      </c>
      <c r="J29" s="33" t="s">
        <v>264</v>
      </c>
      <c r="K29" s="32" t="s">
        <v>26</v>
      </c>
      <c r="L29" s="63">
        <v>87.12</v>
      </c>
      <c r="M29" s="64" t="s">
        <v>339</v>
      </c>
      <c r="N29" s="63">
        <v>87.12</v>
      </c>
      <c r="O29" s="64" t="s">
        <v>339</v>
      </c>
      <c r="P29" s="63">
        <v>87.12</v>
      </c>
      <c r="Q29" s="64" t="s">
        <v>339</v>
      </c>
      <c r="R29" s="63">
        <v>87.12</v>
      </c>
      <c r="S29" s="64" t="s">
        <v>339</v>
      </c>
      <c r="T29" s="63">
        <v>87.12</v>
      </c>
      <c r="U29" s="64" t="s">
        <v>339</v>
      </c>
      <c r="V29" s="63">
        <v>87.12</v>
      </c>
      <c r="W29" s="64" t="s">
        <v>339</v>
      </c>
      <c r="X29" s="63">
        <v>87.12</v>
      </c>
      <c r="Y29" s="64" t="s">
        <v>339</v>
      </c>
      <c r="Z29" s="63">
        <v>87.12</v>
      </c>
      <c r="AA29" s="64" t="s">
        <v>339</v>
      </c>
      <c r="AB29" s="7"/>
    </row>
    <row r="30" spans="1:30" ht="25.5" x14ac:dyDescent="0.2">
      <c r="A30" s="70"/>
      <c r="B30" s="21" t="s">
        <v>274</v>
      </c>
      <c r="C30" s="106">
        <v>521905802173315</v>
      </c>
      <c r="D30" s="65" t="s">
        <v>208</v>
      </c>
      <c r="E30" s="87" t="s">
        <v>244</v>
      </c>
      <c r="F30" s="31" t="s">
        <v>194</v>
      </c>
      <c r="G30" s="101" t="s">
        <v>176</v>
      </c>
      <c r="H30" s="66">
        <v>7897473206403</v>
      </c>
      <c r="I30" s="66" t="s">
        <v>177</v>
      </c>
      <c r="J30" s="33" t="s">
        <v>263</v>
      </c>
      <c r="K30" s="32" t="s">
        <v>11</v>
      </c>
      <c r="L30" s="63">
        <v>0</v>
      </c>
      <c r="M30" s="64">
        <v>0</v>
      </c>
      <c r="N30" s="63">
        <v>9.7113454238717836</v>
      </c>
      <c r="O30" s="64">
        <v>12.936617460986925</v>
      </c>
      <c r="P30" s="63">
        <v>10.382454660480809</v>
      </c>
      <c r="Q30" s="64">
        <v>13.840641079713201</v>
      </c>
      <c r="R30" s="127">
        <v>10.4565006</v>
      </c>
      <c r="S30" s="64">
        <v>13.934531890906474</v>
      </c>
      <c r="T30" s="27">
        <v>10.53</v>
      </c>
      <c r="U30" s="64">
        <v>14.065660059046815</v>
      </c>
      <c r="V30" s="63">
        <v>10.68247996625896</v>
      </c>
      <c r="W30" s="64">
        <v>14.330156052298603</v>
      </c>
      <c r="X30" s="127">
        <v>10.8348435</v>
      </c>
      <c r="Y30" s="64">
        <v>14.421537583056478</v>
      </c>
      <c r="Z30" s="63">
        <v>9.0400050000000007</v>
      </c>
      <c r="AA30" s="64">
        <v>12.498422606495149</v>
      </c>
      <c r="AC30" s="135">
        <v>5</v>
      </c>
    </row>
    <row r="31" spans="1:30" ht="25.5" x14ac:dyDescent="0.2">
      <c r="A31" s="70"/>
      <c r="B31" s="21" t="s">
        <v>180</v>
      </c>
      <c r="C31" s="106">
        <v>521912060017904</v>
      </c>
      <c r="D31" s="65" t="s">
        <v>209</v>
      </c>
      <c r="E31" s="87" t="s">
        <v>243</v>
      </c>
      <c r="F31" s="31" t="s">
        <v>195</v>
      </c>
      <c r="G31" s="101" t="s">
        <v>182</v>
      </c>
      <c r="H31" s="66">
        <v>7897473205864</v>
      </c>
      <c r="I31" s="66" t="s">
        <v>184</v>
      </c>
      <c r="J31" s="33" t="s">
        <v>262</v>
      </c>
      <c r="K31" s="32" t="s">
        <v>11</v>
      </c>
      <c r="L31" s="63">
        <v>0</v>
      </c>
      <c r="M31" s="64">
        <v>0</v>
      </c>
      <c r="N31" s="63">
        <v>99.13</v>
      </c>
      <c r="O31" s="64">
        <v>132.07</v>
      </c>
      <c r="P31" s="63">
        <v>106</v>
      </c>
      <c r="Q31" s="64">
        <v>141.30000000000001</v>
      </c>
      <c r="R31" s="127">
        <v>106.743443625</v>
      </c>
      <c r="S31" s="64">
        <v>142.24834638633692</v>
      </c>
      <c r="T31" s="27">
        <v>107.49374999999999</v>
      </c>
      <c r="U31" s="64">
        <v>143.58694643610289</v>
      </c>
      <c r="V31" s="63">
        <v>109.03</v>
      </c>
      <c r="W31" s="64">
        <v>146.25</v>
      </c>
      <c r="X31" s="127">
        <v>110.60569406249999</v>
      </c>
      <c r="Y31" s="64">
        <v>147.21986282703489</v>
      </c>
      <c r="Z31" s="63">
        <v>92.27</v>
      </c>
      <c r="AA31" s="64">
        <v>127.55</v>
      </c>
      <c r="AC31" s="135">
        <v>1</v>
      </c>
    </row>
    <row r="32" spans="1:30" ht="25.5" x14ac:dyDescent="0.2">
      <c r="A32" s="70"/>
      <c r="B32" s="21" t="s">
        <v>181</v>
      </c>
      <c r="C32" s="106">
        <v>521912060018004</v>
      </c>
      <c r="D32" s="65" t="s">
        <v>209</v>
      </c>
      <c r="E32" s="87" t="s">
        <v>243</v>
      </c>
      <c r="F32" s="31" t="s">
        <v>196</v>
      </c>
      <c r="G32" s="101" t="s">
        <v>183</v>
      </c>
      <c r="H32" s="66">
        <v>7897473205871</v>
      </c>
      <c r="I32" s="66" t="s">
        <v>185</v>
      </c>
      <c r="J32" s="33" t="s">
        <v>262</v>
      </c>
      <c r="K32" s="32" t="s">
        <v>11</v>
      </c>
      <c r="L32" s="63">
        <v>0</v>
      </c>
      <c r="M32" s="64">
        <v>0</v>
      </c>
      <c r="N32" s="63">
        <v>180.64</v>
      </c>
      <c r="O32" s="64">
        <v>240.66</v>
      </c>
      <c r="P32" s="63">
        <v>193.15</v>
      </c>
      <c r="Q32" s="64">
        <v>257.45662589624635</v>
      </c>
      <c r="R32" s="127">
        <v>194.50655122500004</v>
      </c>
      <c r="S32" s="64">
        <v>259.20313541941522</v>
      </c>
      <c r="T32" s="27">
        <v>195.87375000000003</v>
      </c>
      <c r="U32" s="64">
        <v>261.64999999999998</v>
      </c>
      <c r="V32" s="63">
        <v>198.67</v>
      </c>
      <c r="W32" s="64">
        <v>266.49</v>
      </c>
      <c r="X32" s="127">
        <v>201.54429506250003</v>
      </c>
      <c r="Y32" s="64">
        <v>268.26216972072262</v>
      </c>
      <c r="Z32" s="63">
        <v>168.14</v>
      </c>
      <c r="AA32" s="64">
        <v>232.43</v>
      </c>
      <c r="AC32" s="135">
        <v>1</v>
      </c>
    </row>
    <row r="33" spans="1:29" ht="38.25" x14ac:dyDescent="0.2">
      <c r="A33" s="70"/>
      <c r="B33" s="21" t="s">
        <v>298</v>
      </c>
      <c r="C33" s="106">
        <v>521914110019205</v>
      </c>
      <c r="D33" s="65" t="s">
        <v>295</v>
      </c>
      <c r="E33" s="87" t="s">
        <v>300</v>
      </c>
      <c r="F33" s="101" t="s">
        <v>296</v>
      </c>
      <c r="G33" s="101" t="s">
        <v>296</v>
      </c>
      <c r="H33" s="71">
        <v>7897473206854</v>
      </c>
      <c r="I33" s="66" t="s">
        <v>301</v>
      </c>
      <c r="J33" s="33" t="s">
        <v>263</v>
      </c>
      <c r="K33" s="32" t="s">
        <v>11</v>
      </c>
      <c r="L33" s="63">
        <v>0</v>
      </c>
      <c r="M33" s="64">
        <v>0</v>
      </c>
      <c r="N33" s="63">
        <v>34.539603542808941</v>
      </c>
      <c r="O33" s="64">
        <v>46.02</v>
      </c>
      <c r="P33" s="63">
        <v>36.926486714466471</v>
      </c>
      <c r="Q33" s="64">
        <v>49.225955293125267</v>
      </c>
      <c r="R33" s="127">
        <v>37.189840275000002</v>
      </c>
      <c r="S33" s="64">
        <v>49.559889599174845</v>
      </c>
      <c r="T33" s="127">
        <v>37.451250000000002</v>
      </c>
      <c r="U33" s="64">
        <v>50.026263180092791</v>
      </c>
      <c r="V33" s="63">
        <v>37.993563897089828</v>
      </c>
      <c r="W33" s="64">
        <v>50.96</v>
      </c>
      <c r="X33" s="127">
        <v>38.535463687500005</v>
      </c>
      <c r="Y33" s="64">
        <v>51.291985698712637</v>
      </c>
      <c r="Z33" s="63">
        <v>32.151898125000002</v>
      </c>
      <c r="AA33" s="64">
        <v>44.44</v>
      </c>
      <c r="AC33" s="135">
        <v>1</v>
      </c>
    </row>
    <row r="34" spans="1:29" ht="38.25" x14ac:dyDescent="0.2">
      <c r="A34" s="70"/>
      <c r="B34" s="21" t="s">
        <v>299</v>
      </c>
      <c r="C34" s="106">
        <v>521914110019305</v>
      </c>
      <c r="D34" s="65" t="s">
        <v>295</v>
      </c>
      <c r="E34" s="87" t="s">
        <v>300</v>
      </c>
      <c r="F34" s="101" t="s">
        <v>296</v>
      </c>
      <c r="G34" s="101" t="s">
        <v>297</v>
      </c>
      <c r="H34" s="71">
        <v>7897473206861</v>
      </c>
      <c r="I34" s="66" t="s">
        <v>302</v>
      </c>
      <c r="J34" s="33" t="s">
        <v>263</v>
      </c>
      <c r="K34" s="32" t="s">
        <v>11</v>
      </c>
      <c r="L34" s="63">
        <v>0</v>
      </c>
      <c r="M34" s="64">
        <v>0</v>
      </c>
      <c r="N34" s="63">
        <v>69.06</v>
      </c>
      <c r="O34" s="64">
        <v>92.007545339519183</v>
      </c>
      <c r="P34" s="63">
        <v>73.849999999999994</v>
      </c>
      <c r="Q34" s="64">
        <v>98.437123576549979</v>
      </c>
      <c r="R34" s="127">
        <v>74.368509074999992</v>
      </c>
      <c r="S34" s="64">
        <v>99.104891877953406</v>
      </c>
      <c r="T34" s="127">
        <v>74.891249999999985</v>
      </c>
      <c r="U34" s="64">
        <v>100.03749894559256</v>
      </c>
      <c r="V34" s="63">
        <v>75.959999999999994</v>
      </c>
      <c r="W34" s="64">
        <v>101.89</v>
      </c>
      <c r="X34" s="127">
        <v>77.059351687499984</v>
      </c>
      <c r="Y34" s="64">
        <v>102.5685637718023</v>
      </c>
      <c r="Z34" s="63">
        <v>64.294138124999989</v>
      </c>
      <c r="AA34" s="64">
        <v>88.87</v>
      </c>
      <c r="AC34" s="135">
        <v>1</v>
      </c>
    </row>
    <row r="35" spans="1:29" s="77" customFormat="1" ht="25.5" x14ac:dyDescent="0.2">
      <c r="A35" s="70"/>
      <c r="B35" s="21" t="s">
        <v>303</v>
      </c>
      <c r="C35" s="106">
        <v>521913030018814</v>
      </c>
      <c r="D35" s="65" t="s">
        <v>210</v>
      </c>
      <c r="E35" s="134" t="s">
        <v>150</v>
      </c>
      <c r="F35" s="24" t="s">
        <v>198</v>
      </c>
      <c r="G35" s="103" t="s">
        <v>151</v>
      </c>
      <c r="H35" s="71">
        <v>7896226504957</v>
      </c>
      <c r="I35" s="71" t="s">
        <v>239</v>
      </c>
      <c r="J35" s="108" t="s">
        <v>263</v>
      </c>
      <c r="K35" s="38" t="s">
        <v>15</v>
      </c>
      <c r="L35" s="63">
        <v>0</v>
      </c>
      <c r="M35" s="64">
        <v>0</v>
      </c>
      <c r="N35" s="63">
        <v>121.43</v>
      </c>
      <c r="O35" s="64">
        <v>167.86</v>
      </c>
      <c r="P35" s="63">
        <v>128.76</v>
      </c>
      <c r="Q35" s="64">
        <v>177.99</v>
      </c>
      <c r="R35" s="129">
        <v>112.55086799999999</v>
      </c>
      <c r="S35" s="64">
        <v>155.59497233734888</v>
      </c>
      <c r="T35" s="40">
        <v>130.32</v>
      </c>
      <c r="U35" s="64">
        <v>180.15</v>
      </c>
      <c r="V35" s="63">
        <v>131.94</v>
      </c>
      <c r="W35" s="64">
        <v>182.39</v>
      </c>
      <c r="X35" s="129">
        <v>116.06820479999999</v>
      </c>
      <c r="Y35" s="64">
        <v>160.45748412266124</v>
      </c>
      <c r="Z35" s="63">
        <v>128.76</v>
      </c>
      <c r="AA35" s="64">
        <v>177.99</v>
      </c>
      <c r="AB35" s="2"/>
      <c r="AC35" s="135">
        <v>1</v>
      </c>
    </row>
    <row r="36" spans="1:29" s="77" customFormat="1" ht="25.5" x14ac:dyDescent="0.2">
      <c r="A36" s="70"/>
      <c r="B36" s="21" t="s">
        <v>304</v>
      </c>
      <c r="C36" s="106">
        <v>521913030018914</v>
      </c>
      <c r="D36" s="65" t="s">
        <v>210</v>
      </c>
      <c r="E36" s="134" t="s">
        <v>150</v>
      </c>
      <c r="F36" s="24" t="s">
        <v>197</v>
      </c>
      <c r="G36" s="103" t="s">
        <v>152</v>
      </c>
      <c r="H36" s="71">
        <v>7896226500485</v>
      </c>
      <c r="I36" s="71" t="s">
        <v>240</v>
      </c>
      <c r="J36" s="108" t="s">
        <v>263</v>
      </c>
      <c r="K36" s="38" t="s">
        <v>15</v>
      </c>
      <c r="L36" s="63">
        <v>0</v>
      </c>
      <c r="M36" s="64">
        <v>0</v>
      </c>
      <c r="N36" s="63">
        <v>404.78</v>
      </c>
      <c r="O36" s="64">
        <v>559.54999999999995</v>
      </c>
      <c r="P36" s="63">
        <v>429.2</v>
      </c>
      <c r="Q36" s="64">
        <v>593.30999999999995</v>
      </c>
      <c r="R36" s="129">
        <v>375.17603737499996</v>
      </c>
      <c r="S36" s="64">
        <v>518.65886238211226</v>
      </c>
      <c r="T36" s="40">
        <v>434.40749999999997</v>
      </c>
      <c r="U36" s="64">
        <v>600.51</v>
      </c>
      <c r="V36" s="63">
        <v>439.79</v>
      </c>
      <c r="W36" s="64">
        <v>607.95000000000005</v>
      </c>
      <c r="X36" s="129">
        <v>386.90069579999999</v>
      </c>
      <c r="Y36" s="64">
        <v>534.86751484050774</v>
      </c>
      <c r="Z36" s="63">
        <v>429.2</v>
      </c>
      <c r="AA36" s="64">
        <v>593.30999999999995</v>
      </c>
      <c r="AB36" s="2"/>
      <c r="AC36" s="135">
        <v>1</v>
      </c>
    </row>
    <row r="37" spans="1:29" s="77" customFormat="1" ht="25.5" x14ac:dyDescent="0.2">
      <c r="A37" s="70"/>
      <c r="B37" s="21" t="s">
        <v>305</v>
      </c>
      <c r="C37" s="106">
        <v>521913030018714</v>
      </c>
      <c r="D37" s="65" t="s">
        <v>210</v>
      </c>
      <c r="E37" s="134" t="s">
        <v>150</v>
      </c>
      <c r="F37" s="24" t="s">
        <v>199</v>
      </c>
      <c r="G37" s="103" t="s">
        <v>154</v>
      </c>
      <c r="H37" s="71">
        <v>7896226504964</v>
      </c>
      <c r="I37" s="71" t="s">
        <v>241</v>
      </c>
      <c r="J37" s="108" t="s">
        <v>263</v>
      </c>
      <c r="K37" s="38" t="s">
        <v>15</v>
      </c>
      <c r="L37" s="63">
        <v>0</v>
      </c>
      <c r="M37" s="64">
        <v>0</v>
      </c>
      <c r="N37" s="63">
        <v>294.52</v>
      </c>
      <c r="O37" s="64">
        <v>407.13</v>
      </c>
      <c r="P37" s="63">
        <v>312.29000000000002</v>
      </c>
      <c r="Q37" s="64">
        <v>431.7</v>
      </c>
      <c r="R37" s="129">
        <v>272.98249199999998</v>
      </c>
      <c r="S37" s="64">
        <v>377.38228097290693</v>
      </c>
      <c r="T37" s="40">
        <v>316.08</v>
      </c>
      <c r="U37" s="64">
        <v>436.94</v>
      </c>
      <c r="V37" s="63">
        <v>320</v>
      </c>
      <c r="W37" s="64">
        <v>442.36</v>
      </c>
      <c r="X37" s="129">
        <v>281.51349119999998</v>
      </c>
      <c r="Y37" s="64">
        <v>389.17588690523917</v>
      </c>
      <c r="Z37" s="63">
        <v>312.29000000000002</v>
      </c>
      <c r="AA37" s="64">
        <v>431.7</v>
      </c>
      <c r="AB37" s="2"/>
      <c r="AC37" s="135">
        <v>1</v>
      </c>
    </row>
    <row r="38" spans="1:29" s="77" customFormat="1" ht="25.5" x14ac:dyDescent="0.2">
      <c r="A38" s="70"/>
      <c r="B38" s="21" t="s">
        <v>306</v>
      </c>
      <c r="C38" s="106">
        <v>521913030019014</v>
      </c>
      <c r="D38" s="65" t="s">
        <v>210</v>
      </c>
      <c r="E38" s="134" t="s">
        <v>150</v>
      </c>
      <c r="F38" s="24" t="s">
        <v>200</v>
      </c>
      <c r="G38" s="103" t="s">
        <v>153</v>
      </c>
      <c r="H38" s="71">
        <v>7897473206694</v>
      </c>
      <c r="I38" s="71" t="s">
        <v>242</v>
      </c>
      <c r="J38" s="108" t="s">
        <v>263</v>
      </c>
      <c r="K38" s="38" t="s">
        <v>15</v>
      </c>
      <c r="L38" s="63">
        <v>0</v>
      </c>
      <c r="M38" s="64">
        <v>0</v>
      </c>
      <c r="N38" s="63">
        <v>981.8</v>
      </c>
      <c r="O38" s="64">
        <v>1357.2</v>
      </c>
      <c r="P38" s="63">
        <v>1041.02</v>
      </c>
      <c r="Q38" s="64">
        <v>1439.07</v>
      </c>
      <c r="R38" s="129">
        <v>909.99669768749993</v>
      </c>
      <c r="S38" s="64">
        <v>1258.0170505994265</v>
      </c>
      <c r="T38" s="40">
        <v>1053.6637499999999</v>
      </c>
      <c r="U38" s="64">
        <v>1456.54</v>
      </c>
      <c r="V38" s="63">
        <v>1066.73</v>
      </c>
      <c r="W38" s="64">
        <v>1474.61</v>
      </c>
      <c r="X38" s="129">
        <v>938.43508229999998</v>
      </c>
      <c r="Y38" s="64">
        <v>1297.3314490197108</v>
      </c>
      <c r="Z38" s="63">
        <v>1041.02</v>
      </c>
      <c r="AA38" s="64">
        <v>1439.07</v>
      </c>
      <c r="AB38" s="2"/>
      <c r="AC38" s="135">
        <v>1</v>
      </c>
    </row>
    <row r="39" spans="1:29" ht="25.5" x14ac:dyDescent="0.2">
      <c r="A39" s="70"/>
      <c r="B39" s="21" t="s">
        <v>35</v>
      </c>
      <c r="C39" s="106">
        <v>521905103119419</v>
      </c>
      <c r="D39" s="65" t="s">
        <v>211</v>
      </c>
      <c r="E39" s="87" t="s">
        <v>160</v>
      </c>
      <c r="F39" s="31" t="s">
        <v>118</v>
      </c>
      <c r="G39" s="101" t="s">
        <v>161</v>
      </c>
      <c r="H39" s="66">
        <v>7897473203846</v>
      </c>
      <c r="I39" s="66" t="s">
        <v>36</v>
      </c>
      <c r="J39" s="33" t="s">
        <v>262</v>
      </c>
      <c r="K39" s="32" t="s">
        <v>15</v>
      </c>
      <c r="L39" s="63">
        <v>0</v>
      </c>
      <c r="M39" s="64">
        <v>0</v>
      </c>
      <c r="N39" s="63">
        <v>33.665240541802895</v>
      </c>
      <c r="O39" s="64">
        <v>46.537244278374587</v>
      </c>
      <c r="P39" s="63">
        <v>35.700000000000003</v>
      </c>
      <c r="Q39" s="64">
        <v>49.35</v>
      </c>
      <c r="R39" s="127">
        <v>31.207992749999999</v>
      </c>
      <c r="S39" s="64">
        <v>43.143219194368491</v>
      </c>
      <c r="T39" s="27">
        <v>36.134999999999998</v>
      </c>
      <c r="U39" s="64">
        <v>49.95</v>
      </c>
      <c r="V39" s="63">
        <v>36.575693601120967</v>
      </c>
      <c r="W39" s="64">
        <v>50.57</v>
      </c>
      <c r="X39" s="127">
        <v>32.183276399999997</v>
      </c>
      <c r="Y39" s="64">
        <v>44.491491626552829</v>
      </c>
      <c r="Z39" s="63">
        <v>35.7049935</v>
      </c>
      <c r="AA39" s="64">
        <v>49.35</v>
      </c>
      <c r="AC39" s="135">
        <v>1</v>
      </c>
    </row>
    <row r="40" spans="1:29" ht="25.5" x14ac:dyDescent="0.2">
      <c r="A40" s="70"/>
      <c r="B40" s="21" t="s">
        <v>37</v>
      </c>
      <c r="C40" s="106">
        <v>521905106118413</v>
      </c>
      <c r="D40" s="65" t="s">
        <v>211</v>
      </c>
      <c r="E40" s="87" t="s">
        <v>160</v>
      </c>
      <c r="F40" s="31" t="s">
        <v>119</v>
      </c>
      <c r="G40" s="101" t="s">
        <v>162</v>
      </c>
      <c r="H40" s="66">
        <v>7897473203914</v>
      </c>
      <c r="I40" s="66" t="s">
        <v>38</v>
      </c>
      <c r="J40" s="33" t="s">
        <v>262</v>
      </c>
      <c r="K40" s="32" t="s">
        <v>15</v>
      </c>
      <c r="L40" s="63">
        <v>0</v>
      </c>
      <c r="M40" s="64">
        <v>0</v>
      </c>
      <c r="N40" s="63">
        <v>41.59</v>
      </c>
      <c r="O40" s="64">
        <v>57.49</v>
      </c>
      <c r="P40" s="63">
        <v>44.09</v>
      </c>
      <c r="Q40" s="64">
        <v>60.95</v>
      </c>
      <c r="R40" s="127">
        <v>38.543619937500004</v>
      </c>
      <c r="S40" s="64">
        <v>53.284293444601438</v>
      </c>
      <c r="T40" s="27">
        <v>44.63</v>
      </c>
      <c r="U40" s="64">
        <v>61.69</v>
      </c>
      <c r="V40" s="63">
        <v>45.18</v>
      </c>
      <c r="W40" s="64">
        <v>62.46</v>
      </c>
      <c r="X40" s="127">
        <v>39.748149900000001</v>
      </c>
      <c r="Y40" s="64">
        <v>54.94948545533471</v>
      </c>
      <c r="Z40" s="63">
        <v>44.09</v>
      </c>
      <c r="AA40" s="64">
        <v>60.95</v>
      </c>
      <c r="AC40" s="135">
        <v>1</v>
      </c>
    </row>
    <row r="41" spans="1:29" ht="25.5" x14ac:dyDescent="0.2">
      <c r="A41" s="70"/>
      <c r="B41" s="21" t="s">
        <v>39</v>
      </c>
      <c r="C41" s="106">
        <v>521905107114411</v>
      </c>
      <c r="D41" s="65" t="s">
        <v>211</v>
      </c>
      <c r="E41" s="87" t="s">
        <v>160</v>
      </c>
      <c r="F41" s="31" t="s">
        <v>120</v>
      </c>
      <c r="G41" s="101" t="s">
        <v>163</v>
      </c>
      <c r="H41" s="66">
        <v>7897473203921</v>
      </c>
      <c r="I41" s="66" t="s">
        <v>40</v>
      </c>
      <c r="J41" s="33" t="s">
        <v>262</v>
      </c>
      <c r="K41" s="32" t="s">
        <v>15</v>
      </c>
      <c r="L41" s="63">
        <v>0</v>
      </c>
      <c r="M41" s="64">
        <v>0</v>
      </c>
      <c r="N41" s="63">
        <v>76.5</v>
      </c>
      <c r="O41" s="64">
        <v>105.75</v>
      </c>
      <c r="P41" s="63">
        <v>81.12</v>
      </c>
      <c r="Q41" s="64">
        <v>112.14</v>
      </c>
      <c r="R41" s="127">
        <v>70.907824125000005</v>
      </c>
      <c r="S41" s="64">
        <v>98.02590712344373</v>
      </c>
      <c r="T41" s="27">
        <v>82.102500000000006</v>
      </c>
      <c r="U41" s="64">
        <v>113.5</v>
      </c>
      <c r="V41" s="63">
        <v>83.12</v>
      </c>
      <c r="W41" s="64">
        <v>114.9</v>
      </c>
      <c r="X41" s="127">
        <v>73.1237706</v>
      </c>
      <c r="Y41" s="64">
        <v>101.08932312907302</v>
      </c>
      <c r="Z41" s="63">
        <v>81.12</v>
      </c>
      <c r="AA41" s="64">
        <v>112.14</v>
      </c>
      <c r="AC41" s="135">
        <v>1</v>
      </c>
    </row>
    <row r="42" spans="1:29" ht="25.5" x14ac:dyDescent="0.2">
      <c r="A42" s="70"/>
      <c r="B42" s="21" t="s">
        <v>41</v>
      </c>
      <c r="C42" s="106">
        <v>521905110115415</v>
      </c>
      <c r="D42" s="65" t="s">
        <v>211</v>
      </c>
      <c r="E42" s="87" t="s">
        <v>160</v>
      </c>
      <c r="F42" s="31" t="s">
        <v>121</v>
      </c>
      <c r="G42" s="101" t="s">
        <v>164</v>
      </c>
      <c r="H42" s="66">
        <v>7897473203983</v>
      </c>
      <c r="I42" s="66" t="s">
        <v>42</v>
      </c>
      <c r="J42" s="33" t="s">
        <v>262</v>
      </c>
      <c r="K42" s="32" t="s">
        <v>15</v>
      </c>
      <c r="L42" s="63">
        <v>0</v>
      </c>
      <c r="M42" s="64">
        <v>0</v>
      </c>
      <c r="N42" s="63">
        <v>48.506454927603926</v>
      </c>
      <c r="O42" s="64">
        <v>67.06</v>
      </c>
      <c r="P42" s="63">
        <v>51.44</v>
      </c>
      <c r="Q42" s="64">
        <v>71.11</v>
      </c>
      <c r="R42" s="127">
        <v>44.965937249999996</v>
      </c>
      <c r="S42" s="64">
        <v>62.16277037096431</v>
      </c>
      <c r="T42" s="27">
        <v>52.064999999999998</v>
      </c>
      <c r="U42" s="64">
        <v>71.97</v>
      </c>
      <c r="V42" s="63">
        <v>52.71</v>
      </c>
      <c r="W42" s="64">
        <v>72.86</v>
      </c>
      <c r="X42" s="127">
        <v>46.371171599999997</v>
      </c>
      <c r="Y42" s="64">
        <v>64.105424423314602</v>
      </c>
      <c r="Z42" s="63">
        <v>51.44</v>
      </c>
      <c r="AA42" s="64">
        <v>71.11</v>
      </c>
      <c r="AC42" s="135">
        <v>1</v>
      </c>
    </row>
    <row r="43" spans="1:29" ht="25.5" x14ac:dyDescent="0.2">
      <c r="A43" s="70"/>
      <c r="B43" s="21" t="s">
        <v>43</v>
      </c>
      <c r="C43" s="106">
        <v>521905111111413</v>
      </c>
      <c r="D43" s="65" t="s">
        <v>211</v>
      </c>
      <c r="E43" s="87" t="s">
        <v>160</v>
      </c>
      <c r="F43" s="31" t="s">
        <v>122</v>
      </c>
      <c r="G43" s="101" t="s">
        <v>165</v>
      </c>
      <c r="H43" s="66">
        <v>7897473203990</v>
      </c>
      <c r="I43" s="66" t="s">
        <v>44</v>
      </c>
      <c r="J43" s="33" t="s">
        <v>262</v>
      </c>
      <c r="K43" s="32" t="s">
        <v>15</v>
      </c>
      <c r="L43" s="63">
        <v>0</v>
      </c>
      <c r="M43" s="64">
        <v>0</v>
      </c>
      <c r="N43" s="63">
        <v>89.29</v>
      </c>
      <c r="O43" s="64">
        <v>123.43</v>
      </c>
      <c r="P43" s="63">
        <v>94.68</v>
      </c>
      <c r="Q43" s="64">
        <v>130.88</v>
      </c>
      <c r="R43" s="127">
        <v>82.761420375000014</v>
      </c>
      <c r="S43" s="64">
        <v>114.41280856090624</v>
      </c>
      <c r="T43" s="27">
        <v>95.827500000000015</v>
      </c>
      <c r="U43" s="64">
        <v>132.47</v>
      </c>
      <c r="V43" s="63">
        <v>97.02</v>
      </c>
      <c r="W43" s="64">
        <v>134.12</v>
      </c>
      <c r="X43" s="127">
        <v>85.347804600000018</v>
      </c>
      <c r="Y43" s="64">
        <v>117.98833302458813</v>
      </c>
      <c r="Z43" s="63">
        <v>94.68</v>
      </c>
      <c r="AA43" s="64">
        <v>130.88</v>
      </c>
      <c r="AC43" s="135">
        <v>1</v>
      </c>
    </row>
    <row r="44" spans="1:29" s="77" customFormat="1" ht="25.5" x14ac:dyDescent="0.2">
      <c r="A44" s="70"/>
      <c r="B44" s="21" t="s">
        <v>280</v>
      </c>
      <c r="C44" s="106">
        <v>521904603118413</v>
      </c>
      <c r="D44" s="65" t="s">
        <v>254</v>
      </c>
      <c r="E44" s="93" t="s">
        <v>259</v>
      </c>
      <c r="F44" s="24" t="s">
        <v>251</v>
      </c>
      <c r="G44" s="103" t="s">
        <v>277</v>
      </c>
      <c r="H44" s="71">
        <v>7897473201811</v>
      </c>
      <c r="I44" s="71" t="s">
        <v>278</v>
      </c>
      <c r="J44" s="108" t="s">
        <v>262</v>
      </c>
      <c r="K44" s="72" t="s">
        <v>11</v>
      </c>
      <c r="L44" s="94">
        <v>0</v>
      </c>
      <c r="M44" s="95">
        <v>0</v>
      </c>
      <c r="N44" s="63">
        <v>27.847490510333195</v>
      </c>
      <c r="O44" s="64">
        <v>37.096026992830033</v>
      </c>
      <c r="P44" s="63">
        <v>29.78</v>
      </c>
      <c r="Q44" s="64">
        <v>39.700000000000003</v>
      </c>
      <c r="R44" s="73">
        <v>29.984238900000001</v>
      </c>
      <c r="S44" s="64">
        <v>39.957567943582241</v>
      </c>
      <c r="T44" s="73">
        <v>30.195</v>
      </c>
      <c r="U44" s="64">
        <v>40.340000000000003</v>
      </c>
      <c r="V44" s="63">
        <v>30.632239561366507</v>
      </c>
      <c r="W44" s="64">
        <v>41.092028679881899</v>
      </c>
      <c r="X44" s="73">
        <v>31.069145250000002</v>
      </c>
      <c r="Y44" s="64">
        <v>41.354067171926914</v>
      </c>
      <c r="Z44" s="63">
        <v>25.922407500000002</v>
      </c>
      <c r="AA44" s="64">
        <v>35.83</v>
      </c>
      <c r="AB44" s="74"/>
      <c r="AC44" s="135">
        <v>1</v>
      </c>
    </row>
    <row r="45" spans="1:29" s="77" customFormat="1" ht="25.5" x14ac:dyDescent="0.2">
      <c r="A45" s="70"/>
      <c r="B45" s="21" t="s">
        <v>257</v>
      </c>
      <c r="C45" s="106">
        <v>521904603118413</v>
      </c>
      <c r="D45" s="65" t="s">
        <v>254</v>
      </c>
      <c r="E45" s="88" t="s">
        <v>259</v>
      </c>
      <c r="F45" s="31" t="s">
        <v>251</v>
      </c>
      <c r="G45" s="101" t="s">
        <v>251</v>
      </c>
      <c r="H45" s="66">
        <v>7897473201828</v>
      </c>
      <c r="I45" s="66" t="s">
        <v>258</v>
      </c>
      <c r="J45" s="33" t="s">
        <v>262</v>
      </c>
      <c r="K45" s="32" t="s">
        <v>11</v>
      </c>
      <c r="L45" s="63">
        <v>0</v>
      </c>
      <c r="M45" s="28">
        <v>0</v>
      </c>
      <c r="N45" s="63">
        <v>31.198734711092367</v>
      </c>
      <c r="O45" s="64">
        <v>41.57</v>
      </c>
      <c r="P45" s="63">
        <v>33.36</v>
      </c>
      <c r="Q45" s="64">
        <v>44.47</v>
      </c>
      <c r="R45" s="127">
        <v>33.592625325</v>
      </c>
      <c r="S45" s="64">
        <v>44.766172431576678</v>
      </c>
      <c r="T45" s="27">
        <v>33.828749999999999</v>
      </c>
      <c r="U45" s="64">
        <v>45.1874356811472</v>
      </c>
      <c r="V45" s="63">
        <v>34.31</v>
      </c>
      <c r="W45" s="64">
        <v>46.02</v>
      </c>
      <c r="X45" s="127">
        <v>34.808092312500001</v>
      </c>
      <c r="Y45" s="64">
        <v>46.330730248131232</v>
      </c>
      <c r="Z45" s="63">
        <v>29.041981875000001</v>
      </c>
      <c r="AA45" s="64">
        <v>40.14</v>
      </c>
      <c r="AB45" s="74"/>
      <c r="AC45" s="135">
        <v>1</v>
      </c>
    </row>
    <row r="46" spans="1:29" ht="25.5" x14ac:dyDescent="0.2">
      <c r="A46" s="2"/>
      <c r="B46" s="21" t="s">
        <v>53</v>
      </c>
      <c r="C46" s="106">
        <v>521903401155417</v>
      </c>
      <c r="D46" s="65" t="s">
        <v>212</v>
      </c>
      <c r="E46" s="89" t="s">
        <v>166</v>
      </c>
      <c r="F46" s="79" t="s">
        <v>203</v>
      </c>
      <c r="G46" s="105" t="s">
        <v>123</v>
      </c>
      <c r="H46" s="81">
        <v>7897473201712</v>
      </c>
      <c r="I46" s="66" t="s">
        <v>247</v>
      </c>
      <c r="J46" s="33" t="s">
        <v>262</v>
      </c>
      <c r="K46" s="80" t="s">
        <v>15</v>
      </c>
      <c r="L46" s="63">
        <v>0</v>
      </c>
      <c r="M46" s="64">
        <v>0</v>
      </c>
      <c r="N46" s="63">
        <v>12.100872190565157</v>
      </c>
      <c r="O46" s="64">
        <v>16.727676263428304</v>
      </c>
      <c r="P46" s="63">
        <v>12.834258383932744</v>
      </c>
      <c r="Q46" s="64">
        <v>17.741474824848204</v>
      </c>
      <c r="R46" s="127">
        <v>11.217621663000001</v>
      </c>
      <c r="S46" s="64">
        <v>15.507703879683367</v>
      </c>
      <c r="T46" s="27">
        <v>12.988620000000001</v>
      </c>
      <c r="U46" s="64">
        <v>17.957176646426905</v>
      </c>
      <c r="V46" s="63">
        <v>13.147026025221859</v>
      </c>
      <c r="W46" s="64">
        <v>18.18</v>
      </c>
      <c r="X46" s="127">
        <v>11.568184516800001</v>
      </c>
      <c r="Y46" s="64">
        <v>15.992336459678336</v>
      </c>
      <c r="Z46" s="63">
        <v>12.834055422</v>
      </c>
      <c r="AA46" s="64">
        <v>17.741474824848204</v>
      </c>
      <c r="AC46" s="135">
        <v>5</v>
      </c>
    </row>
    <row r="47" spans="1:29" ht="25.5" x14ac:dyDescent="0.2">
      <c r="A47" s="2"/>
      <c r="B47" s="21" t="s">
        <v>45</v>
      </c>
      <c r="C47" s="106">
        <v>521905003165419</v>
      </c>
      <c r="D47" s="65" t="s">
        <v>213</v>
      </c>
      <c r="E47" s="87" t="s">
        <v>133</v>
      </c>
      <c r="F47" s="31" t="s">
        <v>124</v>
      </c>
      <c r="G47" s="101" t="s">
        <v>46</v>
      </c>
      <c r="H47" s="66">
        <v>7897473203600</v>
      </c>
      <c r="I47" s="66" t="s">
        <v>47</v>
      </c>
      <c r="J47" s="33" t="s">
        <v>262</v>
      </c>
      <c r="K47" s="32" t="s">
        <v>11</v>
      </c>
      <c r="L47" s="63">
        <v>0</v>
      </c>
      <c r="M47" s="64">
        <v>0</v>
      </c>
      <c r="N47" s="63">
        <v>31.39</v>
      </c>
      <c r="O47" s="64">
        <v>41.822867988190644</v>
      </c>
      <c r="P47" s="63">
        <v>33.565499789118519</v>
      </c>
      <c r="Q47" s="64">
        <v>44.745491353859137</v>
      </c>
      <c r="R47" s="127">
        <v>33.804883350000004</v>
      </c>
      <c r="S47" s="64">
        <v>45.049031519105768</v>
      </c>
      <c r="T47" s="27">
        <v>34.042500000000004</v>
      </c>
      <c r="U47" s="64">
        <v>45.48</v>
      </c>
      <c r="V47" s="63">
        <v>34.53</v>
      </c>
      <c r="W47" s="64">
        <v>46.32</v>
      </c>
      <c r="X47" s="127">
        <v>35.028030375000007</v>
      </c>
      <c r="Y47" s="64">
        <v>46.623475134966789</v>
      </c>
      <c r="Z47" s="27">
        <v>29.22</v>
      </c>
      <c r="AA47" s="64">
        <v>40.39</v>
      </c>
      <c r="AC47" s="135">
        <v>5</v>
      </c>
    </row>
    <row r="48" spans="1:29" ht="25.5" x14ac:dyDescent="0.2">
      <c r="A48" s="2"/>
      <c r="B48" s="30" t="s">
        <v>48</v>
      </c>
      <c r="C48" s="106" t="s">
        <v>269</v>
      </c>
      <c r="D48" s="65" t="s">
        <v>213</v>
      </c>
      <c r="E48" s="87" t="s">
        <v>133</v>
      </c>
      <c r="F48" s="31" t="s">
        <v>135</v>
      </c>
      <c r="G48" s="101" t="s">
        <v>135</v>
      </c>
      <c r="H48" s="66">
        <v>7897473203631</v>
      </c>
      <c r="I48" s="66" t="s">
        <v>49</v>
      </c>
      <c r="J48" s="33" t="s">
        <v>264</v>
      </c>
      <c r="K48" s="32" t="s">
        <v>26</v>
      </c>
      <c r="L48" s="63">
        <v>33.370699999999999</v>
      </c>
      <c r="M48" s="64" t="s">
        <v>339</v>
      </c>
      <c r="N48" s="63">
        <v>33.370699999999999</v>
      </c>
      <c r="O48" s="64" t="s">
        <v>339</v>
      </c>
      <c r="P48" s="63">
        <v>33.370699999999999</v>
      </c>
      <c r="Q48" s="64" t="s">
        <v>339</v>
      </c>
      <c r="R48" s="63">
        <v>33.370699999999999</v>
      </c>
      <c r="S48" s="64" t="s">
        <v>339</v>
      </c>
      <c r="T48" s="63">
        <v>33.370699999999999</v>
      </c>
      <c r="U48" s="64" t="s">
        <v>339</v>
      </c>
      <c r="V48" s="63">
        <v>33.370699999999999</v>
      </c>
      <c r="W48" s="64" t="s">
        <v>339</v>
      </c>
      <c r="X48" s="63">
        <v>33.370699999999999</v>
      </c>
      <c r="Y48" s="64" t="s">
        <v>339</v>
      </c>
      <c r="Z48" s="63">
        <v>33.370699999999999</v>
      </c>
      <c r="AA48" s="64" t="s">
        <v>339</v>
      </c>
      <c r="AC48" s="135">
        <v>5</v>
      </c>
    </row>
    <row r="49" spans="1:29" ht="25.5" x14ac:dyDescent="0.2">
      <c r="A49" s="2"/>
      <c r="B49" s="30" t="s">
        <v>50</v>
      </c>
      <c r="C49" s="106" t="s">
        <v>269</v>
      </c>
      <c r="D49" s="65" t="s">
        <v>213</v>
      </c>
      <c r="E49" s="87" t="s">
        <v>133</v>
      </c>
      <c r="F49" s="31" t="s">
        <v>134</v>
      </c>
      <c r="G49" s="101" t="s">
        <v>134</v>
      </c>
      <c r="H49" s="66">
        <v>7897473203679</v>
      </c>
      <c r="I49" s="66" t="s">
        <v>248</v>
      </c>
      <c r="J49" s="33" t="s">
        <v>264</v>
      </c>
      <c r="K49" s="32" t="s">
        <v>26</v>
      </c>
      <c r="L49" s="63">
        <v>30.24615</v>
      </c>
      <c r="M49" s="64" t="s">
        <v>339</v>
      </c>
      <c r="N49" s="63">
        <v>30.24615</v>
      </c>
      <c r="O49" s="64" t="s">
        <v>339</v>
      </c>
      <c r="P49" s="63">
        <v>30.24615</v>
      </c>
      <c r="Q49" s="64" t="s">
        <v>339</v>
      </c>
      <c r="R49" s="63">
        <v>30.24615</v>
      </c>
      <c r="S49" s="64" t="s">
        <v>339</v>
      </c>
      <c r="T49" s="63">
        <v>30.24615</v>
      </c>
      <c r="U49" s="64" t="s">
        <v>339</v>
      </c>
      <c r="V49" s="63">
        <v>30.24615</v>
      </c>
      <c r="W49" s="64" t="s">
        <v>339</v>
      </c>
      <c r="X49" s="63">
        <v>30.24615</v>
      </c>
      <c r="Y49" s="64" t="s">
        <v>339</v>
      </c>
      <c r="Z49" s="63">
        <v>30.24615</v>
      </c>
      <c r="AA49" s="64" t="s">
        <v>339</v>
      </c>
      <c r="AC49" s="135">
        <v>5</v>
      </c>
    </row>
    <row r="50" spans="1:29" ht="26.25" thickBot="1" x14ac:dyDescent="0.25">
      <c r="A50" s="2"/>
      <c r="B50" s="41" t="s">
        <v>51</v>
      </c>
      <c r="C50" s="133" t="s">
        <v>269</v>
      </c>
      <c r="D50" s="148" t="s">
        <v>213</v>
      </c>
      <c r="E50" s="90" t="s">
        <v>133</v>
      </c>
      <c r="F50" s="82" t="s">
        <v>136</v>
      </c>
      <c r="G50" s="43" t="s">
        <v>136</v>
      </c>
      <c r="H50" s="83">
        <v>7897473203686</v>
      </c>
      <c r="I50" s="83" t="s">
        <v>52</v>
      </c>
      <c r="J50" s="109" t="s">
        <v>264</v>
      </c>
      <c r="K50" s="84" t="s">
        <v>26</v>
      </c>
      <c r="L50" s="131">
        <v>22.479050000000001</v>
      </c>
      <c r="M50" s="132" t="s">
        <v>339</v>
      </c>
      <c r="N50" s="131">
        <v>22.479050000000001</v>
      </c>
      <c r="O50" s="132" t="s">
        <v>339</v>
      </c>
      <c r="P50" s="131">
        <v>22.479050000000001</v>
      </c>
      <c r="Q50" s="132" t="s">
        <v>339</v>
      </c>
      <c r="R50" s="131">
        <v>22.479050000000001</v>
      </c>
      <c r="S50" s="132" t="s">
        <v>339</v>
      </c>
      <c r="T50" s="131">
        <v>22.479050000000001</v>
      </c>
      <c r="U50" s="132" t="s">
        <v>339</v>
      </c>
      <c r="V50" s="131">
        <v>22.479050000000001</v>
      </c>
      <c r="W50" s="132" t="s">
        <v>339</v>
      </c>
      <c r="X50" s="131">
        <v>22.479050000000001</v>
      </c>
      <c r="Y50" s="132" t="s">
        <v>339</v>
      </c>
      <c r="Z50" s="131">
        <v>22.479050000000001</v>
      </c>
      <c r="AA50" s="132" t="s">
        <v>339</v>
      </c>
      <c r="AC50" s="136">
        <v>5</v>
      </c>
    </row>
    <row r="51" spans="1:29" ht="13.5" thickTop="1" x14ac:dyDescent="0.2"/>
    <row r="52" spans="1:29" x14ac:dyDescent="0.2"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</row>
    <row r="53" spans="1:29" x14ac:dyDescent="0.2">
      <c r="N53" s="154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</row>
    <row r="54" spans="1:29" x14ac:dyDescent="0.2"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</row>
    <row r="55" spans="1:29" x14ac:dyDescent="0.2"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</row>
    <row r="56" spans="1:29" x14ac:dyDescent="0.2"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</row>
    <row r="57" spans="1:29" x14ac:dyDescent="0.2"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</row>
    <row r="58" spans="1:29" x14ac:dyDescent="0.2"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</row>
    <row r="59" spans="1:29" x14ac:dyDescent="0.2"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</row>
    <row r="60" spans="1:29" x14ac:dyDescent="0.2"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</row>
    <row r="61" spans="1:29" x14ac:dyDescent="0.2"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</row>
    <row r="62" spans="1:29" x14ac:dyDescent="0.2"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</row>
    <row r="63" spans="1:29" x14ac:dyDescent="0.2"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</row>
    <row r="64" spans="1:29" x14ac:dyDescent="0.2"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</row>
    <row r="65" spans="14:27" x14ac:dyDescent="0.2"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</row>
    <row r="66" spans="14:27" x14ac:dyDescent="0.2"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</row>
    <row r="67" spans="14:27" x14ac:dyDescent="0.2"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</row>
    <row r="68" spans="14:27" x14ac:dyDescent="0.2"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</row>
    <row r="69" spans="14:27" x14ac:dyDescent="0.2"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</row>
    <row r="70" spans="14:27" x14ac:dyDescent="0.2"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</row>
    <row r="71" spans="14:27" x14ac:dyDescent="0.2"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</row>
  </sheetData>
  <sheetProtection formatColumns="0" autoFilter="0"/>
  <protectedRanges>
    <protectedRange sqref="D21:D22 D18:E20" name="Intervalo1_1_3_1_1"/>
    <protectedRange sqref="F18:H20" name="Intervalo1_3_1_1_1"/>
  </protectedRanges>
  <autoFilter ref="B3:AA50"/>
  <phoneticPr fontId="4" type="noConversion"/>
  <printOptions horizontalCentered="1"/>
  <pageMargins left="0.19685039370078741" right="0.19685039370078741" top="0.19685039370078741" bottom="0.19685039370078741" header="0.19685039370078741" footer="0.19685039370078741"/>
  <pageSetup paperSize="9" scale="49" fitToHeight="2" orientation="landscape" r:id="rId1"/>
  <headerFooter alignWithMargins="0"/>
  <ignoredErrors>
    <ignoredError sqref="H2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AN26"/>
  <sheetViews>
    <sheetView showGridLines="0" zoomScale="90" zoomScaleNormal="90" zoomScaleSheetLayoutView="100" workbookViewId="0">
      <pane xSplit="6" ySplit="3" topLeftCell="G9" activePane="bottomRight" state="frozen"/>
      <selection pane="topRight" activeCell="G1" sqref="G1"/>
      <selection pane="bottomLeft" activeCell="A4" sqref="A4"/>
      <selection pane="bottomRight" activeCell="B2" sqref="B2"/>
    </sheetView>
  </sheetViews>
  <sheetFormatPr defaultRowHeight="12.75" outlineLevelCol="1" x14ac:dyDescent="0.2"/>
  <cols>
    <col min="1" max="1" width="1.5703125" style="2" customWidth="1"/>
    <col min="2" max="2" width="19.85546875" style="2" bestFit="1" customWidth="1"/>
    <col min="3" max="3" width="16.5703125" style="2" hidden="1" customWidth="1" outlineLevel="1"/>
    <col min="4" max="4" width="36.140625" style="2" bestFit="1" customWidth="1" collapsed="1"/>
    <col min="5" max="5" width="23" style="2" hidden="1" customWidth="1" outlineLevel="1"/>
    <col min="6" max="6" width="39.140625" style="2" hidden="1" customWidth="1" outlineLevel="1"/>
    <col min="7" max="7" width="33.42578125" style="2" bestFit="1" customWidth="1" collapsed="1"/>
    <col min="8" max="8" width="14.5703125" style="2" customWidth="1"/>
    <col min="9" max="9" width="16.140625" style="2" customWidth="1"/>
    <col min="10" max="10" width="7.28515625" style="2" customWidth="1" outlineLevel="1"/>
    <col min="11" max="11" width="5" style="2" bestFit="1" customWidth="1"/>
    <col min="12" max="27" width="10" style="2" customWidth="1"/>
    <col min="28" max="28" width="1.5703125" style="2" customWidth="1"/>
    <col min="29" max="29" width="9.140625" style="1"/>
    <col min="30" max="16384" width="9.140625" style="2"/>
  </cols>
  <sheetData>
    <row r="1" spans="1:40" ht="4.5" customHeight="1" thickBot="1" x14ac:dyDescent="0.25">
      <c r="B1" s="3"/>
      <c r="C1" s="3"/>
      <c r="D1" s="4"/>
      <c r="E1" s="5"/>
      <c r="F1" s="6"/>
      <c r="AC1" s="2"/>
    </row>
    <row r="2" spans="1:40" ht="51.75" thickTop="1" thickBot="1" x14ac:dyDescent="0.25">
      <c r="A2" s="7"/>
      <c r="B2" s="8"/>
      <c r="C2" s="8"/>
      <c r="D2" s="9" t="s">
        <v>245</v>
      </c>
      <c r="E2" s="10"/>
      <c r="F2" s="9"/>
      <c r="G2" s="11" t="s">
        <v>352</v>
      </c>
      <c r="H2" s="10"/>
      <c r="I2" s="10"/>
      <c r="J2" s="10"/>
      <c r="K2" s="10"/>
      <c r="L2" s="11"/>
      <c r="M2" s="10"/>
      <c r="N2" s="12"/>
      <c r="O2" s="10"/>
      <c r="P2" s="10"/>
      <c r="Q2" s="10"/>
      <c r="R2" s="10"/>
      <c r="S2" s="10"/>
      <c r="T2" s="10"/>
      <c r="U2" s="10"/>
      <c r="V2" s="9"/>
      <c r="W2" s="13"/>
      <c r="X2" s="13"/>
      <c r="Y2" s="13"/>
      <c r="Z2" s="13"/>
      <c r="AA2" s="13"/>
      <c r="AC2" s="2"/>
    </row>
    <row r="3" spans="1:40" s="7" customFormat="1" ht="14.25" thickTop="1" thickBot="1" x14ac:dyDescent="0.25">
      <c r="B3" s="14" t="s">
        <v>0</v>
      </c>
      <c r="C3" s="14" t="s">
        <v>192</v>
      </c>
      <c r="D3" s="15" t="s">
        <v>1</v>
      </c>
      <c r="E3" s="15" t="s">
        <v>85</v>
      </c>
      <c r="F3" s="14" t="s">
        <v>100</v>
      </c>
      <c r="G3" s="14" t="s">
        <v>2</v>
      </c>
      <c r="H3" s="14" t="s">
        <v>83</v>
      </c>
      <c r="I3" s="16" t="s">
        <v>3</v>
      </c>
      <c r="J3" s="91" t="s">
        <v>261</v>
      </c>
      <c r="K3" s="16" t="s">
        <v>4</v>
      </c>
      <c r="L3" s="17" t="s">
        <v>178</v>
      </c>
      <c r="M3" s="18" t="s">
        <v>179</v>
      </c>
      <c r="N3" s="17" t="s">
        <v>91</v>
      </c>
      <c r="O3" s="18" t="s">
        <v>5</v>
      </c>
      <c r="P3" s="17" t="s">
        <v>90</v>
      </c>
      <c r="Q3" s="18" t="s">
        <v>6</v>
      </c>
      <c r="R3" s="17" t="s">
        <v>353</v>
      </c>
      <c r="S3" s="18" t="s">
        <v>354</v>
      </c>
      <c r="T3" s="17" t="s">
        <v>89</v>
      </c>
      <c r="U3" s="18" t="s">
        <v>7</v>
      </c>
      <c r="V3" s="17" t="s">
        <v>88</v>
      </c>
      <c r="W3" s="18" t="s">
        <v>8</v>
      </c>
      <c r="X3" s="17" t="s">
        <v>355</v>
      </c>
      <c r="Y3" s="18" t="s">
        <v>356</v>
      </c>
      <c r="Z3" s="17" t="s">
        <v>87</v>
      </c>
      <c r="AA3" s="18" t="s">
        <v>86</v>
      </c>
    </row>
    <row r="4" spans="1:40" ht="26.25" thickTop="1" x14ac:dyDescent="0.25">
      <c r="B4" s="114" t="s">
        <v>281</v>
      </c>
      <c r="C4" s="115">
        <v>521904001150114</v>
      </c>
      <c r="D4" s="116" t="s">
        <v>282</v>
      </c>
      <c r="E4" s="117" t="s">
        <v>283</v>
      </c>
      <c r="F4" s="118" t="s">
        <v>284</v>
      </c>
      <c r="G4" s="119" t="s">
        <v>285</v>
      </c>
      <c r="H4" s="120">
        <v>7897473202009</v>
      </c>
      <c r="I4" s="121" t="s">
        <v>286</v>
      </c>
      <c r="J4" s="121" t="s">
        <v>272</v>
      </c>
      <c r="K4" s="119" t="s">
        <v>15</v>
      </c>
      <c r="L4" s="112">
        <v>188.2287</v>
      </c>
      <c r="M4" s="28">
        <v>0</v>
      </c>
      <c r="N4" s="123">
        <v>213.89</v>
      </c>
      <c r="O4" s="124">
        <v>0</v>
      </c>
      <c r="P4" s="123">
        <v>226.78874999999999</v>
      </c>
      <c r="Q4" s="122">
        <v>0</v>
      </c>
      <c r="R4" s="127">
        <v>228.1539573</v>
      </c>
      <c r="S4" s="126">
        <v>0</v>
      </c>
      <c r="T4" s="123">
        <v>229.54499999999999</v>
      </c>
      <c r="U4" s="122">
        <v>0</v>
      </c>
      <c r="V4" s="123">
        <v>232.39</v>
      </c>
      <c r="W4" s="28">
        <v>0</v>
      </c>
      <c r="X4" s="127">
        <v>235.28362499999997</v>
      </c>
      <c r="Y4" s="128">
        <v>0</v>
      </c>
      <c r="Z4" s="125">
        <v>226.78874999999999</v>
      </c>
      <c r="AA4" s="28">
        <v>0</v>
      </c>
      <c r="AC4" s="150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</row>
    <row r="5" spans="1:40" ht="25.5" x14ac:dyDescent="0.25">
      <c r="B5" s="114" t="s">
        <v>287</v>
      </c>
      <c r="C5" s="115">
        <v>521904002157112</v>
      </c>
      <c r="D5" s="116" t="s">
        <v>288</v>
      </c>
      <c r="E5" s="117" t="s">
        <v>283</v>
      </c>
      <c r="F5" s="118" t="s">
        <v>289</v>
      </c>
      <c r="G5" s="119" t="s">
        <v>290</v>
      </c>
      <c r="H5" s="120">
        <v>7897473202016</v>
      </c>
      <c r="I5" s="121" t="s">
        <v>291</v>
      </c>
      <c r="J5" s="121" t="s">
        <v>272</v>
      </c>
      <c r="K5" s="119" t="s">
        <v>15</v>
      </c>
      <c r="L5" s="112">
        <v>379.95210000000003</v>
      </c>
      <c r="M5" s="28">
        <v>0</v>
      </c>
      <c r="N5" s="123">
        <v>431.76375000000002</v>
      </c>
      <c r="O5" s="124">
        <v>0</v>
      </c>
      <c r="P5" s="123">
        <v>457.8</v>
      </c>
      <c r="Q5" s="122">
        <v>0</v>
      </c>
      <c r="R5" s="127">
        <v>460.55700810000002</v>
      </c>
      <c r="S5" s="126">
        <v>0</v>
      </c>
      <c r="T5" s="123">
        <v>463.36500000000001</v>
      </c>
      <c r="U5" s="122">
        <v>0</v>
      </c>
      <c r="V5" s="123">
        <v>469.11</v>
      </c>
      <c r="W5" s="28">
        <v>0</v>
      </c>
      <c r="X5" s="127">
        <v>474.94912499999998</v>
      </c>
      <c r="Y5" s="128">
        <v>0</v>
      </c>
      <c r="Z5" s="125">
        <v>457.8</v>
      </c>
      <c r="AA5" s="28">
        <v>0</v>
      </c>
      <c r="AC5" s="150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</row>
    <row r="6" spans="1:40" ht="25.5" x14ac:dyDescent="0.25">
      <c r="A6" s="20"/>
      <c r="B6" s="21" t="s">
        <v>65</v>
      </c>
      <c r="C6" s="92">
        <v>521903501151111</v>
      </c>
      <c r="D6" s="22" t="s">
        <v>222</v>
      </c>
      <c r="E6" s="23" t="s">
        <v>104</v>
      </c>
      <c r="F6" s="24" t="s">
        <v>102</v>
      </c>
      <c r="G6" s="67" t="s">
        <v>141</v>
      </c>
      <c r="H6" s="19">
        <v>7897473202047</v>
      </c>
      <c r="I6" s="26" t="s">
        <v>66</v>
      </c>
      <c r="J6" s="26" t="s">
        <v>272</v>
      </c>
      <c r="K6" s="25" t="s">
        <v>15</v>
      </c>
      <c r="L6" s="113">
        <v>25.363800000000001</v>
      </c>
      <c r="M6" s="28">
        <v>0</v>
      </c>
      <c r="N6" s="127">
        <v>28.822500000000002</v>
      </c>
      <c r="O6" s="128">
        <v>0</v>
      </c>
      <c r="P6" s="127">
        <v>30.55</v>
      </c>
      <c r="Q6" s="126">
        <v>0</v>
      </c>
      <c r="R6" s="127">
        <v>30.738836925000001</v>
      </c>
      <c r="S6" s="126">
        <v>0</v>
      </c>
      <c r="T6" s="127">
        <v>30.92625</v>
      </c>
      <c r="U6" s="126">
        <v>0</v>
      </c>
      <c r="V6" s="127">
        <v>31.308749999999996</v>
      </c>
      <c r="W6" s="126">
        <v>0</v>
      </c>
      <c r="X6" s="127">
        <v>31.699406249999996</v>
      </c>
      <c r="Y6" s="126">
        <v>0</v>
      </c>
      <c r="Z6" s="127">
        <v>30.55</v>
      </c>
      <c r="AA6" s="28">
        <v>0</v>
      </c>
      <c r="AC6" s="150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</row>
    <row r="7" spans="1:40" ht="25.5" x14ac:dyDescent="0.25">
      <c r="A7" s="20"/>
      <c r="B7" s="21" t="s">
        <v>67</v>
      </c>
      <c r="C7" s="92">
        <v>521903502156117</v>
      </c>
      <c r="D7" s="22" t="s">
        <v>223</v>
      </c>
      <c r="E7" s="23" t="s">
        <v>104</v>
      </c>
      <c r="F7" s="24" t="s">
        <v>103</v>
      </c>
      <c r="G7" s="67" t="s">
        <v>142</v>
      </c>
      <c r="H7" s="19">
        <v>7897473202054</v>
      </c>
      <c r="I7" s="26" t="s">
        <v>68</v>
      </c>
      <c r="J7" s="26" t="s">
        <v>272</v>
      </c>
      <c r="K7" s="25" t="s">
        <v>15</v>
      </c>
      <c r="L7" s="113">
        <v>105.435</v>
      </c>
      <c r="M7" s="28">
        <v>0</v>
      </c>
      <c r="N7" s="127">
        <v>119.8125</v>
      </c>
      <c r="O7" s="128">
        <v>0</v>
      </c>
      <c r="P7" s="127">
        <v>127.03</v>
      </c>
      <c r="Q7" s="126">
        <v>0</v>
      </c>
      <c r="R7" s="127">
        <v>127.79707792500002</v>
      </c>
      <c r="S7" s="126">
        <v>0</v>
      </c>
      <c r="T7" s="127">
        <v>128.57625000000002</v>
      </c>
      <c r="U7" s="126">
        <v>0</v>
      </c>
      <c r="V7" s="127">
        <v>130.16999999999999</v>
      </c>
      <c r="W7" s="126">
        <v>0</v>
      </c>
      <c r="X7" s="127">
        <v>131.79065625000001</v>
      </c>
      <c r="Y7" s="126">
        <v>0</v>
      </c>
      <c r="Z7" s="127">
        <v>127.03</v>
      </c>
      <c r="AA7" s="28">
        <v>0</v>
      </c>
      <c r="AC7" s="150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</row>
    <row r="8" spans="1:40" ht="25.5" x14ac:dyDescent="0.25">
      <c r="A8" s="20"/>
      <c r="B8" s="30" t="s">
        <v>61</v>
      </c>
      <c r="C8" s="92">
        <v>521904702159118</v>
      </c>
      <c r="D8" s="22" t="s">
        <v>224</v>
      </c>
      <c r="E8" s="23" t="s">
        <v>107</v>
      </c>
      <c r="F8" s="31" t="s">
        <v>105</v>
      </c>
      <c r="G8" s="31" t="s">
        <v>144</v>
      </c>
      <c r="H8" s="19">
        <v>7897473201989</v>
      </c>
      <c r="I8" s="33" t="s">
        <v>62</v>
      </c>
      <c r="J8" s="33" t="s">
        <v>272</v>
      </c>
      <c r="K8" s="32" t="s">
        <v>15</v>
      </c>
      <c r="L8" s="113">
        <v>301.96979999999996</v>
      </c>
      <c r="M8" s="28">
        <v>0</v>
      </c>
      <c r="N8" s="127">
        <v>343.14749999999998</v>
      </c>
      <c r="O8" s="128">
        <v>0</v>
      </c>
      <c r="P8" s="127">
        <v>363.84750000000003</v>
      </c>
      <c r="Q8" s="126">
        <v>0</v>
      </c>
      <c r="R8" s="127">
        <v>366.037041375</v>
      </c>
      <c r="S8" s="126">
        <v>0</v>
      </c>
      <c r="T8" s="127">
        <v>368.26875000000001</v>
      </c>
      <c r="U8" s="126">
        <v>0</v>
      </c>
      <c r="V8" s="127">
        <v>372.84</v>
      </c>
      <c r="W8" s="126">
        <v>0</v>
      </c>
      <c r="X8" s="127">
        <v>377.47546875</v>
      </c>
      <c r="Y8" s="126">
        <v>0</v>
      </c>
      <c r="Z8" s="127">
        <v>363.84750000000003</v>
      </c>
      <c r="AA8" s="28">
        <v>0</v>
      </c>
      <c r="AC8" s="150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ht="25.5" x14ac:dyDescent="0.25">
      <c r="A9" s="20"/>
      <c r="B9" s="30" t="s">
        <v>63</v>
      </c>
      <c r="C9" s="92">
        <v>521904701152111</v>
      </c>
      <c r="D9" s="22" t="s">
        <v>225</v>
      </c>
      <c r="E9" s="23" t="s">
        <v>107</v>
      </c>
      <c r="F9" s="31" t="s">
        <v>106</v>
      </c>
      <c r="G9" s="31" t="s">
        <v>143</v>
      </c>
      <c r="H9" s="19">
        <v>7897473201996</v>
      </c>
      <c r="I9" s="33" t="s">
        <v>64</v>
      </c>
      <c r="J9" s="33" t="s">
        <v>272</v>
      </c>
      <c r="K9" s="32" t="s">
        <v>15</v>
      </c>
      <c r="L9" s="113">
        <v>748.96469999999999</v>
      </c>
      <c r="M9" s="28">
        <v>0</v>
      </c>
      <c r="N9" s="127">
        <v>851.11</v>
      </c>
      <c r="O9" s="128">
        <v>0</v>
      </c>
      <c r="P9" s="127">
        <v>902.44</v>
      </c>
      <c r="Q9" s="126">
        <v>0</v>
      </c>
      <c r="R9" s="127">
        <v>907.86355357499997</v>
      </c>
      <c r="S9" s="126">
        <v>0</v>
      </c>
      <c r="T9" s="127">
        <v>913.39874999999995</v>
      </c>
      <c r="U9" s="126">
        <v>0</v>
      </c>
      <c r="V9" s="127">
        <v>924.73</v>
      </c>
      <c r="W9" s="126">
        <v>0</v>
      </c>
      <c r="X9" s="127">
        <v>936.23371874999987</v>
      </c>
      <c r="Y9" s="126">
        <v>0</v>
      </c>
      <c r="Z9" s="127">
        <v>902.44</v>
      </c>
      <c r="AA9" s="28">
        <v>0</v>
      </c>
      <c r="AC9" s="150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</row>
    <row r="10" spans="1:40" ht="25.5" x14ac:dyDescent="0.25">
      <c r="A10" s="20"/>
      <c r="B10" s="21" t="s">
        <v>73</v>
      </c>
      <c r="C10" s="92">
        <v>521904101155118</v>
      </c>
      <c r="D10" s="22" t="s">
        <v>226</v>
      </c>
      <c r="E10" s="23" t="s">
        <v>167</v>
      </c>
      <c r="F10" s="24" t="s">
        <v>110</v>
      </c>
      <c r="G10" s="67" t="s">
        <v>145</v>
      </c>
      <c r="H10" s="19">
        <v>7897473202085</v>
      </c>
      <c r="I10" s="26" t="s">
        <v>74</v>
      </c>
      <c r="J10" s="26" t="s">
        <v>272</v>
      </c>
      <c r="K10" s="25" t="s">
        <v>15</v>
      </c>
      <c r="L10" s="113">
        <v>506.7414</v>
      </c>
      <c r="M10" s="28">
        <v>0</v>
      </c>
      <c r="N10" s="127">
        <v>575.85</v>
      </c>
      <c r="O10" s="128">
        <v>0</v>
      </c>
      <c r="P10" s="127">
        <v>610.58249999999998</v>
      </c>
      <c r="Q10" s="126">
        <v>0</v>
      </c>
      <c r="R10" s="127">
        <v>614.25119272500001</v>
      </c>
      <c r="S10" s="126">
        <v>0</v>
      </c>
      <c r="T10" s="127">
        <v>617.99625000000003</v>
      </c>
      <c r="U10" s="126">
        <v>0</v>
      </c>
      <c r="V10" s="127">
        <v>625.66</v>
      </c>
      <c r="W10" s="126">
        <v>0</v>
      </c>
      <c r="X10" s="127">
        <v>633.44615624999994</v>
      </c>
      <c r="Y10" s="126">
        <v>0</v>
      </c>
      <c r="Z10" s="127">
        <v>610.58249999999998</v>
      </c>
      <c r="AA10" s="28">
        <v>0</v>
      </c>
      <c r="AC10" s="150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</row>
    <row r="11" spans="1:40" ht="25.5" x14ac:dyDescent="0.25">
      <c r="A11" s="20"/>
      <c r="B11" s="21" t="s">
        <v>75</v>
      </c>
      <c r="C11" s="92">
        <v>521904102151116</v>
      </c>
      <c r="D11" s="22" t="s">
        <v>227</v>
      </c>
      <c r="E11" s="23" t="s">
        <v>167</v>
      </c>
      <c r="F11" s="24" t="s">
        <v>111</v>
      </c>
      <c r="G11" s="67" t="s">
        <v>146</v>
      </c>
      <c r="H11" s="19">
        <v>7897473202092</v>
      </c>
      <c r="I11" s="26" t="s">
        <v>76</v>
      </c>
      <c r="J11" s="26" t="s">
        <v>272</v>
      </c>
      <c r="K11" s="25" t="s">
        <v>15</v>
      </c>
      <c r="L11" s="113">
        <v>1827.4112999999998</v>
      </c>
      <c r="M11" s="28">
        <v>0</v>
      </c>
      <c r="N11" s="127">
        <v>2076.6037499999998</v>
      </c>
      <c r="O11" s="128">
        <v>0</v>
      </c>
      <c r="P11" s="127">
        <v>2201.85</v>
      </c>
      <c r="Q11" s="126">
        <v>0</v>
      </c>
      <c r="R11" s="127">
        <v>2215.0859870250001</v>
      </c>
      <c r="S11" s="126">
        <v>0</v>
      </c>
      <c r="T11" s="127">
        <v>2228.5912499999999</v>
      </c>
      <c r="U11" s="126">
        <v>0</v>
      </c>
      <c r="V11" s="127">
        <v>2256.23</v>
      </c>
      <c r="W11" s="126">
        <v>0</v>
      </c>
      <c r="X11" s="127">
        <v>2284.3060312499997</v>
      </c>
      <c r="Y11" s="126">
        <v>0</v>
      </c>
      <c r="Z11" s="127">
        <v>2201.85</v>
      </c>
      <c r="AA11" s="28">
        <v>0</v>
      </c>
      <c r="AC11" s="150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</row>
    <row r="12" spans="1:40" ht="25.5" x14ac:dyDescent="0.25">
      <c r="A12" s="20"/>
      <c r="B12" s="21" t="s">
        <v>69</v>
      </c>
      <c r="C12" s="92">
        <v>521903702155114</v>
      </c>
      <c r="D12" s="22" t="s">
        <v>228</v>
      </c>
      <c r="E12" s="23" t="s">
        <v>168</v>
      </c>
      <c r="F12" s="24" t="s">
        <v>115</v>
      </c>
      <c r="G12" s="67" t="s">
        <v>155</v>
      </c>
      <c r="H12" s="19">
        <v>7897473202061</v>
      </c>
      <c r="I12" s="26" t="s">
        <v>70</v>
      </c>
      <c r="J12" s="26" t="s">
        <v>272</v>
      </c>
      <c r="K12" s="25" t="s">
        <v>15</v>
      </c>
      <c r="L12" s="113">
        <v>965.13120000000004</v>
      </c>
      <c r="M12" s="28">
        <v>0</v>
      </c>
      <c r="N12" s="127">
        <v>1096.74</v>
      </c>
      <c r="O12" s="128">
        <v>0</v>
      </c>
      <c r="P12" s="127">
        <v>1162.8787500000001</v>
      </c>
      <c r="Q12" s="126">
        <v>0</v>
      </c>
      <c r="R12" s="127">
        <v>1169.8760769749999</v>
      </c>
      <c r="S12" s="126">
        <v>0</v>
      </c>
      <c r="T12" s="127">
        <v>1177.00875</v>
      </c>
      <c r="U12" s="126">
        <v>0</v>
      </c>
      <c r="V12" s="127">
        <v>1191.5999999999999</v>
      </c>
      <c r="W12" s="126">
        <v>0</v>
      </c>
      <c r="X12" s="127">
        <v>1206.4339687499998</v>
      </c>
      <c r="Y12" s="126">
        <v>0</v>
      </c>
      <c r="Z12" s="127">
        <v>1162.8787500000001</v>
      </c>
      <c r="AA12" s="28">
        <v>0</v>
      </c>
      <c r="AC12" s="150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</row>
    <row r="13" spans="1:40" ht="25.5" x14ac:dyDescent="0.25">
      <c r="A13" s="20"/>
      <c r="B13" s="21" t="s">
        <v>71</v>
      </c>
      <c r="C13" s="92">
        <v>521903701159116</v>
      </c>
      <c r="D13" s="22" t="s">
        <v>229</v>
      </c>
      <c r="E13" s="23" t="s">
        <v>168</v>
      </c>
      <c r="F13" s="24" t="s">
        <v>114</v>
      </c>
      <c r="G13" s="67" t="s">
        <v>156</v>
      </c>
      <c r="H13" s="19">
        <v>7897473202078</v>
      </c>
      <c r="I13" s="26" t="s">
        <v>72</v>
      </c>
      <c r="J13" s="26" t="s">
        <v>272</v>
      </c>
      <c r="K13" s="25" t="s">
        <v>15</v>
      </c>
      <c r="L13" s="113">
        <v>1930.3415999999997</v>
      </c>
      <c r="M13" s="28">
        <v>0</v>
      </c>
      <c r="N13" s="127">
        <v>2193.5699999999997</v>
      </c>
      <c r="O13" s="128">
        <v>0</v>
      </c>
      <c r="P13" s="127">
        <v>2325.87</v>
      </c>
      <c r="Q13" s="126">
        <v>0</v>
      </c>
      <c r="R13" s="127">
        <v>2339.852790375</v>
      </c>
      <c r="S13" s="126">
        <v>0</v>
      </c>
      <c r="T13" s="127">
        <v>2354.1187500000001</v>
      </c>
      <c r="U13" s="126">
        <v>0</v>
      </c>
      <c r="V13" s="127">
        <v>2383.31</v>
      </c>
      <c r="W13" s="126">
        <v>0</v>
      </c>
      <c r="X13" s="127">
        <v>2412.97171875</v>
      </c>
      <c r="Y13" s="126">
        <v>0</v>
      </c>
      <c r="Z13" s="127">
        <v>2325.87</v>
      </c>
      <c r="AA13" s="28">
        <v>0</v>
      </c>
      <c r="AC13" s="150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</row>
    <row r="14" spans="1:40" ht="25.5" x14ac:dyDescent="0.25">
      <c r="A14" s="20"/>
      <c r="B14" s="30" t="s">
        <v>54</v>
      </c>
      <c r="C14" s="92">
        <v>521903603157119</v>
      </c>
      <c r="D14" s="22" t="s">
        <v>230</v>
      </c>
      <c r="E14" s="23" t="s">
        <v>169</v>
      </c>
      <c r="F14" s="31" t="s">
        <v>116</v>
      </c>
      <c r="G14" s="31" t="s">
        <v>157</v>
      </c>
      <c r="H14" s="19">
        <v>7897473202665</v>
      </c>
      <c r="I14" s="33" t="s">
        <v>55</v>
      </c>
      <c r="J14" s="33" t="s">
        <v>272</v>
      </c>
      <c r="K14" s="32" t="s">
        <v>15</v>
      </c>
      <c r="L14" s="113">
        <v>976.3578</v>
      </c>
      <c r="M14" s="28">
        <v>0</v>
      </c>
      <c r="N14" s="127">
        <v>1109.4974999999999</v>
      </c>
      <c r="O14" s="128">
        <v>0</v>
      </c>
      <c r="P14" s="127">
        <v>1176.42</v>
      </c>
      <c r="Q14" s="126">
        <v>0</v>
      </c>
      <c r="R14" s="127">
        <v>1183.4955398250002</v>
      </c>
      <c r="S14" s="126">
        <v>0</v>
      </c>
      <c r="T14" s="127">
        <v>1190.7112500000001</v>
      </c>
      <c r="U14" s="126">
        <v>0</v>
      </c>
      <c r="V14" s="127">
        <v>1205.48</v>
      </c>
      <c r="W14" s="126">
        <v>0</v>
      </c>
      <c r="X14" s="127">
        <v>1220.4790312499999</v>
      </c>
      <c r="Y14" s="126">
        <v>0</v>
      </c>
      <c r="Z14" s="127">
        <v>1176.42</v>
      </c>
      <c r="AA14" s="28">
        <v>0</v>
      </c>
      <c r="AC14" s="150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</row>
    <row r="15" spans="1:40" ht="25.5" x14ac:dyDescent="0.25">
      <c r="A15" s="20"/>
      <c r="B15" s="30" t="s">
        <v>56</v>
      </c>
      <c r="C15" s="92">
        <v>521903604153117</v>
      </c>
      <c r="D15" s="22" t="s">
        <v>231</v>
      </c>
      <c r="E15" s="23" t="s">
        <v>169</v>
      </c>
      <c r="F15" s="31" t="s">
        <v>117</v>
      </c>
      <c r="G15" s="31" t="s">
        <v>158</v>
      </c>
      <c r="H15" s="19">
        <v>7897473201965</v>
      </c>
      <c r="I15" s="33" t="s">
        <v>57</v>
      </c>
      <c r="J15" s="33" t="s">
        <v>272</v>
      </c>
      <c r="K15" s="32" t="s">
        <v>15</v>
      </c>
      <c r="L15" s="113">
        <v>1464.5862000000002</v>
      </c>
      <c r="M15" s="28">
        <v>0</v>
      </c>
      <c r="N15" s="127">
        <v>1664.3025000000002</v>
      </c>
      <c r="O15" s="128">
        <v>0</v>
      </c>
      <c r="P15" s="127">
        <v>1764.675</v>
      </c>
      <c r="Q15" s="126">
        <v>0</v>
      </c>
      <c r="R15" s="127">
        <v>1775.2936279500002</v>
      </c>
      <c r="S15" s="126">
        <v>0</v>
      </c>
      <c r="T15" s="127">
        <v>1786.1175000000001</v>
      </c>
      <c r="U15" s="126">
        <v>0</v>
      </c>
      <c r="V15" s="127">
        <v>1808.27</v>
      </c>
      <c r="W15" s="126">
        <v>0</v>
      </c>
      <c r="X15" s="127">
        <v>1830.7704374999998</v>
      </c>
      <c r="Y15" s="126">
        <v>0</v>
      </c>
      <c r="Z15" s="127">
        <v>1764.675</v>
      </c>
      <c r="AA15" s="28">
        <v>0</v>
      </c>
      <c r="AC15" s="150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</row>
    <row r="16" spans="1:40" ht="25.5" x14ac:dyDescent="0.25">
      <c r="A16" s="20"/>
      <c r="B16" s="21" t="s">
        <v>58</v>
      </c>
      <c r="C16" s="92">
        <v>521903602150110</v>
      </c>
      <c r="D16" s="22" t="s">
        <v>232</v>
      </c>
      <c r="E16" s="23" t="s">
        <v>169</v>
      </c>
      <c r="F16" s="34" t="s">
        <v>59</v>
      </c>
      <c r="G16" s="67" t="s">
        <v>159</v>
      </c>
      <c r="H16" s="19">
        <v>7897473201972</v>
      </c>
      <c r="I16" s="26" t="s">
        <v>60</v>
      </c>
      <c r="J16" s="26" t="s">
        <v>272</v>
      </c>
      <c r="K16" s="25" t="s">
        <v>15</v>
      </c>
      <c r="L16" s="113">
        <v>3252.2193000000002</v>
      </c>
      <c r="M16" s="28">
        <v>0</v>
      </c>
      <c r="N16" s="127">
        <v>3695.7037500000001</v>
      </c>
      <c r="O16" s="128">
        <v>0</v>
      </c>
      <c r="P16" s="127">
        <v>3918.6</v>
      </c>
      <c r="Q16" s="126">
        <v>0</v>
      </c>
      <c r="R16" s="127">
        <v>3942.1635855750005</v>
      </c>
      <c r="S16" s="126">
        <v>0</v>
      </c>
      <c r="T16" s="127">
        <v>3966.1987500000005</v>
      </c>
      <c r="U16" s="126">
        <v>0</v>
      </c>
      <c r="V16" s="127">
        <v>4015.38</v>
      </c>
      <c r="W16" s="126">
        <v>0</v>
      </c>
      <c r="X16" s="127">
        <v>4065.3537187500001</v>
      </c>
      <c r="Y16" s="126">
        <v>0</v>
      </c>
      <c r="Z16" s="127">
        <v>3918.6</v>
      </c>
      <c r="AA16" s="28">
        <v>0</v>
      </c>
      <c r="AC16" s="150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</row>
    <row r="17" spans="1:40" ht="25.5" x14ac:dyDescent="0.25">
      <c r="B17" s="35" t="s">
        <v>170</v>
      </c>
      <c r="C17" s="92">
        <v>521912070018104</v>
      </c>
      <c r="D17" s="22" t="s">
        <v>234</v>
      </c>
      <c r="E17" s="36" t="s">
        <v>233</v>
      </c>
      <c r="F17" s="37" t="s">
        <v>202</v>
      </c>
      <c r="G17" s="78" t="s">
        <v>171</v>
      </c>
      <c r="H17" s="19">
        <v>7897473200227</v>
      </c>
      <c r="I17" s="39" t="s">
        <v>174</v>
      </c>
      <c r="J17" s="39" t="s">
        <v>262</v>
      </c>
      <c r="K17" s="38" t="s">
        <v>15</v>
      </c>
      <c r="L17" s="113">
        <v>1114.2548999999999</v>
      </c>
      <c r="M17" s="28">
        <v>0</v>
      </c>
      <c r="N17" s="129">
        <v>1266.19875</v>
      </c>
      <c r="O17" s="128">
        <v>0</v>
      </c>
      <c r="P17" s="129">
        <v>1342.57</v>
      </c>
      <c r="Q17" s="126">
        <v>0</v>
      </c>
      <c r="R17" s="129">
        <v>1350.6414599250002</v>
      </c>
      <c r="S17" s="126">
        <v>0</v>
      </c>
      <c r="T17" s="129">
        <v>1358.87625</v>
      </c>
      <c r="U17" s="126">
        <v>0</v>
      </c>
      <c r="V17" s="129">
        <v>1375.73</v>
      </c>
      <c r="W17" s="126">
        <v>0</v>
      </c>
      <c r="X17" s="129">
        <v>1392.8481562499999</v>
      </c>
      <c r="Y17" s="126">
        <v>0</v>
      </c>
      <c r="Z17" s="129">
        <v>1342.57</v>
      </c>
      <c r="AA17" s="28">
        <v>0</v>
      </c>
      <c r="AC17" s="150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</row>
    <row r="18" spans="1:40" ht="25.5" x14ac:dyDescent="0.25">
      <c r="B18" s="35" t="s">
        <v>173</v>
      </c>
      <c r="C18" s="92">
        <v>521912070018204</v>
      </c>
      <c r="D18" s="22" t="s">
        <v>235</v>
      </c>
      <c r="E18" s="36" t="s">
        <v>233</v>
      </c>
      <c r="F18" s="37" t="s">
        <v>201</v>
      </c>
      <c r="G18" s="78" t="s">
        <v>172</v>
      </c>
      <c r="H18" s="19">
        <v>7897473200234</v>
      </c>
      <c r="I18" s="39" t="s">
        <v>175</v>
      </c>
      <c r="J18" s="39" t="s">
        <v>262</v>
      </c>
      <c r="K18" s="38" t="s">
        <v>15</v>
      </c>
      <c r="L18" s="113">
        <v>5571.3140999999996</v>
      </c>
      <c r="M18" s="28">
        <v>0</v>
      </c>
      <c r="N18" s="129">
        <v>6331.05</v>
      </c>
      <c r="O18" s="128">
        <v>0</v>
      </c>
      <c r="P18" s="129">
        <v>6712.8862500000005</v>
      </c>
      <c r="Q18" s="126">
        <v>0</v>
      </c>
      <c r="R18" s="129">
        <v>6753.2520269249999</v>
      </c>
      <c r="S18" s="126">
        <v>0</v>
      </c>
      <c r="T18" s="129">
        <v>6794.4262499999995</v>
      </c>
      <c r="U18" s="126">
        <v>0</v>
      </c>
      <c r="V18" s="129">
        <v>6878.68</v>
      </c>
      <c r="W18" s="126">
        <v>0</v>
      </c>
      <c r="X18" s="129">
        <v>6964.2869062499985</v>
      </c>
      <c r="Y18" s="126">
        <v>0</v>
      </c>
      <c r="Z18" s="129">
        <v>6712.8862500000005</v>
      </c>
      <c r="AA18" s="28">
        <v>0</v>
      </c>
      <c r="AC18" s="150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</row>
    <row r="19" spans="1:40" ht="25.5" x14ac:dyDescent="0.25">
      <c r="A19" s="20"/>
      <c r="B19" s="21" t="s">
        <v>186</v>
      </c>
      <c r="C19" s="92">
        <v>521912070018306</v>
      </c>
      <c r="D19" s="22" t="s">
        <v>237</v>
      </c>
      <c r="E19" s="36" t="s">
        <v>233</v>
      </c>
      <c r="F19" s="24" t="s">
        <v>202</v>
      </c>
      <c r="G19" s="67" t="s">
        <v>188</v>
      </c>
      <c r="H19" s="19">
        <v>7897473206526</v>
      </c>
      <c r="I19" s="26" t="s">
        <v>190</v>
      </c>
      <c r="J19" s="26" t="s">
        <v>272</v>
      </c>
      <c r="K19" s="25" t="s">
        <v>15</v>
      </c>
      <c r="L19" s="113">
        <v>724.15530000000012</v>
      </c>
      <c r="M19" s="28">
        <v>0</v>
      </c>
      <c r="N19" s="127">
        <v>822.91</v>
      </c>
      <c r="O19" s="128">
        <v>0</v>
      </c>
      <c r="P19" s="127">
        <v>872.53875000000005</v>
      </c>
      <c r="Q19" s="126">
        <v>0</v>
      </c>
      <c r="R19" s="127">
        <v>877.78444432500009</v>
      </c>
      <c r="S19" s="126">
        <v>0</v>
      </c>
      <c r="T19" s="127">
        <v>883.13625000000002</v>
      </c>
      <c r="U19" s="126">
        <v>0</v>
      </c>
      <c r="V19" s="127">
        <v>894.09</v>
      </c>
      <c r="W19" s="126">
        <v>0</v>
      </c>
      <c r="X19" s="127">
        <v>905.21465624999996</v>
      </c>
      <c r="Y19" s="126">
        <v>0</v>
      </c>
      <c r="Z19" s="127">
        <v>872.53875000000005</v>
      </c>
      <c r="AA19" s="28">
        <v>0</v>
      </c>
      <c r="AC19" s="150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</row>
    <row r="20" spans="1:40" ht="26.25" thickBot="1" x14ac:dyDescent="0.3">
      <c r="A20" s="20"/>
      <c r="B20" s="111" t="s">
        <v>187</v>
      </c>
      <c r="C20" s="92">
        <v>521912070018406</v>
      </c>
      <c r="D20" s="42" t="s">
        <v>236</v>
      </c>
      <c r="E20" s="97" t="s">
        <v>233</v>
      </c>
      <c r="F20" s="98" t="s">
        <v>201</v>
      </c>
      <c r="G20" s="110" t="s">
        <v>189</v>
      </c>
      <c r="H20" s="44">
        <v>7897473206533</v>
      </c>
      <c r="I20" s="99" t="s">
        <v>191</v>
      </c>
      <c r="J20" s="99" t="s">
        <v>272</v>
      </c>
      <c r="K20" s="45" t="s">
        <v>15</v>
      </c>
      <c r="L20" s="46">
        <v>3621.3507</v>
      </c>
      <c r="M20" s="47">
        <v>0</v>
      </c>
      <c r="N20" s="131">
        <v>4115.18</v>
      </c>
      <c r="O20" s="132">
        <v>0</v>
      </c>
      <c r="P20" s="131">
        <v>4363.38</v>
      </c>
      <c r="Q20" s="130">
        <v>0</v>
      </c>
      <c r="R20" s="131">
        <v>4389.6154947750001</v>
      </c>
      <c r="S20" s="130">
        <v>0</v>
      </c>
      <c r="T20" s="131">
        <v>4416.3787499999999</v>
      </c>
      <c r="U20" s="130">
        <v>0</v>
      </c>
      <c r="V20" s="131">
        <v>4471.1400000000003</v>
      </c>
      <c r="W20" s="130">
        <v>0</v>
      </c>
      <c r="X20" s="131">
        <v>4526.788218749999</v>
      </c>
      <c r="Y20" s="130">
        <v>0</v>
      </c>
      <c r="Z20" s="131">
        <v>4363.38</v>
      </c>
      <c r="AA20" s="47">
        <v>0</v>
      </c>
      <c r="AC20" s="150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</row>
    <row r="21" spans="1:40" ht="13.5" thickTop="1" x14ac:dyDescent="0.2">
      <c r="AC21" s="2"/>
    </row>
    <row r="22" spans="1:40" x14ac:dyDescent="0.2">
      <c r="B22" s="48"/>
      <c r="C22" s="48"/>
      <c r="D22" s="49"/>
      <c r="E22" s="49"/>
      <c r="F22" s="49"/>
      <c r="G22" s="50"/>
      <c r="H22" s="51"/>
      <c r="I22" s="52"/>
      <c r="J22" s="52"/>
      <c r="K22" s="53"/>
      <c r="L22" s="53"/>
      <c r="M22" s="53"/>
      <c r="N22" s="54"/>
      <c r="O22" s="54"/>
      <c r="P22" s="149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C22" s="2"/>
    </row>
    <row r="23" spans="1:40" x14ac:dyDescent="0.2">
      <c r="B23" s="48"/>
      <c r="C23" s="48"/>
      <c r="D23" s="49"/>
      <c r="E23" s="49"/>
      <c r="F23" s="49"/>
      <c r="G23" s="50"/>
      <c r="H23" s="51"/>
      <c r="I23" s="52"/>
      <c r="J23" s="52"/>
      <c r="K23" s="53"/>
      <c r="L23" s="53"/>
      <c r="M23" s="53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C23" s="2"/>
    </row>
    <row r="24" spans="1:40" x14ac:dyDescent="0.2">
      <c r="P24" s="54"/>
    </row>
    <row r="25" spans="1:40" x14ac:dyDescent="0.2">
      <c r="P25" s="54"/>
    </row>
    <row r="26" spans="1:40" x14ac:dyDescent="0.2">
      <c r="L26" s="55"/>
      <c r="AC26" s="2"/>
    </row>
  </sheetData>
  <sheetProtection formatColumns="0" autoFilter="0"/>
  <autoFilter ref="B3:AA20"/>
  <phoneticPr fontId="4" type="noConversion"/>
  <printOptions horizontalCentered="1"/>
  <pageMargins left="0.19685039370078741" right="0.19685039370078741" top="0.19685039370078741" bottom="0.19685039370078741" header="0.19685039370078741" footer="0.19685039370078741"/>
  <pageSetup paperSize="9" scale="6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6"/>
  <sheetViews>
    <sheetView workbookViewId="0">
      <selection activeCell="B29" sqref="B29"/>
    </sheetView>
  </sheetViews>
  <sheetFormatPr defaultRowHeight="12.75" x14ac:dyDescent="0.2"/>
  <cols>
    <col min="1" max="1" width="5.85546875" bestFit="1" customWidth="1"/>
    <col min="3" max="3" width="8.85546875" bestFit="1" customWidth="1"/>
  </cols>
  <sheetData>
    <row r="2" spans="1:4" x14ac:dyDescent="0.2">
      <c r="A2" s="137" t="s">
        <v>338</v>
      </c>
      <c r="B2" s="138" t="s">
        <v>334</v>
      </c>
      <c r="C2" s="138" t="s">
        <v>336</v>
      </c>
      <c r="D2" s="138" t="s">
        <v>337</v>
      </c>
    </row>
    <row r="3" spans="1:4" x14ac:dyDescent="0.2">
      <c r="A3" t="str">
        <f>B3&amp;C3</f>
        <v>SP5</v>
      </c>
      <c r="B3" s="139" t="s">
        <v>335</v>
      </c>
      <c r="C3" s="140">
        <v>5</v>
      </c>
      <c r="D3" s="141">
        <v>0</v>
      </c>
    </row>
    <row r="4" spans="1:4" x14ac:dyDescent="0.2">
      <c r="A4" t="str">
        <f t="shared" ref="A4:A56" si="0">B4&amp;C4</f>
        <v>AC5</v>
      </c>
      <c r="B4" s="139" t="s">
        <v>308</v>
      </c>
      <c r="C4" s="140">
        <v>5</v>
      </c>
      <c r="D4" s="141">
        <v>0.107527</v>
      </c>
    </row>
    <row r="5" spans="1:4" x14ac:dyDescent="0.2">
      <c r="A5" t="str">
        <f t="shared" si="0"/>
        <v>AL5</v>
      </c>
      <c r="B5" s="139" t="s">
        <v>309</v>
      </c>
      <c r="C5" s="140">
        <v>5</v>
      </c>
      <c r="D5" s="141">
        <v>0.107527</v>
      </c>
    </row>
    <row r="6" spans="1:4" x14ac:dyDescent="0.2">
      <c r="A6" t="str">
        <f t="shared" si="0"/>
        <v>AM5</v>
      </c>
      <c r="B6" s="139" t="s">
        <v>310</v>
      </c>
      <c r="C6" s="140">
        <v>5</v>
      </c>
      <c r="D6" s="141">
        <v>0.107527</v>
      </c>
    </row>
    <row r="7" spans="1:4" x14ac:dyDescent="0.2">
      <c r="A7" t="str">
        <f t="shared" si="0"/>
        <v>AP5</v>
      </c>
      <c r="B7" s="139" t="s">
        <v>311</v>
      </c>
      <c r="C7" s="140">
        <v>5</v>
      </c>
      <c r="D7" s="141">
        <v>0.107527</v>
      </c>
    </row>
    <row r="8" spans="1:4" x14ac:dyDescent="0.2">
      <c r="A8" t="str">
        <f t="shared" si="0"/>
        <v>BA5</v>
      </c>
      <c r="B8" s="139" t="s">
        <v>312</v>
      </c>
      <c r="C8" s="140">
        <v>5</v>
      </c>
      <c r="D8" s="141">
        <v>0.107527</v>
      </c>
    </row>
    <row r="9" spans="1:4" x14ac:dyDescent="0.2">
      <c r="A9" t="str">
        <f t="shared" si="0"/>
        <v>CE5</v>
      </c>
      <c r="B9" s="139" t="s">
        <v>313</v>
      </c>
      <c r="C9" s="140">
        <v>5</v>
      </c>
      <c r="D9" s="141">
        <v>0.107527</v>
      </c>
    </row>
    <row r="10" spans="1:4" x14ac:dyDescent="0.2">
      <c r="A10" t="str">
        <f t="shared" si="0"/>
        <v>DF5</v>
      </c>
      <c r="B10" s="139" t="s">
        <v>314</v>
      </c>
      <c r="C10" s="140">
        <v>5</v>
      </c>
      <c r="D10" s="141">
        <v>0.107527</v>
      </c>
    </row>
    <row r="11" spans="1:4" x14ac:dyDescent="0.2">
      <c r="A11" t="str">
        <f t="shared" si="0"/>
        <v>ES5</v>
      </c>
      <c r="B11" s="139" t="s">
        <v>315</v>
      </c>
      <c r="C11" s="140">
        <v>5</v>
      </c>
      <c r="D11" s="141">
        <v>0.107527</v>
      </c>
    </row>
    <row r="12" spans="1:4" x14ac:dyDescent="0.2">
      <c r="A12" t="str">
        <f t="shared" si="0"/>
        <v>GO5</v>
      </c>
      <c r="B12" s="139" t="s">
        <v>316</v>
      </c>
      <c r="C12" s="140">
        <v>5</v>
      </c>
      <c r="D12" s="141">
        <v>0.107527</v>
      </c>
    </row>
    <row r="13" spans="1:4" x14ac:dyDescent="0.2">
      <c r="A13" t="str">
        <f t="shared" si="0"/>
        <v>MA5</v>
      </c>
      <c r="B13" s="139" t="s">
        <v>317</v>
      </c>
      <c r="C13" s="140">
        <v>5</v>
      </c>
      <c r="D13" s="141">
        <v>0.107527</v>
      </c>
    </row>
    <row r="14" spans="1:4" x14ac:dyDescent="0.2">
      <c r="A14" t="str">
        <f t="shared" si="0"/>
        <v>MG5</v>
      </c>
      <c r="B14" s="142" t="s">
        <v>318</v>
      </c>
      <c r="C14" s="140">
        <v>5</v>
      </c>
      <c r="D14" s="141">
        <v>6.8182000000000006E-2</v>
      </c>
    </row>
    <row r="15" spans="1:4" x14ac:dyDescent="0.2">
      <c r="A15" t="str">
        <f t="shared" si="0"/>
        <v>MS5</v>
      </c>
      <c r="B15" s="139" t="s">
        <v>319</v>
      </c>
      <c r="C15" s="140">
        <v>5</v>
      </c>
      <c r="D15" s="141">
        <v>0.107527</v>
      </c>
    </row>
    <row r="16" spans="1:4" x14ac:dyDescent="0.2">
      <c r="A16" t="str">
        <f t="shared" si="0"/>
        <v>MT5</v>
      </c>
      <c r="B16" s="139" t="s">
        <v>320</v>
      </c>
      <c r="C16" s="140">
        <v>5</v>
      </c>
      <c r="D16" s="141">
        <v>0.107527</v>
      </c>
    </row>
    <row r="17" spans="1:4" x14ac:dyDescent="0.2">
      <c r="A17" t="str">
        <f t="shared" si="0"/>
        <v>PA5</v>
      </c>
      <c r="B17" s="139" t="s">
        <v>321</v>
      </c>
      <c r="C17" s="140">
        <v>5</v>
      </c>
      <c r="D17" s="141">
        <v>0.107527</v>
      </c>
    </row>
    <row r="18" spans="1:4" x14ac:dyDescent="0.2">
      <c r="A18" t="str">
        <f t="shared" si="0"/>
        <v>PB5</v>
      </c>
      <c r="B18" s="139" t="s">
        <v>322</v>
      </c>
      <c r="C18" s="140">
        <v>5</v>
      </c>
      <c r="D18" s="141">
        <v>0.107527</v>
      </c>
    </row>
    <row r="19" spans="1:4" x14ac:dyDescent="0.2">
      <c r="A19" t="str">
        <f t="shared" si="0"/>
        <v>PE5</v>
      </c>
      <c r="B19" s="139" t="s">
        <v>323</v>
      </c>
      <c r="C19" s="140">
        <v>5</v>
      </c>
      <c r="D19" s="141">
        <v>0.107527</v>
      </c>
    </row>
    <row r="20" spans="1:4" x14ac:dyDescent="0.2">
      <c r="A20" t="str">
        <f t="shared" si="0"/>
        <v>PI5</v>
      </c>
      <c r="B20" s="139" t="s">
        <v>324</v>
      </c>
      <c r="C20" s="140">
        <v>5</v>
      </c>
      <c r="D20" s="141">
        <v>0.107527</v>
      </c>
    </row>
    <row r="21" spans="1:4" x14ac:dyDescent="0.2">
      <c r="A21" t="str">
        <f t="shared" si="0"/>
        <v>PR5</v>
      </c>
      <c r="B21" s="142" t="s">
        <v>325</v>
      </c>
      <c r="C21" s="140">
        <v>5</v>
      </c>
      <c r="D21" s="141">
        <v>6.8182000000000006E-2</v>
      </c>
    </row>
    <row r="22" spans="1:4" x14ac:dyDescent="0.2">
      <c r="A22" t="str">
        <f t="shared" si="0"/>
        <v>RJ5</v>
      </c>
      <c r="B22" s="139" t="s">
        <v>326</v>
      </c>
      <c r="C22" s="140">
        <v>5</v>
      </c>
      <c r="D22" s="141">
        <v>7.9545000000000005E-2</v>
      </c>
    </row>
    <row r="23" spans="1:4" x14ac:dyDescent="0.2">
      <c r="A23" t="str">
        <f t="shared" si="0"/>
        <v>RN5</v>
      </c>
      <c r="B23" s="139" t="s">
        <v>327</v>
      </c>
      <c r="C23" s="140">
        <v>5</v>
      </c>
      <c r="D23" s="141">
        <v>0.107527</v>
      </c>
    </row>
    <row r="24" spans="1:4" x14ac:dyDescent="0.2">
      <c r="A24" t="str">
        <f t="shared" si="0"/>
        <v>RO5</v>
      </c>
      <c r="B24" s="139" t="s">
        <v>328</v>
      </c>
      <c r="C24" s="140">
        <v>5</v>
      </c>
      <c r="D24" s="141">
        <v>0.107527</v>
      </c>
    </row>
    <row r="25" spans="1:4" x14ac:dyDescent="0.2">
      <c r="A25" t="str">
        <f t="shared" si="0"/>
        <v>RR5</v>
      </c>
      <c r="B25" s="139" t="s">
        <v>329</v>
      </c>
      <c r="C25" s="140">
        <v>5</v>
      </c>
      <c r="D25" s="141">
        <v>0.107527</v>
      </c>
    </row>
    <row r="26" spans="1:4" x14ac:dyDescent="0.2">
      <c r="A26" t="str">
        <f t="shared" si="0"/>
        <v>RS5</v>
      </c>
      <c r="B26" s="142" t="s">
        <v>330</v>
      </c>
      <c r="C26" s="140">
        <v>5</v>
      </c>
      <c r="D26" s="141">
        <v>5.6818E-2</v>
      </c>
    </row>
    <row r="27" spans="1:4" x14ac:dyDescent="0.2">
      <c r="A27" t="str">
        <f t="shared" si="0"/>
        <v>SC5</v>
      </c>
      <c r="B27" s="142" t="s">
        <v>331</v>
      </c>
      <c r="C27" s="140">
        <v>5</v>
      </c>
      <c r="D27" s="141">
        <v>5.6818E-2</v>
      </c>
    </row>
    <row r="28" spans="1:4" x14ac:dyDescent="0.2">
      <c r="A28" t="str">
        <f t="shared" si="0"/>
        <v>SE5</v>
      </c>
      <c r="B28" s="139" t="s">
        <v>332</v>
      </c>
      <c r="C28" s="140">
        <v>5</v>
      </c>
      <c r="D28" s="141">
        <v>0.107527</v>
      </c>
    </row>
    <row r="29" spans="1:4" x14ac:dyDescent="0.2">
      <c r="A29" t="str">
        <f t="shared" si="0"/>
        <v>TO5</v>
      </c>
      <c r="B29" s="139" t="s">
        <v>333</v>
      </c>
      <c r="C29" s="140">
        <v>5</v>
      </c>
      <c r="D29" s="141">
        <v>0.107527</v>
      </c>
    </row>
    <row r="30" spans="1:4" x14ac:dyDescent="0.2">
      <c r="A30" t="str">
        <f t="shared" si="0"/>
        <v>SP1</v>
      </c>
      <c r="B30" s="139" t="s">
        <v>335</v>
      </c>
      <c r="C30" s="140">
        <v>1</v>
      </c>
      <c r="D30" s="143">
        <v>0</v>
      </c>
    </row>
    <row r="31" spans="1:4" x14ac:dyDescent="0.2">
      <c r="A31" t="str">
        <f t="shared" si="0"/>
        <v>AC1</v>
      </c>
      <c r="B31" s="139" t="s">
        <v>308</v>
      </c>
      <c r="C31" s="140">
        <v>1</v>
      </c>
      <c r="D31" s="144">
        <v>0.13541700000000001</v>
      </c>
    </row>
    <row r="32" spans="1:4" x14ac:dyDescent="0.2">
      <c r="A32" t="str">
        <f t="shared" si="0"/>
        <v>AL1</v>
      </c>
      <c r="B32" s="139" t="s">
        <v>309</v>
      </c>
      <c r="C32" s="140">
        <v>1</v>
      </c>
      <c r="D32" s="144">
        <v>0.13541700000000001</v>
      </c>
    </row>
    <row r="33" spans="1:4" x14ac:dyDescent="0.2">
      <c r="A33" t="str">
        <f t="shared" si="0"/>
        <v>AM1</v>
      </c>
      <c r="B33" s="139" t="s">
        <v>310</v>
      </c>
      <c r="C33" s="140">
        <v>1</v>
      </c>
      <c r="D33" s="144">
        <v>0.13541700000000001</v>
      </c>
    </row>
    <row r="34" spans="1:4" x14ac:dyDescent="0.2">
      <c r="A34" t="str">
        <f t="shared" si="0"/>
        <v>AP1</v>
      </c>
      <c r="B34" s="139" t="s">
        <v>311</v>
      </c>
      <c r="C34" s="140">
        <v>1</v>
      </c>
      <c r="D34" s="144">
        <v>0.13541700000000001</v>
      </c>
    </row>
    <row r="35" spans="1:4" x14ac:dyDescent="0.2">
      <c r="A35" t="str">
        <f t="shared" si="0"/>
        <v>BA1</v>
      </c>
      <c r="B35" s="139" t="s">
        <v>312</v>
      </c>
      <c r="C35" s="140">
        <v>1</v>
      </c>
      <c r="D35" s="144">
        <v>0.13541700000000001</v>
      </c>
    </row>
    <row r="36" spans="1:4" x14ac:dyDescent="0.2">
      <c r="A36" t="str">
        <f t="shared" si="0"/>
        <v>CE1</v>
      </c>
      <c r="B36" s="139" t="s">
        <v>313</v>
      </c>
      <c r="C36" s="140">
        <v>1</v>
      </c>
      <c r="D36" s="144">
        <v>0.13541700000000001</v>
      </c>
    </row>
    <row r="37" spans="1:4" x14ac:dyDescent="0.2">
      <c r="A37" t="str">
        <f t="shared" si="0"/>
        <v>DF1</v>
      </c>
      <c r="B37" s="139" t="s">
        <v>314</v>
      </c>
      <c r="C37" s="140">
        <v>1</v>
      </c>
      <c r="D37" s="144">
        <v>0.13541700000000001</v>
      </c>
    </row>
    <row r="38" spans="1:4" x14ac:dyDescent="0.2">
      <c r="A38" t="str">
        <f t="shared" si="0"/>
        <v>ES1</v>
      </c>
      <c r="B38" s="139" t="s">
        <v>315</v>
      </c>
      <c r="C38" s="140">
        <v>1</v>
      </c>
      <c r="D38" s="144">
        <v>0.13541700000000001</v>
      </c>
    </row>
    <row r="39" spans="1:4" x14ac:dyDescent="0.2">
      <c r="A39" t="str">
        <f t="shared" si="0"/>
        <v>GO1</v>
      </c>
      <c r="B39" s="139" t="s">
        <v>316</v>
      </c>
      <c r="C39" s="140">
        <v>1</v>
      </c>
      <c r="D39" s="144">
        <v>0.13541700000000001</v>
      </c>
    </row>
    <row r="40" spans="1:4" x14ac:dyDescent="0.2">
      <c r="A40" t="str">
        <f t="shared" si="0"/>
        <v>MA1</v>
      </c>
      <c r="B40" s="139" t="s">
        <v>317</v>
      </c>
      <c r="C40" s="140">
        <v>1</v>
      </c>
      <c r="D40" s="144">
        <v>0.13541700000000001</v>
      </c>
    </row>
    <row r="41" spans="1:4" x14ac:dyDescent="0.2">
      <c r="A41" t="str">
        <f t="shared" si="0"/>
        <v>MG1</v>
      </c>
      <c r="B41" s="142" t="s">
        <v>318</v>
      </c>
      <c r="C41" s="140">
        <v>1</v>
      </c>
      <c r="D41" s="144">
        <v>0.14583299999999999</v>
      </c>
    </row>
    <row r="42" spans="1:4" x14ac:dyDescent="0.2">
      <c r="A42" t="str">
        <f t="shared" si="0"/>
        <v>MS1</v>
      </c>
      <c r="B42" s="139" t="s">
        <v>319</v>
      </c>
      <c r="C42" s="140">
        <v>1</v>
      </c>
      <c r="D42" s="144">
        <v>0.13541700000000001</v>
      </c>
    </row>
    <row r="43" spans="1:4" x14ac:dyDescent="0.2">
      <c r="A43" t="str">
        <f t="shared" si="0"/>
        <v>MT1</v>
      </c>
      <c r="B43" s="139" t="s">
        <v>320</v>
      </c>
      <c r="C43" s="140">
        <v>1</v>
      </c>
      <c r="D43" s="144">
        <v>0.13541700000000001</v>
      </c>
    </row>
    <row r="44" spans="1:4" x14ac:dyDescent="0.2">
      <c r="A44" t="str">
        <f t="shared" si="0"/>
        <v>PA1</v>
      </c>
      <c r="B44" s="139" t="s">
        <v>321</v>
      </c>
      <c r="C44" s="140">
        <v>1</v>
      </c>
      <c r="D44" s="144">
        <v>0.13541700000000001</v>
      </c>
    </row>
    <row r="45" spans="1:4" x14ac:dyDescent="0.2">
      <c r="A45" t="str">
        <f t="shared" si="0"/>
        <v>PB1</v>
      </c>
      <c r="B45" s="139" t="s">
        <v>322</v>
      </c>
      <c r="C45" s="140">
        <v>1</v>
      </c>
      <c r="D45" s="144">
        <v>0.13541700000000001</v>
      </c>
    </row>
    <row r="46" spans="1:4" x14ac:dyDescent="0.2">
      <c r="A46" t="str">
        <f t="shared" si="0"/>
        <v>PE1</v>
      </c>
      <c r="B46" s="139" t="s">
        <v>323</v>
      </c>
      <c r="C46" s="140">
        <v>1</v>
      </c>
      <c r="D46" s="144">
        <v>0.13541700000000001</v>
      </c>
    </row>
    <row r="47" spans="1:4" x14ac:dyDescent="0.2">
      <c r="A47" t="str">
        <f t="shared" si="0"/>
        <v>PI1</v>
      </c>
      <c r="B47" s="139" t="s">
        <v>324</v>
      </c>
      <c r="C47" s="140">
        <v>1</v>
      </c>
      <c r="D47" s="144">
        <v>0.13541700000000001</v>
      </c>
    </row>
    <row r="48" spans="1:4" x14ac:dyDescent="0.2">
      <c r="A48" t="str">
        <f t="shared" si="0"/>
        <v>PR1</v>
      </c>
      <c r="B48" s="142" t="s">
        <v>325</v>
      </c>
      <c r="C48" s="140">
        <v>1</v>
      </c>
      <c r="D48" s="144">
        <v>0.14583299999999999</v>
      </c>
    </row>
    <row r="49" spans="1:8" x14ac:dyDescent="0.2">
      <c r="A49" t="str">
        <f t="shared" si="0"/>
        <v>RJ1</v>
      </c>
      <c r="B49" s="139" t="s">
        <v>326</v>
      </c>
      <c r="C49" s="140">
        <v>1</v>
      </c>
      <c r="D49" s="144">
        <v>0.15625</v>
      </c>
    </row>
    <row r="50" spans="1:8" x14ac:dyDescent="0.2">
      <c r="A50" t="str">
        <f t="shared" si="0"/>
        <v>RN1</v>
      </c>
      <c r="B50" s="139" t="s">
        <v>327</v>
      </c>
      <c r="C50" s="140">
        <v>1</v>
      </c>
      <c r="D50" s="144">
        <v>0.13541700000000001</v>
      </c>
    </row>
    <row r="51" spans="1:8" x14ac:dyDescent="0.2">
      <c r="A51" t="str">
        <f t="shared" si="0"/>
        <v>RO1</v>
      </c>
      <c r="B51" s="139" t="s">
        <v>328</v>
      </c>
      <c r="C51" s="140">
        <v>1</v>
      </c>
      <c r="D51" s="144">
        <v>0.13541700000000001</v>
      </c>
    </row>
    <row r="52" spans="1:8" x14ac:dyDescent="0.2">
      <c r="A52" t="str">
        <f t="shared" si="0"/>
        <v>RR1</v>
      </c>
      <c r="B52" s="139" t="s">
        <v>329</v>
      </c>
      <c r="C52" s="140">
        <v>1</v>
      </c>
      <c r="D52" s="144">
        <v>0.13541700000000001</v>
      </c>
    </row>
    <row r="53" spans="1:8" x14ac:dyDescent="0.2">
      <c r="A53" t="str">
        <f t="shared" si="0"/>
        <v>RS1</v>
      </c>
      <c r="B53" s="142" t="s">
        <v>330</v>
      </c>
      <c r="C53" s="140">
        <v>1</v>
      </c>
      <c r="D53" s="144">
        <v>0.13541700000000001</v>
      </c>
    </row>
    <row r="54" spans="1:8" x14ac:dyDescent="0.2">
      <c r="A54" t="str">
        <f t="shared" si="0"/>
        <v>SC1</v>
      </c>
      <c r="B54" s="142" t="s">
        <v>331</v>
      </c>
      <c r="C54" s="140">
        <v>1</v>
      </c>
      <c r="D54" s="144">
        <v>0.13541700000000001</v>
      </c>
    </row>
    <row r="55" spans="1:8" x14ac:dyDescent="0.2">
      <c r="A55" t="str">
        <f t="shared" si="0"/>
        <v>SE1</v>
      </c>
      <c r="B55" s="139" t="s">
        <v>332</v>
      </c>
      <c r="C55" s="140">
        <v>1</v>
      </c>
      <c r="D55" s="144">
        <v>0.13541700000000001</v>
      </c>
    </row>
    <row r="56" spans="1:8" x14ac:dyDescent="0.2">
      <c r="A56" t="str">
        <f t="shared" si="0"/>
        <v>TO1</v>
      </c>
      <c r="B56" s="139" t="s">
        <v>333</v>
      </c>
      <c r="C56" s="140">
        <v>1</v>
      </c>
      <c r="D56" s="144">
        <v>0.13541700000000001</v>
      </c>
    </row>
    <row r="60" spans="1:8" x14ac:dyDescent="0.2">
      <c r="F60" s="145"/>
      <c r="G60" s="145"/>
      <c r="H60" s="145"/>
    </row>
    <row r="63" spans="1:8" x14ac:dyDescent="0.2">
      <c r="F63" s="146"/>
      <c r="G63" s="146"/>
    </row>
    <row r="65" spans="5:6" x14ac:dyDescent="0.2">
      <c r="F65" s="146"/>
    </row>
    <row r="66" spans="5:6" x14ac:dyDescent="0.2">
      <c r="E66" s="147"/>
    </row>
  </sheetData>
  <autoFilter ref="A2:D56"/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Lista de Preços Pharma</vt:lpstr>
      <vt:lpstr>Lista de Preços Onco</vt:lpstr>
      <vt:lpstr>Repasse</vt:lpstr>
      <vt:lpstr>'Lista de Preços Onco'!Area_de_impressao</vt:lpstr>
      <vt:lpstr>'Lista de Preços Pharma'!Area_de_impressao</vt:lpstr>
      <vt:lpstr>'Lista de Preços Onco'!Titulos_de_impressao</vt:lpstr>
      <vt:lpstr>'Lista de Preços Pharma'!Titulos_de_impressao</vt:lpstr>
    </vt:vector>
  </TitlesOfParts>
  <Company>Glenmark Farmaceutica Ltda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cintiav</dc:creator>
  <cp:lastModifiedBy>Tiago Silva</cp:lastModifiedBy>
  <cp:lastPrinted>2014-03-29T01:35:49Z</cp:lastPrinted>
  <dcterms:created xsi:type="dcterms:W3CDTF">2010-03-30T22:33:51Z</dcterms:created>
  <dcterms:modified xsi:type="dcterms:W3CDTF">2016-03-29T18:03:41Z</dcterms:modified>
</cp:coreProperties>
</file>