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ntroladoria\Controladoria\TABELA DE PREÇOS\"/>
    </mc:Choice>
  </mc:AlternateContent>
  <bookViews>
    <workbookView showSheetTabs="0" xWindow="0" yWindow="0" windowWidth="19200" windowHeight="11205" tabRatio="774"/>
  </bookViews>
  <sheets>
    <sheet name="MENU" sheetId="6" r:id="rId1"/>
    <sheet name="MONITORADOS" sheetId="8" r:id="rId2"/>
    <sheet name="LIBERADOS" sheetId="10" r:id="rId3"/>
  </sheets>
  <definedNames>
    <definedName name="_xlnm._FilterDatabase" localSheetId="2" hidden="1">LIBERADOS!$A$4:$Y$46</definedName>
    <definedName name="_xlnm._FilterDatabase" localSheetId="1" hidden="1">MONITORADOS!$A$4:$Y$53</definedName>
    <definedName name="_xlnm.Print_Area" localSheetId="2">LIBERADOS!$A$1:$Y$88</definedName>
    <definedName name="_xlnm.Print_Area" localSheetId="1">MONITORADOS!$A$1:$Y$68</definedName>
    <definedName name="_xlnm.Print_Titles" localSheetId="2">LIBERADOS!$1:$4</definedName>
    <definedName name="_xlnm.Print_Titles" localSheetId="1">MONITORADOS!$1:$4</definedName>
  </definedNames>
  <calcPr calcId="152511"/>
</workbook>
</file>

<file path=xl/calcChain.xml><?xml version="1.0" encoding="utf-8"?>
<calcChain xmlns="http://schemas.openxmlformats.org/spreadsheetml/2006/main">
  <c r="C2" i="10" l="1"/>
  <c r="C3" i="10" l="1"/>
</calcChain>
</file>

<file path=xl/sharedStrings.xml><?xml version="1.0" encoding="utf-8"?>
<sst xmlns="http://schemas.openxmlformats.org/spreadsheetml/2006/main" count="466" uniqueCount="224">
  <si>
    <t>PRODUTO</t>
  </si>
  <si>
    <t>APRESENTAÇÃO</t>
  </si>
  <si>
    <t>ICMS 17%</t>
  </si>
  <si>
    <t>ICMS 18%</t>
  </si>
  <si>
    <t>PF</t>
  </si>
  <si>
    <t>PMC</t>
  </si>
  <si>
    <t>ALENDIL</t>
  </si>
  <si>
    <t>Alendronato  Sódico</t>
  </si>
  <si>
    <t>REDUCLIM</t>
  </si>
  <si>
    <t>2,5MG CX C/84</t>
  </si>
  <si>
    <t>Tibolona</t>
  </si>
  <si>
    <t>DIRETOR PRESIDENTE</t>
  </si>
  <si>
    <t>ANNITA</t>
  </si>
  <si>
    <t>20MG/1ML SUSP 45ML</t>
  </si>
  <si>
    <t>20MG/1ML SUSP 100ML</t>
  </si>
  <si>
    <t>Nitazoxanida</t>
  </si>
  <si>
    <t>PRINCIPIO
ATIVO</t>
  </si>
  <si>
    <t>ADOLESS</t>
  </si>
  <si>
    <t>COMP. CX.C/28 COMP. REV.</t>
  </si>
  <si>
    <t>Gestodeno e Etinilestradiol</t>
  </si>
  <si>
    <t>COMP.  70MG CX. C/4</t>
  </si>
  <si>
    <t>COMP.  70MG CX. C/8</t>
  </si>
  <si>
    <t>GINESSE</t>
  </si>
  <si>
    <t>COMP. CX. C/21 REV.</t>
  </si>
  <si>
    <t>GLIMEPIL</t>
  </si>
  <si>
    <t>COMP. 1MG CX.C/30</t>
  </si>
  <si>
    <t>Glimepirida</t>
  </si>
  <si>
    <t>COMP. 2MG CX.C/30</t>
  </si>
  <si>
    <t>COMP. 4MG CX.C/30</t>
  </si>
  <si>
    <t>COMP. 6MG CX.C/30</t>
  </si>
  <si>
    <t>Meloxicam</t>
  </si>
  <si>
    <t>INICOX</t>
  </si>
  <si>
    <t>MATERFOLIC</t>
  </si>
  <si>
    <t>COMP. 5MG CX.C/30</t>
  </si>
  <si>
    <t>Ácido Fólico</t>
  </si>
  <si>
    <t>ABRILAR</t>
  </si>
  <si>
    <t>XAROPE FR C/100ML</t>
  </si>
  <si>
    <t>Extrato Seco de Folhas de Hera</t>
  </si>
  <si>
    <t>EFERVESCENTE 10 SACHES</t>
  </si>
  <si>
    <t>ACTIFEDRIN</t>
  </si>
  <si>
    <t>Cloridrato de Pseudoefedrina+Cloridrato de Tripolidina</t>
  </si>
  <si>
    <t xml:space="preserve">2,5MG cx. C/20 COMP </t>
  </si>
  <si>
    <t>ALENDIL CALCIO</t>
  </si>
  <si>
    <t>4 COMP ALENDRONATO/ 60 COMP, CÁLCIO + VIT D</t>
  </si>
  <si>
    <t>CICATRENE</t>
  </si>
  <si>
    <t>POMADA BISN C/20G</t>
  </si>
  <si>
    <t>Bacitracina Zinco+Sulfato de Neomicina</t>
  </si>
  <si>
    <t>COLPISTAR</t>
  </si>
  <si>
    <t>CREME BISN C/40G + 10 APL. VAG.</t>
  </si>
  <si>
    <t>Metronidazol+Nistatina+Cloreto de Benzalconio+Lisozima</t>
  </si>
  <si>
    <t>DARAPRIM</t>
  </si>
  <si>
    <t xml:space="preserve">COMP. FR. C/100 </t>
  </si>
  <si>
    <t>Pirimetamina</t>
  </si>
  <si>
    <t>DEQUADIN</t>
  </si>
  <si>
    <t>C/BENZ.LARANJA CX 20 PAST</t>
  </si>
  <si>
    <t>Cloreto de Benzalconio+Benzocaina</t>
  </si>
  <si>
    <t>C/BENZ.LIMÃO CX 20 PAST</t>
  </si>
  <si>
    <t>C/BENZ.MENTA CX 20 PAST</t>
  </si>
  <si>
    <t>DOLAMIN</t>
  </si>
  <si>
    <t>125MG C/16 COMP REV</t>
  </si>
  <si>
    <t>Clonixinato de Lisina</t>
  </si>
  <si>
    <t>DOLAMIN FLEX</t>
  </si>
  <si>
    <t>125 MG + 5,0 MG COM REV CT BL AL PLAS INC X 15</t>
  </si>
  <si>
    <t>DRAPOLENE</t>
  </si>
  <si>
    <t>CREME BISN C/40G</t>
  </si>
  <si>
    <t>Cloreto de Benzalconio+Brometo de Cetrimônio</t>
  </si>
  <si>
    <t>ETHAMOLIN</t>
  </si>
  <si>
    <t>50MG/ML SOL INJ  CX. C/ 6 AMP.</t>
  </si>
  <si>
    <t>Oleato de monoetanolamina</t>
  </si>
  <si>
    <t>GYNOMAX</t>
  </si>
  <si>
    <t>CREME BISN C/35G+7APLIC VAG</t>
  </si>
  <si>
    <t>Tioconazol+Tinidazol</t>
  </si>
  <si>
    <t>GYNOPAC</t>
  </si>
  <si>
    <t>CREME BISN C/ 35G+7APLIC VAG+2 COMP. 1000MG</t>
  </si>
  <si>
    <t>Tioconazol+Tinidazol+Secnidazol</t>
  </si>
  <si>
    <t>CREME BISN C/ 35G+7APLIC VAG+4 COMP. 1000MG</t>
  </si>
  <si>
    <t>LIDOSPORIN</t>
  </si>
  <si>
    <t>SOL OTO FR C/10ML</t>
  </si>
  <si>
    <t>Sulfato de Polimixina B + Lidocaina</t>
  </si>
  <si>
    <t>MAREVAN</t>
  </si>
  <si>
    <t>Varfarina Sódica</t>
  </si>
  <si>
    <t>NUTRICAL D</t>
  </si>
  <si>
    <t xml:space="preserve">500 mg + 2 mg frasc. 60 comp. rev. </t>
  </si>
  <si>
    <t>Carbonato Cálcio de Ostra+ Vitamina D</t>
  </si>
  <si>
    <t>OTO BETNOVATE</t>
  </si>
  <si>
    <t>OTOSPORIN</t>
  </si>
  <si>
    <t>SOL. OTO. FR. C/10ML</t>
  </si>
  <si>
    <t>Hidrocortisona+Sulfato de Neomicina+Sulfato de Polimixina</t>
  </si>
  <si>
    <t>OTOCIRIAX</t>
  </si>
  <si>
    <t>SUSP. OTO. FR.C/5ML</t>
  </si>
  <si>
    <t>Ciprofloxacina+Hidrocortisona</t>
  </si>
  <si>
    <t>ULTRAFER</t>
  </si>
  <si>
    <t>Ferro Polimaltosado</t>
  </si>
  <si>
    <t>UMCKAN</t>
  </si>
  <si>
    <t>Pelargonium Sidoides</t>
  </si>
  <si>
    <t>4 COMP ALENDRONATO/ 30 COMP, CÁLCIO + VIT D</t>
  </si>
  <si>
    <t>500mg c/6 COMP</t>
  </si>
  <si>
    <t>SOL 825MG 20ML</t>
  </si>
  <si>
    <t>SOL 825MG 50ML</t>
  </si>
  <si>
    <t xml:space="preserve">DP COMP 15MG CX.C/5 </t>
  </si>
  <si>
    <t>Alendronato  Sódico + Carbonato de Calcio</t>
  </si>
  <si>
    <t>Fatores de Cálculo - Base Preço Fábrica 18%</t>
  </si>
  <si>
    <t>XAROPE FR C/200ML</t>
  </si>
  <si>
    <t>5MG COMP. 1 BL . C/10</t>
  </si>
  <si>
    <t>7,5MG COMP. 3 BL . C/10</t>
  </si>
  <si>
    <t>2,5MG COMP. 2 BL . C/30</t>
  </si>
  <si>
    <t>50 mg/ml sol. Oral frasc. Plast. Ambar. Got.x 30 ml</t>
  </si>
  <si>
    <t>IXIUM</t>
  </si>
  <si>
    <t>5,0 MG/G CREM DERM CT 12 SACH X 0,25 G</t>
  </si>
  <si>
    <t>1,25MG CX.C/35 COMP</t>
  </si>
  <si>
    <t>2,5MG CX.C/35 COMP</t>
  </si>
  <si>
    <t>Imiquimode</t>
  </si>
  <si>
    <t>MARESIS</t>
  </si>
  <si>
    <t>SOL SPRAY 100ML</t>
  </si>
  <si>
    <t>Cloreto de Sódio 0,9%</t>
  </si>
  <si>
    <t>PROMENSIL</t>
  </si>
  <si>
    <t>100MG COM REV CT PL AL PLAS INC X 30</t>
  </si>
  <si>
    <t>TRIFOLIUM PRATENSE L.</t>
  </si>
  <si>
    <t>Valerato de Betametasona+Clorfenesina+Cloridrato de tetracaína</t>
  </si>
  <si>
    <t>LISTA</t>
  </si>
  <si>
    <t>POSITIVA</t>
  </si>
  <si>
    <t>NEUTRA</t>
  </si>
  <si>
    <t>FLEBON</t>
  </si>
  <si>
    <t>50MG 30 COMP</t>
  </si>
  <si>
    <t>Extrato Sedo de Pinus Pinaster 50 mg</t>
  </si>
  <si>
    <t>10 MG COM CT BL AL PLAS INC X 50</t>
  </si>
  <si>
    <t>SUSTRATE</t>
  </si>
  <si>
    <t>Propatilnitrato</t>
  </si>
  <si>
    <t>100 MG COM REV CT BL AL PLAS INC X 30</t>
  </si>
  <si>
    <t>5 MG COM CT BL AL PVC X 150</t>
  </si>
  <si>
    <t>5 MG COM CT BL AL PLAS INC X 30</t>
  </si>
  <si>
    <t>XAROPE SACHE 5 ML C/21</t>
  </si>
  <si>
    <t>SIMBIOFLORA</t>
  </si>
  <si>
    <t>15 SACHES C/ 6G</t>
  </si>
  <si>
    <t>SIMBIOTIL</t>
  </si>
  <si>
    <t>6 SACHES C/ 1G</t>
  </si>
  <si>
    <t>SIMBIOFOS</t>
  </si>
  <si>
    <t>6 SACHES C/ 3,4G</t>
  </si>
  <si>
    <t>PROBIOTIL</t>
  </si>
  <si>
    <t>1 BLISTER COM 10 COMPRIMIDOS</t>
  </si>
  <si>
    <t>PROBIATOP</t>
  </si>
  <si>
    <t>30 SACHES C/ 1G</t>
  </si>
  <si>
    <t>INTHOS</t>
  </si>
  <si>
    <t>FITOCOR</t>
  </si>
  <si>
    <t>60 CAPS</t>
  </si>
  <si>
    <t>CARTIGEN C</t>
  </si>
  <si>
    <t>30 SACHES</t>
  </si>
  <si>
    <t>JATO FORTE</t>
  </si>
  <si>
    <t>BELPELE</t>
  </si>
  <si>
    <t xml:space="preserve"> 0,3% GEL 30 G</t>
  </si>
  <si>
    <t>Adapaleno</t>
  </si>
  <si>
    <t>NEGATIVA</t>
  </si>
  <si>
    <t>FERNANDO ITZAINA</t>
  </si>
  <si>
    <t>CLASSIFICAÇÃO
FISCAL</t>
  </si>
  <si>
    <t>REGISTRO
ANVISA</t>
  </si>
  <si>
    <t>CÓDIGO
SAP</t>
  </si>
  <si>
    <t>ACTSUN</t>
  </si>
  <si>
    <t>FPS 30 FACIAL</t>
  </si>
  <si>
    <t>FPS 30</t>
  </si>
  <si>
    <t>FPS 60 COLOR</t>
  </si>
  <si>
    <t xml:space="preserve">ACTSUN </t>
  </si>
  <si>
    <t>FPS 45</t>
  </si>
  <si>
    <t>FPS 60</t>
  </si>
  <si>
    <t>N/A (cosmético grau 1 NS)</t>
  </si>
  <si>
    <t>DERMOVANCE</t>
  </si>
  <si>
    <t>DERMOVANCE S 1x200</t>
  </si>
  <si>
    <t>DERMOVANCE 1x200</t>
  </si>
  <si>
    <t>DERMOVANCE PÉS 1x100</t>
  </si>
  <si>
    <t>EXIMIA</t>
  </si>
  <si>
    <t>TEMPORIZE C/30 CAPS</t>
  </si>
  <si>
    <t>Vitaminas C e E</t>
  </si>
  <si>
    <t>FORTALIZE C/30 COMP</t>
  </si>
  <si>
    <t>Biotina, Ferro e Zinco</t>
  </si>
  <si>
    <t>SUAVIZE 120 CAPS</t>
  </si>
  <si>
    <t>FIRMALIZE C/ 30 SACHES</t>
  </si>
  <si>
    <t>KELO-COTE</t>
  </si>
  <si>
    <t>GEL BISN 15G</t>
  </si>
  <si>
    <t>Gel de Silicone</t>
  </si>
  <si>
    <t>SPRAY 100ML</t>
  </si>
  <si>
    <t>FLETOP</t>
  </si>
  <si>
    <t>NEGATIVA COSM</t>
  </si>
  <si>
    <t>LOÇÃO 200ML</t>
  </si>
  <si>
    <t>PSug</t>
  </si>
  <si>
    <t>N/A</t>
  </si>
  <si>
    <t>LACTOFOS</t>
  </si>
  <si>
    <t>ICMS 12%</t>
  </si>
  <si>
    <t>Extrato Seco de Polypodium</t>
  </si>
  <si>
    <t xml:space="preserve">25 MG C/30 COMP </t>
  </si>
  <si>
    <t xml:space="preserve"> 250 MG 60 CAPS OR (BL)</t>
  </si>
  <si>
    <t>HIDRAFEMME</t>
  </si>
  <si>
    <t>GEL BISN  24G c/ 8 APLIC</t>
  </si>
  <si>
    <t>UV GEL BISN 15G</t>
  </si>
  <si>
    <t>Em vigor a partir de 01/04/2016</t>
  </si>
  <si>
    <t>ICMS 17,5%</t>
  </si>
  <si>
    <t>ICMS 20%</t>
  </si>
  <si>
    <t>MEDICAMENTOS - LISTA POSITIVA</t>
  </si>
  <si>
    <t>MEDICAMENTOS - LISTA NEGATIVA</t>
  </si>
  <si>
    <t>NOTIFICAÇÃO SIMPLIFICADA</t>
  </si>
  <si>
    <t>TABELA DE PREÇOS Nº 003/2016</t>
  </si>
  <si>
    <t>MEDICAMENTOS NÃO MONITORADOS - LISTA NEGATIVA</t>
  </si>
  <si>
    <t>ALIMENTOS - LISTA NEUTRA</t>
  </si>
  <si>
    <t>PRODUTOS PARA SAÚDE (CORRELATOS) - LISTA NEUTRA</t>
  </si>
  <si>
    <t>GGREM</t>
  </si>
  <si>
    <t>EAN</t>
  </si>
  <si>
    <t>COSMÉTICOS - LISTA NEGATIVA COSMÉTICO</t>
  </si>
  <si>
    <t>RDC 27/2010</t>
  </si>
  <si>
    <t>25351256644/2012-98</t>
  </si>
  <si>
    <t>25351256612/2012-84</t>
  </si>
  <si>
    <t>25351256631/2012-99</t>
  </si>
  <si>
    <t>25351256640/2012-81</t>
  </si>
  <si>
    <t>25351256633/2012-47</t>
  </si>
  <si>
    <t>25351349543/2013-13</t>
  </si>
  <si>
    <t>25351049524/2014-12</t>
  </si>
  <si>
    <t>RJ</t>
  </si>
  <si>
    <t>ICMS 17,5% ALC</t>
  </si>
  <si>
    <t>ICMS 17% ALC</t>
  </si>
  <si>
    <t>ICMS 18% ALC</t>
  </si>
  <si>
    <t>RO</t>
  </si>
  <si>
    <t>Demais Estados</t>
  </si>
  <si>
    <t>Manaus/Tabatinga (AM),  Macapá/Santana (AP)</t>
  </si>
  <si>
    <t>Guajará-Mirim (RO)</t>
  </si>
  <si>
    <t>Boa Vista/Bonfim (RR), Brasiléia/Epitaciolândia/ Cruzeiro do Sul (AC)</t>
  </si>
  <si>
    <t>PR</t>
  </si>
  <si>
    <t>AM, AP, BA, MA, MG, PB, PE, RN, RS, SE, SP e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</si>
</sst>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(* #,##0.00_);_(* \(#,##0.00\);_(* &quot;-&quot;??_);_(@_)"/>
    <numFmt numFmtId="165" formatCode="####################"/>
    <numFmt numFmtId="166" formatCode="#,##0.0000"/>
    <numFmt numFmtId="167" formatCode="000000"/>
    <numFmt numFmtId="168" formatCode="#,##0.000"/>
    <numFmt numFmtId="169" formatCode="0.0000"/>
    <numFmt numFmtId="170" formatCode="_(* #,##0.0000_);_(* \(#,##0.0000\);_(* &quot;-&quot;??_);_(@_)"/>
    <numFmt numFmtId="171" formatCode="_(* #,##0.000000_);_(* \(#,##0.000000\);_(* &quot;-&quot;??_);_(@_)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Trebuchet MS"/>
      <family val="2"/>
    </font>
    <font>
      <sz val="32"/>
      <color rgb="FFFFFFFF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8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MS Sans Serif"/>
    </font>
    <font>
      <b/>
      <sz val="18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270">
        <stop position="0">
          <color theme="4" tint="-0.25098422193060094"/>
        </stop>
        <stop position="1">
          <color rgb="FF4174B1"/>
        </stop>
      </gradientFill>
    </fill>
    <fill>
      <patternFill patternType="solid">
        <fgColor theme="4" tint="0.39997558519241921"/>
        <bgColor auto="1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thin">
        <color indexed="22"/>
      </bottom>
      <diagonal/>
    </border>
    <border>
      <left style="medium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medium">
        <color indexed="22"/>
      </right>
      <top style="medium">
        <color theme="0" tint="-0.24994659260841701"/>
      </top>
      <bottom/>
      <diagonal/>
    </border>
    <border>
      <left style="medium">
        <color indexed="22"/>
      </left>
      <right/>
      <top style="medium">
        <color theme="0" tint="-0.24994659260841701"/>
      </top>
      <bottom/>
      <diagonal/>
    </border>
    <border>
      <left style="medium">
        <color indexed="22"/>
      </left>
      <right style="medium">
        <color indexed="22"/>
      </right>
      <top/>
      <bottom style="thin">
        <color indexed="22"/>
      </bottom>
      <diagonal/>
    </border>
    <border>
      <left style="medium">
        <color indexed="22"/>
      </left>
      <right style="medium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3" fillId="0" borderId="0"/>
    <xf numFmtId="0" fontId="6" fillId="0" borderId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/>
    <xf numFmtId="0" fontId="2" fillId="0" borderId="0"/>
    <xf numFmtId="43" fontId="6" fillId="0" borderId="0" applyFont="0" applyFill="0" applyBorder="0" applyAlignment="0" applyProtection="0"/>
    <xf numFmtId="0" fontId="24" fillId="0" borderId="0"/>
    <xf numFmtId="0" fontId="1" fillId="0" borderId="0"/>
    <xf numFmtId="164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11" fillId="0" borderId="0" xfId="0" applyFont="1" applyAlignment="1">
      <alignment horizontal="centerContinuous" vertical="center"/>
    </xf>
    <xf numFmtId="168" fontId="9" fillId="0" borderId="0" xfId="0" applyNumberFormat="1" applyFont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Continuous" vertical="center"/>
    </xf>
    <xf numFmtId="0" fontId="13" fillId="0" borderId="0" xfId="0" applyFont="1" applyAlignment="1">
      <alignment horizontal="center" vertical="center"/>
    </xf>
    <xf numFmtId="167" fontId="9" fillId="0" borderId="8" xfId="0" applyNumberFormat="1" applyFont="1" applyFill="1" applyBorder="1" applyAlignment="1">
      <alignment horizontal="center" vertical="center"/>
    </xf>
    <xf numFmtId="165" fontId="9" fillId="0" borderId="8" xfId="0" applyNumberFormat="1" applyFont="1" applyFill="1" applyBorder="1" applyAlignment="1">
      <alignment horizontal="center" vertical="center"/>
    </xf>
    <xf numFmtId="167" fontId="9" fillId="0" borderId="8" xfId="0" applyNumberFormat="1" applyFont="1" applyFill="1" applyBorder="1" applyAlignment="1">
      <alignment horizontal="left" vertical="center"/>
    </xf>
    <xf numFmtId="164" fontId="9" fillId="0" borderId="9" xfId="1" applyFont="1" applyFill="1" applyBorder="1" applyAlignment="1">
      <alignment horizontal="left" vertical="center"/>
    </xf>
    <xf numFmtId="165" fontId="9" fillId="0" borderId="8" xfId="0" applyNumberFormat="1" applyFont="1" applyFill="1" applyBorder="1" applyAlignment="1">
      <alignment horizontal="left" vertical="center"/>
    </xf>
    <xf numFmtId="9" fontId="9" fillId="0" borderId="2" xfId="0" applyNumberFormat="1" applyFont="1" applyFill="1" applyBorder="1" applyAlignment="1">
      <alignment horizontal="center" vertical="center"/>
    </xf>
    <xf numFmtId="166" fontId="9" fillId="0" borderId="3" xfId="0" applyNumberFormat="1" applyFont="1" applyFill="1" applyBorder="1" applyAlignment="1">
      <alignment horizontal="center" vertical="center"/>
    </xf>
    <xf numFmtId="166" fontId="9" fillId="0" borderId="4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Alignment="1">
      <alignment vertical="center"/>
    </xf>
    <xf numFmtId="10" fontId="9" fillId="0" borderId="0" xfId="8" applyNumberFormat="1" applyFont="1" applyFill="1" applyAlignment="1">
      <alignment vertical="center"/>
    </xf>
    <xf numFmtId="2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9" fontId="9" fillId="0" borderId="0" xfId="0" applyNumberFormat="1" applyFont="1" applyFill="1" applyAlignment="1">
      <alignment vertical="center"/>
    </xf>
    <xf numFmtId="10" fontId="9" fillId="0" borderId="0" xfId="8" applyNumberFormat="1" applyFont="1" applyAlignment="1">
      <alignment vertical="center"/>
    </xf>
    <xf numFmtId="0" fontId="7" fillId="2" borderId="0" xfId="0" applyFont="1" applyFill="1" applyAlignment="1">
      <alignment horizontal="center"/>
    </xf>
    <xf numFmtId="0" fontId="0" fillId="2" borderId="0" xfId="0" applyFill="1"/>
    <xf numFmtId="0" fontId="9" fillId="0" borderId="0" xfId="0" applyFont="1" applyFill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9" fillId="0" borderId="16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169" fontId="13" fillId="0" borderId="0" xfId="0" applyNumberFormat="1" applyFont="1" applyAlignment="1">
      <alignment horizontal="center" vertical="center"/>
    </xf>
    <xf numFmtId="170" fontId="9" fillId="0" borderId="0" xfId="0" applyNumberFormat="1" applyFont="1" applyFill="1" applyAlignment="1">
      <alignment vertical="center"/>
    </xf>
    <xf numFmtId="1" fontId="9" fillId="0" borderId="8" xfId="0" applyNumberFormat="1" applyFont="1" applyFill="1" applyBorder="1" applyAlignment="1">
      <alignment horizontal="center" vertical="center"/>
    </xf>
    <xf numFmtId="9" fontId="9" fillId="0" borderId="17" xfId="0" applyNumberFormat="1" applyFont="1" applyFill="1" applyBorder="1" applyAlignment="1">
      <alignment horizontal="center" vertical="center"/>
    </xf>
    <xf numFmtId="166" fontId="9" fillId="0" borderId="18" xfId="0" applyNumberFormat="1" applyFont="1" applyFill="1" applyBorder="1" applyAlignment="1">
      <alignment horizontal="center" vertical="center"/>
    </xf>
    <xf numFmtId="170" fontId="13" fillId="0" borderId="0" xfId="1" applyNumberFormat="1" applyFont="1" applyAlignment="1">
      <alignment horizontal="center" vertical="center"/>
    </xf>
    <xf numFmtId="171" fontId="9" fillId="0" borderId="0" xfId="1" applyNumberFormat="1" applyFont="1" applyFill="1" applyAlignment="1">
      <alignment vertical="center"/>
    </xf>
    <xf numFmtId="0" fontId="19" fillId="0" borderId="0" xfId="0" applyFont="1" applyAlignment="1">
      <alignment vertical="center"/>
    </xf>
    <xf numFmtId="165" fontId="22" fillId="0" borderId="0" xfId="0" applyNumberFormat="1" applyFont="1" applyAlignment="1">
      <alignment vertical="center"/>
    </xf>
    <xf numFmtId="0" fontId="10" fillId="3" borderId="7" xfId="2" applyFont="1" applyFill="1" applyBorder="1" applyAlignment="1">
      <alignment horizontal="center" vertical="center" wrapText="1"/>
    </xf>
    <xf numFmtId="0" fontId="10" fillId="3" borderId="6" xfId="2" applyFont="1" applyFill="1" applyBorder="1" applyAlignment="1">
      <alignment horizontal="center" vertical="center" wrapText="1"/>
    </xf>
    <xf numFmtId="0" fontId="10" fillId="3" borderId="15" xfId="2" applyFont="1" applyFill="1" applyBorder="1" applyAlignment="1">
      <alignment horizontal="center" vertical="center"/>
    </xf>
    <xf numFmtId="0" fontId="17" fillId="4" borderId="12" xfId="2" applyFont="1" applyFill="1" applyBorder="1" applyAlignment="1">
      <alignment horizontal="centerContinuous" vertical="center" wrapText="1"/>
    </xf>
    <xf numFmtId="0" fontId="15" fillId="4" borderId="12" xfId="2" applyFont="1" applyFill="1" applyBorder="1" applyAlignment="1">
      <alignment horizontal="centerContinuous" vertical="center" wrapText="1"/>
    </xf>
    <xf numFmtId="0" fontId="15" fillId="4" borderId="13" xfId="2" applyFont="1" applyFill="1" applyBorder="1" applyAlignment="1">
      <alignment horizontal="centerContinuous" vertical="center" wrapText="1"/>
    </xf>
    <xf numFmtId="0" fontId="15" fillId="4" borderId="14" xfId="2" applyFont="1" applyFill="1" applyBorder="1" applyAlignment="1">
      <alignment horizontal="centerContinuous" vertical="center" wrapText="1"/>
    </xf>
    <xf numFmtId="0" fontId="15" fillId="4" borderId="14" xfId="2" applyFont="1" applyFill="1" applyBorder="1" applyAlignment="1">
      <alignment horizontal="centerContinuous" vertical="center"/>
    </xf>
    <xf numFmtId="0" fontId="25" fillId="4" borderId="12" xfId="2" applyFont="1" applyFill="1" applyBorder="1" applyAlignment="1">
      <alignment horizontal="centerContinuous" vertical="center" wrapText="1"/>
    </xf>
    <xf numFmtId="0" fontId="25" fillId="4" borderId="12" xfId="2" applyFont="1" applyFill="1" applyBorder="1" applyAlignment="1">
      <alignment horizontal="centerContinuous" vertical="center"/>
    </xf>
    <xf numFmtId="167" fontId="12" fillId="0" borderId="8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23" fillId="3" borderId="11" xfId="2" applyFont="1" applyFill="1" applyBorder="1" applyAlignment="1">
      <alignment horizontal="center" vertical="center" wrapText="1"/>
    </xf>
    <xf numFmtId="0" fontId="23" fillId="3" borderId="10" xfId="2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</cellXfs>
  <cellStyles count="17">
    <cellStyle name="Normal" xfId="0" builtinId="0"/>
    <cellStyle name="Normal 11 2" xfId="13"/>
    <cellStyle name="Normal 2" xfId="2"/>
    <cellStyle name="Normal 2 2" xfId="12"/>
    <cellStyle name="Normal 3" xfId="4"/>
    <cellStyle name="Normal 3 2" xfId="10"/>
    <cellStyle name="Normal 3 3 2" xfId="15"/>
    <cellStyle name="Normal 4" xfId="3"/>
    <cellStyle name="Normal 4 2" xfId="9"/>
    <cellStyle name="Normal 5" xfId="5"/>
    <cellStyle name="Porcentagem" xfId="8" builtinId="5"/>
    <cellStyle name="Porcentagem 2" xfId="6"/>
    <cellStyle name="Separador de milhares 2" xfId="7"/>
    <cellStyle name="Vírgula" xfId="1" builtinId="3"/>
    <cellStyle name="Vírgula 2" xfId="11"/>
    <cellStyle name="Vírgula 3" xfId="14"/>
    <cellStyle name="Vírgula 3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4174B1"/>
      <color rgb="FF3A669C"/>
      <color rgb="FFFFFFCC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LIBERADOS!A1"/><Relationship Id="rId1" Type="http://schemas.openxmlformats.org/officeDocument/2006/relationships/hyperlink" Target="#MONITORADO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409575</xdr:colOff>
      <xdr:row>20</xdr:row>
      <xdr:rowOff>123825</xdr:rowOff>
    </xdr:from>
    <xdr:to>
      <xdr:col>9</xdr:col>
      <xdr:colOff>447675</xdr:colOff>
      <xdr:row>23</xdr:row>
      <xdr:rowOff>142875</xdr:rowOff>
    </xdr:to>
    <xdr:sp macro="" textlink="">
      <xdr:nvSpPr>
        <xdr:cNvPr id="41" name="Retângulo de cantos arredondados 40"/>
        <xdr:cNvSpPr/>
      </xdr:nvSpPr>
      <xdr:spPr>
        <a:xfrm>
          <a:off x="2847975" y="3733800"/>
          <a:ext cx="2476500" cy="50482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glow rad="63500">
            <a:schemeClr val="accent6">
              <a:satMod val="175000"/>
              <a:alpha val="40000"/>
            </a:schemeClr>
          </a:glow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000" b="1">
              <a:solidFill>
                <a:schemeClr val="tx2"/>
              </a:solidFill>
            </a:rPr>
            <a:t>VIGÊNCIA: A PARTIR DE </a:t>
          </a:r>
          <a:r>
            <a:rPr lang="pt-BR" sz="1000" b="1">
              <a:solidFill>
                <a:srgbClr val="FF0000"/>
              </a:solidFill>
            </a:rPr>
            <a:t>01/04/2016</a:t>
          </a:r>
        </a:p>
      </xdr:txBody>
    </xdr:sp>
    <xdr:clientData/>
  </xdr:twoCellAnchor>
  <xdr:twoCellAnchor>
    <xdr:from>
      <xdr:col>13</xdr:col>
      <xdr:colOff>122790</xdr:colOff>
      <xdr:row>5</xdr:row>
      <xdr:rowOff>57150</xdr:rowOff>
    </xdr:from>
    <xdr:to>
      <xdr:col>20</xdr:col>
      <xdr:colOff>49570</xdr:colOff>
      <xdr:row>10</xdr:row>
      <xdr:rowOff>47625</xdr:rowOff>
    </xdr:to>
    <xdr:grpSp>
      <xdr:nvGrpSpPr>
        <xdr:cNvPr id="16" name="Grupo 15">
          <a:hlinkClick xmlns:r="http://schemas.openxmlformats.org/officeDocument/2006/relationships" r:id="rId1"/>
        </xdr:cNvPr>
        <xdr:cNvGrpSpPr/>
      </xdr:nvGrpSpPr>
      <xdr:grpSpPr>
        <a:xfrm>
          <a:off x="7847565" y="1009650"/>
          <a:ext cx="4965505" cy="942975"/>
          <a:chOff x="5349809" y="2247900"/>
          <a:chExt cx="3426737" cy="800100"/>
        </a:xfrm>
      </xdr:grpSpPr>
      <xdr:sp macro="" textlink="">
        <xdr:nvSpPr>
          <xdr:cNvPr id="17" name="Pentágono 27"/>
          <xdr:cNvSpPr/>
        </xdr:nvSpPr>
        <xdr:spPr>
          <a:xfrm rot="10800000">
            <a:off x="5349809" y="2257425"/>
            <a:ext cx="3346517" cy="790575"/>
          </a:xfrm>
          <a:prstGeom prst="roundRect">
            <a:avLst/>
          </a:prstGeom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2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grpSp>
        <xdr:nvGrpSpPr>
          <xdr:cNvPr id="18" name="Grupo 17"/>
          <xdr:cNvGrpSpPr/>
        </xdr:nvGrpSpPr>
        <xdr:grpSpPr>
          <a:xfrm>
            <a:off x="5350654" y="2247900"/>
            <a:ext cx="3425892" cy="790575"/>
            <a:chOff x="5350654" y="2247900"/>
            <a:chExt cx="3425892" cy="790575"/>
          </a:xfrm>
        </xdr:grpSpPr>
        <xdr:sp macro="" textlink="">
          <xdr:nvSpPr>
            <xdr:cNvPr id="19" name="Elipse 26"/>
            <xdr:cNvSpPr/>
          </xdr:nvSpPr>
          <xdr:spPr>
            <a:xfrm>
              <a:off x="5350654" y="2247900"/>
              <a:ext cx="1104181" cy="790575"/>
            </a:xfrm>
            <a:prstGeom prst="roundRect">
              <a:avLst/>
            </a:prstGeom>
            <a:ln>
              <a:noFill/>
            </a:ln>
            <a:effectLst>
              <a:outerShdw blurRad="44450" dist="27940" dir="5400000" algn="ctr">
                <a:srgbClr val="000000">
                  <a:alpha val="32000"/>
                </a:srgbClr>
              </a:outerShdw>
            </a:effectLst>
            <a:scene3d>
              <a:camera prst="orthographicFront">
                <a:rot lat="0" lon="0" rev="0"/>
              </a:camera>
              <a:lightRig rig="balanced" dir="t">
                <a:rot lat="0" lon="0" rev="8700000"/>
              </a:lightRig>
            </a:scene3d>
            <a:sp3d z="300000">
              <a:bevelT w="190500" h="38100"/>
            </a:sp3d>
          </xdr:spPr>
          <xdr:style>
            <a:lnRef idx="0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hemeClr val="accent1">
                <a:tint val="50000"/>
                <a:hueOff val="0"/>
                <a:satOff val="0"/>
                <a:lumOff val="0"/>
                <a:alphaOff val="0"/>
              </a:schemeClr>
            </a:fillRef>
            <a:effectRef idx="1">
              <a:schemeClr val="accent1">
                <a:tint val="50000"/>
                <a:hueOff val="0"/>
                <a:satOff val="0"/>
                <a:lumOff val="0"/>
                <a:alphaOff val="0"/>
              </a:schemeClr>
            </a:effectRef>
            <a:fontRef idx="minor">
              <a:schemeClr val="lt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20" name="Pentágono 4"/>
            <xdr:cNvSpPr/>
          </xdr:nvSpPr>
          <xdr:spPr>
            <a:xfrm>
              <a:off x="6500852" y="2247900"/>
              <a:ext cx="2275694" cy="790575"/>
            </a:xfrm>
            <a:prstGeom prst="roundRect">
              <a:avLst/>
            </a:prstGeom>
            <a:ln>
              <a:noFill/>
            </a:ln>
            <a:effectLst>
              <a:outerShdw blurRad="44450" dist="27940" dir="5400000" algn="ctr">
                <a:srgbClr val="000000">
                  <a:alpha val="32000"/>
                </a:srgbClr>
              </a:outerShdw>
            </a:effectLst>
            <a:scene3d>
              <a:camera prst="orthographicFront">
                <a:rot lat="0" lon="0" rev="0"/>
              </a:camera>
              <a:lightRig rig="balanced" dir="t">
                <a:rot lat="0" lon="0" rev="8700000"/>
              </a:lightRig>
            </a:scene3d>
            <a:sp3d>
              <a:bevelT w="190500" h="38100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310329" tIns="121920" rIns="227584" bIns="121920" numCol="1" spcCol="1270" anchor="ctr" anchorCtr="0">
              <a:noAutofit/>
            </a:bodyPr>
            <a:lstStyle/>
            <a:p>
              <a:pPr lvl="0" algn="l" defTabSz="14224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</a:pPr>
              <a:r>
                <a:rPr lang="pt-BR" sz="3200" kern="1200"/>
                <a:t>MONITORADOS</a:t>
              </a:r>
            </a:p>
          </xdr:txBody>
        </xdr:sp>
      </xdr:grpSp>
    </xdr:grpSp>
    <xdr:clientData/>
  </xdr:twoCellAnchor>
  <xdr:twoCellAnchor>
    <xdr:from>
      <xdr:col>13</xdr:col>
      <xdr:colOff>103740</xdr:colOff>
      <xdr:row>12</xdr:row>
      <xdr:rowOff>104775</xdr:rowOff>
    </xdr:from>
    <xdr:to>
      <xdr:col>20</xdr:col>
      <xdr:colOff>30520</xdr:colOff>
      <xdr:row>17</xdr:row>
      <xdr:rowOff>95250</xdr:rowOff>
    </xdr:to>
    <xdr:grpSp>
      <xdr:nvGrpSpPr>
        <xdr:cNvPr id="21" name="Grupo 20">
          <a:hlinkClick xmlns:r="http://schemas.openxmlformats.org/officeDocument/2006/relationships" r:id="rId2"/>
        </xdr:cNvPr>
        <xdr:cNvGrpSpPr/>
      </xdr:nvGrpSpPr>
      <xdr:grpSpPr>
        <a:xfrm>
          <a:off x="7828515" y="2390775"/>
          <a:ext cx="4965505" cy="942975"/>
          <a:chOff x="5349809" y="2247900"/>
          <a:chExt cx="3426737" cy="800100"/>
        </a:xfrm>
      </xdr:grpSpPr>
      <xdr:sp macro="" textlink="">
        <xdr:nvSpPr>
          <xdr:cNvPr id="22" name="Pentágono 27"/>
          <xdr:cNvSpPr/>
        </xdr:nvSpPr>
        <xdr:spPr>
          <a:xfrm rot="10800000">
            <a:off x="5349809" y="2257425"/>
            <a:ext cx="3346517" cy="790575"/>
          </a:xfrm>
          <a:prstGeom prst="roundRect">
            <a:avLst/>
          </a:prstGeom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2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grpSp>
        <xdr:nvGrpSpPr>
          <xdr:cNvPr id="23" name="Grupo 22"/>
          <xdr:cNvGrpSpPr/>
        </xdr:nvGrpSpPr>
        <xdr:grpSpPr>
          <a:xfrm>
            <a:off x="5350654" y="2247900"/>
            <a:ext cx="3425892" cy="790575"/>
            <a:chOff x="5350654" y="2247900"/>
            <a:chExt cx="3425892" cy="790575"/>
          </a:xfrm>
        </xdr:grpSpPr>
        <xdr:sp macro="" textlink="">
          <xdr:nvSpPr>
            <xdr:cNvPr id="24" name="Elipse 26"/>
            <xdr:cNvSpPr/>
          </xdr:nvSpPr>
          <xdr:spPr>
            <a:xfrm>
              <a:off x="5350654" y="2247900"/>
              <a:ext cx="1104181" cy="790575"/>
            </a:xfrm>
            <a:prstGeom prst="roundRect">
              <a:avLst/>
            </a:prstGeom>
            <a:ln>
              <a:noFill/>
            </a:ln>
            <a:effectLst>
              <a:outerShdw blurRad="44450" dist="27940" dir="5400000" algn="ctr">
                <a:srgbClr val="000000">
                  <a:alpha val="32000"/>
                </a:srgbClr>
              </a:outerShdw>
            </a:effectLst>
            <a:scene3d>
              <a:camera prst="orthographicFront">
                <a:rot lat="0" lon="0" rev="0"/>
              </a:camera>
              <a:lightRig rig="balanced" dir="t">
                <a:rot lat="0" lon="0" rev="8700000"/>
              </a:lightRig>
            </a:scene3d>
            <a:sp3d z="300000">
              <a:bevelT w="190500" h="38100"/>
            </a:sp3d>
          </xdr:spPr>
          <xdr:style>
            <a:lnRef idx="0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hemeClr val="accent1">
                <a:tint val="50000"/>
                <a:hueOff val="0"/>
                <a:satOff val="0"/>
                <a:lumOff val="0"/>
                <a:alphaOff val="0"/>
              </a:schemeClr>
            </a:fillRef>
            <a:effectRef idx="1">
              <a:schemeClr val="accent1">
                <a:tint val="50000"/>
                <a:hueOff val="0"/>
                <a:satOff val="0"/>
                <a:lumOff val="0"/>
                <a:alphaOff val="0"/>
              </a:schemeClr>
            </a:effectRef>
            <a:fontRef idx="minor">
              <a:schemeClr val="lt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25" name="Pentágono 4"/>
            <xdr:cNvSpPr/>
          </xdr:nvSpPr>
          <xdr:spPr>
            <a:xfrm>
              <a:off x="6500852" y="2247900"/>
              <a:ext cx="2275694" cy="790575"/>
            </a:xfrm>
            <a:prstGeom prst="roundRect">
              <a:avLst/>
            </a:prstGeom>
            <a:ln>
              <a:noFill/>
            </a:ln>
            <a:effectLst>
              <a:outerShdw blurRad="44450" dist="27940" dir="5400000" algn="ctr">
                <a:srgbClr val="000000">
                  <a:alpha val="32000"/>
                </a:srgbClr>
              </a:outerShdw>
            </a:effectLst>
            <a:scene3d>
              <a:camera prst="orthographicFront">
                <a:rot lat="0" lon="0" rev="0"/>
              </a:camera>
              <a:lightRig rig="balanced" dir="t">
                <a:rot lat="0" lon="0" rev="8700000"/>
              </a:lightRig>
            </a:scene3d>
            <a:sp3d>
              <a:bevelT w="190500" h="38100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310329" tIns="121920" rIns="227584" bIns="121920" numCol="1" spcCol="1270" anchor="ctr" anchorCtr="0">
              <a:noAutofit/>
            </a:bodyPr>
            <a:lstStyle/>
            <a:p>
              <a:pPr lvl="0" algn="l" defTabSz="14224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</a:pPr>
              <a:r>
                <a:rPr lang="pt-BR" sz="3200" kern="1200"/>
                <a:t>LIBERADOS</a:t>
              </a:r>
            </a:p>
          </xdr:txBody>
        </xdr:sp>
      </xdr:grpSp>
    </xdr:grpSp>
    <xdr:clientData/>
  </xdr:twoCellAnchor>
  <xdr:twoCellAnchor editAs="oneCell">
    <xdr:from>
      <xdr:col>0</xdr:col>
      <xdr:colOff>295275</xdr:colOff>
      <xdr:row>6</xdr:row>
      <xdr:rowOff>114300</xdr:rowOff>
    </xdr:from>
    <xdr:to>
      <xdr:col>3</xdr:col>
      <xdr:colOff>76200</xdr:colOff>
      <xdr:row>15</xdr:row>
      <xdr:rowOff>19050</xdr:rowOff>
    </xdr:to>
    <xdr:pic>
      <xdr:nvPicPr>
        <xdr:cNvPr id="26" name="Imagem 2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085850"/>
          <a:ext cx="1609725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104775</xdr:colOff>
      <xdr:row>3</xdr:row>
      <xdr:rowOff>66675</xdr:rowOff>
    </xdr:from>
    <xdr:ext cx="4639432" cy="2628220"/>
    <xdr:sp macro="" textlink="">
      <xdr:nvSpPr>
        <xdr:cNvPr id="14" name="Retângulo 13"/>
        <xdr:cNvSpPr/>
      </xdr:nvSpPr>
      <xdr:spPr>
        <a:xfrm>
          <a:off x="1933575" y="552450"/>
          <a:ext cx="4639432" cy="262822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t-BR" sz="54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TABELA DE PREÇOS </a:t>
          </a:r>
        </a:p>
        <a:p>
          <a:pPr algn="ctr"/>
          <a:r>
            <a:rPr lang="pt-BR" sz="54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Nº 003/2016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154780</xdr:colOff>
      <xdr:row>0</xdr:row>
      <xdr:rowOff>165365</xdr:rowOff>
    </xdr:from>
    <xdr:to>
      <xdr:col>1</xdr:col>
      <xdr:colOff>1033197</xdr:colOff>
      <xdr:row>2</xdr:row>
      <xdr:rowOff>548917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780" y="165365"/>
          <a:ext cx="878417" cy="883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1415145</xdr:colOff>
      <xdr:row>1</xdr:row>
      <xdr:rowOff>222818</xdr:rowOff>
    </xdr:from>
    <xdr:to>
      <xdr:col>7</xdr:col>
      <xdr:colOff>1893093</xdr:colOff>
      <xdr:row>2</xdr:row>
      <xdr:rowOff>353787</xdr:rowOff>
    </xdr:to>
    <xdr:grpSp>
      <xdr:nvGrpSpPr>
        <xdr:cNvPr id="3" name="Grupo 2">
          <a:hlinkClick xmlns:r="http://schemas.openxmlformats.org/officeDocument/2006/relationships" r:id="rId2"/>
        </xdr:cNvPr>
        <xdr:cNvGrpSpPr/>
      </xdr:nvGrpSpPr>
      <xdr:grpSpPr>
        <a:xfrm>
          <a:off x="9023239" y="413318"/>
          <a:ext cx="477948" cy="440532"/>
          <a:chOff x="3726656" y="202406"/>
          <a:chExt cx="559594" cy="535782"/>
        </a:xfrm>
      </xdr:grpSpPr>
      <xdr:sp macro="" textlink="">
        <xdr:nvSpPr>
          <xdr:cNvPr id="4" name="Elipse 3"/>
          <xdr:cNvSpPr/>
        </xdr:nvSpPr>
        <xdr:spPr>
          <a:xfrm>
            <a:off x="3726656" y="202406"/>
            <a:ext cx="559594" cy="535782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  <xdr:sp macro="" textlink="">
        <xdr:nvSpPr>
          <xdr:cNvPr id="5" name="Seta para a direita 4"/>
          <xdr:cNvSpPr/>
        </xdr:nvSpPr>
        <xdr:spPr>
          <a:xfrm flipH="1">
            <a:off x="3809999" y="357188"/>
            <a:ext cx="345282" cy="238125"/>
          </a:xfrm>
          <a:prstGeom prst="rightArrow">
            <a:avLst/>
          </a:prstGeom>
          <a:solidFill>
            <a:sysClr val="window" lastClr="E1E1E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83344</xdr:colOff>
      <xdr:row>0</xdr:row>
      <xdr:rowOff>186532</xdr:rowOff>
    </xdr:from>
    <xdr:to>
      <xdr:col>1</xdr:col>
      <xdr:colOff>961761</xdr:colOff>
      <xdr:row>2</xdr:row>
      <xdr:rowOff>593897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4" y="186532"/>
          <a:ext cx="878417" cy="883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1498487</xdr:colOff>
      <xdr:row>2</xdr:row>
      <xdr:rowOff>17009</xdr:rowOff>
    </xdr:from>
    <xdr:to>
      <xdr:col>7</xdr:col>
      <xdr:colOff>1948317</xdr:colOff>
      <xdr:row>2</xdr:row>
      <xdr:rowOff>457541</xdr:rowOff>
    </xdr:to>
    <xdr:grpSp>
      <xdr:nvGrpSpPr>
        <xdr:cNvPr id="7" name="Grupo 6">
          <a:hlinkClick xmlns:r="http://schemas.openxmlformats.org/officeDocument/2006/relationships" r:id="rId2"/>
        </xdr:cNvPr>
        <xdr:cNvGrpSpPr/>
      </xdr:nvGrpSpPr>
      <xdr:grpSpPr>
        <a:xfrm>
          <a:off x="8939893" y="493259"/>
          <a:ext cx="449830" cy="440532"/>
          <a:chOff x="3726656" y="202406"/>
          <a:chExt cx="559594" cy="535782"/>
        </a:xfrm>
      </xdr:grpSpPr>
      <xdr:sp macro="" textlink="">
        <xdr:nvSpPr>
          <xdr:cNvPr id="8" name="Elipse 7"/>
          <xdr:cNvSpPr/>
        </xdr:nvSpPr>
        <xdr:spPr>
          <a:xfrm>
            <a:off x="3726656" y="202406"/>
            <a:ext cx="559594" cy="535782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  <xdr:sp macro="" textlink="">
        <xdr:nvSpPr>
          <xdr:cNvPr id="9" name="Seta para a direita 8"/>
          <xdr:cNvSpPr/>
        </xdr:nvSpPr>
        <xdr:spPr>
          <a:xfrm flipH="1">
            <a:off x="3809999" y="357188"/>
            <a:ext cx="345282" cy="238125"/>
          </a:xfrm>
          <a:prstGeom prst="rightArrow">
            <a:avLst/>
          </a:prstGeom>
          <a:solidFill>
            <a:sysClr val="window" lastClr="E1E1E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E1E1E1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L20"/>
  <sheetViews>
    <sheetView showGridLines="0" showRowColHeaders="0" tabSelected="1" zoomScaleNormal="100" workbookViewId="0">
      <pane xSplit="20" ySplit="26" topLeftCell="V86" activePane="bottomRight" state="frozen"/>
      <selection pane="topRight" activeCell="T1" sqref="T1"/>
      <selection pane="bottomLeft" activeCell="A27" sqref="A27"/>
      <selection pane="bottomRight"/>
    </sheetView>
  </sheetViews>
  <sheetFormatPr defaultRowHeight="15" customHeight="1" x14ac:dyDescent="0.2"/>
  <cols>
    <col min="1" max="3" width="9.140625" style="23"/>
    <col min="4" max="10" width="8.7109375" style="23" customWidth="1"/>
    <col min="11" max="19" width="9.140625" style="23"/>
    <col min="20" max="20" width="20.7109375" style="23" customWidth="1"/>
    <col min="21" max="16384" width="9.140625" style="23"/>
  </cols>
  <sheetData>
    <row r="20" spans="12:12" ht="15.95" customHeight="1" x14ac:dyDescent="0.65">
      <c r="L20" s="22"/>
    </row>
  </sheetData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9"/>
  <sheetViews>
    <sheetView showGridLines="0" zoomScale="80" zoomScaleNormal="80" zoomScaleSheetLayoutView="100" workbookViewId="0">
      <pane xSplit="9" ySplit="4" topLeftCell="J5" activePane="bottomRight" state="frozen"/>
      <selection pane="topRight" activeCell="J1" sqref="J1"/>
      <selection pane="bottomLeft" activeCell="A8" sqref="A8"/>
      <selection pane="bottomRight"/>
    </sheetView>
  </sheetViews>
  <sheetFormatPr defaultRowHeight="12.75" outlineLevelCol="1" x14ac:dyDescent="0.2"/>
  <cols>
    <col min="1" max="1" width="17.5703125" style="4" hidden="1" customWidth="1"/>
    <col min="2" max="2" width="17.5703125" style="4" customWidth="1"/>
    <col min="3" max="3" width="24.42578125" style="4" bestFit="1" customWidth="1"/>
    <col min="4" max="4" width="17" style="4" customWidth="1"/>
    <col min="5" max="5" width="20.7109375" style="4" bestFit="1" customWidth="1"/>
    <col min="6" max="6" width="14.28515625" style="4" bestFit="1" customWidth="1"/>
    <col min="7" max="7" width="20.140625" style="4" customWidth="1"/>
    <col min="8" max="8" width="44.140625" style="4" bestFit="1" customWidth="1"/>
    <col min="9" max="9" width="58.5703125" style="4" hidden="1" customWidth="1" outlineLevel="1"/>
    <col min="10" max="10" width="12.7109375" style="4" customWidth="1" collapsed="1"/>
    <col min="11" max="25" width="12.7109375" style="4" customWidth="1"/>
    <col min="26" max="16384" width="9.140625" style="4"/>
  </cols>
  <sheetData>
    <row r="1" spans="1:25" ht="15" customHeight="1" thickBot="1" x14ac:dyDescent="0.25">
      <c r="A1" s="6"/>
      <c r="B1" s="6"/>
      <c r="D1" s="1"/>
      <c r="E1" s="6"/>
      <c r="F1" s="6"/>
      <c r="G1" s="6"/>
      <c r="H1" s="6"/>
      <c r="I1" s="6"/>
      <c r="J1" s="6"/>
      <c r="K1" s="6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2"/>
    </row>
    <row r="2" spans="1:25" s="28" customFormat="1" ht="24" thickBot="1" x14ac:dyDescent="0.25">
      <c r="C2" s="26" t="s">
        <v>198</v>
      </c>
      <c r="D2" s="5"/>
      <c r="F2" s="39"/>
      <c r="J2" s="52" t="s">
        <v>185</v>
      </c>
      <c r="K2" s="53"/>
      <c r="L2" s="52" t="s">
        <v>2</v>
      </c>
      <c r="M2" s="53"/>
      <c r="N2" s="52" t="s">
        <v>215</v>
      </c>
      <c r="O2" s="53"/>
      <c r="P2" s="52" t="s">
        <v>193</v>
      </c>
      <c r="Q2" s="53"/>
      <c r="R2" s="52" t="s">
        <v>214</v>
      </c>
      <c r="S2" s="53"/>
      <c r="T2" s="52" t="s">
        <v>3</v>
      </c>
      <c r="U2" s="53"/>
      <c r="V2" s="52" t="s">
        <v>216</v>
      </c>
      <c r="W2" s="53"/>
      <c r="X2" s="52" t="s">
        <v>194</v>
      </c>
      <c r="Y2" s="53"/>
    </row>
    <row r="3" spans="1:25" s="28" customFormat="1" ht="55.5" customHeight="1" thickBot="1" x14ac:dyDescent="0.25">
      <c r="C3" s="25" t="s">
        <v>192</v>
      </c>
      <c r="D3" s="6"/>
      <c r="F3" s="39"/>
      <c r="J3" s="52" t="s">
        <v>222</v>
      </c>
      <c r="K3" s="53"/>
      <c r="L3" s="52" t="s">
        <v>218</v>
      </c>
      <c r="M3" s="53"/>
      <c r="N3" s="52" t="s">
        <v>221</v>
      </c>
      <c r="O3" s="53"/>
      <c r="P3" s="52" t="s">
        <v>217</v>
      </c>
      <c r="Q3" s="53"/>
      <c r="R3" s="52" t="s">
        <v>220</v>
      </c>
      <c r="S3" s="53"/>
      <c r="T3" s="52" t="s">
        <v>223</v>
      </c>
      <c r="U3" s="53"/>
      <c r="V3" s="52" t="s">
        <v>219</v>
      </c>
      <c r="W3" s="53"/>
      <c r="X3" s="52" t="s">
        <v>213</v>
      </c>
      <c r="Y3" s="53"/>
    </row>
    <row r="4" spans="1:25" s="27" customFormat="1" ht="30.75" thickBot="1" x14ac:dyDescent="0.25">
      <c r="A4" s="40" t="s">
        <v>119</v>
      </c>
      <c r="B4" s="40" t="s">
        <v>202</v>
      </c>
      <c r="C4" s="40" t="s">
        <v>154</v>
      </c>
      <c r="D4" s="40" t="s">
        <v>203</v>
      </c>
      <c r="E4" s="40" t="s">
        <v>153</v>
      </c>
      <c r="F4" s="40" t="s">
        <v>155</v>
      </c>
      <c r="G4" s="41" t="s">
        <v>0</v>
      </c>
      <c r="H4" s="40" t="s">
        <v>1</v>
      </c>
      <c r="I4" s="40" t="s">
        <v>16</v>
      </c>
      <c r="J4" s="42" t="s">
        <v>4</v>
      </c>
      <c r="K4" s="42" t="s">
        <v>5</v>
      </c>
      <c r="L4" s="42" t="s">
        <v>4</v>
      </c>
      <c r="M4" s="42" t="s">
        <v>5</v>
      </c>
      <c r="N4" s="42" t="s">
        <v>4</v>
      </c>
      <c r="O4" s="42" t="s">
        <v>5</v>
      </c>
      <c r="P4" s="42" t="s">
        <v>4</v>
      </c>
      <c r="Q4" s="42" t="s">
        <v>5</v>
      </c>
      <c r="R4" s="42" t="s">
        <v>4</v>
      </c>
      <c r="S4" s="42" t="s">
        <v>5</v>
      </c>
      <c r="T4" s="42" t="s">
        <v>4</v>
      </c>
      <c r="U4" s="42" t="s">
        <v>5</v>
      </c>
      <c r="V4" s="42" t="s">
        <v>4</v>
      </c>
      <c r="W4" s="42" t="s">
        <v>5</v>
      </c>
      <c r="X4" s="42" t="s">
        <v>4</v>
      </c>
      <c r="Y4" s="42" t="s">
        <v>5</v>
      </c>
    </row>
    <row r="5" spans="1:25" ht="20.25" customHeight="1" x14ac:dyDescent="0.2">
      <c r="A5" s="48"/>
      <c r="B5" s="49" t="s">
        <v>195</v>
      </c>
      <c r="C5" s="44"/>
      <c r="D5" s="43"/>
      <c r="E5" s="44"/>
      <c r="F5" s="44"/>
      <c r="G5" s="45"/>
      <c r="H5" s="44"/>
      <c r="I5" s="44"/>
      <c r="J5" s="46"/>
      <c r="K5" s="46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</row>
    <row r="6" spans="1:25" s="3" customFormat="1" ht="15" customHeight="1" x14ac:dyDescent="0.2">
      <c r="A6" s="7" t="s">
        <v>120</v>
      </c>
      <c r="B6" s="7">
        <v>509000301111410</v>
      </c>
      <c r="C6" s="7">
        <v>1039001400011</v>
      </c>
      <c r="D6" s="7">
        <v>7898040320683</v>
      </c>
      <c r="E6" s="33">
        <v>30049099</v>
      </c>
      <c r="F6" s="8">
        <v>300001111</v>
      </c>
      <c r="G6" s="9" t="s">
        <v>17</v>
      </c>
      <c r="H6" s="9" t="s">
        <v>18</v>
      </c>
      <c r="I6" s="9" t="s">
        <v>19</v>
      </c>
      <c r="J6" s="10">
        <v>23.481863999999998</v>
      </c>
      <c r="K6" s="10">
        <v>32.462299442323165</v>
      </c>
      <c r="L6" s="10">
        <v>24.896339999999999</v>
      </c>
      <c r="M6" s="10">
        <v>34.41772953364724</v>
      </c>
      <c r="N6" s="10">
        <v>24.896339999999999</v>
      </c>
      <c r="O6" s="10">
        <v>34.41772953364724</v>
      </c>
      <c r="P6" s="10">
        <v>25.047288000000002</v>
      </c>
      <c r="Q6" s="10">
        <v>34.626406288449154</v>
      </c>
      <c r="R6" s="10">
        <v>25.047288000000002</v>
      </c>
      <c r="S6" s="10">
        <v>34.626406288449154</v>
      </c>
      <c r="T6" s="10">
        <v>25.2</v>
      </c>
      <c r="U6" s="10">
        <v>34.837521669767945</v>
      </c>
      <c r="V6" s="10">
        <v>25.2</v>
      </c>
      <c r="W6" s="10">
        <v>34.837521669767945</v>
      </c>
      <c r="X6" s="10">
        <v>25.83</v>
      </c>
      <c r="Y6" s="10">
        <v>35.708459711512141</v>
      </c>
    </row>
    <row r="7" spans="1:25" s="3" customFormat="1" ht="15" customHeight="1" x14ac:dyDescent="0.2">
      <c r="A7" s="7" t="s">
        <v>120</v>
      </c>
      <c r="B7" s="7">
        <v>509000406118415</v>
      </c>
      <c r="C7" s="8">
        <v>1039001230061</v>
      </c>
      <c r="D7" s="8">
        <v>7898040320621</v>
      </c>
      <c r="E7" s="33">
        <v>30049099</v>
      </c>
      <c r="F7" s="8">
        <v>300001091</v>
      </c>
      <c r="G7" s="11" t="s">
        <v>6</v>
      </c>
      <c r="H7" s="11" t="s">
        <v>20</v>
      </c>
      <c r="I7" s="11" t="s">
        <v>7</v>
      </c>
      <c r="J7" s="10">
        <v>86.075707725000001</v>
      </c>
      <c r="K7" s="10">
        <v>118.99461639326586</v>
      </c>
      <c r="L7" s="10">
        <v>91.2606463125</v>
      </c>
      <c r="M7" s="10">
        <v>126.16248982177568</v>
      </c>
      <c r="N7" s="10">
        <v>91.2606463125</v>
      </c>
      <c r="O7" s="10">
        <v>126.16248982177568</v>
      </c>
      <c r="P7" s="10">
        <v>91.813965074999999</v>
      </c>
      <c r="Q7" s="10">
        <v>126.92742055109642</v>
      </c>
      <c r="R7" s="10">
        <v>91.813965074999999</v>
      </c>
      <c r="S7" s="10">
        <v>126.92742055109642</v>
      </c>
      <c r="T7" s="10">
        <v>92.373750000000001</v>
      </c>
      <c r="U7" s="10">
        <v>127.70129037074312</v>
      </c>
      <c r="V7" s="10">
        <v>92.373750000000001</v>
      </c>
      <c r="W7" s="10">
        <v>127.70129037074312</v>
      </c>
      <c r="X7" s="10">
        <v>94.683093749999998</v>
      </c>
      <c r="Y7" s="10">
        <v>130.8938226300117</v>
      </c>
    </row>
    <row r="8" spans="1:25" s="3" customFormat="1" ht="15" customHeight="1" x14ac:dyDescent="0.2">
      <c r="A8" s="7" t="s">
        <v>120</v>
      </c>
      <c r="B8" s="7">
        <v>509000407114413</v>
      </c>
      <c r="C8" s="8">
        <v>1039001230078</v>
      </c>
      <c r="D8" s="8">
        <v>7898040320706</v>
      </c>
      <c r="E8" s="33">
        <v>30049099</v>
      </c>
      <c r="F8" s="8">
        <v>300001094</v>
      </c>
      <c r="G8" s="11" t="s">
        <v>6</v>
      </c>
      <c r="H8" s="11" t="s">
        <v>21</v>
      </c>
      <c r="I8" s="11" t="s">
        <v>7</v>
      </c>
      <c r="J8" s="10">
        <v>128.91962655</v>
      </c>
      <c r="K8" s="10">
        <v>178.22382077754031</v>
      </c>
      <c r="L8" s="10">
        <v>136.68535237499998</v>
      </c>
      <c r="M8" s="10">
        <v>188.95948116285433</v>
      </c>
      <c r="N8" s="10">
        <v>136.68535237499998</v>
      </c>
      <c r="O8" s="10">
        <v>188.95948116285433</v>
      </c>
      <c r="P8" s="10">
        <v>137.51408384999999</v>
      </c>
      <c r="Q8" s="10">
        <v>190.10515381042305</v>
      </c>
      <c r="R8" s="10">
        <v>137.51408384999999</v>
      </c>
      <c r="S8" s="10">
        <v>190.10515381042305</v>
      </c>
      <c r="T8" s="10">
        <v>138.35249999999999</v>
      </c>
      <c r="U8" s="10">
        <v>191.26421495303848</v>
      </c>
      <c r="V8" s="10">
        <v>138.35249999999999</v>
      </c>
      <c r="W8" s="10">
        <v>191.26421495303848</v>
      </c>
      <c r="X8" s="10">
        <v>141.81131249999999</v>
      </c>
      <c r="Y8" s="10">
        <v>196.04582032686443</v>
      </c>
    </row>
    <row r="9" spans="1:25" s="3" customFormat="1" ht="15" customHeight="1" x14ac:dyDescent="0.2">
      <c r="A9" s="7" t="s">
        <v>120</v>
      </c>
      <c r="B9" s="7">
        <v>509004602116317</v>
      </c>
      <c r="C9" s="8">
        <v>1039001750039</v>
      </c>
      <c r="D9" s="8">
        <v>7898040321765</v>
      </c>
      <c r="E9" s="33">
        <v>30049099</v>
      </c>
      <c r="F9" s="8">
        <v>300001133</v>
      </c>
      <c r="G9" s="11" t="s">
        <v>42</v>
      </c>
      <c r="H9" s="11" t="s">
        <v>95</v>
      </c>
      <c r="I9" s="11" t="s">
        <v>100</v>
      </c>
      <c r="J9" s="10">
        <v>79.869786525000009</v>
      </c>
      <c r="K9" s="10">
        <v>110.41529439779475</v>
      </c>
      <c r="L9" s="10">
        <v>84.680899312500003</v>
      </c>
      <c r="M9" s="10">
        <v>117.06637558788319</v>
      </c>
      <c r="N9" s="10">
        <v>84.680899312500003</v>
      </c>
      <c r="O9" s="10">
        <v>117.06637558788319</v>
      </c>
      <c r="P9" s="10">
        <v>85.194324675000004</v>
      </c>
      <c r="Q9" s="10">
        <v>117.7761560320063</v>
      </c>
      <c r="R9" s="10">
        <v>85.194324675000004</v>
      </c>
      <c r="S9" s="10">
        <v>117.7761560320063</v>
      </c>
      <c r="T9" s="10">
        <v>85.713750000000005</v>
      </c>
      <c r="U9" s="10">
        <v>118.49423107230446</v>
      </c>
      <c r="V9" s="10">
        <v>85.713750000000005</v>
      </c>
      <c r="W9" s="10">
        <v>118.49423107230446</v>
      </c>
      <c r="X9" s="10">
        <v>87.856593750000002</v>
      </c>
      <c r="Y9" s="10">
        <v>121.45658684911207</v>
      </c>
    </row>
    <row r="10" spans="1:25" s="3" customFormat="1" ht="15" customHeight="1" x14ac:dyDescent="0.2">
      <c r="A10" s="7" t="s">
        <v>120</v>
      </c>
      <c r="B10" s="7">
        <v>509004601111311</v>
      </c>
      <c r="C10" s="8">
        <v>1039001750020</v>
      </c>
      <c r="D10" s="8">
        <v>7898040321567</v>
      </c>
      <c r="E10" s="33">
        <v>30049099</v>
      </c>
      <c r="F10" s="8">
        <v>300001131</v>
      </c>
      <c r="G10" s="11" t="s">
        <v>42</v>
      </c>
      <c r="H10" s="11" t="s">
        <v>43</v>
      </c>
      <c r="I10" s="11" t="s">
        <v>100</v>
      </c>
      <c r="J10" s="10">
        <v>93.130749900000012</v>
      </c>
      <c r="K10" s="10">
        <v>128.74779832392815</v>
      </c>
      <c r="L10" s="10">
        <v>98.740662750000013</v>
      </c>
      <c r="M10" s="10">
        <v>136.50317373969739</v>
      </c>
      <c r="N10" s="10">
        <v>98.740662750000013</v>
      </c>
      <c r="O10" s="10">
        <v>136.50317373969739</v>
      </c>
      <c r="P10" s="10">
        <v>99.339333300000007</v>
      </c>
      <c r="Q10" s="10">
        <v>137.33080065472424</v>
      </c>
      <c r="R10" s="10">
        <v>99.339333300000007</v>
      </c>
      <c r="S10" s="10">
        <v>137.33080065472424</v>
      </c>
      <c r="T10" s="10">
        <v>99.945000000000007</v>
      </c>
      <c r="U10" s="10">
        <v>138.16809933670467</v>
      </c>
      <c r="V10" s="10">
        <v>99.945000000000007</v>
      </c>
      <c r="W10" s="10">
        <v>138.16809933670467</v>
      </c>
      <c r="X10" s="10">
        <v>102.443625</v>
      </c>
      <c r="Y10" s="10">
        <v>141.62230182012226</v>
      </c>
    </row>
    <row r="11" spans="1:25" s="51" customFormat="1" ht="15" customHeight="1" x14ac:dyDescent="0.2">
      <c r="A11" s="50" t="s">
        <v>120</v>
      </c>
      <c r="B11" s="7">
        <v>509001301115317</v>
      </c>
      <c r="C11" s="8">
        <v>1039001480023</v>
      </c>
      <c r="D11" s="8">
        <v>7898040320829</v>
      </c>
      <c r="E11" s="33">
        <v>30049069</v>
      </c>
      <c r="F11" s="8">
        <v>300001096</v>
      </c>
      <c r="G11" s="11" t="s">
        <v>50</v>
      </c>
      <c r="H11" s="11" t="s">
        <v>51</v>
      </c>
      <c r="I11" s="11" t="s">
        <v>52</v>
      </c>
      <c r="J11" s="10">
        <v>6.237370125</v>
      </c>
      <c r="K11" s="10">
        <v>8.6227982893670916</v>
      </c>
      <c r="L11" s="10">
        <v>6.6130903125000007</v>
      </c>
      <c r="M11" s="10">
        <v>9.1422094073750504</v>
      </c>
      <c r="N11" s="10">
        <v>6.6130903125000007</v>
      </c>
      <c r="O11" s="10">
        <v>9.1422094073750504</v>
      </c>
      <c r="P11" s="10">
        <v>6.653185875000001</v>
      </c>
      <c r="Q11" s="10">
        <v>9.1976391703693068</v>
      </c>
      <c r="R11" s="10">
        <v>6.653185875000001</v>
      </c>
      <c r="S11" s="10">
        <v>9.1976391703693068</v>
      </c>
      <c r="T11" s="10">
        <v>6.6937500000000005</v>
      </c>
      <c r="U11" s="10">
        <v>9.2537166935321107</v>
      </c>
      <c r="V11" s="10">
        <v>6.6937500000000005</v>
      </c>
      <c r="W11" s="10">
        <v>9.2537166935321107</v>
      </c>
      <c r="X11" s="10">
        <v>6.8610937500000002</v>
      </c>
      <c r="Y11" s="10">
        <v>9.4850596108704135</v>
      </c>
    </row>
    <row r="12" spans="1:25" s="51" customFormat="1" ht="15" customHeight="1" x14ac:dyDescent="0.2">
      <c r="A12" s="50" t="s">
        <v>120</v>
      </c>
      <c r="B12" s="7">
        <v>509013120012403</v>
      </c>
      <c r="C12" s="8">
        <v>1039001480015</v>
      </c>
      <c r="D12" s="8">
        <v>7898040323288</v>
      </c>
      <c r="E12" s="33">
        <v>30049069</v>
      </c>
      <c r="F12" s="8">
        <v>300001930</v>
      </c>
      <c r="G12" s="11" t="s">
        <v>50</v>
      </c>
      <c r="H12" s="11" t="s">
        <v>187</v>
      </c>
      <c r="I12" s="11" t="s">
        <v>52</v>
      </c>
      <c r="J12" s="10">
        <v>1.8764525249999999</v>
      </c>
      <c r="K12" s="10">
        <v>2.5940855357927886</v>
      </c>
      <c r="L12" s="10">
        <v>1.9894843124999999</v>
      </c>
      <c r="M12" s="10">
        <v>2.750345351126275</v>
      </c>
      <c r="N12" s="10">
        <v>1.9894843124999999</v>
      </c>
      <c r="O12" s="10">
        <v>2.750345351126275</v>
      </c>
      <c r="P12" s="10">
        <v>2.0015466750000002</v>
      </c>
      <c r="Q12" s="10">
        <v>2.7670208596573209</v>
      </c>
      <c r="R12" s="10">
        <v>2.0015466750000002</v>
      </c>
      <c r="S12" s="10">
        <v>2.7670208596573209</v>
      </c>
      <c r="T12" s="10">
        <v>2.0137499999999999</v>
      </c>
      <c r="U12" s="10">
        <v>2.7838912405752061</v>
      </c>
      <c r="V12" s="10">
        <v>2.0137499999999999</v>
      </c>
      <c r="W12" s="10">
        <v>2.7838912405752061</v>
      </c>
      <c r="X12" s="10">
        <v>2.0640937499999996</v>
      </c>
      <c r="Y12" s="10">
        <v>2.8534885215895862</v>
      </c>
    </row>
    <row r="13" spans="1:25" s="51" customFormat="1" ht="15" customHeight="1" x14ac:dyDescent="0.2">
      <c r="A13" s="50" t="s">
        <v>120</v>
      </c>
      <c r="B13" s="7">
        <v>509001701156312</v>
      </c>
      <c r="C13" s="8">
        <v>1491600020041</v>
      </c>
      <c r="D13" s="8">
        <v>7898244720104</v>
      </c>
      <c r="E13" s="33">
        <v>30049099</v>
      </c>
      <c r="F13" s="8">
        <v>300001102</v>
      </c>
      <c r="G13" s="11" t="s">
        <v>66</v>
      </c>
      <c r="H13" s="11" t="s">
        <v>67</v>
      </c>
      <c r="I13" s="11" t="s">
        <v>68</v>
      </c>
      <c r="J13" s="10">
        <v>29.111221575000002</v>
      </c>
      <c r="K13" s="10">
        <v>40.244556049701536</v>
      </c>
      <c r="L13" s="10">
        <v>30.864792937499999</v>
      </c>
      <c r="M13" s="10">
        <v>42.668765587026066</v>
      </c>
      <c r="N13" s="10">
        <v>30.864792937499999</v>
      </c>
      <c r="O13" s="10">
        <v>42.668765587026066</v>
      </c>
      <c r="P13" s="10">
        <v>31.051928025000002</v>
      </c>
      <c r="Q13" s="10">
        <v>42.927468867421119</v>
      </c>
      <c r="R13" s="10">
        <v>31.051928025000002</v>
      </c>
      <c r="S13" s="10">
        <v>42.927468867421119</v>
      </c>
      <c r="T13" s="10">
        <v>31.241250000000001</v>
      </c>
      <c r="U13" s="10">
        <v>43.18919539149357</v>
      </c>
      <c r="V13" s="10">
        <v>31.241250000000001</v>
      </c>
      <c r="W13" s="10">
        <v>43.18919539149357</v>
      </c>
      <c r="X13" s="10">
        <v>32.022281249999999</v>
      </c>
      <c r="Y13" s="10">
        <v>44.268925276280903</v>
      </c>
    </row>
    <row r="14" spans="1:25" s="3" customFormat="1" ht="15" customHeight="1" x14ac:dyDescent="0.2">
      <c r="A14" s="7" t="s">
        <v>120</v>
      </c>
      <c r="B14" s="7">
        <v>509001901112416</v>
      </c>
      <c r="C14" s="8">
        <v>1039001310020</v>
      </c>
      <c r="D14" s="8">
        <v>7898040320584</v>
      </c>
      <c r="E14" s="33">
        <v>30043939</v>
      </c>
      <c r="F14" s="8">
        <v>300001088</v>
      </c>
      <c r="G14" s="11" t="s">
        <v>22</v>
      </c>
      <c r="H14" s="11" t="s">
        <v>23</v>
      </c>
      <c r="I14" s="11" t="s">
        <v>19</v>
      </c>
      <c r="J14" s="10">
        <v>25.13817405</v>
      </c>
      <c r="K14" s="10">
        <v>34.752050920844177</v>
      </c>
      <c r="L14" s="10">
        <v>26.652421125</v>
      </c>
      <c r="M14" s="10">
        <v>36.845408670395578</v>
      </c>
      <c r="N14" s="10">
        <v>26.652421125</v>
      </c>
      <c r="O14" s="10">
        <v>36.845408670395578</v>
      </c>
      <c r="P14" s="10">
        <v>26.814016349999999</v>
      </c>
      <c r="Q14" s="10">
        <v>37.068804589152258</v>
      </c>
      <c r="R14" s="10">
        <v>26.814016349999999</v>
      </c>
      <c r="S14" s="10">
        <v>37.068804589152258</v>
      </c>
      <c r="T14" s="10">
        <v>26.977499999999999</v>
      </c>
      <c r="U14" s="10">
        <v>37.294811144689078</v>
      </c>
      <c r="V14" s="10">
        <v>26.977499999999999</v>
      </c>
      <c r="W14" s="10">
        <v>37.294811144689078</v>
      </c>
      <c r="X14" s="10">
        <v>27.651937499999995</v>
      </c>
      <c r="Y14" s="10">
        <v>38.227181423306298</v>
      </c>
    </row>
    <row r="15" spans="1:25" s="3" customFormat="1" ht="15" customHeight="1" x14ac:dyDescent="0.2">
      <c r="A15" s="7" t="s">
        <v>120</v>
      </c>
      <c r="B15" s="7">
        <v>509002001115417</v>
      </c>
      <c r="C15" s="8">
        <v>1039001300017</v>
      </c>
      <c r="D15" s="8">
        <v>7898040320607</v>
      </c>
      <c r="E15" s="8">
        <v>30049079</v>
      </c>
      <c r="F15" s="8">
        <v>300001089</v>
      </c>
      <c r="G15" s="11" t="s">
        <v>24</v>
      </c>
      <c r="H15" s="11" t="s">
        <v>25</v>
      </c>
      <c r="I15" s="11" t="s">
        <v>26</v>
      </c>
      <c r="J15" s="10">
        <v>17.422704450000001</v>
      </c>
      <c r="K15" s="10">
        <v>24.085866818366565</v>
      </c>
      <c r="L15" s="10">
        <v>18.472195125000002</v>
      </c>
      <c r="M15" s="10">
        <v>25.536726109340055</v>
      </c>
      <c r="N15" s="10">
        <v>18.472195125000002</v>
      </c>
      <c r="O15" s="10">
        <v>25.536726109340055</v>
      </c>
      <c r="P15" s="10">
        <v>18.584193150000001</v>
      </c>
      <c r="Q15" s="10">
        <v>25.691556808661826</v>
      </c>
      <c r="R15" s="10">
        <v>18.584193150000001</v>
      </c>
      <c r="S15" s="10">
        <v>25.691556808661826</v>
      </c>
      <c r="T15" s="10">
        <v>18.697500000000002</v>
      </c>
      <c r="U15" s="10">
        <v>25.848196881765325</v>
      </c>
      <c r="V15" s="10">
        <v>18.697500000000002</v>
      </c>
      <c r="W15" s="10">
        <v>25.848196881765325</v>
      </c>
      <c r="X15" s="10">
        <v>19.164937500000001</v>
      </c>
      <c r="Y15" s="10">
        <v>26.49440180380946</v>
      </c>
    </row>
    <row r="16" spans="1:25" s="3" customFormat="1" ht="15" customHeight="1" x14ac:dyDescent="0.2">
      <c r="A16" s="7" t="s">
        <v>120</v>
      </c>
      <c r="B16" s="7">
        <v>509002002111415</v>
      </c>
      <c r="C16" s="8">
        <v>1039001300025</v>
      </c>
      <c r="D16" s="8">
        <v>7898040320560</v>
      </c>
      <c r="E16" s="8">
        <v>30049079</v>
      </c>
      <c r="F16" s="8">
        <v>300001087</v>
      </c>
      <c r="G16" s="11" t="s">
        <v>24</v>
      </c>
      <c r="H16" s="11" t="s">
        <v>27</v>
      </c>
      <c r="I16" s="11" t="s">
        <v>26</v>
      </c>
      <c r="J16" s="10">
        <v>34.929272699999999</v>
      </c>
      <c r="K16" s="10">
        <v>48.287670420455711</v>
      </c>
      <c r="L16" s="10">
        <v>37.033305749999997</v>
      </c>
      <c r="M16" s="10">
        <v>51.196372681300268</v>
      </c>
      <c r="N16" s="10">
        <v>37.033305749999997</v>
      </c>
      <c r="O16" s="10">
        <v>51.196372681300268</v>
      </c>
      <c r="P16" s="10">
        <v>37.257840899999998</v>
      </c>
      <c r="Q16" s="10">
        <v>51.506779354068108</v>
      </c>
      <c r="R16" s="10">
        <v>37.257840899999998</v>
      </c>
      <c r="S16" s="10">
        <v>51.506779354068108</v>
      </c>
      <c r="T16" s="10">
        <v>37.484999999999999</v>
      </c>
      <c r="U16" s="10">
        <v>51.820813483779816</v>
      </c>
      <c r="V16" s="10">
        <v>37.484999999999999</v>
      </c>
      <c r="W16" s="10">
        <v>51.820813483779816</v>
      </c>
      <c r="X16" s="10">
        <v>38.422124999999994</v>
      </c>
      <c r="Y16" s="10">
        <v>53.11633382087431</v>
      </c>
    </row>
    <row r="17" spans="1:25" s="3" customFormat="1" ht="15" customHeight="1" x14ac:dyDescent="0.2">
      <c r="A17" s="7" t="s">
        <v>120</v>
      </c>
      <c r="B17" s="7">
        <v>509002003118413</v>
      </c>
      <c r="C17" s="8">
        <v>1039001300033</v>
      </c>
      <c r="D17" s="8">
        <v>7898040320614</v>
      </c>
      <c r="E17" s="8">
        <v>30049079</v>
      </c>
      <c r="F17" s="8">
        <v>300001090</v>
      </c>
      <c r="G17" s="11" t="s">
        <v>24</v>
      </c>
      <c r="H17" s="11" t="s">
        <v>28</v>
      </c>
      <c r="I17" s="11" t="s">
        <v>26</v>
      </c>
      <c r="J17" s="10">
        <v>62.793020249999998</v>
      </c>
      <c r="K17" s="10">
        <v>86.807666812283827</v>
      </c>
      <c r="L17" s="10">
        <v>66.575480624999997</v>
      </c>
      <c r="M17" s="10">
        <v>92.036696386851332</v>
      </c>
      <c r="N17" s="10">
        <v>66.575480624999997</v>
      </c>
      <c r="O17" s="10">
        <v>92.036696386851332</v>
      </c>
      <c r="P17" s="10">
        <v>66.979131750000008</v>
      </c>
      <c r="Q17" s="10">
        <v>92.594720387415379</v>
      </c>
      <c r="R17" s="10">
        <v>66.979131750000008</v>
      </c>
      <c r="S17" s="10">
        <v>92.594720387415379</v>
      </c>
      <c r="T17" s="10">
        <v>67.387500000000003</v>
      </c>
      <c r="U17" s="10">
        <v>93.159265536566963</v>
      </c>
      <c r="V17" s="10">
        <v>67.387500000000003</v>
      </c>
      <c r="W17" s="10">
        <v>93.159265536566963</v>
      </c>
      <c r="X17" s="10">
        <v>69.072187499999998</v>
      </c>
      <c r="Y17" s="10">
        <v>95.48824717498114</v>
      </c>
    </row>
    <row r="18" spans="1:25" s="3" customFormat="1" ht="15" customHeight="1" x14ac:dyDescent="0.2">
      <c r="A18" s="7" t="s">
        <v>120</v>
      </c>
      <c r="B18" s="7">
        <v>509002004114411</v>
      </c>
      <c r="C18" s="8">
        <v>1039001300041</v>
      </c>
      <c r="D18" s="8">
        <v>7898040320997</v>
      </c>
      <c r="E18" s="8">
        <v>30049079</v>
      </c>
      <c r="F18" s="8">
        <v>300001113</v>
      </c>
      <c r="G18" s="11" t="s">
        <v>24</v>
      </c>
      <c r="H18" s="11" t="s">
        <v>29</v>
      </c>
      <c r="I18" s="11" t="s">
        <v>26</v>
      </c>
      <c r="J18" s="10">
        <v>87.910228349999997</v>
      </c>
      <c r="K18" s="10">
        <v>121.53073353719735</v>
      </c>
      <c r="L18" s="10">
        <v>93.205672875000005</v>
      </c>
      <c r="M18" s="10">
        <v>128.85137494159187</v>
      </c>
      <c r="N18" s="10">
        <v>93.205672875000005</v>
      </c>
      <c r="O18" s="10">
        <v>128.85137494159187</v>
      </c>
      <c r="P18" s="10">
        <v>93.770784450000008</v>
      </c>
      <c r="Q18" s="10">
        <v>129.63260854238152</v>
      </c>
      <c r="R18" s="10">
        <v>93.770784450000008</v>
      </c>
      <c r="S18" s="10">
        <v>129.63260854238152</v>
      </c>
      <c r="T18" s="10">
        <v>94.342500000000001</v>
      </c>
      <c r="U18" s="10">
        <v>130.42297175119376</v>
      </c>
      <c r="V18" s="10">
        <v>94.342500000000001</v>
      </c>
      <c r="W18" s="10">
        <v>130.42297175119376</v>
      </c>
      <c r="X18" s="10">
        <v>96.701062499999992</v>
      </c>
      <c r="Y18" s="10">
        <v>133.68354604497358</v>
      </c>
    </row>
    <row r="19" spans="1:25" s="3" customFormat="1" ht="15" customHeight="1" x14ac:dyDescent="0.2">
      <c r="A19" s="7" t="s">
        <v>120</v>
      </c>
      <c r="B19" s="7">
        <v>509002303111414</v>
      </c>
      <c r="C19" s="8">
        <v>1039001220056</v>
      </c>
      <c r="D19" s="8">
        <v>7898040320652</v>
      </c>
      <c r="E19" s="33">
        <v>30049079</v>
      </c>
      <c r="F19" s="8">
        <v>300001092</v>
      </c>
      <c r="G19" s="11" t="s">
        <v>31</v>
      </c>
      <c r="H19" s="11" t="s">
        <v>99</v>
      </c>
      <c r="I19" s="11" t="s">
        <v>30</v>
      </c>
      <c r="J19" s="10">
        <v>16.563100500000001</v>
      </c>
      <c r="K19" s="10">
        <v>22.897514785210092</v>
      </c>
      <c r="L19" s="10">
        <v>17.56081125</v>
      </c>
      <c r="M19" s="10">
        <v>24.276791367483323</v>
      </c>
      <c r="N19" s="10">
        <v>17.56081125</v>
      </c>
      <c r="O19" s="10">
        <v>24.276791367483323</v>
      </c>
      <c r="P19" s="10">
        <v>17.667283500000003</v>
      </c>
      <c r="Q19" s="10">
        <v>24.423983007031104</v>
      </c>
      <c r="R19" s="10">
        <v>17.667283500000003</v>
      </c>
      <c r="S19" s="10">
        <v>24.423983007031104</v>
      </c>
      <c r="T19" s="10">
        <v>17.775000000000002</v>
      </c>
      <c r="U19" s="10">
        <v>24.572894749211322</v>
      </c>
      <c r="V19" s="10">
        <v>17.775000000000002</v>
      </c>
      <c r="W19" s="10">
        <v>24.572894749211322</v>
      </c>
      <c r="X19" s="10">
        <v>18.219374999999999</v>
      </c>
      <c r="Y19" s="10">
        <v>25.1872171179416</v>
      </c>
    </row>
    <row r="20" spans="1:25" s="51" customFormat="1" ht="15" customHeight="1" x14ac:dyDescent="0.2">
      <c r="A20" s="50" t="s">
        <v>120</v>
      </c>
      <c r="B20" s="7">
        <v>509004702161411</v>
      </c>
      <c r="C20" s="8">
        <v>1039001760026</v>
      </c>
      <c r="D20" s="8">
        <v>7898040321499</v>
      </c>
      <c r="E20" s="33">
        <v>30049099</v>
      </c>
      <c r="F20" s="8">
        <v>300001135</v>
      </c>
      <c r="G20" s="11" t="s">
        <v>107</v>
      </c>
      <c r="H20" s="11" t="s">
        <v>108</v>
      </c>
      <c r="I20" s="11" t="s">
        <v>111</v>
      </c>
      <c r="J20" s="10">
        <v>159.34178254566666</v>
      </c>
      <c r="K20" s="10">
        <v>220.28066675929026</v>
      </c>
      <c r="L20" s="10">
        <v>168.94004643170501</v>
      </c>
      <c r="M20" s="10">
        <v>233.54970351016374</v>
      </c>
      <c r="N20" s="10">
        <v>168.94004643170501</v>
      </c>
      <c r="O20" s="10">
        <v>233.54970351016374</v>
      </c>
      <c r="P20" s="10">
        <v>169.96434004790618</v>
      </c>
      <c r="Q20" s="10">
        <v>234.96572934550554</v>
      </c>
      <c r="R20" s="10">
        <v>169.96434004790618</v>
      </c>
      <c r="S20" s="10">
        <v>234.96572934550554</v>
      </c>
      <c r="T20" s="10">
        <v>171.00060370636675</v>
      </c>
      <c r="U20" s="10">
        <v>236.39830306206161</v>
      </c>
      <c r="V20" s="10">
        <v>171.00060370636675</v>
      </c>
      <c r="W20" s="10">
        <v>236.39830306206161</v>
      </c>
      <c r="X20" s="10">
        <v>175.27561879902589</v>
      </c>
      <c r="Y20" s="10">
        <v>242.30826063861312</v>
      </c>
    </row>
    <row r="21" spans="1:25" s="51" customFormat="1" ht="15" customHeight="1" x14ac:dyDescent="0.2">
      <c r="A21" s="50" t="s">
        <v>120</v>
      </c>
      <c r="B21" s="7">
        <v>509002601112311</v>
      </c>
      <c r="C21" s="8">
        <v>1039001470028</v>
      </c>
      <c r="D21" s="8">
        <v>7898040320928</v>
      </c>
      <c r="E21" s="33">
        <v>30049059</v>
      </c>
      <c r="F21" s="8">
        <v>300001108</v>
      </c>
      <c r="G21" s="11" t="s">
        <v>79</v>
      </c>
      <c r="H21" s="11" t="s">
        <v>130</v>
      </c>
      <c r="I21" s="11" t="s">
        <v>80</v>
      </c>
      <c r="J21" s="10">
        <v>15.892190099999999</v>
      </c>
      <c r="K21" s="10">
        <v>21.970020515429429</v>
      </c>
      <c r="L21" s="10">
        <v>16.849487249999999</v>
      </c>
      <c r="M21" s="10">
        <v>23.293427666521971</v>
      </c>
      <c r="N21" s="10">
        <v>16.849487249999999</v>
      </c>
      <c r="O21" s="10">
        <v>23.293427666521971</v>
      </c>
      <c r="P21" s="10">
        <v>16.951646700000001</v>
      </c>
      <c r="Q21" s="10">
        <v>23.43465711307541</v>
      </c>
      <c r="R21" s="10">
        <v>16.951646700000001</v>
      </c>
      <c r="S21" s="10">
        <v>23.43465711307541</v>
      </c>
      <c r="T21" s="10">
        <v>17.055</v>
      </c>
      <c r="U21" s="10">
        <v>23.57753698721795</v>
      </c>
      <c r="V21" s="10">
        <v>17.055</v>
      </c>
      <c r="W21" s="10">
        <v>23.57753698721795</v>
      </c>
      <c r="X21" s="10">
        <v>17.481375</v>
      </c>
      <c r="Y21" s="10">
        <v>24.166975411898399</v>
      </c>
    </row>
    <row r="22" spans="1:25" s="51" customFormat="1" ht="15" customHeight="1" x14ac:dyDescent="0.2">
      <c r="A22" s="50" t="s">
        <v>120</v>
      </c>
      <c r="B22" s="7">
        <v>509002602119311</v>
      </c>
      <c r="C22" s="8">
        <v>1039001470011</v>
      </c>
      <c r="D22" s="8">
        <v>7898040320911</v>
      </c>
      <c r="E22" s="33">
        <v>30049059</v>
      </c>
      <c r="F22" s="8">
        <v>300001097</v>
      </c>
      <c r="G22" s="11" t="s">
        <v>79</v>
      </c>
      <c r="H22" s="11" t="s">
        <v>103</v>
      </c>
      <c r="I22" s="11" t="s">
        <v>80</v>
      </c>
      <c r="J22" s="10">
        <v>5.2729364250000001</v>
      </c>
      <c r="K22" s="10">
        <v>7.2895252765573897</v>
      </c>
      <c r="L22" s="10">
        <v>5.5905620625000001</v>
      </c>
      <c r="M22" s="10">
        <v>7.7286240872431087</v>
      </c>
      <c r="N22" s="10">
        <v>5.5905620625000001</v>
      </c>
      <c r="O22" s="10">
        <v>7.7286240872431087</v>
      </c>
      <c r="P22" s="10">
        <v>5.6244579750000003</v>
      </c>
      <c r="Q22" s="10">
        <v>7.7754831978080023</v>
      </c>
      <c r="R22" s="10">
        <v>5.6244579750000003</v>
      </c>
      <c r="S22" s="10">
        <v>7.7754831978080023</v>
      </c>
      <c r="T22" s="10">
        <v>5.6587500000000004</v>
      </c>
      <c r="U22" s="10">
        <v>7.8228899106666416</v>
      </c>
      <c r="V22" s="10">
        <v>5.6587500000000004</v>
      </c>
      <c r="W22" s="10">
        <v>7.8228899106666416</v>
      </c>
      <c r="X22" s="10">
        <v>5.80021875</v>
      </c>
      <c r="Y22" s="10">
        <v>8.0184621584333069</v>
      </c>
    </row>
    <row r="23" spans="1:25" s="51" customFormat="1" ht="15" customHeight="1" x14ac:dyDescent="0.2">
      <c r="A23" s="50" t="s">
        <v>120</v>
      </c>
      <c r="B23" s="7">
        <v>509002605118314</v>
      </c>
      <c r="C23" s="8">
        <v>1039001470095</v>
      </c>
      <c r="D23" s="8">
        <v>7898040321291</v>
      </c>
      <c r="E23" s="33">
        <v>30049059</v>
      </c>
      <c r="F23" s="8">
        <v>300001117</v>
      </c>
      <c r="G23" s="11" t="s">
        <v>79</v>
      </c>
      <c r="H23" s="11" t="s">
        <v>104</v>
      </c>
      <c r="I23" s="11" t="s">
        <v>80</v>
      </c>
      <c r="J23" s="10">
        <v>23.806836225000001</v>
      </c>
      <c r="K23" s="10">
        <v>32.911554479248174</v>
      </c>
      <c r="L23" s="10">
        <v>25.240887562500003</v>
      </c>
      <c r="M23" s="10">
        <v>34.894046326300398</v>
      </c>
      <c r="N23" s="10">
        <v>25.240887562500003</v>
      </c>
      <c r="O23" s="10">
        <v>34.894046326300398</v>
      </c>
      <c r="P23" s="10">
        <v>25.393924575000003</v>
      </c>
      <c r="Q23" s="10">
        <v>35.105611018333946</v>
      </c>
      <c r="R23" s="10">
        <v>25.393924575000003</v>
      </c>
      <c r="S23" s="10">
        <v>35.105611018333946</v>
      </c>
      <c r="T23" s="10">
        <v>25.548750000000002</v>
      </c>
      <c r="U23" s="10">
        <v>35.31964808573349</v>
      </c>
      <c r="V23" s="10">
        <v>25.548750000000002</v>
      </c>
      <c r="W23" s="10">
        <v>35.31964808573349</v>
      </c>
      <c r="X23" s="10">
        <v>26.187468750000001</v>
      </c>
      <c r="Y23" s="10">
        <v>36.202639287876821</v>
      </c>
    </row>
    <row r="24" spans="1:25" s="51" customFormat="1" ht="15" customHeight="1" x14ac:dyDescent="0.2">
      <c r="A24" s="50" t="s">
        <v>120</v>
      </c>
      <c r="B24" s="7">
        <v>509002608117319</v>
      </c>
      <c r="C24" s="8">
        <v>1039001470265</v>
      </c>
      <c r="D24" s="8">
        <v>7898040321284</v>
      </c>
      <c r="E24" s="33">
        <v>30049059</v>
      </c>
      <c r="F24" s="8">
        <v>300001136</v>
      </c>
      <c r="G24" s="11" t="s">
        <v>79</v>
      </c>
      <c r="H24" s="11" t="s">
        <v>105</v>
      </c>
      <c r="I24" s="11" t="s">
        <v>80</v>
      </c>
      <c r="J24" s="10">
        <v>15.881707124999998</v>
      </c>
      <c r="K24" s="10">
        <v>21.955528417464105</v>
      </c>
      <c r="L24" s="10">
        <v>16.838372812499998</v>
      </c>
      <c r="M24" s="10">
        <v>23.278062608694448</v>
      </c>
      <c r="N24" s="10">
        <v>16.838372812499998</v>
      </c>
      <c r="O24" s="10">
        <v>23.278062608694448</v>
      </c>
      <c r="P24" s="10">
        <v>16.940464875</v>
      </c>
      <c r="Q24" s="10">
        <v>23.419198895982351</v>
      </c>
      <c r="R24" s="10">
        <v>16.940464875</v>
      </c>
      <c r="S24" s="10">
        <v>23.419198895982351</v>
      </c>
      <c r="T24" s="10">
        <v>17.043749999999999</v>
      </c>
      <c r="U24" s="10">
        <v>23.561984522186801</v>
      </c>
      <c r="V24" s="10">
        <v>17.043749999999999</v>
      </c>
      <c r="W24" s="10">
        <v>23.561984522186801</v>
      </c>
      <c r="X24" s="10">
        <v>17.469843749999999</v>
      </c>
      <c r="Y24" s="10">
        <v>24.151034135241471</v>
      </c>
    </row>
    <row r="25" spans="1:25" s="51" customFormat="1" ht="15" customHeight="1" x14ac:dyDescent="0.2">
      <c r="A25" s="50" t="s">
        <v>120</v>
      </c>
      <c r="B25" s="7">
        <v>509013050012003</v>
      </c>
      <c r="C25" s="8">
        <v>1039001470281</v>
      </c>
      <c r="D25" s="8">
        <v>7898040323127</v>
      </c>
      <c r="E25" s="33">
        <v>30049059</v>
      </c>
      <c r="F25" s="8">
        <v>300001529</v>
      </c>
      <c r="G25" s="11" t="s">
        <v>79</v>
      </c>
      <c r="H25" s="11" t="s">
        <v>129</v>
      </c>
      <c r="I25" s="11" t="s">
        <v>80</v>
      </c>
      <c r="J25" s="10">
        <v>79.450467524999993</v>
      </c>
      <c r="K25" s="10">
        <v>109.83561047918181</v>
      </c>
      <c r="L25" s="10">
        <v>84.236321812499995</v>
      </c>
      <c r="M25" s="10">
        <v>116.45177327478234</v>
      </c>
      <c r="N25" s="10">
        <v>84.236321812499995</v>
      </c>
      <c r="O25" s="10">
        <v>116.45177327478234</v>
      </c>
      <c r="P25" s="10">
        <v>84.747051675000009</v>
      </c>
      <c r="Q25" s="10">
        <v>117.157827348284</v>
      </c>
      <c r="R25" s="10">
        <v>84.747051675000009</v>
      </c>
      <c r="S25" s="10">
        <v>117.157827348284</v>
      </c>
      <c r="T25" s="10">
        <v>85.263750000000002</v>
      </c>
      <c r="U25" s="10">
        <v>117.87213247105861</v>
      </c>
      <c r="V25" s="10">
        <v>85.263750000000002</v>
      </c>
      <c r="W25" s="10">
        <v>117.87213247105861</v>
      </c>
      <c r="X25" s="10">
        <v>87.395343749999995</v>
      </c>
      <c r="Y25" s="10">
        <v>120.81893578283506</v>
      </c>
    </row>
    <row r="26" spans="1:25" s="51" customFormat="1" ht="15" customHeight="1" x14ac:dyDescent="0.2">
      <c r="A26" s="50" t="s">
        <v>120</v>
      </c>
      <c r="B26" s="7">
        <v>509002902171414</v>
      </c>
      <c r="C26" s="8">
        <v>1039001620021</v>
      </c>
      <c r="D26" s="8">
        <v>7898040321390</v>
      </c>
      <c r="E26" s="33">
        <v>30049099</v>
      </c>
      <c r="F26" s="8">
        <v>300001132</v>
      </c>
      <c r="G26" s="11" t="s">
        <v>84</v>
      </c>
      <c r="H26" s="11" t="s">
        <v>86</v>
      </c>
      <c r="I26" s="11" t="s">
        <v>118</v>
      </c>
      <c r="J26" s="10">
        <v>16.982419499999999</v>
      </c>
      <c r="K26" s="10">
        <v>23.477198703823003</v>
      </c>
      <c r="L26" s="10">
        <v>18.005388749999998</v>
      </c>
      <c r="M26" s="10">
        <v>24.891393680584162</v>
      </c>
      <c r="N26" s="10">
        <v>18.005388749999998</v>
      </c>
      <c r="O26" s="10">
        <v>24.891393680584162</v>
      </c>
      <c r="P26" s="10">
        <v>18.114556499999999</v>
      </c>
      <c r="Q26" s="10">
        <v>25.042311690753404</v>
      </c>
      <c r="R26" s="10">
        <v>18.114556499999999</v>
      </c>
      <c r="S26" s="10">
        <v>25.042311690753404</v>
      </c>
      <c r="T26" s="10">
        <v>18.224999999999998</v>
      </c>
      <c r="U26" s="10">
        <v>25.194993350457171</v>
      </c>
      <c r="V26" s="10">
        <v>18.224999999999998</v>
      </c>
      <c r="W26" s="10">
        <v>25.194993350457171</v>
      </c>
      <c r="X26" s="10">
        <v>18.680624999999996</v>
      </c>
      <c r="Y26" s="10">
        <v>25.824868184218598</v>
      </c>
    </row>
    <row r="27" spans="1:25" s="51" customFormat="1" ht="15" customHeight="1" x14ac:dyDescent="0.2">
      <c r="A27" s="50" t="s">
        <v>120</v>
      </c>
      <c r="B27" s="7">
        <v>509003601175419</v>
      </c>
      <c r="C27" s="8">
        <v>1039001420012</v>
      </c>
      <c r="D27" s="8">
        <v>7898040324223</v>
      </c>
      <c r="E27" s="33">
        <v>30042099</v>
      </c>
      <c r="F27" s="8">
        <v>300001975</v>
      </c>
      <c r="G27" s="11" t="s">
        <v>88</v>
      </c>
      <c r="H27" s="11" t="s">
        <v>89</v>
      </c>
      <c r="I27" s="11" t="s">
        <v>90</v>
      </c>
      <c r="J27" s="10">
        <v>23.586693749999998</v>
      </c>
      <c r="K27" s="10">
        <v>32.607220421976393</v>
      </c>
      <c r="L27" s="10">
        <v>25.007484375000001</v>
      </c>
      <c r="M27" s="10">
        <v>34.571380111922451</v>
      </c>
      <c r="N27" s="10">
        <v>25.007484375000001</v>
      </c>
      <c r="O27" s="10">
        <v>34.571380111922451</v>
      </c>
      <c r="P27" s="10">
        <v>25.159106250000001</v>
      </c>
      <c r="Q27" s="10">
        <v>34.780988459379728</v>
      </c>
      <c r="R27" s="10">
        <v>25.159106250000001</v>
      </c>
      <c r="S27" s="10">
        <v>34.780988459379728</v>
      </c>
      <c r="T27" s="10">
        <v>25.3125</v>
      </c>
      <c r="U27" s="10">
        <v>34.993046320079408</v>
      </c>
      <c r="V27" s="10">
        <v>25.3125</v>
      </c>
      <c r="W27" s="10">
        <v>34.993046320079408</v>
      </c>
      <c r="X27" s="10">
        <v>25.945312499999996</v>
      </c>
      <c r="Y27" s="10">
        <v>35.867872478081388</v>
      </c>
    </row>
    <row r="28" spans="1:25" s="51" customFormat="1" ht="15" customHeight="1" x14ac:dyDescent="0.2">
      <c r="A28" s="50" t="s">
        <v>120</v>
      </c>
      <c r="B28" s="7">
        <v>509003001135319</v>
      </c>
      <c r="C28" s="8">
        <v>1039001540018</v>
      </c>
      <c r="D28" s="8">
        <v>7898040320942</v>
      </c>
      <c r="E28" s="33">
        <v>30042099</v>
      </c>
      <c r="F28" s="8">
        <v>300001104</v>
      </c>
      <c r="G28" s="11" t="s">
        <v>85</v>
      </c>
      <c r="H28" s="11" t="s">
        <v>86</v>
      </c>
      <c r="I28" s="11" t="s">
        <v>87</v>
      </c>
      <c r="J28" s="10">
        <v>8.2081694249999995</v>
      </c>
      <c r="K28" s="10">
        <v>11.347312706847784</v>
      </c>
      <c r="L28" s="10">
        <v>8.7026045624999995</v>
      </c>
      <c r="M28" s="10">
        <v>12.030840278949013</v>
      </c>
      <c r="N28" s="10">
        <v>8.7026045624999995</v>
      </c>
      <c r="O28" s="10">
        <v>12.030840278949013</v>
      </c>
      <c r="P28" s="10">
        <v>8.7553689749999997</v>
      </c>
      <c r="Q28" s="10">
        <v>12.103783983864146</v>
      </c>
      <c r="R28" s="10">
        <v>8.7553689749999997</v>
      </c>
      <c r="S28" s="10">
        <v>12.103783983864146</v>
      </c>
      <c r="T28" s="10">
        <v>8.8087499999999999</v>
      </c>
      <c r="U28" s="10">
        <v>12.177580119387635</v>
      </c>
      <c r="V28" s="10">
        <v>8.8087499999999999</v>
      </c>
      <c r="W28" s="10">
        <v>12.177580119387635</v>
      </c>
      <c r="X28" s="10">
        <v>9.0289687499999989</v>
      </c>
      <c r="Y28" s="10">
        <v>12.482019622372324</v>
      </c>
    </row>
    <row r="29" spans="1:25" s="3" customFormat="1" ht="15" customHeight="1" x14ac:dyDescent="0.2">
      <c r="A29" s="7" t="s">
        <v>120</v>
      </c>
      <c r="B29" s="7">
        <v>509003204117412</v>
      </c>
      <c r="C29" s="8">
        <v>1039001360109</v>
      </c>
      <c r="D29" s="8">
        <v>7898040322199</v>
      </c>
      <c r="E29" s="33">
        <v>30049099</v>
      </c>
      <c r="F29" s="8">
        <v>300001141</v>
      </c>
      <c r="G29" s="11" t="s">
        <v>8</v>
      </c>
      <c r="H29" s="11" t="s">
        <v>109</v>
      </c>
      <c r="I29" s="11" t="s">
        <v>10</v>
      </c>
      <c r="J29" s="10">
        <v>43.78144600701517</v>
      </c>
      <c r="K29" s="10">
        <v>60.525280714411359</v>
      </c>
      <c r="L29" s="10">
        <v>46.418707027785018</v>
      </c>
      <c r="M29" s="10">
        <v>64.171139363613904</v>
      </c>
      <c r="N29" s="10">
        <v>46.418707027785018</v>
      </c>
      <c r="O29" s="10">
        <v>64.171139363613904</v>
      </c>
      <c r="P29" s="10">
        <v>46.700146427649827</v>
      </c>
      <c r="Q29" s="10">
        <v>64.560212823594725</v>
      </c>
      <c r="R29" s="10">
        <v>46.700146427649827</v>
      </c>
      <c r="S29" s="10">
        <v>64.560212823594725</v>
      </c>
      <c r="T29" s="10">
        <v>46.98487476874844</v>
      </c>
      <c r="U29" s="10">
        <v>64.953833051889163</v>
      </c>
      <c r="V29" s="10">
        <v>46.98487476874844</v>
      </c>
      <c r="W29" s="10">
        <v>64.953833051889163</v>
      </c>
      <c r="X29" s="10">
        <v>48.159496637967145</v>
      </c>
      <c r="Y29" s="10">
        <v>66.57767887818639</v>
      </c>
    </row>
    <row r="30" spans="1:25" s="3" customFormat="1" ht="15" customHeight="1" x14ac:dyDescent="0.2">
      <c r="A30" s="7" t="s">
        <v>120</v>
      </c>
      <c r="B30" s="7">
        <v>509003206111411</v>
      </c>
      <c r="C30" s="8">
        <v>1039001360095</v>
      </c>
      <c r="D30" s="8">
        <v>7898040322205</v>
      </c>
      <c r="E30" s="33">
        <v>30049099</v>
      </c>
      <c r="F30" s="8">
        <v>300001140</v>
      </c>
      <c r="G30" s="11" t="s">
        <v>8</v>
      </c>
      <c r="H30" s="11" t="s">
        <v>110</v>
      </c>
      <c r="I30" s="11" t="s">
        <v>10</v>
      </c>
      <c r="J30" s="10">
        <v>58.341814859870212</v>
      </c>
      <c r="K30" s="10">
        <v>80.654136485488806</v>
      </c>
      <c r="L30" s="10">
        <v>61.856148173261758</v>
      </c>
      <c r="M30" s="10">
        <v>85.512496126761249</v>
      </c>
      <c r="N30" s="10">
        <v>61.856148173261758</v>
      </c>
      <c r="O30" s="10">
        <v>85.512496126761249</v>
      </c>
      <c r="P30" s="10">
        <v>62.23118570305359</v>
      </c>
      <c r="Q30" s="10">
        <v>86.030963510535031</v>
      </c>
      <c r="R30" s="10">
        <v>62.23118570305359</v>
      </c>
      <c r="S30" s="10">
        <v>86.030963510535031</v>
      </c>
      <c r="T30" s="10">
        <v>62.610605975263688</v>
      </c>
      <c r="U30" s="10">
        <v>86.555489778593298</v>
      </c>
      <c r="V30" s="10">
        <v>62.610605975263688</v>
      </c>
      <c r="W30" s="10">
        <v>86.555489778593298</v>
      </c>
      <c r="X30" s="10">
        <v>64.175871124645269</v>
      </c>
      <c r="Y30" s="10">
        <v>88.719377023058115</v>
      </c>
    </row>
    <row r="31" spans="1:25" s="3" customFormat="1" ht="15" customHeight="1" x14ac:dyDescent="0.2">
      <c r="A31" s="7" t="s">
        <v>120</v>
      </c>
      <c r="B31" s="7">
        <v>509003202114416</v>
      </c>
      <c r="C31" s="8">
        <v>1039001360011</v>
      </c>
      <c r="D31" s="8">
        <v>7898040321215</v>
      </c>
      <c r="E31" s="33">
        <v>30049099</v>
      </c>
      <c r="F31" s="8">
        <v>300001116</v>
      </c>
      <c r="G31" s="11" t="s">
        <v>8</v>
      </c>
      <c r="H31" s="11" t="s">
        <v>9</v>
      </c>
      <c r="I31" s="11" t="s">
        <v>10</v>
      </c>
      <c r="J31" s="10">
        <v>134.54405154383983</v>
      </c>
      <c r="K31" s="10">
        <v>185.99925838082919</v>
      </c>
      <c r="L31" s="10">
        <v>142.64857560766734</v>
      </c>
      <c r="M31" s="10">
        <v>197.20328745609692</v>
      </c>
      <c r="N31" s="10">
        <v>142.64857560766734</v>
      </c>
      <c r="O31" s="10">
        <v>197.20328745609692</v>
      </c>
      <c r="P31" s="10">
        <v>143.51346246215383</v>
      </c>
      <c r="Q31" s="10">
        <v>198.39894279479017</v>
      </c>
      <c r="R31" s="10">
        <v>143.51346246215383</v>
      </c>
      <c r="S31" s="10">
        <v>198.39894279479017</v>
      </c>
      <c r="T31" s="10">
        <v>144.38845650859591</v>
      </c>
      <c r="U31" s="10">
        <v>199.60857073343479</v>
      </c>
      <c r="V31" s="10">
        <v>144.38845650859591</v>
      </c>
      <c r="W31" s="10">
        <v>199.60857073343479</v>
      </c>
      <c r="X31" s="10">
        <v>147.9981679213108</v>
      </c>
      <c r="Y31" s="10">
        <v>204.59878500177064</v>
      </c>
    </row>
    <row r="32" spans="1:25" s="3" customFormat="1" ht="15" customHeight="1" x14ac:dyDescent="0.2">
      <c r="A32" s="7" t="s">
        <v>120</v>
      </c>
      <c r="B32" s="7">
        <v>509004801119316</v>
      </c>
      <c r="C32" s="8">
        <v>1039001820029</v>
      </c>
      <c r="D32" s="8">
        <v>7898040323141</v>
      </c>
      <c r="E32" s="33">
        <v>30049021</v>
      </c>
      <c r="F32" s="8">
        <v>300001169</v>
      </c>
      <c r="G32" s="11" t="s">
        <v>126</v>
      </c>
      <c r="H32" s="11" t="s">
        <v>125</v>
      </c>
      <c r="I32" s="11" t="s">
        <v>127</v>
      </c>
      <c r="J32" s="10">
        <v>17.726710725</v>
      </c>
      <c r="K32" s="10">
        <v>24.506137659360927</v>
      </c>
      <c r="L32" s="10">
        <v>18.7945138125</v>
      </c>
      <c r="M32" s="10">
        <v>25.982312786338163</v>
      </c>
      <c r="N32" s="10">
        <v>18.7945138125</v>
      </c>
      <c r="O32" s="10">
        <v>25.982312786338163</v>
      </c>
      <c r="P32" s="10">
        <v>18.908466075</v>
      </c>
      <c r="Q32" s="10">
        <v>26.139845104360496</v>
      </c>
      <c r="R32" s="10">
        <v>18.908466075</v>
      </c>
      <c r="S32" s="10">
        <v>26.139845104360496</v>
      </c>
      <c r="T32" s="10">
        <v>19.02375</v>
      </c>
      <c r="U32" s="10">
        <v>26.299218367668569</v>
      </c>
      <c r="V32" s="10">
        <v>19.02375</v>
      </c>
      <c r="W32" s="10">
        <v>26.299218367668569</v>
      </c>
      <c r="X32" s="10">
        <v>19.499343749999998</v>
      </c>
      <c r="Y32" s="10">
        <v>26.956698826860283</v>
      </c>
    </row>
    <row r="33" spans="1:25" ht="20.25" customHeight="1" x14ac:dyDescent="0.2">
      <c r="A33" s="48"/>
      <c r="B33" s="49" t="s">
        <v>196</v>
      </c>
      <c r="C33" s="44"/>
      <c r="D33" s="43"/>
      <c r="E33" s="44"/>
      <c r="F33" s="44"/>
      <c r="G33" s="45"/>
      <c r="H33" s="44"/>
      <c r="I33" s="44"/>
      <c r="J33" s="46"/>
      <c r="K33" s="46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</row>
    <row r="34" spans="1:25" s="3" customFormat="1" ht="15" customHeight="1" x14ac:dyDescent="0.2">
      <c r="A34" s="7" t="s">
        <v>151</v>
      </c>
      <c r="B34" s="7">
        <v>509000201117311</v>
      </c>
      <c r="C34" s="8">
        <v>1039001550021</v>
      </c>
      <c r="D34" s="8">
        <v>7898040320782</v>
      </c>
      <c r="E34" s="33">
        <v>30049099</v>
      </c>
      <c r="F34" s="8">
        <v>300001095</v>
      </c>
      <c r="G34" s="11" t="s">
        <v>39</v>
      </c>
      <c r="H34" s="11" t="s">
        <v>41</v>
      </c>
      <c r="I34" s="11" t="s">
        <v>40</v>
      </c>
      <c r="J34" s="10">
        <v>7.3555382250000001</v>
      </c>
      <c r="K34" s="10">
        <v>9.8254106534121277</v>
      </c>
      <c r="L34" s="10">
        <v>7.8656194125000001</v>
      </c>
      <c r="M34" s="10">
        <v>10.484277371606042</v>
      </c>
      <c r="N34" s="10">
        <v>6.8471790109694997</v>
      </c>
      <c r="O34" s="10">
        <v>9.4658233004535788</v>
      </c>
      <c r="P34" s="10">
        <v>7.9205757750000005</v>
      </c>
      <c r="Q34" s="10">
        <v>10.555110160953729</v>
      </c>
      <c r="R34" s="10">
        <v>6.8887623687907507</v>
      </c>
      <c r="S34" s="10">
        <v>9.5233098531995921</v>
      </c>
      <c r="T34" s="10">
        <v>7.9762500000000003</v>
      </c>
      <c r="U34" s="10">
        <v>10.62682442973872</v>
      </c>
      <c r="V34" s="10">
        <v>6.9307231500000004</v>
      </c>
      <c r="W34" s="10">
        <v>9.5813181716383884</v>
      </c>
      <c r="X34" s="10">
        <v>8.207162437500001</v>
      </c>
      <c r="Y34" s="10">
        <v>10.924006566652826</v>
      </c>
    </row>
    <row r="35" spans="1:25" s="3" customFormat="1" ht="15" customHeight="1" x14ac:dyDescent="0.2">
      <c r="A35" s="7" t="s">
        <v>151</v>
      </c>
      <c r="B35" s="7">
        <v>509000202131316</v>
      </c>
      <c r="C35" s="8">
        <v>1039001550013</v>
      </c>
      <c r="D35" s="8">
        <v>7898040320799</v>
      </c>
      <c r="E35" s="33">
        <v>30049099</v>
      </c>
      <c r="F35" s="8">
        <v>300002135</v>
      </c>
      <c r="G35" s="11" t="s">
        <v>39</v>
      </c>
      <c r="H35" s="11" t="s">
        <v>36</v>
      </c>
      <c r="I35" s="11" t="s">
        <v>40</v>
      </c>
      <c r="J35" s="10">
        <v>7.6356504000000012</v>
      </c>
      <c r="K35" s="10">
        <v>10.199580029494115</v>
      </c>
      <c r="L35" s="10">
        <v>8.1651564000000008</v>
      </c>
      <c r="M35" s="10">
        <v>10.883537581808246</v>
      </c>
      <c r="N35" s="10">
        <v>7.107931949328</v>
      </c>
      <c r="O35" s="10">
        <v>9.8262989409504016</v>
      </c>
      <c r="P35" s="10">
        <v>8.2222056000000006</v>
      </c>
      <c r="Q35" s="10">
        <v>10.957067811652955</v>
      </c>
      <c r="R35" s="10">
        <v>7.1510988764880006</v>
      </c>
      <c r="S35" s="10">
        <v>9.8859746854088861</v>
      </c>
      <c r="T35" s="10">
        <v>8.2800000000000011</v>
      </c>
      <c r="U35" s="10">
        <v>11.031513089263328</v>
      </c>
      <c r="V35" s="10">
        <v>7.1946576000000011</v>
      </c>
      <c r="W35" s="10">
        <v>9.9461920653397105</v>
      </c>
      <c r="X35" s="10">
        <v>8.5197060000000011</v>
      </c>
      <c r="Y35" s="10">
        <v>11.340012458471763</v>
      </c>
    </row>
    <row r="36" spans="1:25" s="3" customFormat="1" ht="15" customHeight="1" x14ac:dyDescent="0.2">
      <c r="A36" s="7" t="s">
        <v>151</v>
      </c>
      <c r="B36" s="7">
        <v>509004403131316</v>
      </c>
      <c r="C36" s="8">
        <v>1039001730038</v>
      </c>
      <c r="D36" s="8">
        <v>7898040321505</v>
      </c>
      <c r="E36" s="33">
        <v>30049079</v>
      </c>
      <c r="F36" s="8">
        <v>300001127</v>
      </c>
      <c r="G36" s="11" t="s">
        <v>12</v>
      </c>
      <c r="H36" s="11" t="s">
        <v>14</v>
      </c>
      <c r="I36" s="11" t="s">
        <v>15</v>
      </c>
      <c r="J36" s="10">
        <v>45.917647649999999</v>
      </c>
      <c r="K36" s="10">
        <v>61.336061427365408</v>
      </c>
      <c r="L36" s="10">
        <v>49.101878024999998</v>
      </c>
      <c r="M36" s="10">
        <v>65.449099642776218</v>
      </c>
      <c r="N36" s="10">
        <v>42.744166858322998</v>
      </c>
      <c r="O36" s="10">
        <v>59.09130314218271</v>
      </c>
      <c r="P36" s="10">
        <v>49.444948349999997</v>
      </c>
      <c r="Q36" s="10">
        <v>65.891280073880395</v>
      </c>
      <c r="R36" s="10">
        <v>43.003754928445495</v>
      </c>
      <c r="S36" s="10">
        <v>59.45016842067897</v>
      </c>
      <c r="T36" s="10">
        <v>49.792499999999997</v>
      </c>
      <c r="U36" s="10">
        <v>66.338963224292769</v>
      </c>
      <c r="V36" s="10">
        <v>43.265699099999999</v>
      </c>
      <c r="W36" s="10">
        <v>59.812290871186882</v>
      </c>
      <c r="X36" s="10">
        <v>51.233992874999998</v>
      </c>
      <c r="Y36" s="10">
        <v>68.194151007059801</v>
      </c>
    </row>
    <row r="37" spans="1:25" s="3" customFormat="1" ht="15" customHeight="1" x14ac:dyDescent="0.2">
      <c r="A37" s="7" t="s">
        <v>151</v>
      </c>
      <c r="B37" s="7">
        <v>509004401137317</v>
      </c>
      <c r="C37" s="8">
        <v>1039001730046</v>
      </c>
      <c r="D37" s="8">
        <v>7898040321420</v>
      </c>
      <c r="E37" s="33">
        <v>30049099</v>
      </c>
      <c r="F37" s="8">
        <v>300001126</v>
      </c>
      <c r="G37" s="11" t="s">
        <v>12</v>
      </c>
      <c r="H37" s="11" t="s">
        <v>13</v>
      </c>
      <c r="I37" s="11" t="s">
        <v>15</v>
      </c>
      <c r="J37" s="10">
        <v>22.1599854</v>
      </c>
      <c r="K37" s="10">
        <v>29.600955085597043</v>
      </c>
      <c r="L37" s="10">
        <v>23.696703899999999</v>
      </c>
      <c r="M37" s="10">
        <v>31.58591885155219</v>
      </c>
      <c r="N37" s="10">
        <v>20.628454679028</v>
      </c>
      <c r="O37" s="10">
        <v>28.517628448193012</v>
      </c>
      <c r="P37" s="10">
        <v>23.862270600000002</v>
      </c>
      <c r="Q37" s="10">
        <v>31.799316366427597</v>
      </c>
      <c r="R37" s="10">
        <v>20.753732608938002</v>
      </c>
      <c r="S37" s="10">
        <v>28.690817837001877</v>
      </c>
      <c r="T37" s="10">
        <v>24.03</v>
      </c>
      <c r="U37" s="10">
        <v>32.015369509057699</v>
      </c>
      <c r="V37" s="10">
        <v>20.880147600000001</v>
      </c>
      <c r="W37" s="10">
        <v>28.865579146148935</v>
      </c>
      <c r="X37" s="10">
        <v>24.725668500000001</v>
      </c>
      <c r="Y37" s="10">
        <v>32.910688330564788</v>
      </c>
    </row>
    <row r="38" spans="1:25" s="3" customFormat="1" ht="15" customHeight="1" x14ac:dyDescent="0.2">
      <c r="A38" s="7" t="s">
        <v>151</v>
      </c>
      <c r="B38" s="7">
        <v>509004402117311</v>
      </c>
      <c r="C38" s="8">
        <v>1039001730011</v>
      </c>
      <c r="D38" s="8">
        <v>7898040321512</v>
      </c>
      <c r="E38" s="33">
        <v>30049099</v>
      </c>
      <c r="F38" s="8">
        <v>300001125</v>
      </c>
      <c r="G38" s="11" t="s">
        <v>12</v>
      </c>
      <c r="H38" s="11" t="s">
        <v>96</v>
      </c>
      <c r="I38" s="11" t="s">
        <v>15</v>
      </c>
      <c r="J38" s="10">
        <v>53.013822750000003</v>
      </c>
      <c r="K38" s="10">
        <v>70.815018954775709</v>
      </c>
      <c r="L38" s="10">
        <v>56.690148375</v>
      </c>
      <c r="M38" s="10">
        <v>75.563691634565402</v>
      </c>
      <c r="N38" s="10">
        <v>49.349907963404995</v>
      </c>
      <c r="O38" s="10">
        <v>68.22335270143553</v>
      </c>
      <c r="P38" s="10">
        <v>57.086237250000003</v>
      </c>
      <c r="Q38" s="10">
        <v>76.074207224927449</v>
      </c>
      <c r="R38" s="10">
        <v>49.649613123442506</v>
      </c>
      <c r="S38" s="10">
        <v>68.637677503314421</v>
      </c>
      <c r="T38" s="10">
        <v>57.487500000000004</v>
      </c>
      <c r="U38" s="10">
        <v>76.591075932249453</v>
      </c>
      <c r="V38" s="10">
        <v>49.952038500000008</v>
      </c>
      <c r="W38" s="10">
        <v>69.055762844953691</v>
      </c>
      <c r="X38" s="10">
        <v>59.151763125000009</v>
      </c>
      <c r="Y38" s="10">
        <v>78.732966933139551</v>
      </c>
    </row>
    <row r="39" spans="1:25" s="3" customFormat="1" ht="15" customHeight="1" x14ac:dyDescent="0.2">
      <c r="A39" s="7" t="s">
        <v>151</v>
      </c>
      <c r="B39" s="7">
        <v>509001101167313</v>
      </c>
      <c r="C39" s="8">
        <v>1039001640012</v>
      </c>
      <c r="D39" s="8">
        <v>7898040320812</v>
      </c>
      <c r="E39" s="33">
        <v>30049066</v>
      </c>
      <c r="F39" s="8">
        <v>300001122</v>
      </c>
      <c r="G39" s="11" t="s">
        <v>44</v>
      </c>
      <c r="H39" s="11" t="s">
        <v>45</v>
      </c>
      <c r="I39" s="11" t="s">
        <v>46</v>
      </c>
      <c r="J39" s="10">
        <v>11.34973035</v>
      </c>
      <c r="K39" s="10">
        <v>15.160788793840434</v>
      </c>
      <c r="L39" s="10">
        <v>12.136794974999999</v>
      </c>
      <c r="M39" s="10">
        <v>16.177432220785626</v>
      </c>
      <c r="N39" s="10">
        <v>10.565322761636999</v>
      </c>
      <c r="O39" s="10">
        <v>14.605938914945297</v>
      </c>
      <c r="P39" s="10">
        <v>12.221593649999999</v>
      </c>
      <c r="Q39" s="10">
        <v>16.286728513516753</v>
      </c>
      <c r="R39" s="10">
        <v>10.629486645214499</v>
      </c>
      <c r="S39" s="10">
        <v>14.694641719887661</v>
      </c>
      <c r="T39" s="10">
        <v>12.307499999999999</v>
      </c>
      <c r="U39" s="10">
        <v>16.397384945182171</v>
      </c>
      <c r="V39" s="10">
        <v>10.694232899999999</v>
      </c>
      <c r="W39" s="10">
        <v>14.784149618860924</v>
      </c>
      <c r="X39" s="10">
        <v>12.663802125</v>
      </c>
      <c r="Y39" s="10">
        <v>16.855942431478407</v>
      </c>
    </row>
    <row r="40" spans="1:25" s="3" customFormat="1" ht="15" customHeight="1" x14ac:dyDescent="0.2">
      <c r="A40" s="7" t="s">
        <v>151</v>
      </c>
      <c r="B40" s="7">
        <v>509001201161414</v>
      </c>
      <c r="C40" s="8">
        <v>1039000590054</v>
      </c>
      <c r="D40" s="8">
        <v>7898040320034</v>
      </c>
      <c r="E40" s="33">
        <v>30049076</v>
      </c>
      <c r="F40" s="8">
        <v>300001082</v>
      </c>
      <c r="G40" s="11" t="s">
        <v>47</v>
      </c>
      <c r="H40" s="11" t="s">
        <v>48</v>
      </c>
      <c r="I40" s="11" t="s">
        <v>49</v>
      </c>
      <c r="J40" s="10">
        <v>32.441139675000002</v>
      </c>
      <c r="K40" s="10">
        <v>43.334357000309907</v>
      </c>
      <c r="L40" s="10">
        <v>34.690820737499998</v>
      </c>
      <c r="M40" s="10">
        <v>46.240247307492368</v>
      </c>
      <c r="N40" s="10">
        <v>30.199053268408495</v>
      </c>
      <c r="O40" s="10">
        <v>41.748419549391166</v>
      </c>
      <c r="P40" s="10">
        <v>34.933202325000003</v>
      </c>
      <c r="Q40" s="10">
        <v>46.552650879128791</v>
      </c>
      <c r="R40" s="10">
        <v>30.382454058122253</v>
      </c>
      <c r="S40" s="10">
        <v>42.001960382165201</v>
      </c>
      <c r="T40" s="10">
        <v>35.178750000000001</v>
      </c>
      <c r="U40" s="10">
        <v>46.868942160497852</v>
      </c>
      <c r="V40" s="10">
        <v>30.567519450000002</v>
      </c>
      <c r="W40" s="10">
        <v>42.257802429778899</v>
      </c>
      <c r="X40" s="10">
        <v>36.197174812500002</v>
      </c>
      <c r="Y40" s="10">
        <v>48.179645322882067</v>
      </c>
    </row>
    <row r="41" spans="1:25" s="3" customFormat="1" ht="15" customHeight="1" x14ac:dyDescent="0.2">
      <c r="A41" s="7" t="s">
        <v>151</v>
      </c>
      <c r="B41" s="7">
        <v>509001401111313</v>
      </c>
      <c r="C41" s="8">
        <v>1039001590015</v>
      </c>
      <c r="D41" s="8">
        <v>7898040320836</v>
      </c>
      <c r="E41" s="33">
        <v>30049099</v>
      </c>
      <c r="F41" s="8">
        <v>300001099</v>
      </c>
      <c r="G41" s="11" t="s">
        <v>53</v>
      </c>
      <c r="H41" s="11" t="s">
        <v>54</v>
      </c>
      <c r="I41" s="11" t="s">
        <v>55</v>
      </c>
      <c r="J41" s="10">
        <v>6.2765876249999994</v>
      </c>
      <c r="K41" s="10">
        <v>8.3841656492444798</v>
      </c>
      <c r="L41" s="10">
        <v>6.7118473124999989</v>
      </c>
      <c r="M41" s="10">
        <v>8.9463861915679175</v>
      </c>
      <c r="N41" s="10">
        <v>5.8427973224774989</v>
      </c>
      <c r="O41" s="10">
        <v>8.0773245370584128</v>
      </c>
      <c r="P41" s="10">
        <v>6.7587423749999997</v>
      </c>
      <c r="Q41" s="10">
        <v>9.0068288397418979</v>
      </c>
      <c r="R41" s="10">
        <v>5.8782810058087502</v>
      </c>
      <c r="S41" s="10">
        <v>8.1263786476526843</v>
      </c>
      <c r="T41" s="10">
        <v>6.8062499999999995</v>
      </c>
      <c r="U41" s="10">
        <v>9.0680236671254235</v>
      </c>
      <c r="V41" s="10">
        <v>5.9140867500000001</v>
      </c>
      <c r="W41" s="10">
        <v>8.1758779884925588</v>
      </c>
      <c r="X41" s="10">
        <v>7.0032909375000001</v>
      </c>
      <c r="Y41" s="10">
        <v>9.3216135018687716</v>
      </c>
    </row>
    <row r="42" spans="1:25" s="3" customFormat="1" ht="15" customHeight="1" x14ac:dyDescent="0.2">
      <c r="A42" s="7" t="s">
        <v>151</v>
      </c>
      <c r="B42" s="7">
        <v>509001402116319</v>
      </c>
      <c r="C42" s="8">
        <v>1039001590031</v>
      </c>
      <c r="D42" s="8">
        <v>7898040320843</v>
      </c>
      <c r="E42" s="33">
        <v>30049099</v>
      </c>
      <c r="F42" s="8">
        <v>300001100</v>
      </c>
      <c r="G42" s="11" t="s">
        <v>53</v>
      </c>
      <c r="H42" s="11" t="s">
        <v>56</v>
      </c>
      <c r="I42" s="11" t="s">
        <v>55</v>
      </c>
      <c r="J42" s="10">
        <v>6.2765876249999994</v>
      </c>
      <c r="K42" s="10">
        <v>8.3841656492444798</v>
      </c>
      <c r="L42" s="10">
        <v>6.7118473124999989</v>
      </c>
      <c r="M42" s="10">
        <v>8.9463861915679175</v>
      </c>
      <c r="N42" s="10">
        <v>5.8427973224774989</v>
      </c>
      <c r="O42" s="10">
        <v>8.0773245370584128</v>
      </c>
      <c r="P42" s="10">
        <v>6.7587423749999997</v>
      </c>
      <c r="Q42" s="10">
        <v>9.0068288397418979</v>
      </c>
      <c r="R42" s="10">
        <v>5.8782810058087502</v>
      </c>
      <c r="S42" s="10">
        <v>8.1263786476526843</v>
      </c>
      <c r="T42" s="10">
        <v>6.8062499999999995</v>
      </c>
      <c r="U42" s="10">
        <v>9.0680236671254235</v>
      </c>
      <c r="V42" s="10">
        <v>5.9140867500000001</v>
      </c>
      <c r="W42" s="10">
        <v>8.1758779884925588</v>
      </c>
      <c r="X42" s="10">
        <v>7.0032909375000001</v>
      </c>
      <c r="Y42" s="10">
        <v>9.3216135018687716</v>
      </c>
    </row>
    <row r="43" spans="1:25" s="3" customFormat="1" ht="15" customHeight="1" x14ac:dyDescent="0.2">
      <c r="A43" s="7" t="s">
        <v>151</v>
      </c>
      <c r="B43" s="7">
        <v>509001403112317</v>
      </c>
      <c r="C43" s="8">
        <v>1039001590023</v>
      </c>
      <c r="D43" s="8">
        <v>7898040320850</v>
      </c>
      <c r="E43" s="33">
        <v>30049099</v>
      </c>
      <c r="F43" s="8">
        <v>300001101</v>
      </c>
      <c r="G43" s="11" t="s">
        <v>53</v>
      </c>
      <c r="H43" s="11" t="s">
        <v>57</v>
      </c>
      <c r="I43" s="11" t="s">
        <v>55</v>
      </c>
      <c r="J43" s="10">
        <v>6.2765876249999994</v>
      </c>
      <c r="K43" s="10">
        <v>8.3841656492444798</v>
      </c>
      <c r="L43" s="10">
        <v>6.7118473124999989</v>
      </c>
      <c r="M43" s="10">
        <v>8.9463861915679175</v>
      </c>
      <c r="N43" s="10">
        <v>5.8427973224774989</v>
      </c>
      <c r="O43" s="10">
        <v>8.0773245370584128</v>
      </c>
      <c r="P43" s="10">
        <v>6.7587423749999997</v>
      </c>
      <c r="Q43" s="10">
        <v>9.0068288397418979</v>
      </c>
      <c r="R43" s="10">
        <v>5.8782810058087502</v>
      </c>
      <c r="S43" s="10">
        <v>8.1263786476526843</v>
      </c>
      <c r="T43" s="10">
        <v>6.8062499999999995</v>
      </c>
      <c r="U43" s="10">
        <v>9.0680236671254235</v>
      </c>
      <c r="V43" s="10">
        <v>5.9140867500000001</v>
      </c>
      <c r="W43" s="10">
        <v>8.1758779884925588</v>
      </c>
      <c r="X43" s="10">
        <v>7.0032909375000001</v>
      </c>
      <c r="Y43" s="10">
        <v>9.3216135018687716</v>
      </c>
    </row>
    <row r="44" spans="1:25" s="3" customFormat="1" ht="15" customHeight="1" x14ac:dyDescent="0.2">
      <c r="A44" s="7" t="s">
        <v>151</v>
      </c>
      <c r="B44" s="7">
        <v>509001601119415</v>
      </c>
      <c r="C44" s="8">
        <v>1039001390016</v>
      </c>
      <c r="D44" s="8">
        <v>7898040320768</v>
      </c>
      <c r="E44" s="33">
        <v>30049099</v>
      </c>
      <c r="F44" s="8">
        <v>300001093</v>
      </c>
      <c r="G44" s="11" t="s">
        <v>58</v>
      </c>
      <c r="H44" s="11" t="s">
        <v>59</v>
      </c>
      <c r="I44" s="11" t="s">
        <v>60</v>
      </c>
      <c r="J44" s="10">
        <v>15.945644924999998</v>
      </c>
      <c r="K44" s="10">
        <v>21.299938186593</v>
      </c>
      <c r="L44" s="10">
        <v>17.051420362499996</v>
      </c>
      <c r="M44" s="10">
        <v>22.728257151140312</v>
      </c>
      <c r="N44" s="10">
        <v>14.843602453963497</v>
      </c>
      <c r="O44" s="10">
        <v>20.520409609022778</v>
      </c>
      <c r="P44" s="10">
        <v>17.170557074999998</v>
      </c>
      <c r="Q44" s="10">
        <v>22.881811449063299</v>
      </c>
      <c r="R44" s="10">
        <v>14.933748604839748</v>
      </c>
      <c r="S44" s="10">
        <v>20.645031374284585</v>
      </c>
      <c r="T44" s="10">
        <v>17.291249999999998</v>
      </c>
      <c r="U44" s="10">
        <v>23.03727665515996</v>
      </c>
      <c r="V44" s="10">
        <v>15.024712949999998</v>
      </c>
      <c r="W44" s="10">
        <v>20.770784245145556</v>
      </c>
      <c r="X44" s="10">
        <v>17.7918316875</v>
      </c>
      <c r="Y44" s="10">
        <v>23.681520582433556</v>
      </c>
    </row>
    <row r="45" spans="1:25" s="3" customFormat="1" ht="15" customHeight="1" x14ac:dyDescent="0.2">
      <c r="A45" s="7" t="s">
        <v>151</v>
      </c>
      <c r="B45" s="7">
        <v>509004501115315</v>
      </c>
      <c r="C45" s="8">
        <v>1039001740025</v>
      </c>
      <c r="D45" s="8">
        <v>7898040321253</v>
      </c>
      <c r="E45" s="33">
        <v>30049099</v>
      </c>
      <c r="F45" s="8">
        <v>300001114</v>
      </c>
      <c r="G45" s="11" t="s">
        <v>61</v>
      </c>
      <c r="H45" s="11" t="s">
        <v>62</v>
      </c>
      <c r="I45" s="11" t="s">
        <v>60</v>
      </c>
      <c r="J45" s="10">
        <v>32.059373444627909</v>
      </c>
      <c r="K45" s="10">
        <v>42.82439975826037</v>
      </c>
      <c r="L45" s="10">
        <v>34.282580336757377</v>
      </c>
      <c r="M45" s="10">
        <v>45.696093646958104</v>
      </c>
      <c r="N45" s="10">
        <v>29.84367183475403</v>
      </c>
      <c r="O45" s="10">
        <v>41.257125565424083</v>
      </c>
      <c r="P45" s="10">
        <v>34.522109585964138</v>
      </c>
      <c r="Q45" s="10">
        <v>46.004820863969094</v>
      </c>
      <c r="R45" s="10">
        <v>30.024914370200591</v>
      </c>
      <c r="S45" s="10">
        <v>41.507682738285318</v>
      </c>
      <c r="T45" s="10">
        <v>34.764767664260674</v>
      </c>
      <c r="U45" s="10">
        <v>46.317390040276578</v>
      </c>
      <c r="V45" s="10">
        <v>30.207801918829386</v>
      </c>
      <c r="W45" s="10">
        <v>41.760514045368112</v>
      </c>
      <c r="X45" s="10">
        <v>35.771207688141018</v>
      </c>
      <c r="Y45" s="10">
        <v>47.612668892342057</v>
      </c>
    </row>
    <row r="46" spans="1:25" s="3" customFormat="1" ht="15" customHeight="1" x14ac:dyDescent="0.2">
      <c r="A46" s="7" t="s">
        <v>151</v>
      </c>
      <c r="B46" s="7">
        <v>509002101160414</v>
      </c>
      <c r="C46" s="8">
        <v>1039001150015</v>
      </c>
      <c r="D46" s="8">
        <v>7898040320027</v>
      </c>
      <c r="E46" s="33">
        <v>30049079</v>
      </c>
      <c r="F46" s="8">
        <v>300001106</v>
      </c>
      <c r="G46" s="11" t="s">
        <v>69</v>
      </c>
      <c r="H46" s="11" t="s">
        <v>70</v>
      </c>
      <c r="I46" s="11" t="s">
        <v>71</v>
      </c>
      <c r="J46" s="10">
        <v>45.533790224999997</v>
      </c>
      <c r="K46" s="10">
        <v>60.823310800882687</v>
      </c>
      <c r="L46" s="10">
        <v>48.691401412499999</v>
      </c>
      <c r="M46" s="10">
        <v>64.901965280647275</v>
      </c>
      <c r="N46" s="10">
        <v>42.386838757609496</v>
      </c>
      <c r="O46" s="10">
        <v>58.59731800520558</v>
      </c>
      <c r="P46" s="10">
        <v>49.031603775000001</v>
      </c>
      <c r="Q46" s="10">
        <v>65.340449219218499</v>
      </c>
      <c r="R46" s="10">
        <v>42.644256751230749</v>
      </c>
      <c r="S46" s="10">
        <v>58.953183280244019</v>
      </c>
      <c r="T46" s="10">
        <v>49.376249999999999</v>
      </c>
      <c r="U46" s="10">
        <v>65.784389876055343</v>
      </c>
      <c r="V46" s="10">
        <v>42.904011150000002</v>
      </c>
      <c r="W46" s="10">
        <v>59.31227849833693</v>
      </c>
      <c r="X46" s="10">
        <v>50.805692437499999</v>
      </c>
      <c r="Y46" s="10">
        <v>67.624068859011629</v>
      </c>
    </row>
    <row r="47" spans="1:25" s="3" customFormat="1" ht="15" customHeight="1" x14ac:dyDescent="0.2">
      <c r="A47" s="7" t="s">
        <v>151</v>
      </c>
      <c r="B47" s="7">
        <v>509003701171415</v>
      </c>
      <c r="C47" s="8">
        <v>1039001650018</v>
      </c>
      <c r="D47" s="8">
        <v>7898040321406</v>
      </c>
      <c r="E47" s="33">
        <v>30049079</v>
      </c>
      <c r="F47" s="8">
        <v>300001121</v>
      </c>
      <c r="G47" s="11" t="s">
        <v>72</v>
      </c>
      <c r="H47" s="11" t="s">
        <v>73</v>
      </c>
      <c r="I47" s="11" t="s">
        <v>74</v>
      </c>
      <c r="J47" s="10">
        <v>57.609737324999998</v>
      </c>
      <c r="K47" s="10">
        <v>76.954168347528267</v>
      </c>
      <c r="L47" s="10">
        <v>61.604773762499995</v>
      </c>
      <c r="M47" s="10">
        <v>82.114516564920095</v>
      </c>
      <c r="N47" s="10">
        <v>53.628187655731494</v>
      </c>
      <c r="O47" s="10">
        <v>74.13782339551301</v>
      </c>
      <c r="P47" s="10">
        <v>62.035200674999999</v>
      </c>
      <c r="Q47" s="10">
        <v>82.669290160473977</v>
      </c>
      <c r="R47" s="10">
        <v>53.95387508306775</v>
      </c>
      <c r="S47" s="10">
        <v>74.588067157711336</v>
      </c>
      <c r="T47" s="10">
        <v>62.471249999999998</v>
      </c>
      <c r="U47" s="10">
        <v>83.230967642227242</v>
      </c>
      <c r="V47" s="10">
        <v>54.282518549999999</v>
      </c>
      <c r="W47" s="10">
        <v>75.042397471238317</v>
      </c>
      <c r="X47" s="10">
        <v>64.279792687500006</v>
      </c>
      <c r="Y47" s="10">
        <v>85.558545084094703</v>
      </c>
    </row>
    <row r="48" spans="1:25" s="3" customFormat="1" ht="15" customHeight="1" x14ac:dyDescent="0.2">
      <c r="A48" s="7" t="s">
        <v>151</v>
      </c>
      <c r="B48" s="7">
        <v>509003901179411</v>
      </c>
      <c r="C48" s="8">
        <v>1039001650026</v>
      </c>
      <c r="D48" s="8">
        <v>7898040321550</v>
      </c>
      <c r="E48" s="33">
        <v>30049079</v>
      </c>
      <c r="F48" s="8">
        <v>300001128</v>
      </c>
      <c r="G48" s="11" t="s">
        <v>72</v>
      </c>
      <c r="H48" s="11" t="s">
        <v>75</v>
      </c>
      <c r="I48" s="11" t="s">
        <v>74</v>
      </c>
      <c r="J48" s="10">
        <v>63.907073999999994</v>
      </c>
      <c r="K48" s="10">
        <v>85.366050246852893</v>
      </c>
      <c r="L48" s="10">
        <v>68.338808999999998</v>
      </c>
      <c r="M48" s="10">
        <v>91.090477586873362</v>
      </c>
      <c r="N48" s="10">
        <v>59.490300010679995</v>
      </c>
      <c r="O48" s="10">
        <v>82.241849831867484</v>
      </c>
      <c r="P48" s="10">
        <v>68.816286000000005</v>
      </c>
      <c r="Q48" s="10">
        <v>91.70589364100843</v>
      </c>
      <c r="R48" s="10">
        <v>59.851588422780004</v>
      </c>
      <c r="S48" s="10">
        <v>82.74130986700915</v>
      </c>
      <c r="T48" s="10">
        <v>69.3</v>
      </c>
      <c r="U48" s="10">
        <v>92.328968247095219</v>
      </c>
      <c r="V48" s="10">
        <v>60.216155999999998</v>
      </c>
      <c r="W48" s="10">
        <v>83.245303155560592</v>
      </c>
      <c r="X48" s="10">
        <v>71.306235000000001</v>
      </c>
      <c r="Y48" s="10">
        <v>94.910973837209312</v>
      </c>
    </row>
    <row r="49" spans="1:25" s="3" customFormat="1" ht="15" customHeight="1" x14ac:dyDescent="0.2">
      <c r="A49" s="7" t="s">
        <v>151</v>
      </c>
      <c r="B49" s="7">
        <v>509002401172310</v>
      </c>
      <c r="C49" s="8">
        <v>1039001870018</v>
      </c>
      <c r="D49" s="8">
        <v>7898040324940</v>
      </c>
      <c r="E49" s="33">
        <v>30049043</v>
      </c>
      <c r="F49" s="8">
        <v>300002112</v>
      </c>
      <c r="G49" s="11" t="s">
        <v>76</v>
      </c>
      <c r="H49" s="11" t="s">
        <v>77</v>
      </c>
      <c r="I49" s="11" t="s">
        <v>78</v>
      </c>
      <c r="J49" s="10">
        <v>8.0091333000000002</v>
      </c>
      <c r="K49" s="10">
        <v>10.69847253093676</v>
      </c>
      <c r="L49" s="10">
        <v>8.5645390500000005</v>
      </c>
      <c r="M49" s="10">
        <v>11.41588452874452</v>
      </c>
      <c r="N49" s="10">
        <v>7.4556025338060001</v>
      </c>
      <c r="O49" s="10">
        <v>10.306933128279498</v>
      </c>
      <c r="P49" s="10">
        <v>8.6243787000000012</v>
      </c>
      <c r="Q49" s="10">
        <v>11.493011345918589</v>
      </c>
      <c r="R49" s="10">
        <v>7.5008808867510011</v>
      </c>
      <c r="S49" s="10">
        <v>10.369527795021279</v>
      </c>
      <c r="T49" s="10">
        <v>8.6850000000000005</v>
      </c>
      <c r="U49" s="10">
        <v>11.571097968629468</v>
      </c>
      <c r="V49" s="10">
        <v>7.5465702000000006</v>
      </c>
      <c r="W49" s="10">
        <v>10.432690590274802</v>
      </c>
      <c r="X49" s="10">
        <v>8.9364307500000013</v>
      </c>
      <c r="Y49" s="10">
        <v>11.894686980897012</v>
      </c>
    </row>
    <row r="50" spans="1:25" s="51" customFormat="1" ht="15" customHeight="1" x14ac:dyDescent="0.2">
      <c r="A50" s="50" t="s">
        <v>151</v>
      </c>
      <c r="B50" s="7">
        <v>509002701117412</v>
      </c>
      <c r="C50" s="8">
        <v>1039001430018</v>
      </c>
      <c r="D50" s="8">
        <v>7898040321208</v>
      </c>
      <c r="E50" s="33">
        <v>30049099</v>
      </c>
      <c r="F50" s="8">
        <v>300001115</v>
      </c>
      <c r="G50" s="11" t="s">
        <v>32</v>
      </c>
      <c r="H50" s="11" t="s">
        <v>33</v>
      </c>
      <c r="I50" s="11" t="s">
        <v>34</v>
      </c>
      <c r="J50" s="10">
        <v>18.912759075</v>
      </c>
      <c r="K50" s="10">
        <v>25.263361948054033</v>
      </c>
      <c r="L50" s="10">
        <v>20.224293637499997</v>
      </c>
      <c r="M50" s="10">
        <v>26.957457896245149</v>
      </c>
      <c r="N50" s="10">
        <v>17.605652097316497</v>
      </c>
      <c r="O50" s="10">
        <v>24.338781208359482</v>
      </c>
      <c r="P50" s="10">
        <v>20.365598925</v>
      </c>
      <c r="Q50" s="10">
        <v>27.139585082395836</v>
      </c>
      <c r="R50" s="10">
        <v>17.712572353040251</v>
      </c>
      <c r="S50" s="10">
        <v>24.486592189538587</v>
      </c>
      <c r="T50" s="10">
        <v>20.508749999999999</v>
      </c>
      <c r="U50" s="10">
        <v>27.323978752346527</v>
      </c>
      <c r="V50" s="10">
        <v>17.820463050000001</v>
      </c>
      <c r="W50" s="10">
        <v>24.635744748796586</v>
      </c>
      <c r="X50" s="10">
        <v>21.102478312500001</v>
      </c>
      <c r="Y50" s="10">
        <v>28.088101510589702</v>
      </c>
    </row>
    <row r="51" spans="1:25" s="3" customFormat="1" ht="15" customHeight="1" x14ac:dyDescent="0.2">
      <c r="A51" s="7" t="s">
        <v>151</v>
      </c>
      <c r="B51" s="7">
        <v>509004001112414</v>
      </c>
      <c r="C51" s="8">
        <v>1039001660021</v>
      </c>
      <c r="D51" s="8">
        <v>7898040321376</v>
      </c>
      <c r="E51" s="33">
        <v>30049099</v>
      </c>
      <c r="F51" s="8">
        <v>300001130</v>
      </c>
      <c r="G51" s="11" t="s">
        <v>81</v>
      </c>
      <c r="H51" s="11" t="s">
        <v>82</v>
      </c>
      <c r="I51" s="11" t="s">
        <v>83</v>
      </c>
      <c r="J51" s="10">
        <v>47.4738264</v>
      </c>
      <c r="K51" s="10">
        <v>63.414780183376436</v>
      </c>
      <c r="L51" s="10">
        <v>50.765972399999995</v>
      </c>
      <c r="M51" s="10">
        <v>67.66721192167735</v>
      </c>
      <c r="N51" s="10">
        <v>44.192794293647992</v>
      </c>
      <c r="O51" s="10">
        <v>61.093945589387268</v>
      </c>
      <c r="P51" s="10">
        <v>51.120669599999999</v>
      </c>
      <c r="Q51" s="10">
        <v>68.124378133320533</v>
      </c>
      <c r="R51" s="10">
        <v>44.461179971207997</v>
      </c>
      <c r="S51" s="10">
        <v>61.464973044063939</v>
      </c>
      <c r="T51" s="10">
        <v>51.48</v>
      </c>
      <c r="U51" s="10">
        <v>68.587233554985019</v>
      </c>
      <c r="V51" s="10">
        <v>44.732001599999997</v>
      </c>
      <c r="W51" s="10">
        <v>61.83936805841644</v>
      </c>
      <c r="X51" s="10">
        <v>52.970345999999999</v>
      </c>
      <c r="Y51" s="10">
        <v>70.505294850498345</v>
      </c>
    </row>
    <row r="52" spans="1:25" s="3" customFormat="1" ht="15" customHeight="1" x14ac:dyDescent="0.2">
      <c r="A52" s="7" t="s">
        <v>151</v>
      </c>
      <c r="B52" s="7">
        <v>509004102131414</v>
      </c>
      <c r="C52" s="8">
        <v>1039001720024</v>
      </c>
      <c r="D52" s="8">
        <v>7898040322120</v>
      </c>
      <c r="E52" s="33">
        <v>30049079</v>
      </c>
      <c r="F52" s="8">
        <v>300001138</v>
      </c>
      <c r="G52" s="11" t="s">
        <v>91</v>
      </c>
      <c r="H52" s="11" t="s">
        <v>106</v>
      </c>
      <c r="I52" s="11" t="s">
        <v>92</v>
      </c>
      <c r="J52" s="10">
        <v>23.321932199999999</v>
      </c>
      <c r="K52" s="10">
        <v>31.153065090085278</v>
      </c>
      <c r="L52" s="10">
        <v>24.939227699999996</v>
      </c>
      <c r="M52" s="10">
        <v>33.242109353131703</v>
      </c>
      <c r="N52" s="10">
        <v>21.710096497403995</v>
      </c>
      <c r="O52" s="10">
        <v>30.012934808772414</v>
      </c>
      <c r="P52" s="10">
        <v>25.1134758</v>
      </c>
      <c r="Q52" s="10">
        <v>33.466696250809562</v>
      </c>
      <c r="R52" s="10">
        <v>21.841943307533999</v>
      </c>
      <c r="S52" s="10">
        <v>30.195205289129312</v>
      </c>
      <c r="T52" s="10">
        <v>25.29</v>
      </c>
      <c r="U52" s="10">
        <v>33.694078022641243</v>
      </c>
      <c r="V52" s="10">
        <v>21.9749868</v>
      </c>
      <c r="W52" s="10">
        <v>30.379130112613673</v>
      </c>
      <c r="X52" s="10">
        <v>26.022145500000001</v>
      </c>
      <c r="Y52" s="10">
        <v>34.636342400332225</v>
      </c>
    </row>
    <row r="53" spans="1:25" s="3" customFormat="1" ht="15" customHeight="1" x14ac:dyDescent="0.2">
      <c r="A53" s="7" t="s">
        <v>151</v>
      </c>
      <c r="B53" s="7">
        <v>509004110116410</v>
      </c>
      <c r="C53" s="8">
        <v>1039001720083</v>
      </c>
      <c r="D53" s="8">
        <v>7898040322748</v>
      </c>
      <c r="E53" s="33">
        <v>30049099</v>
      </c>
      <c r="F53" s="8">
        <v>300001171</v>
      </c>
      <c r="G53" s="11" t="s">
        <v>91</v>
      </c>
      <c r="H53" s="11" t="s">
        <v>128</v>
      </c>
      <c r="I53" s="11" t="s">
        <v>92</v>
      </c>
      <c r="J53" s="10">
        <v>35.273384999999998</v>
      </c>
      <c r="K53" s="10">
        <v>47.11762513624997</v>
      </c>
      <c r="L53" s="10">
        <v>37.719472499999995</v>
      </c>
      <c r="M53" s="10">
        <v>50.277211655092437</v>
      </c>
      <c r="N53" s="10">
        <v>32.835555200699993</v>
      </c>
      <c r="O53" s="10">
        <v>45.393228803303472</v>
      </c>
      <c r="P53" s="10">
        <v>37.983015000000002</v>
      </c>
      <c r="Q53" s="10">
        <v>50.616889347309844</v>
      </c>
      <c r="R53" s="10">
        <v>33.034967635950004</v>
      </c>
      <c r="S53" s="10">
        <v>45.668904796725833</v>
      </c>
      <c r="T53" s="10">
        <v>38.25</v>
      </c>
      <c r="U53" s="10">
        <v>50.960794162357757</v>
      </c>
      <c r="V53" s="10">
        <v>33.236190000000001</v>
      </c>
      <c r="W53" s="10">
        <v>45.947082910536693</v>
      </c>
      <c r="X53" s="10">
        <v>39.3573375</v>
      </c>
      <c r="Y53" s="10">
        <v>52.385927117940199</v>
      </c>
    </row>
    <row r="54" spans="1:25" s="3" customFormat="1" ht="15" customHeight="1" x14ac:dyDescent="0.2">
      <c r="H54" s="24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</row>
    <row r="55" spans="1:25" s="3" customFormat="1" ht="15" customHeight="1" x14ac:dyDescent="0.2">
      <c r="H55" s="24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</row>
    <row r="56" spans="1:25" s="3" customFormat="1" ht="15" customHeight="1" x14ac:dyDescent="0.2">
      <c r="H56" s="24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</row>
    <row r="57" spans="1:25" s="3" customFormat="1" ht="15" customHeight="1" x14ac:dyDescent="0.2">
      <c r="H57" s="24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</row>
    <row r="58" spans="1:25" s="3" customFormat="1" ht="15" customHeight="1" x14ac:dyDescent="0.2">
      <c r="H58" s="24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</row>
    <row r="59" spans="1:25" s="3" customFormat="1" ht="15" customHeight="1" x14ac:dyDescent="0.2">
      <c r="H59" s="24"/>
      <c r="L59" s="32"/>
      <c r="M59" s="15"/>
      <c r="N59" s="32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</row>
    <row r="60" spans="1:25" s="3" customFormat="1" ht="15" customHeight="1" x14ac:dyDescent="0.2">
      <c r="H60" s="24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</row>
    <row r="61" spans="1:25" s="3" customFormat="1" ht="15" customHeight="1" x14ac:dyDescent="0.2">
      <c r="H61" s="24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</row>
    <row r="62" spans="1:25" s="3" customFormat="1" ht="15" customHeight="1" x14ac:dyDescent="0.2">
      <c r="H62" s="24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</row>
    <row r="63" spans="1:25" s="3" customFormat="1" ht="15" customHeight="1" x14ac:dyDescent="0.2">
      <c r="H63" s="29" t="s">
        <v>152</v>
      </c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</row>
    <row r="64" spans="1:25" s="3" customFormat="1" ht="15" customHeight="1" x14ac:dyDescent="0.2">
      <c r="H64" s="18" t="s">
        <v>11</v>
      </c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</row>
    <row r="65" spans="3:25" s="3" customFormat="1" ht="15" customHeight="1" x14ac:dyDescent="0.2">
      <c r="H65" s="24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</row>
    <row r="66" spans="3:25" s="3" customFormat="1" ht="15" customHeight="1" x14ac:dyDescent="0.2">
      <c r="H66" s="24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</row>
    <row r="67" spans="3:25" s="3" customFormat="1" x14ac:dyDescent="0.2">
      <c r="C67" s="17"/>
      <c r="E67" s="17"/>
      <c r="F67" s="17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</row>
    <row r="68" spans="3:25" s="3" customFormat="1" ht="19.5" customHeight="1" x14ac:dyDescent="0.2"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</row>
    <row r="69" spans="3:25" s="3" customFormat="1" ht="13.5" customHeight="1" x14ac:dyDescent="0.2"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</row>
    <row r="70" spans="3:25" s="3" customFormat="1" x14ac:dyDescent="0.2"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</row>
    <row r="71" spans="3:25" s="3" customFormat="1" x14ac:dyDescent="0.2"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</row>
    <row r="72" spans="3:25" s="3" customFormat="1" x14ac:dyDescent="0.2"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</row>
    <row r="73" spans="3:25" s="3" customFormat="1" x14ac:dyDescent="0.2"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</row>
    <row r="74" spans="3:25" s="3" customFormat="1" x14ac:dyDescent="0.2">
      <c r="G74" s="19"/>
      <c r="H74" s="20"/>
      <c r="I74" s="20"/>
      <c r="J74" s="20"/>
      <c r="K74" s="20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</row>
    <row r="75" spans="3:25" s="3" customFormat="1" x14ac:dyDescent="0.2">
      <c r="G75" s="19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</row>
    <row r="76" spans="3:25" s="3" customFormat="1" x14ac:dyDescent="0.2"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</row>
    <row r="77" spans="3:25" s="3" customFormat="1" x14ac:dyDescent="0.2"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</row>
    <row r="78" spans="3:25" s="3" customFormat="1" x14ac:dyDescent="0.2"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</row>
    <row r="79" spans="3:25" s="3" customFormat="1" x14ac:dyDescent="0.2"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</row>
    <row r="80" spans="3:25" s="3" customFormat="1" x14ac:dyDescent="0.2"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</row>
    <row r="81" spans="12:25" s="3" customFormat="1" x14ac:dyDescent="0.2"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</row>
    <row r="82" spans="12:25" s="3" customFormat="1" x14ac:dyDescent="0.2"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</row>
    <row r="83" spans="12:25" s="3" customFormat="1" x14ac:dyDescent="0.2"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</row>
    <row r="84" spans="12:25" s="3" customFormat="1" x14ac:dyDescent="0.2"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</row>
    <row r="85" spans="12:25" s="3" customFormat="1" x14ac:dyDescent="0.2"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</row>
    <row r="86" spans="12:25" s="3" customFormat="1" x14ac:dyDescent="0.2"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</row>
    <row r="87" spans="12:25" s="3" customFormat="1" x14ac:dyDescent="0.2"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</row>
    <row r="88" spans="12:25" s="3" customFormat="1" x14ac:dyDescent="0.2"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</row>
    <row r="89" spans="12:25" s="3" customFormat="1" x14ac:dyDescent="0.2"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</row>
    <row r="90" spans="12:25" s="3" customFormat="1" x14ac:dyDescent="0.2"/>
    <row r="91" spans="12:25" s="3" customFormat="1" x14ac:dyDescent="0.2"/>
    <row r="92" spans="12:25" s="3" customFormat="1" x14ac:dyDescent="0.2"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</row>
    <row r="93" spans="12:25" s="3" customFormat="1" x14ac:dyDescent="0.2"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</row>
    <row r="94" spans="12:25" s="3" customFormat="1" x14ac:dyDescent="0.2"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</row>
    <row r="95" spans="12:25" s="3" customFormat="1" x14ac:dyDescent="0.2"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</row>
    <row r="96" spans="12:25" s="3" customFormat="1" x14ac:dyDescent="0.2"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</row>
    <row r="97" spans="12:25" s="3" customFormat="1" x14ac:dyDescent="0.2"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</row>
    <row r="98" spans="12:25" s="3" customFormat="1" x14ac:dyDescent="0.2"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</row>
    <row r="99" spans="12:25" s="3" customFormat="1" x14ac:dyDescent="0.2"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</row>
    <row r="100" spans="12:25" s="3" customFormat="1" x14ac:dyDescent="0.2"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</row>
    <row r="101" spans="12:25" s="3" customFormat="1" x14ac:dyDescent="0.2"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</row>
    <row r="102" spans="12:25" s="3" customFormat="1" x14ac:dyDescent="0.2"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</row>
    <row r="103" spans="12:25" s="3" customFormat="1" x14ac:dyDescent="0.2"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</row>
    <row r="104" spans="12:25" s="3" customFormat="1" x14ac:dyDescent="0.2"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</row>
    <row r="105" spans="12:25" s="3" customFormat="1" x14ac:dyDescent="0.2"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</row>
    <row r="106" spans="12:25" s="3" customFormat="1" x14ac:dyDescent="0.2"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</row>
    <row r="107" spans="12:25" s="3" customFormat="1" x14ac:dyDescent="0.2"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</row>
    <row r="108" spans="12:25" s="3" customFormat="1" x14ac:dyDescent="0.2"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</row>
    <row r="109" spans="12:25" s="3" customFormat="1" x14ac:dyDescent="0.2"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</row>
    <row r="110" spans="12:25" s="3" customFormat="1" x14ac:dyDescent="0.2"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</row>
    <row r="111" spans="12:25" s="3" customFormat="1" x14ac:dyDescent="0.2"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</row>
    <row r="112" spans="12:25" s="3" customFormat="1" x14ac:dyDescent="0.2"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</row>
    <row r="113" spans="1:25" s="3" customFormat="1" x14ac:dyDescent="0.2"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</row>
    <row r="114" spans="1:25" s="3" customFormat="1" x14ac:dyDescent="0.2"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</row>
    <row r="115" spans="1:25" s="3" customFormat="1" x14ac:dyDescent="0.2"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</row>
    <row r="116" spans="1:25" s="3" customFormat="1" x14ac:dyDescent="0.2"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</row>
    <row r="117" spans="1:25" s="3" customFormat="1" x14ac:dyDescent="0.2"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</row>
    <row r="118" spans="1:25" s="3" customFormat="1" x14ac:dyDescent="0.2"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</row>
    <row r="119" spans="1:25" s="3" customFormat="1" x14ac:dyDescent="0.2"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</row>
    <row r="120" spans="1:25" s="3" customFormat="1" x14ac:dyDescent="0.2"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</row>
    <row r="121" spans="1:25" s="3" customFormat="1" x14ac:dyDescent="0.2"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</row>
    <row r="122" spans="1:25" s="3" customFormat="1" x14ac:dyDescent="0.2"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</row>
    <row r="123" spans="1:25" s="3" customFormat="1" x14ac:dyDescent="0.2"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</row>
    <row r="124" spans="1:25" s="3" customForma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</row>
    <row r="125" spans="1:25" s="3" customForma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</row>
    <row r="126" spans="1:25" s="3" customForma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</row>
    <row r="127" spans="1:25" s="3" customForma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</row>
    <row r="128" spans="1:25" s="3" customForma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</row>
    <row r="129" spans="1:25" s="3" customForma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</row>
  </sheetData>
  <autoFilter ref="A4:Y53"/>
  <mergeCells count="16">
    <mergeCell ref="T2:U2"/>
    <mergeCell ref="L2:M2"/>
    <mergeCell ref="J2:K2"/>
    <mergeCell ref="P2:Q2"/>
    <mergeCell ref="X2:Y2"/>
    <mergeCell ref="V2:W2"/>
    <mergeCell ref="X3:Y3"/>
    <mergeCell ref="T3:U3"/>
    <mergeCell ref="P3:Q3"/>
    <mergeCell ref="L3:M3"/>
    <mergeCell ref="V3:W3"/>
    <mergeCell ref="J3:K3"/>
    <mergeCell ref="R2:S2"/>
    <mergeCell ref="R3:S3"/>
    <mergeCell ref="N2:O2"/>
    <mergeCell ref="N3:O3"/>
  </mergeCells>
  <printOptions horizontalCentered="1"/>
  <pageMargins left="0.35433070866141736" right="0.31496062992125984" top="0.27559055118110237" bottom="0.15748031496062992" header="0.15748031496062992" footer="0.23622047244094491"/>
  <pageSetup paperSize="9" scale="50" pageOrder="overThenDown" orientation="portrait" r:id="rId1"/>
  <headerFooter alignWithMargins="0">
    <oddHeader>&amp;R&amp;D - &amp;T</oddHeader>
    <oddFooter>&amp;R&amp;"Arial,Negrito"Farmoquímica S/A&amp;"Arial,Normal"
&amp;"Arial,Negrito"Matriz:&amp;"Arial,Normal"Av.José Silva de A. Neto, 200-Evollution II-1º Andar
Cond. O2-Barra da Tijuca -RJ
&amp;"Arial,Negrito"Fábrica:&amp;"Arial,Normal" Rua Viúva Cláudio,300 - Jacaré-RJ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GP68"/>
  <sheetViews>
    <sheetView showGridLines="0" zoomScale="80" zoomScaleNormal="80" zoomScaleSheetLayoutView="70" workbookViewId="0">
      <pane xSplit="9" ySplit="4" topLeftCell="J5" activePane="bottomRight" state="frozen"/>
      <selection pane="topRight" activeCell="J1" sqref="J1"/>
      <selection pane="bottomLeft" activeCell="A7" sqref="A7"/>
      <selection pane="bottomRight"/>
    </sheetView>
  </sheetViews>
  <sheetFormatPr defaultRowHeight="12.75" outlineLevelCol="1" x14ac:dyDescent="0.2"/>
  <cols>
    <col min="1" max="1" width="15.7109375" style="4" hidden="1" customWidth="1"/>
    <col min="2" max="2" width="15.7109375" style="4" customWidth="1"/>
    <col min="3" max="3" width="24.42578125" style="4" bestFit="1" customWidth="1"/>
    <col min="4" max="4" width="18.42578125" style="4" customWidth="1"/>
    <col min="5" max="5" width="17.28515625" style="4" customWidth="1"/>
    <col min="6" max="6" width="15.7109375" style="4" customWidth="1"/>
    <col min="7" max="7" width="20" style="4" bestFit="1" customWidth="1"/>
    <col min="8" max="8" width="34.28515625" style="4" bestFit="1" customWidth="1"/>
    <col min="9" max="9" width="58.7109375" style="4" hidden="1" customWidth="1" outlineLevel="1"/>
    <col min="10" max="10" width="12.7109375" style="4" customWidth="1" collapsed="1"/>
    <col min="11" max="25" width="12.7109375" style="4" customWidth="1"/>
    <col min="26" max="193" width="9.140625" style="4"/>
    <col min="194" max="194" width="7.42578125" style="4" bestFit="1" customWidth="1"/>
    <col min="195" max="195" width="19.5703125" style="4" bestFit="1" customWidth="1"/>
    <col min="196" max="196" width="20.5703125" style="4" bestFit="1" customWidth="1"/>
    <col min="197" max="197" width="18.28515625" style="4" bestFit="1" customWidth="1"/>
    <col min="198" max="198" width="20" style="4" bestFit="1" customWidth="1"/>
    <col min="199" max="16384" width="9.140625" style="4"/>
  </cols>
  <sheetData>
    <row r="1" spans="1:198" ht="15" customHeight="1" thickBot="1" x14ac:dyDescent="0.25">
      <c r="A1" s="6"/>
      <c r="B1" s="6"/>
      <c r="D1" s="6"/>
      <c r="E1" s="6"/>
      <c r="F1" s="6"/>
      <c r="G1" s="6"/>
      <c r="H1" s="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198" s="28" customFormat="1" ht="22.5" customHeight="1" thickBot="1" x14ac:dyDescent="0.25">
      <c r="C2" s="38" t="str">
        <f>+MONITORADOS!C2</f>
        <v>TABELA DE PREÇOS Nº 003/2016</v>
      </c>
      <c r="J2" s="52" t="s">
        <v>185</v>
      </c>
      <c r="K2" s="53"/>
      <c r="L2" s="52" t="s">
        <v>2</v>
      </c>
      <c r="M2" s="53"/>
      <c r="N2" s="52" t="s">
        <v>215</v>
      </c>
      <c r="O2" s="53"/>
      <c r="P2" s="52" t="s">
        <v>193</v>
      </c>
      <c r="Q2" s="53"/>
      <c r="R2" s="52" t="s">
        <v>214</v>
      </c>
      <c r="S2" s="53"/>
      <c r="T2" s="52" t="s">
        <v>3</v>
      </c>
      <c r="U2" s="53"/>
      <c r="V2" s="52" t="s">
        <v>216</v>
      </c>
      <c r="W2" s="53"/>
      <c r="X2" s="52" t="s">
        <v>194</v>
      </c>
      <c r="Y2" s="53"/>
    </row>
    <row r="3" spans="1:198" s="28" customFormat="1" ht="55.5" customHeight="1" thickBot="1" x14ac:dyDescent="0.25">
      <c r="C3" s="25" t="str">
        <f>MONITORADOS!$C$3</f>
        <v>Em vigor a partir de 01/04/2016</v>
      </c>
      <c r="F3" s="39"/>
      <c r="J3" s="52" t="s">
        <v>222</v>
      </c>
      <c r="K3" s="53"/>
      <c r="L3" s="52" t="s">
        <v>218</v>
      </c>
      <c r="M3" s="53"/>
      <c r="N3" s="52" t="s">
        <v>221</v>
      </c>
      <c r="O3" s="53"/>
      <c r="P3" s="52" t="s">
        <v>217</v>
      </c>
      <c r="Q3" s="53"/>
      <c r="R3" s="52" t="s">
        <v>220</v>
      </c>
      <c r="S3" s="53"/>
      <c r="T3" s="52" t="s">
        <v>223</v>
      </c>
      <c r="U3" s="53"/>
      <c r="V3" s="52" t="s">
        <v>219</v>
      </c>
      <c r="W3" s="53"/>
      <c r="X3" s="52" t="s">
        <v>213</v>
      </c>
      <c r="Y3" s="53"/>
    </row>
    <row r="4" spans="1:198" s="27" customFormat="1" ht="30" customHeight="1" thickBot="1" x14ac:dyDescent="0.25">
      <c r="A4" s="40" t="s">
        <v>119</v>
      </c>
      <c r="B4" s="40" t="s">
        <v>202</v>
      </c>
      <c r="C4" s="40" t="s">
        <v>154</v>
      </c>
      <c r="D4" s="40" t="s">
        <v>203</v>
      </c>
      <c r="E4" s="40" t="s">
        <v>153</v>
      </c>
      <c r="F4" s="40" t="s">
        <v>155</v>
      </c>
      <c r="G4" s="41" t="s">
        <v>0</v>
      </c>
      <c r="H4" s="40" t="s">
        <v>1</v>
      </c>
      <c r="I4" s="40" t="s">
        <v>16</v>
      </c>
      <c r="J4" s="42" t="s">
        <v>4</v>
      </c>
      <c r="K4" s="42" t="s">
        <v>182</v>
      </c>
      <c r="L4" s="42" t="s">
        <v>4</v>
      </c>
      <c r="M4" s="42" t="s">
        <v>182</v>
      </c>
      <c r="N4" s="42" t="s">
        <v>4</v>
      </c>
      <c r="O4" s="42" t="s">
        <v>182</v>
      </c>
      <c r="P4" s="42" t="s">
        <v>4</v>
      </c>
      <c r="Q4" s="42" t="s">
        <v>182</v>
      </c>
      <c r="R4" s="42" t="s">
        <v>4</v>
      </c>
      <c r="S4" s="42" t="s">
        <v>182</v>
      </c>
      <c r="T4" s="42" t="s">
        <v>4</v>
      </c>
      <c r="U4" s="42" t="s">
        <v>182</v>
      </c>
      <c r="V4" s="42" t="s">
        <v>4</v>
      </c>
      <c r="W4" s="42" t="s">
        <v>182</v>
      </c>
      <c r="X4" s="42" t="s">
        <v>4</v>
      </c>
      <c r="Y4" s="42" t="s">
        <v>182</v>
      </c>
      <c r="GL4" s="54" t="s">
        <v>101</v>
      </c>
      <c r="GM4" s="55"/>
      <c r="GN4" s="55"/>
      <c r="GO4" s="55"/>
      <c r="GP4" s="55"/>
    </row>
    <row r="5" spans="1:198" ht="20.25" customHeight="1" x14ac:dyDescent="0.2">
      <c r="A5" s="48"/>
      <c r="B5" s="49" t="s">
        <v>199</v>
      </c>
      <c r="C5" s="44"/>
      <c r="D5" s="43"/>
      <c r="E5" s="44"/>
      <c r="F5" s="44"/>
      <c r="G5" s="45"/>
      <c r="H5" s="44"/>
      <c r="I5" s="44"/>
      <c r="J5" s="46"/>
      <c r="K5" s="46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</row>
    <row r="6" spans="1:198" s="3" customFormat="1" ht="15" customHeight="1" x14ac:dyDescent="0.2">
      <c r="A6" s="7" t="s">
        <v>151</v>
      </c>
      <c r="B6" s="7" t="s">
        <v>183</v>
      </c>
      <c r="C6" s="8">
        <v>1039001710029</v>
      </c>
      <c r="D6" s="8">
        <v>7898040321642</v>
      </c>
      <c r="E6" s="33">
        <v>30049029</v>
      </c>
      <c r="F6" s="8">
        <v>300001129</v>
      </c>
      <c r="G6" s="11" t="s">
        <v>35</v>
      </c>
      <c r="H6" s="11" t="s">
        <v>38</v>
      </c>
      <c r="I6" s="11" t="s">
        <v>37</v>
      </c>
      <c r="J6" s="10">
        <v>30.630713494733687</v>
      </c>
      <c r="K6" s="10">
        <v>42.345164489414216</v>
      </c>
      <c r="L6" s="10">
        <v>32.475814424590745</v>
      </c>
      <c r="M6" s="10">
        <v>44.895908284128673</v>
      </c>
      <c r="N6" s="10">
        <v>28.270845972894733</v>
      </c>
      <c r="O6" s="10">
        <v>39.082786079499691</v>
      </c>
      <c r="P6" s="10">
        <v>32.672717231821174</v>
      </c>
      <c r="Q6" s="10">
        <v>45.168114864038522</v>
      </c>
      <c r="R6" s="10">
        <v>28.41644235803183</v>
      </c>
      <c r="S6" s="10">
        <v>39.284064540700221</v>
      </c>
      <c r="T6" s="10">
        <v>32.871921073526742</v>
      </c>
      <c r="U6" s="10">
        <v>45.443502489122601</v>
      </c>
      <c r="V6" s="10">
        <v>28.563069659208857</v>
      </c>
      <c r="W6" s="10">
        <v>39.486768182848408</v>
      </c>
      <c r="X6" s="10">
        <v>33.693719100364909</v>
      </c>
      <c r="Y6" s="10">
        <v>46.579590051350664</v>
      </c>
    </row>
    <row r="7" spans="1:198" s="3" customFormat="1" ht="15" customHeight="1" x14ac:dyDescent="0.2">
      <c r="A7" s="7" t="s">
        <v>151</v>
      </c>
      <c r="B7" s="7" t="s">
        <v>183</v>
      </c>
      <c r="C7" s="8">
        <v>1039001410017</v>
      </c>
      <c r="D7" s="8">
        <v>7898040320973</v>
      </c>
      <c r="E7" s="33">
        <v>30049099</v>
      </c>
      <c r="F7" s="8">
        <v>300001109</v>
      </c>
      <c r="G7" s="11" t="s">
        <v>35</v>
      </c>
      <c r="H7" s="11" t="s">
        <v>36</v>
      </c>
      <c r="I7" s="11" t="s">
        <v>37</v>
      </c>
      <c r="J7" s="10">
        <v>29.704904977753163</v>
      </c>
      <c r="K7" s="10">
        <v>41.065288526225139</v>
      </c>
      <c r="L7" s="10">
        <v>31.494238021046165</v>
      </c>
      <c r="M7" s="10">
        <v>43.538936489326403</v>
      </c>
      <c r="N7" s="10">
        <v>27.416364082081106</v>
      </c>
      <c r="O7" s="10">
        <v>37.901514992688419</v>
      </c>
      <c r="P7" s="10">
        <v>31.685189471773498</v>
      </c>
      <c r="Q7" s="10">
        <v>43.802915668000495</v>
      </c>
      <c r="R7" s="10">
        <v>27.557559839285563</v>
      </c>
      <c r="S7" s="10">
        <v>38.096709843930064</v>
      </c>
      <c r="T7" s="10">
        <v>31.878372408569426</v>
      </c>
      <c r="U7" s="10">
        <v>44.069979745256745</v>
      </c>
      <c r="V7" s="10">
        <v>27.699755353254147</v>
      </c>
      <c r="W7" s="10">
        <v>38.293286800248495</v>
      </c>
      <c r="X7" s="10">
        <v>32.67533171878366</v>
      </c>
      <c r="Y7" s="10">
        <v>45.171729238888162</v>
      </c>
    </row>
    <row r="8" spans="1:198" s="3" customFormat="1" ht="15" customHeight="1" x14ac:dyDescent="0.2">
      <c r="A8" s="7" t="s">
        <v>151</v>
      </c>
      <c r="B8" s="7" t="s">
        <v>183</v>
      </c>
      <c r="C8" s="8">
        <v>1039001410076</v>
      </c>
      <c r="D8" s="8">
        <v>7898040321970</v>
      </c>
      <c r="E8" s="33">
        <v>30049099</v>
      </c>
      <c r="F8" s="8">
        <v>300001137</v>
      </c>
      <c r="G8" s="11" t="s">
        <v>35</v>
      </c>
      <c r="H8" s="11" t="s">
        <v>102</v>
      </c>
      <c r="I8" s="11" t="s">
        <v>37</v>
      </c>
      <c r="J8" s="10">
        <v>49.510042627499985</v>
      </c>
      <c r="K8" s="10">
        <v>68.444729480423234</v>
      </c>
      <c r="L8" s="10">
        <v>52.492376868749986</v>
      </c>
      <c r="M8" s="10">
        <v>72.567631613599332</v>
      </c>
      <c r="N8" s="10">
        <v>45.695663911784237</v>
      </c>
      <c r="O8" s="10">
        <v>63.171574672270495</v>
      </c>
      <c r="P8" s="10">
        <v>52.810641292499987</v>
      </c>
      <c r="Q8" s="10">
        <v>73.007613508801995</v>
      </c>
      <c r="R8" s="10">
        <v>45.930999051326012</v>
      </c>
      <c r="S8" s="10">
        <v>63.496911697010354</v>
      </c>
      <c r="T8" s="10">
        <v>53.132624999999983</v>
      </c>
      <c r="U8" s="10">
        <v>73.452737095601336</v>
      </c>
      <c r="V8" s="10">
        <v>46.168000514999989</v>
      </c>
      <c r="W8" s="10">
        <v>63.824552317109912</v>
      </c>
      <c r="X8" s="10">
        <v>54.460940624999978</v>
      </c>
      <c r="Y8" s="10">
        <v>75.289055522991362</v>
      </c>
    </row>
    <row r="9" spans="1:198" s="3" customFormat="1" ht="15" customHeight="1" x14ac:dyDescent="0.2">
      <c r="A9" s="7" t="s">
        <v>151</v>
      </c>
      <c r="B9" s="7" t="s">
        <v>183</v>
      </c>
      <c r="C9" s="8">
        <v>1039001410114</v>
      </c>
      <c r="D9" s="8">
        <v>7898040322878</v>
      </c>
      <c r="E9" s="33">
        <v>30049039</v>
      </c>
      <c r="F9" s="8">
        <v>300001172</v>
      </c>
      <c r="G9" s="11" t="s">
        <v>35</v>
      </c>
      <c r="H9" s="11" t="s">
        <v>131</v>
      </c>
      <c r="I9" s="11" t="s">
        <v>37</v>
      </c>
      <c r="J9" s="10">
        <v>32.177491138957251</v>
      </c>
      <c r="K9" s="10">
        <v>44.483493842547198</v>
      </c>
      <c r="L9" s="10">
        <v>34.115765245146932</v>
      </c>
      <c r="M9" s="10">
        <v>47.163044087639776</v>
      </c>
      <c r="N9" s="10">
        <v>29.698455961205305</v>
      </c>
      <c r="O9" s="10">
        <v>41.056373139172173</v>
      </c>
      <c r="P9" s="10">
        <v>34.322611172388626</v>
      </c>
      <c r="Q9" s="10">
        <v>47.448996447663021</v>
      </c>
      <c r="R9" s="10">
        <v>29.85140461496156</v>
      </c>
      <c r="S9" s="10">
        <v>41.267815680425961</v>
      </c>
      <c r="T9" s="10">
        <v>34.531874330833475</v>
      </c>
      <c r="U9" s="10">
        <v>47.738290488020425</v>
      </c>
      <c r="V9" s="10">
        <v>30.005436243547823</v>
      </c>
      <c r="W9" s="10">
        <v>41.480755370850709</v>
      </c>
      <c r="X9" s="10">
        <v>35.39517118910431</v>
      </c>
      <c r="Y9" s="10">
        <v>48.931747750220936</v>
      </c>
    </row>
    <row r="10" spans="1:198" s="3" customFormat="1" ht="15" customHeight="1" x14ac:dyDescent="0.2">
      <c r="A10" s="7" t="s">
        <v>151</v>
      </c>
      <c r="B10" s="7" t="s">
        <v>183</v>
      </c>
      <c r="C10" s="8">
        <v>1039001280040</v>
      </c>
      <c r="D10" s="8">
        <v>7898040322700</v>
      </c>
      <c r="E10" s="33">
        <v>30045090</v>
      </c>
      <c r="F10" s="8">
        <v>300001931</v>
      </c>
      <c r="G10" s="11" t="s">
        <v>148</v>
      </c>
      <c r="H10" s="11" t="s">
        <v>149</v>
      </c>
      <c r="I10" s="11" t="s">
        <v>150</v>
      </c>
      <c r="J10" s="10">
        <v>56.445584128987498</v>
      </c>
      <c r="K10" s="10">
        <v>78.032708740329824</v>
      </c>
      <c r="L10" s="10">
        <v>59.845694275968754</v>
      </c>
      <c r="M10" s="10">
        <v>82.733161554816235</v>
      </c>
      <c r="N10" s="10">
        <v>52.096873781116315</v>
      </c>
      <c r="O10" s="10">
        <v>72.020871796698614</v>
      </c>
      <c r="P10" s="10">
        <v>60.208542303412507</v>
      </c>
      <c r="Q10" s="10">
        <v>83.234777666677516</v>
      </c>
      <c r="R10" s="10">
        <v>52.365175497546957</v>
      </c>
      <c r="S10" s="10">
        <v>72.391783180039425</v>
      </c>
      <c r="T10" s="10">
        <v>60.575630625000002</v>
      </c>
      <c r="U10" s="10">
        <v>83.742255736440327</v>
      </c>
      <c r="V10" s="10">
        <v>52.635376962675004</v>
      </c>
      <c r="W10" s="10">
        <v>72.765320854507735</v>
      </c>
      <c r="X10" s="10">
        <v>62.090021390624997</v>
      </c>
      <c r="Y10" s="10">
        <v>85.835812129851334</v>
      </c>
    </row>
    <row r="11" spans="1:198" s="3" customFormat="1" ht="15" customHeight="1" x14ac:dyDescent="0.2">
      <c r="A11" s="7" t="s">
        <v>151</v>
      </c>
      <c r="B11" s="7" t="s">
        <v>183</v>
      </c>
      <c r="C11" s="8">
        <v>2354000020019</v>
      </c>
      <c r="D11" s="8">
        <v>7898040320867</v>
      </c>
      <c r="E11" s="33">
        <v>30049099</v>
      </c>
      <c r="F11" s="8">
        <v>300001098</v>
      </c>
      <c r="G11" s="11" t="s">
        <v>63</v>
      </c>
      <c r="H11" s="11" t="s">
        <v>64</v>
      </c>
      <c r="I11" s="11" t="s">
        <v>65</v>
      </c>
      <c r="J11" s="10">
        <v>14.727777358807826</v>
      </c>
      <c r="K11" s="10">
        <v>20.360288209721642</v>
      </c>
      <c r="L11" s="10">
        <v>15.614933830175561</v>
      </c>
      <c r="M11" s="10">
        <v>21.586729987330703</v>
      </c>
      <c r="N11" s="10">
        <v>13.593112197844428</v>
      </c>
      <c r="O11" s="10">
        <v>18.791680188571121</v>
      </c>
      <c r="P11" s="10">
        <v>15.709608108876662</v>
      </c>
      <c r="Q11" s="10">
        <v>21.717611623672735</v>
      </c>
      <c r="R11" s="10">
        <v>13.663117460533298</v>
      </c>
      <c r="S11" s="10">
        <v>18.888458357456887</v>
      </c>
      <c r="T11" s="10">
        <v>15.805388764791296</v>
      </c>
      <c r="U11" s="10">
        <v>21.850022761608081</v>
      </c>
      <c r="V11" s="10">
        <v>13.733618405502453</v>
      </c>
      <c r="W11" s="10">
        <v>18.985921778016493</v>
      </c>
      <c r="X11" s="10">
        <v>16.200523483911077</v>
      </c>
      <c r="Y11" s="10">
        <v>22.396273330648281</v>
      </c>
    </row>
    <row r="12" spans="1:198" s="3" customFormat="1" ht="15" customHeight="1" x14ac:dyDescent="0.2">
      <c r="A12" s="7" t="s">
        <v>151</v>
      </c>
      <c r="B12" s="7" t="s">
        <v>183</v>
      </c>
      <c r="C12" s="8">
        <v>1039001810066</v>
      </c>
      <c r="D12" s="8">
        <v>7898040322670</v>
      </c>
      <c r="E12" s="33">
        <v>30049099</v>
      </c>
      <c r="F12" s="8">
        <v>300001168</v>
      </c>
      <c r="G12" s="11" t="s">
        <v>122</v>
      </c>
      <c r="H12" s="11" t="s">
        <v>123</v>
      </c>
      <c r="I12" s="11" t="s">
        <v>124</v>
      </c>
      <c r="J12" s="10">
        <v>36.596382717403799</v>
      </c>
      <c r="K12" s="10">
        <v>50.592352220344289</v>
      </c>
      <c r="L12" s="10">
        <v>38.800837399561168</v>
      </c>
      <c r="M12" s="10">
        <v>53.639881496522015</v>
      </c>
      <c r="N12" s="10">
        <v>33.776904973065989</v>
      </c>
      <c r="O12" s="10">
        <v>46.694589640352348</v>
      </c>
      <c r="P12" s="10">
        <v>39.036089199777138</v>
      </c>
      <c r="Q12" s="10">
        <v>53.965103309532957</v>
      </c>
      <c r="R12" s="10">
        <v>33.95085785972217</v>
      </c>
      <c r="S12" s="10">
        <v>46.935069301400098</v>
      </c>
      <c r="T12" s="10">
        <v>39.274090186306154</v>
      </c>
      <c r="U12" s="10">
        <v>54.294125711343703</v>
      </c>
      <c r="V12" s="10">
        <v>34.126042444685147</v>
      </c>
      <c r="W12" s="10">
        <v>47.177251713100773</v>
      </c>
      <c r="X12" s="10">
        <v>40.255942440963807</v>
      </c>
      <c r="Y12" s="10">
        <v>55.651478854127291</v>
      </c>
    </row>
    <row r="13" spans="1:198" s="3" customFormat="1" ht="15" customHeight="1" x14ac:dyDescent="0.2">
      <c r="A13" s="7" t="s">
        <v>151</v>
      </c>
      <c r="B13" s="7" t="s">
        <v>183</v>
      </c>
      <c r="C13" s="8">
        <v>1039001840046</v>
      </c>
      <c r="D13" s="8">
        <v>7898040324179</v>
      </c>
      <c r="E13" s="33">
        <v>30049099</v>
      </c>
      <c r="F13" s="8">
        <v>300001912</v>
      </c>
      <c r="G13" s="11" t="s">
        <v>142</v>
      </c>
      <c r="H13" s="11" t="s">
        <v>188</v>
      </c>
      <c r="I13" s="11" t="s">
        <v>186</v>
      </c>
      <c r="J13" s="10">
        <v>87.579432249999996</v>
      </c>
      <c r="K13" s="10">
        <v>121.07342733473605</v>
      </c>
      <c r="L13" s="10">
        <v>92.854950625000001</v>
      </c>
      <c r="M13" s="10">
        <v>128.3665220057012</v>
      </c>
      <c r="N13" s="10">
        <v>80.832091618074998</v>
      </c>
      <c r="O13" s="10">
        <v>111.745624736403</v>
      </c>
      <c r="P13" s="10">
        <v>93.417935749999998</v>
      </c>
      <c r="Q13" s="10">
        <v>129.14481591411169</v>
      </c>
      <c r="R13" s="10">
        <v>81.248381259847505</v>
      </c>
      <c r="S13" s="10">
        <v>112.32112074498038</v>
      </c>
      <c r="T13" s="10">
        <v>93.987499999999997</v>
      </c>
      <c r="U13" s="10">
        <v>129.93220507687758</v>
      </c>
      <c r="V13" s="10">
        <v>81.667618500000003</v>
      </c>
      <c r="W13" s="10">
        <v>112.90069163540046</v>
      </c>
      <c r="X13" s="10">
        <v>96.337187499999985</v>
      </c>
      <c r="Y13" s="10">
        <v>133.18051020379949</v>
      </c>
    </row>
    <row r="14" spans="1:198" s="3" customFormat="1" ht="15" customHeight="1" x14ac:dyDescent="0.2">
      <c r="A14" s="7" t="s">
        <v>151</v>
      </c>
      <c r="B14" s="7" t="s">
        <v>183</v>
      </c>
      <c r="C14" s="8" t="s">
        <v>197</v>
      </c>
      <c r="D14" s="8">
        <v>7898040322540</v>
      </c>
      <c r="E14" s="33">
        <v>30049099</v>
      </c>
      <c r="F14" s="8">
        <v>300001139</v>
      </c>
      <c r="G14" s="11" t="s">
        <v>112</v>
      </c>
      <c r="H14" s="11" t="s">
        <v>113</v>
      </c>
      <c r="I14" s="11" t="s">
        <v>114</v>
      </c>
      <c r="J14" s="10">
        <v>29.208129675958737</v>
      </c>
      <c r="K14" s="10">
        <v>40.378525814270027</v>
      </c>
      <c r="L14" s="10">
        <v>30.967538487436883</v>
      </c>
      <c r="M14" s="10">
        <v>42.81080528235934</v>
      </c>
      <c r="N14" s="10">
        <v>26.957861604083554</v>
      </c>
      <c r="O14" s="10">
        <v>37.267662214399451</v>
      </c>
      <c r="P14" s="10">
        <v>31.155296527357677</v>
      </c>
      <c r="Q14" s="10">
        <v>43.070369757931317</v>
      </c>
      <c r="R14" s="10">
        <v>27.096696048738792</v>
      </c>
      <c r="S14" s="10">
        <v>37.459592689565604</v>
      </c>
      <c r="T14" s="10">
        <v>31.345248734689896</v>
      </c>
      <c r="U14" s="10">
        <v>43.33296754123117</v>
      </c>
      <c r="V14" s="10">
        <v>27.236513530546745</v>
      </c>
      <c r="W14" s="10">
        <v>37.652882155926591</v>
      </c>
      <c r="X14" s="10">
        <v>32.128879953057144</v>
      </c>
      <c r="Y14" s="10">
        <v>44.416291729761952</v>
      </c>
    </row>
    <row r="15" spans="1:198" s="3" customFormat="1" ht="15" customHeight="1" x14ac:dyDescent="0.2">
      <c r="A15" s="7" t="s">
        <v>151</v>
      </c>
      <c r="B15" s="7" t="s">
        <v>183</v>
      </c>
      <c r="C15" s="8" t="s">
        <v>197</v>
      </c>
      <c r="D15" s="8">
        <v>7898040324247</v>
      </c>
      <c r="E15" s="33">
        <v>30049099</v>
      </c>
      <c r="F15" s="8">
        <v>300001911</v>
      </c>
      <c r="G15" s="11" t="s">
        <v>112</v>
      </c>
      <c r="H15" s="11" t="s">
        <v>147</v>
      </c>
      <c r="I15" s="11" t="s">
        <v>114</v>
      </c>
      <c r="J15" s="10">
        <v>29.207654462024994</v>
      </c>
      <c r="K15" s="10">
        <v>40.377868858884533</v>
      </c>
      <c r="L15" s="10">
        <v>30.967034648062494</v>
      </c>
      <c r="M15" s="10">
        <v>42.810108753981424</v>
      </c>
      <c r="N15" s="10">
        <v>26.957423001831362</v>
      </c>
      <c r="O15" s="10">
        <v>37.267055872515911</v>
      </c>
      <c r="P15" s="10">
        <v>31.154789633174996</v>
      </c>
      <c r="Q15" s="10">
        <v>43.069669006460146</v>
      </c>
      <c r="R15" s="10">
        <v>27.096255187661288</v>
      </c>
      <c r="S15" s="10">
        <v>37.458983224988579</v>
      </c>
      <c r="T15" s="10">
        <v>31.344738749999994</v>
      </c>
      <c r="U15" s="10">
        <v>43.332262517315073</v>
      </c>
      <c r="V15" s="10">
        <v>27.236070394649996</v>
      </c>
      <c r="W15" s="10">
        <v>37.652269546545412</v>
      </c>
      <c r="X15" s="10">
        <v>32.12835721874999</v>
      </c>
      <c r="Y15" s="10">
        <v>44.415569080247941</v>
      </c>
    </row>
    <row r="16" spans="1:198" s="3" customFormat="1" ht="15" customHeight="1" x14ac:dyDescent="0.2">
      <c r="A16" s="7" t="s">
        <v>151</v>
      </c>
      <c r="B16" s="7" t="s">
        <v>183</v>
      </c>
      <c r="C16" s="8">
        <v>1039001790022</v>
      </c>
      <c r="D16" s="8">
        <v>7898040322564</v>
      </c>
      <c r="E16" s="33">
        <v>30049099</v>
      </c>
      <c r="F16" s="8">
        <v>300001155</v>
      </c>
      <c r="G16" s="11" t="s">
        <v>115</v>
      </c>
      <c r="H16" s="11" t="s">
        <v>116</v>
      </c>
      <c r="I16" s="11" t="s">
        <v>117</v>
      </c>
      <c r="J16" s="10">
        <v>71.182381021566016</v>
      </c>
      <c r="K16" s="10">
        <v>98.405465926368436</v>
      </c>
      <c r="L16" s="10">
        <v>75.4701909491706</v>
      </c>
      <c r="M16" s="10">
        <v>104.33311161163712</v>
      </c>
      <c r="N16" s="10">
        <v>65.698310625071983</v>
      </c>
      <c r="O16" s="10">
        <v>90.824060320162332</v>
      </c>
      <c r="P16" s="10">
        <v>75.92777123540526</v>
      </c>
      <c r="Q16" s="10">
        <v>104.96568951391326</v>
      </c>
      <c r="R16" s="10">
        <v>66.036660476569011</v>
      </c>
      <c r="S16" s="10">
        <v>91.291809140935769</v>
      </c>
      <c r="T16" s="10">
        <v>76.390698870560854</v>
      </c>
      <c r="U16" s="10">
        <v>105.60565981237625</v>
      </c>
      <c r="V16" s="10">
        <v>66.377406062607733</v>
      </c>
      <c r="W16" s="10">
        <v>91.762869924169962</v>
      </c>
      <c r="X16" s="10">
        <v>78.300466342324867</v>
      </c>
      <c r="Y16" s="10">
        <v>108.24580130768564</v>
      </c>
    </row>
    <row r="17" spans="1:198" s="3" customFormat="1" ht="15" customHeight="1" x14ac:dyDescent="0.2">
      <c r="A17" s="7" t="s">
        <v>151</v>
      </c>
      <c r="B17" s="7" t="s">
        <v>183</v>
      </c>
      <c r="C17" s="8">
        <v>1039001700015</v>
      </c>
      <c r="D17" s="8">
        <v>7898040321437</v>
      </c>
      <c r="E17" s="33">
        <v>30049069</v>
      </c>
      <c r="F17" s="8">
        <v>300001123</v>
      </c>
      <c r="G17" s="11" t="s">
        <v>93</v>
      </c>
      <c r="H17" s="11" t="s">
        <v>97</v>
      </c>
      <c r="I17" s="11" t="s">
        <v>94</v>
      </c>
      <c r="J17" s="10">
        <v>38.387182411387585</v>
      </c>
      <c r="K17" s="10">
        <v>53.068027741986107</v>
      </c>
      <c r="L17" s="10">
        <v>40.699509415262995</v>
      </c>
      <c r="M17" s="10">
        <v>56.264684174728139</v>
      </c>
      <c r="N17" s="10">
        <v>35.429736936174741</v>
      </c>
      <c r="O17" s="10">
        <v>48.979532867784336</v>
      </c>
      <c r="P17" s="10">
        <v>40.946272977586425</v>
      </c>
      <c r="Q17" s="10">
        <v>56.605820323527809</v>
      </c>
      <c r="R17" s="10">
        <v>35.612201996796244</v>
      </c>
      <c r="S17" s="10">
        <v>49.231780109981841</v>
      </c>
      <c r="T17" s="10">
        <v>41.195920254327646</v>
      </c>
      <c r="U17" s="10">
        <v>56.950943038340142</v>
      </c>
      <c r="V17" s="10">
        <v>35.795959027390381</v>
      </c>
      <c r="W17" s="10">
        <v>49.485813424874522</v>
      </c>
      <c r="X17" s="10">
        <v>42.225818260685834</v>
      </c>
      <c r="Y17" s="10">
        <v>58.374716614298642</v>
      </c>
    </row>
    <row r="18" spans="1:198" s="3" customFormat="1" ht="15" customHeight="1" x14ac:dyDescent="0.2">
      <c r="A18" s="7" t="s">
        <v>151</v>
      </c>
      <c r="B18" s="7" t="s">
        <v>183</v>
      </c>
      <c r="C18" s="8">
        <v>1039001700023</v>
      </c>
      <c r="D18" s="8">
        <v>7898040321628</v>
      </c>
      <c r="E18" s="33">
        <v>30049069</v>
      </c>
      <c r="F18" s="8">
        <v>300001124</v>
      </c>
      <c r="G18" s="11" t="s">
        <v>93</v>
      </c>
      <c r="H18" s="11" t="s">
        <v>98</v>
      </c>
      <c r="I18" s="11" t="s">
        <v>94</v>
      </c>
      <c r="J18" s="10">
        <v>59.906585257300762</v>
      </c>
      <c r="K18" s="10">
        <v>82.817339764405403</v>
      </c>
      <c r="L18" s="10">
        <v>63.515175575701626</v>
      </c>
      <c r="M18" s="10">
        <v>87.806004185619884</v>
      </c>
      <c r="N18" s="10">
        <v>55.291230642159775</v>
      </c>
      <c r="O18" s="10">
        <v>76.436882763665821</v>
      </c>
      <c r="P18" s="10">
        <v>63.90027188796283</v>
      </c>
      <c r="Q18" s="10">
        <v>88.338377246070181</v>
      </c>
      <c r="R18" s="10">
        <v>55.575983469117915</v>
      </c>
      <c r="S18" s="10">
        <v>76.830536842224618</v>
      </c>
      <c r="T18" s="10">
        <v>64.289868491018396</v>
      </c>
      <c r="U18" s="10">
        <v>88.87697169453908</v>
      </c>
      <c r="V18" s="10">
        <v>55.862752529215705</v>
      </c>
      <c r="W18" s="10">
        <v>77.226978244818895</v>
      </c>
      <c r="X18" s="10">
        <v>65.897115203293851</v>
      </c>
      <c r="Y18" s="10">
        <v>91.098895986902548</v>
      </c>
    </row>
    <row r="19" spans="1:198" ht="20.25" customHeight="1" x14ac:dyDescent="0.2">
      <c r="A19" s="48"/>
      <c r="B19" s="49" t="s">
        <v>200</v>
      </c>
      <c r="C19" s="44"/>
      <c r="D19" s="43"/>
      <c r="E19" s="44"/>
      <c r="F19" s="44"/>
      <c r="G19" s="45"/>
      <c r="H19" s="44"/>
      <c r="I19" s="44"/>
      <c r="J19" s="46"/>
      <c r="K19" s="46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</row>
    <row r="20" spans="1:198" s="3" customFormat="1" ht="15" customHeight="1" x14ac:dyDescent="0.2">
      <c r="A20" s="7" t="s">
        <v>121</v>
      </c>
      <c r="B20" s="7" t="s">
        <v>183</v>
      </c>
      <c r="C20" s="8" t="s">
        <v>205</v>
      </c>
      <c r="D20" s="8">
        <v>7898040324209</v>
      </c>
      <c r="E20" s="8">
        <v>21069010</v>
      </c>
      <c r="F20" s="8">
        <v>300001900</v>
      </c>
      <c r="G20" s="11" t="s">
        <v>145</v>
      </c>
      <c r="H20" s="11" t="s">
        <v>146</v>
      </c>
      <c r="I20" s="11"/>
      <c r="J20" s="10">
        <v>97.622613168750007</v>
      </c>
      <c r="K20" s="10">
        <v>131.45985366191132</v>
      </c>
      <c r="L20" s="10">
        <v>104.16091162500001</v>
      </c>
      <c r="M20" s="10">
        <v>140.0366108976462</v>
      </c>
      <c r="N20" s="10">
        <v>93.807317009475</v>
      </c>
      <c r="O20" s="10">
        <v>129.68311266271334</v>
      </c>
      <c r="P20" s="10">
        <v>104.86404528750001</v>
      </c>
      <c r="Q20" s="10">
        <v>140.95728603506726</v>
      </c>
      <c r="R20" s="10">
        <v>94.376592118297125</v>
      </c>
      <c r="S20" s="10">
        <v>130.47010210476296</v>
      </c>
      <c r="T20" s="10">
        <v>105.575625</v>
      </c>
      <c r="U20" s="10">
        <v>141.88899058155664</v>
      </c>
      <c r="V20" s="10">
        <v>94.951549856249997</v>
      </c>
      <c r="W20" s="10">
        <v>131.26494744822065</v>
      </c>
      <c r="X20" s="10">
        <v>108.52329644999999</v>
      </c>
      <c r="Y20" s="10">
        <v>145.74456321605987</v>
      </c>
      <c r="GL20" s="12"/>
      <c r="GM20" s="13"/>
      <c r="GN20" s="13"/>
      <c r="GO20" s="13"/>
      <c r="GP20" s="14"/>
    </row>
    <row r="21" spans="1:198" s="3" customFormat="1" ht="15" customHeight="1" x14ac:dyDescent="0.2">
      <c r="A21" s="7" t="s">
        <v>121</v>
      </c>
      <c r="B21" s="7" t="s">
        <v>183</v>
      </c>
      <c r="C21" s="8">
        <v>4869700980024</v>
      </c>
      <c r="D21" s="8">
        <v>7898040322816</v>
      </c>
      <c r="E21" s="8">
        <v>21069030</v>
      </c>
      <c r="F21" s="8">
        <v>300001162</v>
      </c>
      <c r="G21" s="11" t="s">
        <v>168</v>
      </c>
      <c r="H21" s="11" t="s">
        <v>169</v>
      </c>
      <c r="I21" s="11" t="s">
        <v>170</v>
      </c>
      <c r="J21" s="10">
        <v>83.966978636026653</v>
      </c>
      <c r="K21" s="10">
        <v>112.84792148612857</v>
      </c>
      <c r="L21" s="10">
        <v>83.966978636026653</v>
      </c>
      <c r="M21" s="10">
        <v>112.84792148612857</v>
      </c>
      <c r="N21" s="10">
        <v>83.966978636026653</v>
      </c>
      <c r="O21" s="10">
        <v>112.84792148612857</v>
      </c>
      <c r="P21" s="10">
        <v>83.966978636026653</v>
      </c>
      <c r="Q21" s="10">
        <v>112.84792148612857</v>
      </c>
      <c r="R21" s="10">
        <v>83.966978636026653</v>
      </c>
      <c r="S21" s="10">
        <v>112.84792148612857</v>
      </c>
      <c r="T21" s="10">
        <v>83.966978636026653</v>
      </c>
      <c r="U21" s="10">
        <v>112.84792148612857</v>
      </c>
      <c r="V21" s="10">
        <v>83.966978636026653</v>
      </c>
      <c r="W21" s="10">
        <v>112.84792148612857</v>
      </c>
      <c r="X21" s="10">
        <v>83.966978636026653</v>
      </c>
      <c r="Y21" s="10">
        <v>112.84792148612857</v>
      </c>
      <c r="GL21" s="12"/>
      <c r="GM21" s="13"/>
      <c r="GN21" s="13"/>
      <c r="GO21" s="13"/>
      <c r="GP21" s="14"/>
    </row>
    <row r="22" spans="1:198" s="3" customFormat="1" ht="15" customHeight="1" x14ac:dyDescent="0.2">
      <c r="A22" s="7" t="s">
        <v>121</v>
      </c>
      <c r="B22" s="7" t="s">
        <v>183</v>
      </c>
      <c r="C22" s="8" t="s">
        <v>205</v>
      </c>
      <c r="D22" s="8">
        <v>7898040322786</v>
      </c>
      <c r="E22" s="8">
        <v>21069030</v>
      </c>
      <c r="F22" s="8">
        <v>300001153</v>
      </c>
      <c r="G22" s="11" t="s">
        <v>168</v>
      </c>
      <c r="H22" s="11" t="s">
        <v>171</v>
      </c>
      <c r="I22" s="11" t="s">
        <v>172</v>
      </c>
      <c r="J22" s="10">
        <v>89.424832247368386</v>
      </c>
      <c r="K22" s="10">
        <v>120.18303638272693</v>
      </c>
      <c r="L22" s="10">
        <v>89.424832247368386</v>
      </c>
      <c r="M22" s="10">
        <v>120.18303638272693</v>
      </c>
      <c r="N22" s="10">
        <v>89.424832247368386</v>
      </c>
      <c r="O22" s="10">
        <v>120.18303638272693</v>
      </c>
      <c r="P22" s="10">
        <v>89.424832247368386</v>
      </c>
      <c r="Q22" s="10">
        <v>120.18303638272693</v>
      </c>
      <c r="R22" s="10">
        <v>89.424832247368386</v>
      </c>
      <c r="S22" s="10">
        <v>120.18303638272693</v>
      </c>
      <c r="T22" s="10">
        <v>89.424832247368386</v>
      </c>
      <c r="U22" s="10">
        <v>120.18303638272693</v>
      </c>
      <c r="V22" s="10">
        <v>89.424832247368386</v>
      </c>
      <c r="W22" s="10">
        <v>120.18303638272693</v>
      </c>
      <c r="X22" s="10">
        <v>89.424832247368386</v>
      </c>
      <c r="Y22" s="10">
        <v>120.18303638272693</v>
      </c>
      <c r="GL22" s="12"/>
      <c r="GM22" s="13"/>
      <c r="GN22" s="13"/>
      <c r="GO22" s="13"/>
      <c r="GP22" s="14"/>
    </row>
    <row r="23" spans="1:198" s="3" customFormat="1" ht="15" customHeight="1" x14ac:dyDescent="0.2">
      <c r="A23" s="7" t="s">
        <v>121</v>
      </c>
      <c r="B23" s="7" t="s">
        <v>183</v>
      </c>
      <c r="C23" s="8">
        <v>4869700950011</v>
      </c>
      <c r="D23" s="8">
        <v>7898040323219</v>
      </c>
      <c r="E23" s="8">
        <v>21069030</v>
      </c>
      <c r="F23" s="8">
        <v>300001580</v>
      </c>
      <c r="G23" s="11" t="s">
        <v>168</v>
      </c>
      <c r="H23" s="11" t="s">
        <v>173</v>
      </c>
      <c r="I23" s="11"/>
      <c r="J23" s="10">
        <v>70.750358102667661</v>
      </c>
      <c r="K23" s="10">
        <v>95.085365532727565</v>
      </c>
      <c r="L23" s="10">
        <v>70.750358102667661</v>
      </c>
      <c r="M23" s="10">
        <v>95.085365532727565</v>
      </c>
      <c r="N23" s="10">
        <v>70.750358102667661</v>
      </c>
      <c r="O23" s="10">
        <v>95.085365532727565</v>
      </c>
      <c r="P23" s="10">
        <v>70.750358102667661</v>
      </c>
      <c r="Q23" s="10">
        <v>95.085365532727565</v>
      </c>
      <c r="R23" s="10">
        <v>70.750358102667661</v>
      </c>
      <c r="S23" s="10">
        <v>95.085365532727565</v>
      </c>
      <c r="T23" s="10">
        <v>70.750358102667661</v>
      </c>
      <c r="U23" s="10">
        <v>95.085365532727565</v>
      </c>
      <c r="V23" s="10">
        <v>70.750358102667661</v>
      </c>
      <c r="W23" s="10">
        <v>95.085365532727565</v>
      </c>
      <c r="X23" s="10">
        <v>70.750358102667661</v>
      </c>
      <c r="Y23" s="10">
        <v>95.085365532727565</v>
      </c>
      <c r="GL23" s="12"/>
      <c r="GM23" s="13"/>
      <c r="GN23" s="13"/>
      <c r="GO23" s="13"/>
      <c r="GP23" s="14"/>
    </row>
    <row r="24" spans="1:198" s="3" customFormat="1" ht="15" customHeight="1" x14ac:dyDescent="0.2">
      <c r="A24" s="7" t="s">
        <v>121</v>
      </c>
      <c r="B24" s="7" t="s">
        <v>183</v>
      </c>
      <c r="C24" s="8" t="s">
        <v>205</v>
      </c>
      <c r="D24" s="8">
        <v>7898040323486</v>
      </c>
      <c r="E24" s="8">
        <v>21069010</v>
      </c>
      <c r="F24" s="8">
        <v>300001525</v>
      </c>
      <c r="G24" s="11" t="s">
        <v>168</v>
      </c>
      <c r="H24" s="11" t="s">
        <v>174</v>
      </c>
      <c r="I24" s="11"/>
      <c r="J24" s="10">
        <v>62.790942816117528</v>
      </c>
      <c r="K24" s="10">
        <v>84.388261910295682</v>
      </c>
      <c r="L24" s="10">
        <v>62.790942816117528</v>
      </c>
      <c r="M24" s="10">
        <v>84.388261910295682</v>
      </c>
      <c r="N24" s="10">
        <v>62.790942816117528</v>
      </c>
      <c r="O24" s="10">
        <v>84.388261910295682</v>
      </c>
      <c r="P24" s="10">
        <v>62.790942816117528</v>
      </c>
      <c r="Q24" s="10">
        <v>84.388261910295682</v>
      </c>
      <c r="R24" s="10">
        <v>62.790942816117528</v>
      </c>
      <c r="S24" s="10">
        <v>84.388261910295682</v>
      </c>
      <c r="T24" s="10">
        <v>62.790942816117528</v>
      </c>
      <c r="U24" s="10">
        <v>84.388261910295682</v>
      </c>
      <c r="V24" s="10">
        <v>62.790942816117528</v>
      </c>
      <c r="W24" s="10">
        <v>84.388261910295682</v>
      </c>
      <c r="X24" s="10">
        <v>62.790942816117528</v>
      </c>
      <c r="Y24" s="10">
        <v>84.388261910295682</v>
      </c>
      <c r="GL24" s="12"/>
      <c r="GM24" s="13"/>
      <c r="GN24" s="13"/>
      <c r="GO24" s="13"/>
      <c r="GP24" s="14"/>
    </row>
    <row r="25" spans="1:198" s="3" customFormat="1" ht="15" customHeight="1" x14ac:dyDescent="0.2">
      <c r="A25" s="7" t="s">
        <v>121</v>
      </c>
      <c r="B25" s="7" t="s">
        <v>183</v>
      </c>
      <c r="C25" s="8">
        <v>6439200070014</v>
      </c>
      <c r="D25" s="8">
        <v>7898040323721</v>
      </c>
      <c r="E25" s="8">
        <v>21069030</v>
      </c>
      <c r="F25" s="8">
        <v>300001620</v>
      </c>
      <c r="G25" s="11" t="s">
        <v>143</v>
      </c>
      <c r="H25" s="11" t="s">
        <v>144</v>
      </c>
      <c r="I25" s="11"/>
      <c r="J25" s="10">
        <v>55.152155215354234</v>
      </c>
      <c r="K25" s="10">
        <v>80.160562987356741</v>
      </c>
      <c r="L25" s="10">
        <v>58.845984335458581</v>
      </c>
      <c r="M25" s="10">
        <v>80.160562987356741</v>
      </c>
      <c r="N25" s="10">
        <v>52.996693492513998</v>
      </c>
      <c r="O25" s="10">
        <v>80.160562987356741</v>
      </c>
      <c r="P25" s="10">
        <v>59.243221570076621</v>
      </c>
      <c r="Q25" s="10">
        <v>80.160562987356741</v>
      </c>
      <c r="R25" s="10">
        <v>53.318306980853258</v>
      </c>
      <c r="S25" s="10">
        <v>80.160562987356741</v>
      </c>
      <c r="T25" s="10">
        <v>59.645230423128503</v>
      </c>
      <c r="U25" s="10">
        <v>80.160562987356741</v>
      </c>
      <c r="V25" s="10">
        <v>53.643130885649079</v>
      </c>
      <c r="W25" s="10">
        <v>80.160562987356741</v>
      </c>
      <c r="X25" s="10">
        <v>61.310525256542249</v>
      </c>
      <c r="Y25" s="10">
        <v>82.338779012107295</v>
      </c>
      <c r="GL25" s="12"/>
      <c r="GM25" s="13"/>
      <c r="GN25" s="13"/>
      <c r="GO25" s="13"/>
      <c r="GP25" s="14"/>
    </row>
    <row r="26" spans="1:198" s="3" customFormat="1" ht="15" customHeight="1" x14ac:dyDescent="0.2">
      <c r="A26" s="7" t="s">
        <v>121</v>
      </c>
      <c r="B26" s="7" t="s">
        <v>183</v>
      </c>
      <c r="C26" s="8">
        <v>6663700010016</v>
      </c>
      <c r="D26" s="8">
        <v>7898040323806</v>
      </c>
      <c r="E26" s="8">
        <v>21069030</v>
      </c>
      <c r="F26" s="8">
        <v>300001702</v>
      </c>
      <c r="G26" s="11" t="s">
        <v>132</v>
      </c>
      <c r="H26" s="11" t="s">
        <v>133</v>
      </c>
      <c r="I26" s="11"/>
      <c r="J26" s="10">
        <v>44.983688721197211</v>
      </c>
      <c r="K26" s="10">
        <v>65.381267496420506</v>
      </c>
      <c r="L26" s="10">
        <v>47.996482304317404</v>
      </c>
      <c r="M26" s="10">
        <v>65.381267496420506</v>
      </c>
      <c r="N26" s="10">
        <v>43.225631963268249</v>
      </c>
      <c r="O26" s="10">
        <v>65.381267496420506</v>
      </c>
      <c r="P26" s="10">
        <v>48.320480451638254</v>
      </c>
      <c r="Q26" s="10">
        <v>65.381267496420506</v>
      </c>
      <c r="R26" s="10">
        <v>43.487949201669913</v>
      </c>
      <c r="S26" s="10">
        <v>65.381267496420506</v>
      </c>
      <c r="T26" s="10">
        <v>48.648370468596596</v>
      </c>
      <c r="U26" s="10">
        <v>65.381267496420506</v>
      </c>
      <c r="V26" s="10">
        <v>43.752884948341723</v>
      </c>
      <c r="W26" s="10">
        <v>65.381267496420506</v>
      </c>
      <c r="X26" s="10">
        <v>50.006632972079814</v>
      </c>
      <c r="Y26" s="10">
        <v>67.157883319361616</v>
      </c>
      <c r="GL26" s="12"/>
      <c r="GM26" s="13"/>
      <c r="GN26" s="13"/>
      <c r="GO26" s="13"/>
      <c r="GP26" s="14"/>
    </row>
    <row r="27" spans="1:198" s="3" customFormat="1" ht="15" customHeight="1" x14ac:dyDescent="0.2">
      <c r="A27" s="7" t="s">
        <v>121</v>
      </c>
      <c r="B27" s="7" t="s">
        <v>183</v>
      </c>
      <c r="C27" s="8">
        <v>6663700010016</v>
      </c>
      <c r="D27" s="8">
        <v>7898341000017</v>
      </c>
      <c r="E27" s="8">
        <v>21069030</v>
      </c>
      <c r="F27" s="8">
        <v>300001708</v>
      </c>
      <c r="G27" s="11" t="s">
        <v>184</v>
      </c>
      <c r="H27" s="11" t="s">
        <v>133</v>
      </c>
      <c r="I27" s="11"/>
      <c r="J27" s="10">
        <v>43.948852689582822</v>
      </c>
      <c r="K27" s="10">
        <v>63.877191389695348</v>
      </c>
      <c r="L27" s="10">
        <v>46.892337875720436</v>
      </c>
      <c r="M27" s="10">
        <v>63.877191389695348</v>
      </c>
      <c r="N27" s="10">
        <v>42.231239490873826</v>
      </c>
      <c r="O27" s="10">
        <v>63.877191389695348</v>
      </c>
      <c r="P27" s="10">
        <v>47.208882544534845</v>
      </c>
      <c r="Q27" s="10">
        <v>63.877191389695348</v>
      </c>
      <c r="R27" s="10">
        <v>42.487522201255914</v>
      </c>
      <c r="S27" s="10">
        <v>63.877191389695348</v>
      </c>
      <c r="T27" s="10">
        <v>47.529229551713392</v>
      </c>
      <c r="U27" s="10">
        <v>63.877191389695348</v>
      </c>
      <c r="V27" s="10">
        <v>42.746363181924472</v>
      </c>
      <c r="W27" s="10">
        <v>63.877191389695348</v>
      </c>
      <c r="X27" s="10">
        <v>48.856245640797226</v>
      </c>
      <c r="Y27" s="10">
        <v>65.612936707789459</v>
      </c>
      <c r="GL27" s="12"/>
      <c r="GM27" s="13"/>
      <c r="GN27" s="13"/>
      <c r="GO27" s="13"/>
      <c r="GP27" s="14"/>
    </row>
    <row r="28" spans="1:198" s="3" customFormat="1" ht="15" customHeight="1" x14ac:dyDescent="0.2">
      <c r="A28" s="7" t="s">
        <v>121</v>
      </c>
      <c r="B28" s="7" t="s">
        <v>183</v>
      </c>
      <c r="C28" s="8">
        <v>6663700040012</v>
      </c>
      <c r="D28" s="8">
        <v>7898040323813</v>
      </c>
      <c r="E28" s="8">
        <v>21069030</v>
      </c>
      <c r="F28" s="8">
        <v>300001704</v>
      </c>
      <c r="G28" s="11" t="s">
        <v>134</v>
      </c>
      <c r="H28" s="11" t="s">
        <v>135</v>
      </c>
      <c r="I28" s="11"/>
      <c r="J28" s="10">
        <v>26.570730899661591</v>
      </c>
      <c r="K28" s="10">
        <v>38.619066464141788</v>
      </c>
      <c r="L28" s="10">
        <v>28.350312117410674</v>
      </c>
      <c r="M28" s="10">
        <v>38.619066464141788</v>
      </c>
      <c r="N28" s="10">
        <v>25.532291092940053</v>
      </c>
      <c r="O28" s="10">
        <v>38.619066464141788</v>
      </c>
      <c r="P28" s="10">
        <v>28.541689655117906</v>
      </c>
      <c r="Q28" s="10">
        <v>38.619066464141788</v>
      </c>
      <c r="R28" s="10">
        <v>25.687235272709565</v>
      </c>
      <c r="S28" s="10">
        <v>38.619066464141788</v>
      </c>
      <c r="T28" s="10">
        <v>28.735366022106906</v>
      </c>
      <c r="U28" s="10">
        <v>38.619066464141788</v>
      </c>
      <c r="V28" s="10">
        <v>25.843726139302287</v>
      </c>
      <c r="W28" s="10">
        <v>38.619066464141788</v>
      </c>
      <c r="X28" s="10">
        <v>29.537657441444129</v>
      </c>
      <c r="Y28" s="10">
        <v>39.668468642696446</v>
      </c>
      <c r="GL28" s="12"/>
      <c r="GM28" s="13"/>
      <c r="GN28" s="13"/>
      <c r="GO28" s="13"/>
      <c r="GP28" s="14"/>
    </row>
    <row r="29" spans="1:198" s="3" customFormat="1" ht="15" customHeight="1" x14ac:dyDescent="0.2">
      <c r="A29" s="7" t="s">
        <v>121</v>
      </c>
      <c r="B29" s="7" t="s">
        <v>183</v>
      </c>
      <c r="C29" s="8">
        <v>6663700070019</v>
      </c>
      <c r="D29" s="8">
        <v>7898040323820</v>
      </c>
      <c r="E29" s="8">
        <v>21069030</v>
      </c>
      <c r="F29" s="8">
        <v>300001705</v>
      </c>
      <c r="G29" s="11" t="s">
        <v>136</v>
      </c>
      <c r="H29" s="11" t="s">
        <v>137</v>
      </c>
      <c r="I29" s="11"/>
      <c r="J29" s="10">
        <v>26.570730899661587</v>
      </c>
      <c r="K29" s="10">
        <v>38.619066464141781</v>
      </c>
      <c r="L29" s="10">
        <v>28.35031211741067</v>
      </c>
      <c r="M29" s="10">
        <v>38.619066464141781</v>
      </c>
      <c r="N29" s="10">
        <v>25.532291092940049</v>
      </c>
      <c r="O29" s="10">
        <v>38.619066464141781</v>
      </c>
      <c r="P29" s="10">
        <v>28.541689655117903</v>
      </c>
      <c r="Q29" s="10">
        <v>38.619066464141781</v>
      </c>
      <c r="R29" s="10">
        <v>25.687235272709561</v>
      </c>
      <c r="S29" s="10">
        <v>38.619066464141781</v>
      </c>
      <c r="T29" s="10">
        <v>28.735366022106902</v>
      </c>
      <c r="U29" s="10">
        <v>38.619066464141781</v>
      </c>
      <c r="V29" s="10">
        <v>25.843726139302284</v>
      </c>
      <c r="W29" s="10">
        <v>38.619066464141781</v>
      </c>
      <c r="X29" s="10">
        <v>29.537657441444125</v>
      </c>
      <c r="Y29" s="10">
        <v>39.668468642696446</v>
      </c>
      <c r="GL29" s="12"/>
      <c r="GM29" s="13"/>
      <c r="GN29" s="13"/>
      <c r="GO29" s="13"/>
      <c r="GP29" s="14"/>
    </row>
    <row r="30" spans="1:198" s="3" customFormat="1" ht="15" customHeight="1" x14ac:dyDescent="0.2">
      <c r="A30" s="7" t="s">
        <v>121</v>
      </c>
      <c r="B30" s="7" t="s">
        <v>183</v>
      </c>
      <c r="C30" s="8">
        <v>6663700080014</v>
      </c>
      <c r="D30" s="8">
        <v>7898040323837</v>
      </c>
      <c r="E30" s="8">
        <v>21069030</v>
      </c>
      <c r="F30" s="8">
        <v>300001706</v>
      </c>
      <c r="G30" s="11" t="s">
        <v>138</v>
      </c>
      <c r="H30" s="11" t="s">
        <v>139</v>
      </c>
      <c r="I30" s="11"/>
      <c r="J30" s="10">
        <v>30.995078020709126</v>
      </c>
      <c r="K30" s="10">
        <v>45.049606752002113</v>
      </c>
      <c r="L30" s="10">
        <v>33.070980971840356</v>
      </c>
      <c r="M30" s="10">
        <v>45.049606752002113</v>
      </c>
      <c r="N30" s="10">
        <v>29.783725463239424</v>
      </c>
      <c r="O30" s="10">
        <v>45.049606752002113</v>
      </c>
      <c r="P30" s="10">
        <v>33.294225177468228</v>
      </c>
      <c r="Q30" s="10">
        <v>45.049606752002113</v>
      </c>
      <c r="R30" s="10">
        <v>29.96446971746963</v>
      </c>
      <c r="S30" s="10">
        <v>45.049606752002113</v>
      </c>
      <c r="T30" s="10">
        <v>33.520150995175712</v>
      </c>
      <c r="U30" s="10">
        <v>45.049606752002113</v>
      </c>
      <c r="V30" s="10">
        <v>30.147018200531178</v>
      </c>
      <c r="W30" s="10">
        <v>45.049606752002113</v>
      </c>
      <c r="X30" s="10">
        <v>34.456033610961015</v>
      </c>
      <c r="Y30" s="10">
        <v>46.273747048414435</v>
      </c>
      <c r="GL30" s="12"/>
      <c r="GM30" s="13"/>
      <c r="GN30" s="13"/>
      <c r="GO30" s="13"/>
      <c r="GP30" s="14"/>
    </row>
    <row r="31" spans="1:198" s="3" customFormat="1" ht="15" customHeight="1" x14ac:dyDescent="0.2">
      <c r="A31" s="7" t="s">
        <v>121</v>
      </c>
      <c r="B31" s="7" t="s">
        <v>183</v>
      </c>
      <c r="C31" s="8">
        <v>6663700030017</v>
      </c>
      <c r="D31" s="8">
        <v>7898040323844</v>
      </c>
      <c r="E31" s="8">
        <v>21069030</v>
      </c>
      <c r="F31" s="8">
        <v>300001707</v>
      </c>
      <c r="G31" s="11" t="s">
        <v>140</v>
      </c>
      <c r="H31" s="11" t="s">
        <v>141</v>
      </c>
      <c r="I31" s="11"/>
      <c r="J31" s="10">
        <v>70.851174370201505</v>
      </c>
      <c r="K31" s="10">
        <v>102.97820644821478</v>
      </c>
      <c r="L31" s="10">
        <v>75.596449147956363</v>
      </c>
      <c r="M31" s="10">
        <v>102.97820644821478</v>
      </c>
      <c r="N31" s="10">
        <v>68.082162102649491</v>
      </c>
      <c r="O31" s="10">
        <v>102.97820644821478</v>
      </c>
      <c r="P31" s="10">
        <v>76.106759660145073</v>
      </c>
      <c r="Q31" s="10">
        <v>102.97820644821478</v>
      </c>
      <c r="R31" s="10">
        <v>68.495322626533962</v>
      </c>
      <c r="S31" s="10">
        <v>102.97820644821478</v>
      </c>
      <c r="T31" s="10">
        <v>76.623200028336058</v>
      </c>
      <c r="U31" s="10">
        <v>102.97820644821478</v>
      </c>
      <c r="V31" s="10">
        <v>68.912607409484608</v>
      </c>
      <c r="W31" s="10">
        <v>102.97820644821478</v>
      </c>
      <c r="X31" s="10">
        <v>78.762519773127195</v>
      </c>
      <c r="Y31" s="10">
        <v>105.77645001245909</v>
      </c>
      <c r="GL31" s="12"/>
      <c r="GM31" s="13"/>
      <c r="GN31" s="13"/>
      <c r="GO31" s="13"/>
      <c r="GP31" s="14"/>
    </row>
    <row r="32" spans="1:198" ht="20.25" customHeight="1" x14ac:dyDescent="0.2">
      <c r="A32" s="48"/>
      <c r="B32" s="49" t="s">
        <v>201</v>
      </c>
      <c r="C32" s="44"/>
      <c r="D32" s="43"/>
      <c r="E32" s="44"/>
      <c r="F32" s="44"/>
      <c r="G32" s="45"/>
      <c r="H32" s="44"/>
      <c r="I32" s="44"/>
      <c r="J32" s="46"/>
      <c r="K32" s="46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</row>
    <row r="33" spans="1:198" s="3" customFormat="1" ht="15" customHeight="1" x14ac:dyDescent="0.2">
      <c r="A33" s="7" t="s">
        <v>121</v>
      </c>
      <c r="B33" s="7" t="s">
        <v>183</v>
      </c>
      <c r="C33" s="8">
        <v>80225200026</v>
      </c>
      <c r="D33" s="8">
        <v>7898040325008</v>
      </c>
      <c r="E33" s="8">
        <v>30067000</v>
      </c>
      <c r="F33" s="8">
        <v>400001060</v>
      </c>
      <c r="G33" s="11" t="s">
        <v>189</v>
      </c>
      <c r="H33" s="11" t="s">
        <v>190</v>
      </c>
      <c r="I33" s="11"/>
      <c r="J33" s="10">
        <v>36.986800000000002</v>
      </c>
      <c r="K33" s="10">
        <v>49.806895734469514</v>
      </c>
      <c r="L33" s="10">
        <v>39.463999999999999</v>
      </c>
      <c r="M33" s="10">
        <v>53.056417481836803</v>
      </c>
      <c r="N33" s="10">
        <v>35.541278399999996</v>
      </c>
      <c r="O33" s="10">
        <v>49.133732398065689</v>
      </c>
      <c r="P33" s="10">
        <v>39.730400000000003</v>
      </c>
      <c r="Q33" s="10">
        <v>53.405238580426975</v>
      </c>
      <c r="R33" s="10">
        <v>35.756962696000002</v>
      </c>
      <c r="S33" s="10">
        <v>49.431903284404136</v>
      </c>
      <c r="T33" s="10">
        <v>40</v>
      </c>
      <c r="U33" s="10">
        <v>53.758238450042469</v>
      </c>
      <c r="V33" s="10">
        <v>35.974800000000002</v>
      </c>
      <c r="W33" s="10">
        <v>49.733050577998732</v>
      </c>
      <c r="X33" s="10">
        <v>41.116799999999998</v>
      </c>
      <c r="Y33" s="10">
        <v>55.219019812976676</v>
      </c>
      <c r="GL33" s="34"/>
      <c r="GM33" s="35"/>
      <c r="GN33" s="35"/>
      <c r="GO33" s="35"/>
      <c r="GP33" s="35"/>
    </row>
    <row r="34" spans="1:198" s="3" customFormat="1" ht="15" customHeight="1" x14ac:dyDescent="0.2">
      <c r="A34" s="7" t="s">
        <v>121</v>
      </c>
      <c r="B34" s="7" t="s">
        <v>183</v>
      </c>
      <c r="C34" s="8">
        <v>80070490001</v>
      </c>
      <c r="D34" s="8">
        <v>7898040321871</v>
      </c>
      <c r="E34" s="8">
        <v>30059090</v>
      </c>
      <c r="F34" s="8">
        <v>300001134</v>
      </c>
      <c r="G34" s="11" t="s">
        <v>175</v>
      </c>
      <c r="H34" s="11" t="s">
        <v>176</v>
      </c>
      <c r="I34" s="11" t="s">
        <v>177</v>
      </c>
      <c r="J34" s="10">
        <v>106.349625512</v>
      </c>
      <c r="K34" s="10">
        <v>143.21175958114958</v>
      </c>
      <c r="L34" s="10">
        <v>113.47241776000001</v>
      </c>
      <c r="M34" s="10">
        <v>152.55523944222466</v>
      </c>
      <c r="N34" s="10">
        <v>102.19325943465601</v>
      </c>
      <c r="O34" s="10">
        <v>141.27618611345423</v>
      </c>
      <c r="P34" s="10">
        <v>114.23840833600002</v>
      </c>
      <c r="Q34" s="10">
        <v>153.5582186998449</v>
      </c>
      <c r="R34" s="10">
        <v>102.81342511831666</v>
      </c>
      <c r="S34" s="10">
        <v>142.13352878977861</v>
      </c>
      <c r="T34" s="10">
        <v>115.01360000000001</v>
      </c>
      <c r="U34" s="10">
        <v>154.57321334494515</v>
      </c>
      <c r="V34" s="10">
        <v>103.439781432</v>
      </c>
      <c r="W34" s="10">
        <v>142.99942964894285</v>
      </c>
      <c r="X34" s="10">
        <v>118.224779712</v>
      </c>
      <c r="Y34" s="10">
        <v>158.77345642904436</v>
      </c>
      <c r="GL34" s="12"/>
      <c r="GM34" s="13"/>
      <c r="GN34" s="13"/>
      <c r="GO34" s="13"/>
      <c r="GP34" s="14"/>
    </row>
    <row r="35" spans="1:198" s="3" customFormat="1" ht="15" customHeight="1" x14ac:dyDescent="0.2">
      <c r="A35" s="7" t="s">
        <v>121</v>
      </c>
      <c r="B35" s="7" t="s">
        <v>183</v>
      </c>
      <c r="C35" s="8">
        <v>80070490001</v>
      </c>
      <c r="D35" s="8">
        <v>7898040322618</v>
      </c>
      <c r="E35" s="8">
        <v>30059090</v>
      </c>
      <c r="F35" s="8">
        <v>300001143</v>
      </c>
      <c r="G35" s="11" t="s">
        <v>175</v>
      </c>
      <c r="H35" s="11" t="s">
        <v>178</v>
      </c>
      <c r="I35" s="11"/>
      <c r="J35" s="10">
        <v>133.82882586679611</v>
      </c>
      <c r="K35" s="10">
        <v>180.21560059842946</v>
      </c>
      <c r="L35" s="10">
        <v>142.79204429708008</v>
      </c>
      <c r="M35" s="10">
        <v>191.97330010416621</v>
      </c>
      <c r="N35" s="10">
        <v>128.59851509395031</v>
      </c>
      <c r="O35" s="10">
        <v>177.77990302720136</v>
      </c>
      <c r="P35" s="10">
        <v>143.75595572523594</v>
      </c>
      <c r="Q35" s="10">
        <v>193.2354346511367</v>
      </c>
      <c r="R35" s="10">
        <v>129.3789225931551</v>
      </c>
      <c r="S35" s="10">
        <v>178.85877061310597</v>
      </c>
      <c r="T35" s="10">
        <v>144.73144566904529</v>
      </c>
      <c r="U35" s="10">
        <v>194.51268918739757</v>
      </c>
      <c r="V35" s="10">
        <v>130.16712029136926</v>
      </c>
      <c r="W35" s="10">
        <v>179.94840769213761</v>
      </c>
      <c r="X35" s="10">
        <v>148.77234763212502</v>
      </c>
      <c r="Y35" s="10">
        <v>199.79821414899422</v>
      </c>
      <c r="GL35" s="12"/>
      <c r="GM35" s="13"/>
      <c r="GN35" s="13"/>
      <c r="GO35" s="13"/>
      <c r="GP35" s="14"/>
    </row>
    <row r="36" spans="1:198" ht="20.25" customHeight="1" x14ac:dyDescent="0.2">
      <c r="A36" s="48"/>
      <c r="B36" s="49" t="s">
        <v>204</v>
      </c>
      <c r="C36" s="44"/>
      <c r="D36" s="43"/>
      <c r="E36" s="44"/>
      <c r="F36" s="44"/>
      <c r="G36" s="45"/>
      <c r="H36" s="44"/>
      <c r="I36" s="44"/>
      <c r="J36" s="46"/>
      <c r="K36" s="46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</row>
    <row r="37" spans="1:198" s="3" customFormat="1" ht="15" customHeight="1" x14ac:dyDescent="0.2">
      <c r="A37" s="7" t="s">
        <v>180</v>
      </c>
      <c r="B37" s="7" t="s">
        <v>183</v>
      </c>
      <c r="C37" s="8" t="s">
        <v>206</v>
      </c>
      <c r="D37" s="8">
        <v>7898040323318</v>
      </c>
      <c r="E37" s="8">
        <v>33049990</v>
      </c>
      <c r="F37" s="8">
        <v>300001720</v>
      </c>
      <c r="G37" s="11" t="s">
        <v>156</v>
      </c>
      <c r="H37" s="11" t="s">
        <v>157</v>
      </c>
      <c r="I37" s="11"/>
      <c r="J37" s="10">
        <v>26.918887500000004</v>
      </c>
      <c r="K37" s="10">
        <v>37.5</v>
      </c>
      <c r="L37" s="10">
        <v>26.918887500000004</v>
      </c>
      <c r="M37" s="10">
        <v>37.5</v>
      </c>
      <c r="N37" s="10">
        <v>26.918887500000004</v>
      </c>
      <c r="O37" s="10">
        <v>37.5</v>
      </c>
      <c r="P37" s="10">
        <v>26.730993665250004</v>
      </c>
      <c r="Q37" s="10">
        <v>35.622231370985155</v>
      </c>
      <c r="R37" s="10">
        <v>26.918887500000004</v>
      </c>
      <c r="S37" s="10">
        <v>37.5</v>
      </c>
      <c r="T37" s="10">
        <v>26.918887500000004</v>
      </c>
      <c r="U37" s="10">
        <v>37.5</v>
      </c>
      <c r="V37" s="10">
        <v>26.918887500000004</v>
      </c>
      <c r="W37" s="10">
        <v>37.5</v>
      </c>
      <c r="X37" s="10">
        <v>26.918887500000004</v>
      </c>
      <c r="Y37" s="10">
        <v>37.5</v>
      </c>
      <c r="GL37" s="12"/>
      <c r="GM37" s="13"/>
      <c r="GN37" s="13"/>
      <c r="GO37" s="13"/>
      <c r="GP37" s="14"/>
    </row>
    <row r="38" spans="1:198" s="3" customFormat="1" ht="15" customHeight="1" x14ac:dyDescent="0.2">
      <c r="A38" s="7" t="s">
        <v>180</v>
      </c>
      <c r="B38" s="7" t="s">
        <v>183</v>
      </c>
      <c r="C38" s="8" t="s">
        <v>207</v>
      </c>
      <c r="D38" s="8">
        <v>7898040323301</v>
      </c>
      <c r="E38" s="8">
        <v>33049990</v>
      </c>
      <c r="F38" s="8">
        <v>300001691</v>
      </c>
      <c r="G38" s="11" t="s">
        <v>156</v>
      </c>
      <c r="H38" s="11" t="s">
        <v>158</v>
      </c>
      <c r="I38" s="11"/>
      <c r="J38" s="10">
        <v>37.686442500000005</v>
      </c>
      <c r="K38" s="10">
        <v>52.5</v>
      </c>
      <c r="L38" s="10">
        <v>37.686442500000005</v>
      </c>
      <c r="M38" s="10">
        <v>52.5</v>
      </c>
      <c r="N38" s="10">
        <v>37.686442500000005</v>
      </c>
      <c r="O38" s="10">
        <v>52.5</v>
      </c>
      <c r="P38" s="10">
        <v>37.423391131350009</v>
      </c>
      <c r="Q38" s="10">
        <v>49.871123919379222</v>
      </c>
      <c r="R38" s="10">
        <v>37.686442500000005</v>
      </c>
      <c r="S38" s="10">
        <v>52.5</v>
      </c>
      <c r="T38" s="10">
        <v>37.686442500000005</v>
      </c>
      <c r="U38" s="10">
        <v>52.5</v>
      </c>
      <c r="V38" s="10">
        <v>37.686442500000005</v>
      </c>
      <c r="W38" s="10">
        <v>52.5</v>
      </c>
      <c r="X38" s="10">
        <v>37.686442500000005</v>
      </c>
      <c r="Y38" s="10">
        <v>52.5</v>
      </c>
      <c r="GL38" s="12"/>
      <c r="GM38" s="13"/>
      <c r="GN38" s="13"/>
      <c r="GO38" s="13"/>
      <c r="GP38" s="14"/>
    </row>
    <row r="39" spans="1:198" s="3" customFormat="1" ht="15" customHeight="1" x14ac:dyDescent="0.2">
      <c r="A39" s="7" t="s">
        <v>180</v>
      </c>
      <c r="B39" s="7" t="s">
        <v>183</v>
      </c>
      <c r="C39" s="8" t="s">
        <v>208</v>
      </c>
      <c r="D39" s="8">
        <v>7898040323295</v>
      </c>
      <c r="E39" s="8">
        <v>33049990</v>
      </c>
      <c r="F39" s="8">
        <v>300001722</v>
      </c>
      <c r="G39" s="11" t="s">
        <v>156</v>
      </c>
      <c r="H39" s="11" t="s">
        <v>159</v>
      </c>
      <c r="I39" s="11"/>
      <c r="J39" s="10">
        <v>34.54590562500001</v>
      </c>
      <c r="K39" s="10">
        <v>48.125</v>
      </c>
      <c r="L39" s="10">
        <v>34.54590562500001</v>
      </c>
      <c r="M39" s="10">
        <v>48.125</v>
      </c>
      <c r="N39" s="10">
        <v>34.54590562500001</v>
      </c>
      <c r="O39" s="10">
        <v>48.125</v>
      </c>
      <c r="P39" s="10">
        <v>34.304775203737513</v>
      </c>
      <c r="Q39" s="10">
        <v>45.715196926097626</v>
      </c>
      <c r="R39" s="10">
        <v>34.54590562500001</v>
      </c>
      <c r="S39" s="10">
        <v>48.125</v>
      </c>
      <c r="T39" s="10">
        <v>34.54590562500001</v>
      </c>
      <c r="U39" s="10">
        <v>48.125</v>
      </c>
      <c r="V39" s="10">
        <v>34.54590562500001</v>
      </c>
      <c r="W39" s="10">
        <v>48.125</v>
      </c>
      <c r="X39" s="10">
        <v>34.54590562500001</v>
      </c>
      <c r="Y39" s="10">
        <v>48.125</v>
      </c>
      <c r="GL39" s="12"/>
      <c r="GM39" s="13"/>
      <c r="GN39" s="13"/>
      <c r="GO39" s="13"/>
      <c r="GP39" s="14"/>
    </row>
    <row r="40" spans="1:198" s="3" customFormat="1" ht="15" customHeight="1" x14ac:dyDescent="0.2">
      <c r="A40" s="7" t="s">
        <v>180</v>
      </c>
      <c r="B40" s="7" t="s">
        <v>183</v>
      </c>
      <c r="C40" s="8" t="s">
        <v>209</v>
      </c>
      <c r="D40" s="8">
        <v>7898040323325</v>
      </c>
      <c r="E40" s="8">
        <v>33049990</v>
      </c>
      <c r="F40" s="8">
        <v>300001693</v>
      </c>
      <c r="G40" s="11" t="s">
        <v>160</v>
      </c>
      <c r="H40" s="11" t="s">
        <v>161</v>
      </c>
      <c r="I40" s="11"/>
      <c r="J40" s="10">
        <v>35.475000000000001</v>
      </c>
      <c r="K40" s="10">
        <v>48.75</v>
      </c>
      <c r="L40" s="10">
        <v>35.475000000000001</v>
      </c>
      <c r="M40" s="10">
        <v>48.75</v>
      </c>
      <c r="N40" s="10">
        <v>35.475000000000001</v>
      </c>
      <c r="O40" s="10">
        <v>48.75</v>
      </c>
      <c r="P40" s="10">
        <v>35.227384499999999</v>
      </c>
      <c r="Q40" s="10">
        <v>46.944683649563835</v>
      </c>
      <c r="R40" s="10">
        <v>35.475000000000001</v>
      </c>
      <c r="S40" s="10">
        <v>48.75</v>
      </c>
      <c r="T40" s="10">
        <v>35.475000000000001</v>
      </c>
      <c r="U40" s="10">
        <v>48.75</v>
      </c>
      <c r="V40" s="10">
        <v>35.475000000000001</v>
      </c>
      <c r="W40" s="10">
        <v>48.75</v>
      </c>
      <c r="X40" s="10">
        <v>35.475000000000001</v>
      </c>
      <c r="Y40" s="10">
        <v>48.75</v>
      </c>
      <c r="GL40" s="12"/>
      <c r="GM40" s="13"/>
      <c r="GN40" s="13"/>
      <c r="GO40" s="13"/>
      <c r="GP40" s="14"/>
    </row>
    <row r="41" spans="1:198" s="3" customFormat="1" ht="15" customHeight="1" x14ac:dyDescent="0.2">
      <c r="A41" s="7" t="s">
        <v>180</v>
      </c>
      <c r="B41" s="7" t="s">
        <v>183</v>
      </c>
      <c r="C41" s="8" t="s">
        <v>210</v>
      </c>
      <c r="D41" s="8">
        <v>7898040323332</v>
      </c>
      <c r="E41" s="8">
        <v>33049990</v>
      </c>
      <c r="F41" s="8">
        <v>300001721</v>
      </c>
      <c r="G41" s="11" t="s">
        <v>156</v>
      </c>
      <c r="H41" s="11" t="s">
        <v>162</v>
      </c>
      <c r="I41" s="11"/>
      <c r="J41" s="10">
        <v>38.204999999999998</v>
      </c>
      <c r="K41" s="10">
        <v>52.5</v>
      </c>
      <c r="L41" s="10">
        <v>38.204999999999998</v>
      </c>
      <c r="M41" s="10">
        <v>52.5</v>
      </c>
      <c r="N41" s="10">
        <v>38.204999999999998</v>
      </c>
      <c r="O41" s="10">
        <v>52.5</v>
      </c>
      <c r="P41" s="10">
        <v>37.938329099999997</v>
      </c>
      <c r="Q41" s="10">
        <v>50.557340065724766</v>
      </c>
      <c r="R41" s="10">
        <v>38.204999999999998</v>
      </c>
      <c r="S41" s="10">
        <v>52.5</v>
      </c>
      <c r="T41" s="10">
        <v>38.204999999999998</v>
      </c>
      <c r="U41" s="10">
        <v>52.5</v>
      </c>
      <c r="V41" s="10">
        <v>38.204999999999998</v>
      </c>
      <c r="W41" s="10">
        <v>52.5</v>
      </c>
      <c r="X41" s="10">
        <v>38.204999999999998</v>
      </c>
      <c r="Y41" s="10">
        <v>52.5</v>
      </c>
      <c r="GL41" s="12"/>
      <c r="GM41" s="13"/>
      <c r="GN41" s="13"/>
      <c r="GO41" s="13"/>
      <c r="GP41" s="14"/>
    </row>
    <row r="42" spans="1:198" s="3" customFormat="1" ht="15" customHeight="1" x14ac:dyDescent="0.2">
      <c r="A42" s="7" t="s">
        <v>180</v>
      </c>
      <c r="B42" s="7" t="s">
        <v>183</v>
      </c>
      <c r="C42" s="8" t="s">
        <v>163</v>
      </c>
      <c r="D42" s="8">
        <v>7898040323202</v>
      </c>
      <c r="E42" s="8">
        <v>33049990</v>
      </c>
      <c r="F42" s="8">
        <v>300001173</v>
      </c>
      <c r="G42" s="11" t="s">
        <v>164</v>
      </c>
      <c r="H42" s="11" t="s">
        <v>165</v>
      </c>
      <c r="I42" s="11"/>
      <c r="J42" s="10">
        <v>39.308985554051006</v>
      </c>
      <c r="K42" s="10">
        <v>74.163426633019682</v>
      </c>
      <c r="L42" s="10">
        <v>39.308985554051006</v>
      </c>
      <c r="M42" s="10">
        <v>74.163426633019682</v>
      </c>
      <c r="N42" s="10">
        <v>39.308985554051006</v>
      </c>
      <c r="O42" s="10">
        <v>74.163426633019682</v>
      </c>
      <c r="P42" s="10">
        <v>39.034608834883727</v>
      </c>
      <c r="Q42" s="10">
        <v>52.018263324036617</v>
      </c>
      <c r="R42" s="10">
        <v>39.308985554051006</v>
      </c>
      <c r="S42" s="10">
        <v>74.163426633019682</v>
      </c>
      <c r="T42" s="10">
        <v>39.308985554051006</v>
      </c>
      <c r="U42" s="10">
        <v>74.163426633019682</v>
      </c>
      <c r="V42" s="10">
        <v>39.308985554051006</v>
      </c>
      <c r="W42" s="10">
        <v>74.163426633019682</v>
      </c>
      <c r="X42" s="10">
        <v>39.308985554051006</v>
      </c>
      <c r="Y42" s="10">
        <v>74.163426633019682</v>
      </c>
      <c r="GL42" s="12"/>
      <c r="GM42" s="13"/>
      <c r="GN42" s="13"/>
      <c r="GO42" s="13"/>
      <c r="GP42" s="14"/>
    </row>
    <row r="43" spans="1:198" s="3" customFormat="1" ht="15" customHeight="1" x14ac:dyDescent="0.2">
      <c r="A43" s="7" t="s">
        <v>180</v>
      </c>
      <c r="B43" s="7" t="s">
        <v>183</v>
      </c>
      <c r="C43" s="8" t="s">
        <v>163</v>
      </c>
      <c r="D43" s="8">
        <v>7898040323196</v>
      </c>
      <c r="E43" s="8">
        <v>33049990</v>
      </c>
      <c r="F43" s="8">
        <v>300001174</v>
      </c>
      <c r="G43" s="11" t="s">
        <v>164</v>
      </c>
      <c r="H43" s="11" t="s">
        <v>166</v>
      </c>
      <c r="I43" s="11"/>
      <c r="J43" s="10">
        <v>39.308985554050992</v>
      </c>
      <c r="K43" s="10">
        <v>74.163426633019668</v>
      </c>
      <c r="L43" s="10">
        <v>39.308985554050992</v>
      </c>
      <c r="M43" s="10">
        <v>74.163426633019668</v>
      </c>
      <c r="N43" s="10">
        <v>39.308985554050992</v>
      </c>
      <c r="O43" s="10">
        <v>74.163426633019668</v>
      </c>
      <c r="P43" s="10">
        <v>39.034608834883713</v>
      </c>
      <c r="Q43" s="10">
        <v>52.018263324036596</v>
      </c>
      <c r="R43" s="10">
        <v>39.308985554050992</v>
      </c>
      <c r="S43" s="10">
        <v>74.163426633019668</v>
      </c>
      <c r="T43" s="10">
        <v>39.308985554050992</v>
      </c>
      <c r="U43" s="10">
        <v>74.163426633019668</v>
      </c>
      <c r="V43" s="10">
        <v>39.308985554050992</v>
      </c>
      <c r="W43" s="10">
        <v>74.163426633019668</v>
      </c>
      <c r="X43" s="10">
        <v>39.308985554050992</v>
      </c>
      <c r="Y43" s="10">
        <v>74.163426633019668</v>
      </c>
      <c r="GL43" s="12"/>
      <c r="GM43" s="13"/>
      <c r="GN43" s="13"/>
      <c r="GO43" s="13"/>
      <c r="GP43" s="14"/>
    </row>
    <row r="44" spans="1:198" s="3" customFormat="1" ht="15" customHeight="1" x14ac:dyDescent="0.2">
      <c r="A44" s="7" t="s">
        <v>180</v>
      </c>
      <c r="B44" s="7" t="s">
        <v>183</v>
      </c>
      <c r="C44" s="8" t="s">
        <v>163</v>
      </c>
      <c r="D44" s="8">
        <v>7898040323189</v>
      </c>
      <c r="E44" s="8">
        <v>33049910</v>
      </c>
      <c r="F44" s="8">
        <v>300001175</v>
      </c>
      <c r="G44" s="11" t="s">
        <v>164</v>
      </c>
      <c r="H44" s="11" t="s">
        <v>167</v>
      </c>
      <c r="I44" s="11"/>
      <c r="J44" s="10">
        <v>26.182295983861582</v>
      </c>
      <c r="K44" s="10">
        <v>49.390946586750644</v>
      </c>
      <c r="L44" s="10">
        <v>26.182295983861582</v>
      </c>
      <c r="M44" s="10">
        <v>49.390946586750644</v>
      </c>
      <c r="N44" s="10">
        <v>26.182295983861582</v>
      </c>
      <c r="O44" s="10">
        <v>49.390946586750644</v>
      </c>
      <c r="P44" s="10">
        <v>25.999543557894228</v>
      </c>
      <c r="Q44" s="10">
        <v>34.64748702414736</v>
      </c>
      <c r="R44" s="10">
        <v>26.182295983861582</v>
      </c>
      <c r="S44" s="10">
        <v>49.390946586750644</v>
      </c>
      <c r="T44" s="10">
        <v>26.182295983861582</v>
      </c>
      <c r="U44" s="10">
        <v>49.390946586750644</v>
      </c>
      <c r="V44" s="10">
        <v>26.182295983861582</v>
      </c>
      <c r="W44" s="10">
        <v>49.390946586750644</v>
      </c>
      <c r="X44" s="10">
        <v>26.182295983861582</v>
      </c>
      <c r="Y44" s="10">
        <v>49.390946586750644</v>
      </c>
      <c r="GL44" s="12"/>
      <c r="GM44" s="13"/>
      <c r="GN44" s="13"/>
      <c r="GO44" s="13"/>
      <c r="GP44" s="14"/>
    </row>
    <row r="45" spans="1:198" s="3" customFormat="1" ht="15" customHeight="1" x14ac:dyDescent="0.2">
      <c r="A45" s="7" t="s">
        <v>180</v>
      </c>
      <c r="B45" s="7" t="s">
        <v>183</v>
      </c>
      <c r="C45" s="8" t="s">
        <v>211</v>
      </c>
      <c r="D45" s="8">
        <v>7898040324438</v>
      </c>
      <c r="E45" s="8">
        <v>33049990</v>
      </c>
      <c r="F45" s="8">
        <v>300001990</v>
      </c>
      <c r="G45" s="11" t="s">
        <v>179</v>
      </c>
      <c r="H45" s="11" t="s">
        <v>181</v>
      </c>
      <c r="I45" s="11"/>
      <c r="J45" s="10">
        <v>30.032999999999998</v>
      </c>
      <c r="K45" s="10">
        <v>50.353200000000001</v>
      </c>
      <c r="L45" s="10">
        <v>30.032999999999998</v>
      </c>
      <c r="M45" s="10">
        <v>50.353200000000001</v>
      </c>
      <c r="N45" s="10">
        <v>30.032999999999998</v>
      </c>
      <c r="O45" s="10">
        <v>50.353200000000001</v>
      </c>
      <c r="P45" s="10">
        <v>29.823369659999997</v>
      </c>
      <c r="Q45" s="10">
        <v>39.743190529875982</v>
      </c>
      <c r="R45" s="10">
        <v>30.032999999999998</v>
      </c>
      <c r="S45" s="10">
        <v>50.353200000000001</v>
      </c>
      <c r="T45" s="10">
        <v>30.032999999999998</v>
      </c>
      <c r="U45" s="10">
        <v>50.353200000000001</v>
      </c>
      <c r="V45" s="10">
        <v>30.032999999999998</v>
      </c>
      <c r="W45" s="10">
        <v>50.353200000000001</v>
      </c>
      <c r="X45" s="10">
        <v>30.032999999999998</v>
      </c>
      <c r="Y45" s="10">
        <v>50.353200000000001</v>
      </c>
      <c r="GL45" s="12"/>
      <c r="GM45" s="13"/>
      <c r="GN45" s="13"/>
      <c r="GO45" s="13"/>
      <c r="GP45" s="14"/>
    </row>
    <row r="46" spans="1:198" s="3" customFormat="1" ht="15" customHeight="1" x14ac:dyDescent="0.2">
      <c r="A46" s="7" t="s">
        <v>180</v>
      </c>
      <c r="B46" s="7" t="s">
        <v>183</v>
      </c>
      <c r="C46" s="8" t="s">
        <v>212</v>
      </c>
      <c r="D46" s="8">
        <v>7898040324391</v>
      </c>
      <c r="E46" s="8">
        <v>33049990</v>
      </c>
      <c r="F46" s="8">
        <v>300001980</v>
      </c>
      <c r="G46" s="11" t="s">
        <v>175</v>
      </c>
      <c r="H46" s="11" t="s">
        <v>191</v>
      </c>
      <c r="I46" s="11"/>
      <c r="J46" s="10">
        <v>103.38</v>
      </c>
      <c r="K46" s="10">
        <v>145</v>
      </c>
      <c r="L46" s="10">
        <v>103.38</v>
      </c>
      <c r="M46" s="10">
        <v>145</v>
      </c>
      <c r="N46" s="10">
        <v>103.38</v>
      </c>
      <c r="O46" s="10">
        <v>145</v>
      </c>
      <c r="P46" s="10">
        <v>102.6584076</v>
      </c>
      <c r="Q46" s="10">
        <v>136.80454956143507</v>
      </c>
      <c r="R46" s="10">
        <v>103.38</v>
      </c>
      <c r="S46" s="10">
        <v>145</v>
      </c>
      <c r="T46" s="10">
        <v>103.38</v>
      </c>
      <c r="U46" s="10">
        <v>145</v>
      </c>
      <c r="V46" s="10">
        <v>103.38</v>
      </c>
      <c r="W46" s="10">
        <v>145</v>
      </c>
      <c r="X46" s="10">
        <v>103.38</v>
      </c>
      <c r="Y46" s="10">
        <v>145</v>
      </c>
      <c r="GL46" s="12"/>
      <c r="GM46" s="13"/>
      <c r="GN46" s="13"/>
      <c r="GO46" s="13"/>
      <c r="GP46" s="14"/>
    </row>
    <row r="47" spans="1:198" s="3" customFormat="1" ht="15" customHeight="1" x14ac:dyDescent="0.2">
      <c r="H47" s="24"/>
      <c r="K47" s="37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 spans="1:198" s="3" customFormat="1" ht="15" customHeight="1" x14ac:dyDescent="0.2">
      <c r="H48" s="24"/>
      <c r="K48" s="37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</row>
    <row r="49" spans="1:198" s="3" customFormat="1" ht="15" customHeight="1" x14ac:dyDescent="0.2">
      <c r="H49" s="24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</row>
    <row r="50" spans="1:198" s="3" customFormat="1" ht="15" customHeight="1" x14ac:dyDescent="0.2">
      <c r="H50" s="24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</row>
    <row r="51" spans="1:198" s="3" customFormat="1" x14ac:dyDescent="0.2">
      <c r="C51" s="17"/>
      <c r="E51" s="17"/>
      <c r="F51" s="17"/>
      <c r="H51" s="29" t="s">
        <v>152</v>
      </c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</row>
    <row r="52" spans="1:198" s="3" customFormat="1" ht="19.5" customHeight="1" x14ac:dyDescent="0.2">
      <c r="H52" s="18" t="s">
        <v>11</v>
      </c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</row>
    <row r="53" spans="1:198" s="3" customFormat="1" ht="13.5" customHeight="1" x14ac:dyDescent="0.2"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</row>
    <row r="54" spans="1:198" s="3" customFormat="1" x14ac:dyDescent="0.2"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</row>
    <row r="55" spans="1:198" s="3" customFormat="1" x14ac:dyDescent="0.2"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</row>
    <row r="56" spans="1:198" s="3" customFormat="1" x14ac:dyDescent="0.2"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</row>
    <row r="57" spans="1:198" s="3" customFormat="1" ht="15" x14ac:dyDescent="0.2">
      <c r="A57" s="30"/>
      <c r="B57" s="30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</row>
    <row r="58" spans="1:198" s="3" customFormat="1" ht="15" x14ac:dyDescent="0.2">
      <c r="A58" s="30"/>
      <c r="B58" s="30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</row>
    <row r="59" spans="1:198" s="3" customFormat="1" x14ac:dyDescent="0.2">
      <c r="G59" s="19"/>
      <c r="H59" s="20"/>
      <c r="I59" s="20"/>
      <c r="J59" s="20"/>
      <c r="K59" s="20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</row>
    <row r="60" spans="1:198" s="3" customFormat="1" x14ac:dyDescent="0.2">
      <c r="G60" s="19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</row>
    <row r="61" spans="1:198" s="3" customFormat="1" x14ac:dyDescent="0.2"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</row>
    <row r="62" spans="1:198" s="3" customFormat="1" x14ac:dyDescent="0.2"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</row>
    <row r="63" spans="1:198" s="3" customForma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</row>
    <row r="64" spans="1:198" s="3" customForma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</row>
    <row r="65" spans="1:198" s="3" customForma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</row>
    <row r="66" spans="1:198" s="3" customForma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</row>
    <row r="67" spans="1:198" s="3" customForma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</row>
    <row r="68" spans="1:198" s="3" customForma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</row>
  </sheetData>
  <autoFilter ref="A4:Y46"/>
  <mergeCells count="17">
    <mergeCell ref="GL4:GP4"/>
    <mergeCell ref="R2:S2"/>
    <mergeCell ref="T2:U2"/>
    <mergeCell ref="X2:Y2"/>
    <mergeCell ref="P2:Q2"/>
    <mergeCell ref="V2:W2"/>
    <mergeCell ref="P3:Q3"/>
    <mergeCell ref="R3:S3"/>
    <mergeCell ref="T3:U3"/>
    <mergeCell ref="V3:W3"/>
    <mergeCell ref="X3:Y3"/>
    <mergeCell ref="J2:K2"/>
    <mergeCell ref="L2:M2"/>
    <mergeCell ref="N2:O2"/>
    <mergeCell ref="J3:K3"/>
    <mergeCell ref="L3:M3"/>
    <mergeCell ref="N3:O3"/>
  </mergeCells>
  <dataValidations disablePrompts="1" count="1">
    <dataValidation type="textLength" errorStyle="information" operator="greaterThan" allowBlank="1" showErrorMessage="1" promptTitle="Apresentação" prompt="Informar a apresentação do produto" sqref="H11:I11">
      <formula1>5</formula1>
    </dataValidation>
  </dataValidations>
  <printOptions horizontalCentered="1"/>
  <pageMargins left="0.35433070866141736" right="0.31496062992125984" top="0.27559055118110237" bottom="0.15748031496062992" header="0.15748031496062992" footer="0.23622047244094491"/>
  <pageSetup paperSize="9" scale="52" pageOrder="overThenDown" orientation="portrait" r:id="rId1"/>
  <headerFooter alignWithMargins="0">
    <oddHeader>&amp;R&amp;D - &amp;T</oddHeader>
    <oddFooter>&amp;R&amp;"Arial,Negrito"Farmoquímica S/A&amp;"Arial,Normal"
&amp;"Arial,Negrito"Matriz:&amp;"Arial,Normal"Av.José Silva de A. Neto, 200-Evollution II-1º Andar
Cond. O2-Barra da Tijuca -RJ
&amp;"Arial,Negrito"Fábrica:&amp;"Arial,Normal" Rua Viúva Cláudio,300 - Jacaré-RJ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MENU</vt:lpstr>
      <vt:lpstr>MONITORADOS</vt:lpstr>
      <vt:lpstr>LIBERADOS</vt:lpstr>
      <vt:lpstr>LIBERADOS!Area_de_impressao</vt:lpstr>
      <vt:lpstr>MONITORADOS!Area_de_impressao</vt:lpstr>
      <vt:lpstr>LIBERADOS!Titulos_de_impressao</vt:lpstr>
      <vt:lpstr>MONITORADOS!Titulos_de_impressao</vt:lpstr>
    </vt:vector>
  </TitlesOfParts>
  <Company>Farmoquímica S/A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scsoares</dc:creator>
  <cp:lastModifiedBy>Aline Pedreira de Oliveira</cp:lastModifiedBy>
  <cp:lastPrinted>2015-04-01T21:03:16Z</cp:lastPrinted>
  <dcterms:created xsi:type="dcterms:W3CDTF">2006-07-24T19:53:56Z</dcterms:created>
  <dcterms:modified xsi:type="dcterms:W3CDTF">2016-03-30T18:27:09Z</dcterms:modified>
</cp:coreProperties>
</file>