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60" yWindow="15" windowWidth="11340" windowHeight="6540" tabRatio="602"/>
  </bookViews>
  <sheets>
    <sheet name="Nova Tabela Preços 2016" sheetId="1" r:id="rId1"/>
    <sheet name="Plan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">#N/A</definedName>
    <definedName name="_xlnm._FilterDatabase" localSheetId="0" hidden="1">'Nova Tabela Preços 2016'!$C$6:$AK$29</definedName>
    <definedName name="_mkt02">#REF!</definedName>
    <definedName name="_ok1">#REF!</definedName>
    <definedName name="a">#REF!</definedName>
    <definedName name="acq">#REF!</definedName>
    <definedName name="ag">#REF!</definedName>
    <definedName name="ag_a">#REF!</definedName>
    <definedName name="AllRaw">#REF!</definedName>
    <definedName name="AllSummary">#REF!</definedName>
    <definedName name="AnoDataBase">[1]Dados!#REF!</definedName>
    <definedName name="Areas_FC">'[2]Areas Fincon'!$A$2:$C$39</definedName>
    <definedName name="aut">#REF!</definedName>
    <definedName name="Balancemrs">#REF!</definedName>
    <definedName name="Balancerj">#REF!</definedName>
    <definedName name="BotãoPág2v">#REF!</definedName>
    <definedName name="brindes_lit">#REF!</definedName>
    <definedName name="brindes_lit_a">#REF!</definedName>
    <definedName name="But_Close">[4]!But_Close</definedName>
    <definedName name="But_Print">[4]!But_Print</definedName>
    <definedName name="cash1">'[1]Fluxo de Caixa'!#REF!</definedName>
    <definedName name="Cashmrs">#REF!</definedName>
    <definedName name="Cashrj">#REF!</definedName>
    <definedName name="CC_FC">#REF!</definedName>
    <definedName name="centrocosto">#REF!</definedName>
    <definedName name="Codes">#REF!</definedName>
    <definedName name="color_graphs">#REF!</definedName>
    <definedName name="custo">#REF!</definedName>
    <definedName name="custo_a">#REF!</definedName>
    <definedName name="custo_ag">#REF!</definedName>
    <definedName name="custo_ag_a">#REF!</definedName>
    <definedName name="CustoTotal">#REF!</definedName>
    <definedName name="cx">#REF!</definedName>
    <definedName name="CY">#REF!</definedName>
    <definedName name="_xlnm.Database">[3]INSUR!$A$1:$K$23</definedName>
    <definedName name="DIA">[1]Dados!#REF!</definedName>
    <definedName name="DiasDataBase">[1]Dados!#REF!</definedName>
    <definedName name="din">#REF!</definedName>
    <definedName name="EFEITOFINANCEIRO">[1]Dados!$E$19</definedName>
    <definedName name="EssOptions">"1100000000110100_01000"</definedName>
    <definedName name="Exhibits">#REF!</definedName>
    <definedName name="FirstExtract">#REF!</definedName>
    <definedName name="GCMD">#REF!</definedName>
    <definedName name="gds">#REF!</definedName>
    <definedName name="gds_a">#REF!</definedName>
    <definedName name="GOL">#REF!</definedName>
    <definedName name="Home10">#REF!</definedName>
    <definedName name="igp">#REF!</definedName>
    <definedName name="igpm">#REF!</definedName>
    <definedName name="Incomemrs">#REF!</definedName>
    <definedName name="Incomerj">#REF!</definedName>
    <definedName name="index">'[1]Fluxo de Caixa'!#REF!</definedName>
    <definedName name="InorOut">#REF!</definedName>
    <definedName name="ins">#REF!</definedName>
    <definedName name="Instructions_10">#REF!</definedName>
    <definedName name="INSU">[5]Insurance!#REF!</definedName>
    <definedName name="ipb">#REF!</definedName>
    <definedName name="Item_1_16A_Clique" localSheetId="0">'Nova Tabela Preços 2016'!Item_1_16A_Clique</definedName>
    <definedName name="Item_1_16A_Clique">[0]!Item_1_16A_Clique</definedName>
    <definedName name="Item_1_16B_Clique" localSheetId="0">'Nova Tabela Preços 2016'!Item_1_16B_Clique</definedName>
    <definedName name="Item_1_16B_Clique">[0]!Item_1_16B_Clique</definedName>
    <definedName name="Labels">#REF!</definedName>
    <definedName name="marzo" localSheetId="0" hidden="1">{#N/A,#N/A,FALSE,"Acum Julio - 00"}</definedName>
    <definedName name="marzo" hidden="1">{#N/A,#N/A,FALSE,"Acum Julio - 00"}</definedName>
    <definedName name="marzo1" localSheetId="0" hidden="1">{#N/A,#N/A,FALSE,"Acum Julio - 00"}</definedName>
    <definedName name="marzo1" hidden="1">{#N/A,#N/A,FALSE,"Acum Julio - 00"}</definedName>
    <definedName name="mas">#REF!</definedName>
    <definedName name="menu">[6]Introduction!$A$12:$J$30</definedName>
    <definedName name="MESES_A_PROJETAR">[1]Dados!$D$17</definedName>
    <definedName name="MesesDataBase">[1]Dados!#REF!</definedName>
    <definedName name="mka">#REF!</definedName>
    <definedName name="mkh">#REF!</definedName>
    <definedName name="mks">#REF!</definedName>
    <definedName name="MMensalDolar">#REF!</definedName>
    <definedName name="mor">#REF!</definedName>
    <definedName name="MOTCDolar">#REF!</definedName>
    <definedName name="mrsaccreceiv">#REF!</definedName>
    <definedName name="mrsbackbone">#REF!</definedName>
    <definedName name="mrsbuiding">#REF!</definedName>
    <definedName name="mrsbuilding">#REF!</definedName>
    <definedName name="mrscash">#REF!</definedName>
    <definedName name="mrscashflow">#REF!</definedName>
    <definedName name="mrscircuits">#REF!</definedName>
    <definedName name="mrsheadcount">#REF!</definedName>
    <definedName name="mrsinventory">#REF!</definedName>
    <definedName name="mrsrecrevenue">#REF!</definedName>
    <definedName name="mrsrecurringrevenue">#REF!</definedName>
    <definedName name="mrsrevenue">#REF!</definedName>
    <definedName name="mrsrevenuetotal">#REF!</definedName>
    <definedName name="mrssheet02">#REF!</definedName>
    <definedName name="NO">#REF!</definedName>
    <definedName name="nomktg">#REF!</definedName>
    <definedName name="ok">#REF!</definedName>
    <definedName name="OLE_LINK1" localSheetId="0">'Nova Tabela Preços 2016'!#REF!</definedName>
    <definedName name="olk">#REF!</definedName>
    <definedName name="onco">[7]Onco!#REF!</definedName>
    <definedName name="ONE">#REF!</definedName>
    <definedName name="OPTexponents">"0 3 6"</definedName>
    <definedName name="OPTvec">"1 1 6 4 1 0 0 1 0 0 0 8 10 0 19 30 1 1 0 0 1 0 1 0 0 0 0 0 0 0 1 0 300 300 0 0 0 0 11.7692307692308 ý1 0 0 0"</definedName>
    <definedName name="over">#REF!</definedName>
    <definedName name="padrão">[8]Forecast!$A$1:$U$257,[8]Forecast!$W$1:$AQ$39,[8]Forecast!$AS$1:$BM$39,[8]Forecast!$A$259:$U$307,[8]Forecast!$A$311:$U$350,[8]Forecast!$A$354:$U$428,[8]Forecast!$W$354:$AQ$428,[8]Forecast!$AS$354:$BM$428,[8]Forecast!$A$431:$U$450</definedName>
    <definedName name="pres">#REF!</definedName>
    <definedName name="_xlnm.Print_Area" localSheetId="0">'Nova Tabela Preços 2016'!$B$1:$X$30</definedName>
    <definedName name="Print_Full_Argentina">[9]Argentina!$A$2:$Q$254,[9]Argentina!$S$2:$AI$48,[9]Argentina!$S$145:$AI$218,[9]Argentina!$AK$2:$BA$48,[9]Argentina!$AK$145:$BA$218,[9]Argentina!$BC$2:$BW$140</definedName>
    <definedName name="Print_Full_Brazil">[9]Brazil!$A$2:$Q$254,[9]Brazil!$S$2:$AI$48,[9]Brazil!$S$145:$AI$218,[9]Brazil!$AK$2:$BA$48,[9]Brazil!$AK$145:$BA$218,[9]Brazil!$BC$2:$BW$140</definedName>
    <definedName name="Print_Full_Consolidation">[9]Consolidation!$A$2:$Q$254,[9]Consolidation!$S$2:$AI$48,[9]Consolidation!$S$145:$AI$218,[9]Consolidation!$AK$2:$BA$48,[9]Consolidation!$AK$145:$BA$218,[9]Consolidation!$BC$2:$BW$140</definedName>
    <definedName name="Print_Full_HQ">[9]HQ!$A$2:$Q$254,[9]HQ!$S$2:$AI$48,[9]HQ!$S$145:$AI$218,[9]HQ!$AK$2:$BA$48,[9]HQ!$AK$145:$BA$218,[9]HQ!$BC$2:$BW$140</definedName>
    <definedName name="Print_Full_Mexico">[9]Mexico!$A$2:$Q$254,[9]Mexico!$S$2:$AI$48,[9]Mexico!$S$145:$AI$218,[9]Mexico!$AK$2:$BA$48,[9]Mexico!$AK$145:$BA$218,[9]Mexico!$BC$2:$BW$140</definedName>
    <definedName name="_xlnm.Print_Titles" localSheetId="0">'Nova Tabela Preços 2016'!$1:$7</definedName>
    <definedName name="publicidade">#REF!</definedName>
    <definedName name="publicidade_a">#REF!</definedName>
    <definedName name="riobusinessreport">#REF!</definedName>
    <definedName name="rol">#REF!</definedName>
    <definedName name="summary_output">#REF!</definedName>
    <definedName name="TMensalDolar">#REF!</definedName>
    <definedName name="TOTCDolar">#REF!</definedName>
    <definedName name="totnm">#REF!</definedName>
    <definedName name="unidade">#REF!</definedName>
    <definedName name="unidade_a">#REF!</definedName>
    <definedName name="vis">#REF!</definedName>
    <definedName name="vl">#REF!</definedName>
    <definedName name="vl_a">#REF!</definedName>
    <definedName name="wo">#REF!</definedName>
    <definedName name="wol">#REF!</definedName>
    <definedName name="woll">#REF!</definedName>
    <definedName name="wolle">#REF!</definedName>
    <definedName name="wolley">#REF!</definedName>
    <definedName name="wrn.ACT1993." localSheetId="0" hidden="1">{"ACT1993",#N/A,FALSE,"CFLOW"}</definedName>
    <definedName name="wrn.ACT1993." hidden="1">{"ACT1993",#N/A,FALSE,"CFLOW"}</definedName>
    <definedName name="wrn.ACT1994." localSheetId="0" hidden="1">{"ACT1994",#N/A,FALSE,"CFLOW"}</definedName>
    <definedName name="wrn.ACT1994." hidden="1">{"ACT1994",#N/A,FALSE,"CFLOW"}</definedName>
    <definedName name="wrn.Advertising._.Acum._.Julio._.00." localSheetId="0" hidden="1">{#N/A,#N/A,FALSE,"Acum Julio - 00"}</definedName>
    <definedName name="wrn.Advertising._.Acum._.Julio._.00." hidden="1">{#N/A,#N/A,FALSE,"Acum Julio - 00"}</definedName>
    <definedName name="wrn.CCCBALANCE." localSheetId="0" hidden="1">{"CCCBALANCE",#N/A,FALSE,"FFLOW"}</definedName>
    <definedName name="wrn.CCCBALANCE." hidden="1">{"CCCBALANCE",#N/A,FALSE,"FFLOW"}</definedName>
    <definedName name="wrn.CFvar." localSheetId="0" hidden="1">{#N/A,#N/A,FALSE,"CFLOW"}</definedName>
    <definedName name="wrn.CFvar." hidden="1">{#N/A,#N/A,FALSE,"CFLOW"}</definedName>
    <definedName name="wrn.Disburment94v93CM." localSheetId="0" hidden="1">{"Disbursment94v93CM",#N/A,FALSE,"CONTROL"}</definedName>
    <definedName name="wrn.Disburment94v93CM." hidden="1">{"Disbursment94v93CM",#N/A,FALSE,"CONTROL"}</definedName>
    <definedName name="wrn.FFLOW." localSheetId="0" hidden="1">{#N/A,#N/A,FALSE,"FFLOW"}</definedName>
    <definedName name="wrn.FFLOW." hidden="1">{#N/A,#N/A,FALSE,"FFLOW"}</definedName>
    <definedName name="wrn.fflow2." localSheetId="0" hidden="1">{#N/A,#N/A,FALSE,"FFLOW"}</definedName>
    <definedName name="wrn.fflow2." hidden="1">{#N/A,#N/A,FALSE,"FFLOW"}</definedName>
    <definedName name="wrn.flow95." localSheetId="0" hidden="1">{#N/A,#N/A,FALSE,"FLOW12"}</definedName>
    <definedName name="wrn.flow95." hidden="1">{#N/A,#N/A,FALSE,"FLOW12"}</definedName>
    <definedName name="wrn.OP1994." localSheetId="0" hidden="1">{"OP1994",#N/A,FALSE,"CFLOW"}</definedName>
    <definedName name="wrn.OP1994." hidden="1">{"OP1994",#N/A,FALSE,"CFLOW"}</definedName>
    <definedName name="wrn.Receipt94v93CM." localSheetId="0" hidden="1">{"Receipt94v93CM",#N/A,FALSE,"CONTROL"}</definedName>
    <definedName name="wrn.Receipt94v93CM." hidden="1">{"Receipt94v93CM",#N/A,FALSE,"CONTROL"}</definedName>
    <definedName name="XLOPTvec">"12 14 1 125 1 0 1 1 1 1 1 1 0 0 0 0 0 0 0 0"</definedName>
    <definedName name="Years">#REF!</definedName>
  </definedNames>
  <calcPr calcId="145621"/>
  <fileRecoveryPr repairLoad="1"/>
</workbook>
</file>

<file path=xl/calcChain.xml><?xml version="1.0" encoding="utf-8"?>
<calcChain xmlns="http://schemas.openxmlformats.org/spreadsheetml/2006/main">
  <c r="J32" i="2" l="1"/>
  <c r="J31" i="2"/>
  <c r="F32" i="2"/>
  <c r="F31" i="2"/>
  <c r="I32" i="2"/>
  <c r="I31" i="2"/>
  <c r="E32" i="2"/>
  <c r="E31" i="2"/>
  <c r="E6" i="2"/>
  <c r="I6" i="2" s="1"/>
  <c r="I11" i="2" s="1"/>
  <c r="F6" i="2"/>
  <c r="J6" i="2" s="1"/>
  <c r="F5" i="2"/>
  <c r="J5" i="2" s="1"/>
  <c r="E5" i="2"/>
  <c r="E25" i="2" s="1"/>
  <c r="F25" i="2" s="1"/>
  <c r="E15" i="2" l="1"/>
  <c r="E26" i="2"/>
  <c r="F26" i="2" s="1"/>
  <c r="F27" i="2" s="1"/>
  <c r="E16" i="2"/>
  <c r="I16" i="2"/>
  <c r="E20" i="2"/>
  <c r="I26" i="2"/>
  <c r="J26" i="2" s="1"/>
  <c r="L26" i="2" s="1"/>
  <c r="I5" i="2"/>
  <c r="E10" i="2"/>
  <c r="E21" i="2"/>
  <c r="I21" i="2"/>
  <c r="J11" i="2"/>
  <c r="E11" i="2"/>
  <c r="E27" i="2" l="1"/>
  <c r="I33" i="2"/>
  <c r="E17" i="2"/>
  <c r="L31" i="2"/>
  <c r="E22" i="2"/>
  <c r="F10" i="2"/>
  <c r="E12" i="2"/>
  <c r="I10" i="2"/>
  <c r="I15" i="2"/>
  <c r="I17" i="2" s="1"/>
  <c r="J33" i="2" s="1"/>
  <c r="I20" i="2"/>
  <c r="I22" i="2" s="1"/>
  <c r="I25" i="2"/>
  <c r="F20" i="2"/>
  <c r="F15" i="2"/>
  <c r="J15" i="2"/>
  <c r="F11" i="2"/>
  <c r="L11" i="2" s="1"/>
  <c r="J16" i="2"/>
  <c r="J21" i="2"/>
  <c r="F33" i="2" l="1"/>
  <c r="L32" i="2"/>
  <c r="L33" i="2" s="1"/>
  <c r="E33" i="2"/>
  <c r="J20" i="2"/>
  <c r="J22" i="2" s="1"/>
  <c r="J25" i="2"/>
  <c r="I27" i="2"/>
  <c r="I12" i="2"/>
  <c r="J10" i="2"/>
  <c r="J17" i="2"/>
  <c r="F12" i="2"/>
  <c r="F21" i="2"/>
  <c r="F22" i="2" s="1"/>
  <c r="F16" i="2"/>
  <c r="F17" i="2" s="1"/>
  <c r="L15" i="2"/>
  <c r="L16" i="2" l="1"/>
  <c r="L17" i="2" s="1"/>
  <c r="L20" i="2"/>
  <c r="L21" i="2"/>
  <c r="L25" i="2"/>
  <c r="L27" i="2" s="1"/>
  <c r="J27" i="2"/>
  <c r="L10" i="2"/>
  <c r="L12" i="2" s="1"/>
  <c r="J12" i="2"/>
  <c r="L22" i="2" l="1"/>
</calcChain>
</file>

<file path=xl/sharedStrings.xml><?xml version="1.0" encoding="utf-8"?>
<sst xmlns="http://schemas.openxmlformats.org/spreadsheetml/2006/main" count="246" uniqueCount="107">
  <si>
    <t>PRODUTOS</t>
  </si>
  <si>
    <t>PRINCÍPIO ATIVO</t>
  </si>
  <si>
    <t>PREÇO FÁBRICA</t>
  </si>
  <si>
    <t>PREÇO MÁX. CONSUMIDOR</t>
  </si>
  <si>
    <t>Positiva</t>
  </si>
  <si>
    <t>Negativa</t>
  </si>
  <si>
    <t>REGISTRO MS</t>
  </si>
  <si>
    <t>3004.20.99</t>
  </si>
  <si>
    <t>3004.90.99</t>
  </si>
  <si>
    <t>3004.90.69</t>
  </si>
  <si>
    <t>LISTA</t>
  </si>
  <si>
    <t>COD EAN</t>
  </si>
  <si>
    <t>COD PROD</t>
  </si>
  <si>
    <t>3004.90.78</t>
  </si>
  <si>
    <t>17% - ZF</t>
  </si>
  <si>
    <t>INFORMAÇÕES COMPLEMENTARES</t>
  </si>
  <si>
    <t>SIMILAR</t>
  </si>
  <si>
    <t>REFERÊNCIA</t>
  </si>
  <si>
    <t>TIPO</t>
  </si>
  <si>
    <t>CX. PADRÃO</t>
  </si>
  <si>
    <t>Escritório: Av. Dr. Chucri Zaidan, nº 1.170 - Rochaverá Corporate Towers - Torre B - 4º andar - Cep: 04583-110 - São Paulo - SP - Tel. (+55 11) 3027-4500</t>
  </si>
  <si>
    <t>BR520110</t>
  </si>
  <si>
    <t>BR520210</t>
  </si>
  <si>
    <t>BR520230</t>
  </si>
  <si>
    <t>BR325010</t>
  </si>
  <si>
    <t>BR321110</t>
  </si>
  <si>
    <t>CLORIDRATO DE TANSULOSINA</t>
  </si>
  <si>
    <t>1771700030017</t>
  </si>
  <si>
    <t>3004.90.79</t>
  </si>
  <si>
    <t>1771700030025</t>
  </si>
  <si>
    <t>1771700030033</t>
  </si>
  <si>
    <t>OMNIC OCAS 0,4MG 10 COM</t>
  </si>
  <si>
    <t>OMNIC OCAS 0,4MG 30 COM</t>
  </si>
  <si>
    <t>OMNIC OCAS 0,4MG 60 COM</t>
  </si>
  <si>
    <t>PROGRAF CAP 1 10X10 JCBR</t>
  </si>
  <si>
    <t>PROGRAF CAP 5 5X10 JCBR</t>
  </si>
  <si>
    <t>PROGRAF INF AMP 5/1 1X10 JCBR</t>
  </si>
  <si>
    <t>PROGRAF XL CAP 1 5X10 JCBR</t>
  </si>
  <si>
    <t>PROGRAF XL CAP 5 5X10 JCBR</t>
  </si>
  <si>
    <t>PROTOPIC 0,03% POM DERM BG 10G</t>
  </si>
  <si>
    <t>PROTOPIC 0,1% POM DERM BG 10G</t>
  </si>
  <si>
    <t>PROTOPIC 0,1% POM DERM BG 30G</t>
  </si>
  <si>
    <t>MYCAMINE 50MG/FRASCO</t>
  </si>
  <si>
    <t>MYCAMINE 100MG/FRASCO</t>
  </si>
  <si>
    <t>VESICARE 5MG 10 COMP</t>
  </si>
  <si>
    <t>VESICARE 5MG 30 COMP</t>
  </si>
  <si>
    <t>VESICARE 10MG 10 COMP</t>
  </si>
  <si>
    <t>VESICARE 10MG 30 COMP</t>
  </si>
  <si>
    <t>VESOMNI 6MG + 0,4MG 10 COM</t>
  </si>
  <si>
    <t>VESOMNI 6MG + 0,4MG 30 COM</t>
  </si>
  <si>
    <t>1771700050026</t>
  </si>
  <si>
    <t>1771700050018</t>
  </si>
  <si>
    <t>1771700040012</t>
  </si>
  <si>
    <t>IMUNOMODULADOR</t>
  </si>
  <si>
    <t>1771700040039</t>
  </si>
  <si>
    <t>1771700040047</t>
  </si>
  <si>
    <t>MICAFUNGINA SÓDICA</t>
  </si>
  <si>
    <t>1771700010032</t>
  </si>
  <si>
    <t>1771700010016</t>
  </si>
  <si>
    <t>SUCCINATO DE SOLIFENACINA + CLOR. TANSULOSINA</t>
  </si>
  <si>
    <t>SUCCINATO DE SOLIFENACINA</t>
  </si>
  <si>
    <t>1771700020100</t>
  </si>
  <si>
    <t>1771700020089</t>
  </si>
  <si>
    <t>1771700020046</t>
  </si>
  <si>
    <t>1771700020021</t>
  </si>
  <si>
    <t>1123633470083</t>
  </si>
  <si>
    <t>IMUNOSSUPRESSORES</t>
  </si>
  <si>
    <t>1123633470075</t>
  </si>
  <si>
    <t>1123633470024</t>
  </si>
  <si>
    <t>1123633470032</t>
  </si>
  <si>
    <t>1123633470016</t>
  </si>
  <si>
    <t>CL. FISCAL</t>
  </si>
  <si>
    <t>Laboratório: Av. Guido Caloi, 1935 - Bloco B - 2º andar - Jardim São Luís - CEP: 05802-140 - São Paulo/SP -                  Tel. (+55 11) 3027-4500</t>
  </si>
  <si>
    <t>812,52</t>
  </si>
  <si>
    <t>2.031,29</t>
  </si>
  <si>
    <t>BR12599</t>
  </si>
  <si>
    <t xml:space="preserve">XTANDI 40MG BL 120 CAP MOLE </t>
  </si>
  <si>
    <t>ENZALUTAMIDA</t>
  </si>
  <si>
    <t>1771700060021</t>
  </si>
  <si>
    <t>3004.90.49</t>
  </si>
  <si>
    <t>Prograf Cap 1 10x10 JCBR</t>
  </si>
  <si>
    <t>Prograf Cap 5 5x10 JCBR</t>
  </si>
  <si>
    <t>PREÇO FABRICA</t>
  </si>
  <si>
    <t>DESCONTO</t>
  </si>
  <si>
    <t>QTDE</t>
  </si>
  <si>
    <t>R$ BRUTO</t>
  </si>
  <si>
    <t>PÚBLICO</t>
  </si>
  <si>
    <t>PRIVADO</t>
  </si>
  <si>
    <t>MEDIA ULTIMOS 12</t>
  </si>
  <si>
    <t>MESES (NOV-14/NOV15)</t>
  </si>
  <si>
    <t>Total</t>
  </si>
  <si>
    <t>TOTAL</t>
  </si>
  <si>
    <t>MIRABEGRONA</t>
  </si>
  <si>
    <t>MYRBETRIC TAB 50MG 3X10</t>
  </si>
  <si>
    <t>MYRBETRIC TAB 50MG 1X10</t>
  </si>
  <si>
    <t>MYRBETRIC TAB 25MG 3X10</t>
  </si>
  <si>
    <t>TABELA DE PREÇOS VIGENTE A PARTIR DE 01/04/2016</t>
  </si>
  <si>
    <t>1771700090036</t>
  </si>
  <si>
    <t>1771700090028</t>
  </si>
  <si>
    <t>1771700090044</t>
  </si>
  <si>
    <t>145,47</t>
  </si>
  <si>
    <t>155,22</t>
  </si>
  <si>
    <t>156,35</t>
  </si>
  <si>
    <t>157,33</t>
  </si>
  <si>
    <t>159,51</t>
  </si>
  <si>
    <t>161,26</t>
  </si>
  <si>
    <t>140,14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</si>
</sst>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00"/>
    <numFmt numFmtId="168" formatCode="0.000_)"/>
    <numFmt numFmtId="169" formatCode="0.00_)"/>
    <numFmt numFmtId="170" formatCode="0,000.0"/>
    <numFmt numFmtId="171" formatCode="#,##0.0;[Red]\(#,##0.0\)"/>
    <numFmt numFmtId="172" formatCode="General_)"/>
    <numFmt numFmtId="173" formatCode="00000"/>
    <numFmt numFmtId="174" formatCode="_(* #,##0.0_);_(* \(#,##0.00\);_(* &quot;-&quot;??_);_(@_)"/>
    <numFmt numFmtId="175" formatCode="&quot;fl&quot;#,##0_);\(&quot;fl&quot;#,##0\)"/>
    <numFmt numFmtId="176" formatCode="&quot;fl&quot;#,##0_);[Red]\(&quot;fl&quot;#,##0\)"/>
    <numFmt numFmtId="177" formatCode="&quot;fl&quot;#,##0.00_);\(&quot;fl&quot;#,##0.00\)"/>
    <numFmt numFmtId="178" formatCode="&quot;fl&quot;#,##0.00_);[Red]\(&quot;fl&quot;#,##0.00\)"/>
    <numFmt numFmtId="179" formatCode="_(&quot;fl&quot;* #,##0_);_(&quot;fl&quot;* \(#,##0\);_(&quot;fl&quot;* &quot;-&quot;_);_(@_)"/>
    <numFmt numFmtId="180" formatCode="\60\4\7\:"/>
    <numFmt numFmtId="181" formatCode="#,##0.0_);[Red]\(#,##0.0\)"/>
    <numFmt numFmtId="182" formatCode="0000000000000"/>
    <numFmt numFmtId="183" formatCode="#,##0_ ;\-#,##0\ "/>
    <numFmt numFmtId="184" formatCode="#,##0.00_ ;\-#,##0.00\ "/>
  </numFmts>
  <fonts count="39" x14ac:knownFonts="1">
    <font>
      <sz val="10"/>
      <name val="Arial"/>
    </font>
    <font>
      <sz val="10"/>
      <name val="Arial"/>
    </font>
    <font>
      <b/>
      <sz val="8"/>
      <name val="Times New Roman"/>
    </font>
    <font>
      <b/>
      <sz val="8"/>
      <color indexed="8"/>
      <name val="Times New Roman"/>
    </font>
    <font>
      <b/>
      <sz val="8"/>
      <color indexed="12"/>
      <name val="Times New Roman"/>
    </font>
    <font>
      <b/>
      <sz val="10"/>
      <color indexed="12"/>
      <name val="Arial"/>
      <family val="2"/>
    </font>
    <font>
      <sz val="9"/>
      <name val="Times New Roman"/>
      <family val="1"/>
    </font>
    <font>
      <sz val="8"/>
      <color indexed="8"/>
      <name val="Times New Roman"/>
    </font>
    <font>
      <b/>
      <sz val="8"/>
      <name val="Arial"/>
    </font>
    <font>
      <sz val="11"/>
      <name val="Tms Rmn"/>
    </font>
    <font>
      <sz val="10"/>
      <name val="Times New Roman"/>
    </font>
    <font>
      <sz val="10"/>
      <name val="MS Sans Serif"/>
    </font>
    <font>
      <sz val="10"/>
      <color indexed="8"/>
      <name val="Arial"/>
      <family val="2"/>
    </font>
    <font>
      <b/>
      <sz val="9"/>
      <name val="Times New Roman"/>
    </font>
    <font>
      <u/>
      <sz val="10"/>
      <color indexed="36"/>
      <name val="Courier"/>
    </font>
    <font>
      <sz val="9"/>
      <name val="Times New Roman"/>
    </font>
    <font>
      <sz val="8"/>
      <name val="Arial"/>
      <family val="2"/>
    </font>
    <font>
      <i/>
      <sz val="8"/>
      <color indexed="12"/>
      <name val="Times New Roman"/>
    </font>
    <font>
      <b/>
      <sz val="12"/>
      <name val="Arial"/>
      <family val="2"/>
    </font>
    <font>
      <sz val="10"/>
      <color indexed="12"/>
      <name val="Arial"/>
      <family val="2"/>
    </font>
    <font>
      <b/>
      <i/>
      <sz val="16"/>
      <name val="Helv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8"/>
      <color indexed="10"/>
      <name val="Times New Roman"/>
    </font>
    <font>
      <b/>
      <sz val="9"/>
      <color indexed="12"/>
      <name val="Times New Roman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0000FF"/>
      <name val="Arial"/>
      <family val="2"/>
    </font>
    <font>
      <b/>
      <sz val="11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gray125">
        <fgColor indexed="22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>
      <protection locked="0"/>
    </xf>
    <xf numFmtId="1" fontId="2" fillId="0" borderId="0" applyFill="0" applyBorder="0" applyProtection="0">
      <alignment horizontal="right" wrapText="1"/>
      <protection locked="0"/>
    </xf>
    <xf numFmtId="171" fontId="3" fillId="0" borderId="0" applyFill="0" applyBorder="0" applyProtection="0">
      <alignment horizontal="right"/>
      <protection locked="0"/>
    </xf>
    <xf numFmtId="0" fontId="4" fillId="0" borderId="0" applyNumberFormat="0" applyFill="0" applyBorder="0" applyProtection="0">
      <protection locked="0"/>
    </xf>
    <xf numFmtId="171" fontId="5" fillId="0" borderId="0">
      <protection locked="0"/>
    </xf>
    <xf numFmtId="174" fontId="6" fillId="0" borderId="0" applyFill="0" applyBorder="0" applyAlignment="0"/>
    <xf numFmtId="172" fontId="6" fillId="0" borderId="0" applyFill="0" applyBorder="0" applyAlignment="0"/>
    <xf numFmtId="167" fontId="6" fillId="0" borderId="0" applyFill="0" applyBorder="0" applyAlignment="0"/>
    <xf numFmtId="175" fontId="6" fillId="0" borderId="0" applyFill="0" applyBorder="0" applyAlignment="0"/>
    <xf numFmtId="176" fontId="6" fillId="0" borderId="0" applyFill="0" applyBorder="0" applyAlignment="0"/>
    <xf numFmtId="174" fontId="6" fillId="0" borderId="0" applyFill="0" applyBorder="0" applyAlignment="0"/>
    <xf numFmtId="177" fontId="6" fillId="0" borderId="0" applyFill="0" applyBorder="0" applyAlignment="0"/>
    <xf numFmtId="172" fontId="6" fillId="0" borderId="0" applyFill="0" applyBorder="0" applyAlignment="0"/>
    <xf numFmtId="1" fontId="7" fillId="0" borderId="0">
      <protection locked="0"/>
    </xf>
    <xf numFmtId="0" fontId="8" fillId="0" borderId="1">
      <alignment horizontal="center"/>
    </xf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6" fillId="0" borderId="0" applyFont="0" applyFill="0" applyBorder="0" applyAlignment="0" applyProtection="0"/>
    <xf numFmtId="181" fontId="11" fillId="0" borderId="0"/>
    <xf numFmtId="172" fontId="6" fillId="0" borderId="0" applyFont="0" applyFill="0" applyBorder="0" applyAlignment="0" applyProtection="0"/>
    <xf numFmtId="14" fontId="12" fillId="0" borderId="0" applyFill="0" applyBorder="0" applyAlignment="0"/>
    <xf numFmtId="17" fontId="13" fillId="0" borderId="2" applyFont="0" applyFill="0" applyBorder="0" applyAlignment="0" applyProtection="0"/>
    <xf numFmtId="38" fontId="11" fillId="0" borderId="3">
      <alignment vertical="center"/>
    </xf>
    <xf numFmtId="174" fontId="6" fillId="0" borderId="0" applyFill="0" applyBorder="0" applyAlignment="0"/>
    <xf numFmtId="172" fontId="6" fillId="0" borderId="0" applyFill="0" applyBorder="0" applyAlignment="0"/>
    <xf numFmtId="174" fontId="6" fillId="0" borderId="0" applyFill="0" applyBorder="0" applyAlignment="0"/>
    <xf numFmtId="177" fontId="6" fillId="0" borderId="0" applyFill="0" applyBorder="0" applyAlignment="0"/>
    <xf numFmtId="172" fontId="6" fillId="0" borderId="0" applyFill="0" applyBorder="0" applyAlignment="0"/>
    <xf numFmtId="0" fontId="1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>
      <protection locked="0"/>
    </xf>
    <xf numFmtId="13" fontId="15" fillId="0" borderId="0" applyFont="0" applyFill="0" applyBorder="0" applyAlignment="0" applyProtection="0">
      <protection locked="0"/>
    </xf>
    <xf numFmtId="38" fontId="16" fillId="2" borderId="0" applyNumberFormat="0" applyBorder="0" applyAlignment="0" applyProtection="0"/>
    <xf numFmtId="165" fontId="17" fillId="0" borderId="0" applyFill="0" applyBorder="0" applyProtection="0">
      <alignment horizontal="right"/>
      <protection locked="0"/>
    </xf>
    <xf numFmtId="0" fontId="18" fillId="0" borderId="4" applyNumberFormat="0" applyAlignment="0" applyProtection="0">
      <alignment horizontal="left" vertical="center"/>
    </xf>
    <xf numFmtId="0" fontId="18" fillId="0" borderId="5">
      <alignment horizontal="left" vertical="center"/>
    </xf>
    <xf numFmtId="41" fontId="19" fillId="0" borderId="0" applyNumberFormat="0" applyFill="0" applyBorder="0" applyAlignment="0" applyProtection="0"/>
    <xf numFmtId="10" fontId="16" fillId="3" borderId="6" applyNumberFormat="0" applyBorder="0" applyAlignment="0" applyProtection="0"/>
    <xf numFmtId="13" fontId="2" fillId="0" borderId="7" applyNumberFormat="0" applyFont="0" applyFill="0" applyAlignment="0" applyProtection="0">
      <alignment horizontal="right" wrapText="1"/>
      <protection locked="0"/>
    </xf>
    <xf numFmtId="38" fontId="19" fillId="0" borderId="0" applyNumberFormat="0" applyFill="0" applyBorder="0" applyAlignment="0" applyProtection="0"/>
    <xf numFmtId="0" fontId="19" fillId="4" borderId="0" applyNumberFormat="0" applyFill="0" applyBorder="0" applyAlignment="0" applyProtection="0"/>
    <xf numFmtId="174" fontId="6" fillId="0" borderId="0" applyFill="0" applyBorder="0" applyAlignment="0"/>
    <xf numFmtId="172" fontId="6" fillId="0" borderId="0" applyFill="0" applyBorder="0" applyAlignment="0"/>
    <xf numFmtId="174" fontId="6" fillId="0" borderId="0" applyFill="0" applyBorder="0" applyAlignment="0"/>
    <xf numFmtId="177" fontId="6" fillId="0" borderId="0" applyFill="0" applyBorder="0" applyAlignment="0"/>
    <xf numFmtId="172" fontId="6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0" fillId="0" borderId="0"/>
    <xf numFmtId="0" fontId="1" fillId="0" borderId="0">
      <protection locked="0"/>
    </xf>
    <xf numFmtId="40" fontId="12" fillId="4" borderId="0">
      <alignment horizontal="right"/>
    </xf>
    <xf numFmtId="0" fontId="21" fillId="3" borderId="0">
      <alignment horizontal="center"/>
    </xf>
    <xf numFmtId="0" fontId="22" fillId="5" borderId="0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6" fillId="0" borderId="0" applyFill="0" applyBorder="0" applyAlignment="0"/>
    <xf numFmtId="172" fontId="6" fillId="0" borderId="0" applyFill="0" applyBorder="0" applyAlignment="0"/>
    <xf numFmtId="174" fontId="6" fillId="0" borderId="0" applyFill="0" applyBorder="0" applyAlignment="0"/>
    <xf numFmtId="177" fontId="6" fillId="0" borderId="0" applyFill="0" applyBorder="0" applyAlignment="0"/>
    <xf numFmtId="172" fontId="6" fillId="0" borderId="0" applyFill="0" applyBorder="0" applyAlignment="0"/>
    <xf numFmtId="0" fontId="25" fillId="0" borderId="0" applyNumberFormat="0" applyFill="0" applyBorder="0" applyProtection="0">
      <protection locked="0"/>
    </xf>
    <xf numFmtId="3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6" borderId="0" applyNumberFormat="0" applyFont="0" applyBorder="0" applyAlignment="0" applyProtection="0">
      <protection locked="0"/>
    </xf>
    <xf numFmtId="0" fontId="10" fillId="0" borderId="8"/>
    <xf numFmtId="49" fontId="12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0" fontId="15" fillId="7" borderId="0" applyNumberFormat="0" applyFont="0" applyBorder="0" applyAlignment="0" applyProtection="0"/>
  </cellStyleXfs>
  <cellXfs count="107">
    <xf numFmtId="0" fontId="0" fillId="0" borderId="0" xfId="0">
      <protection locked="0"/>
    </xf>
    <xf numFmtId="0" fontId="27" fillId="0" borderId="0" xfId="60" applyFont="1" applyAlignment="1" applyProtection="1">
      <alignment horizontal="right" wrapText="1"/>
    </xf>
    <xf numFmtId="0" fontId="27" fillId="0" borderId="0" xfId="60" applyFont="1" applyAlignment="1" applyProtection="1">
      <alignment wrapText="1"/>
    </xf>
    <xf numFmtId="0" fontId="18" fillId="0" borderId="0" xfId="60" applyFont="1" applyAlignment="1" applyProtection="1">
      <alignment horizontal="center" vertical="center" wrapText="1"/>
    </xf>
    <xf numFmtId="0" fontId="18" fillId="0" borderId="10" xfId="60" applyFont="1" applyBorder="1" applyAlignment="1" applyProtection="1">
      <alignment horizontal="right" vertical="center" wrapText="1"/>
    </xf>
    <xf numFmtId="0" fontId="18" fillId="0" borderId="10" xfId="60" applyFont="1" applyBorder="1" applyAlignment="1" applyProtection="1">
      <alignment horizontal="center" vertical="center" wrapText="1"/>
    </xf>
    <xf numFmtId="0" fontId="27" fillId="0" borderId="9" xfId="60" applyFont="1" applyBorder="1" applyAlignment="1" applyProtection="1">
      <alignment horizontal="right" wrapText="1"/>
    </xf>
    <xf numFmtId="0" fontId="18" fillId="0" borderId="9" xfId="60" applyFont="1" applyBorder="1" applyAlignment="1" applyProtection="1">
      <alignment vertical="center"/>
    </xf>
    <xf numFmtId="0" fontId="27" fillId="0" borderId="9" xfId="60" applyFont="1" applyBorder="1" applyAlignment="1" applyProtection="1">
      <alignment horizontal="center" vertical="center"/>
    </xf>
    <xf numFmtId="0" fontId="27" fillId="0" borderId="9" xfId="60" applyFont="1" applyBorder="1" applyAlignment="1" applyProtection="1">
      <alignment wrapText="1"/>
    </xf>
    <xf numFmtId="0" fontId="27" fillId="0" borderId="0" xfId="60" applyFont="1" applyProtection="1"/>
    <xf numFmtId="0" fontId="27" fillId="0" borderId="0" xfId="60" applyFont="1" applyAlignment="1" applyProtection="1">
      <alignment horizontal="right"/>
    </xf>
    <xf numFmtId="49" fontId="29" fillId="2" borderId="6" xfId="78" applyNumberFormat="1" applyFont="1" applyFill="1" applyBorder="1" applyAlignment="1" applyProtection="1">
      <alignment horizontal="center" vertical="center"/>
    </xf>
    <xf numFmtId="0" fontId="29" fillId="2" borderId="6" xfId="60" quotePrefix="1" applyFont="1" applyFill="1" applyBorder="1" applyAlignment="1" applyProtection="1">
      <alignment horizontal="center" vertical="center"/>
    </xf>
    <xf numFmtId="0" fontId="29" fillId="2" borderId="6" xfId="60" applyFont="1" applyFill="1" applyBorder="1" applyAlignment="1" applyProtection="1">
      <alignment horizontal="center"/>
    </xf>
    <xf numFmtId="49" fontId="18" fillId="0" borderId="5" xfId="78" quotePrefix="1" applyNumberFormat="1" applyFont="1" applyBorder="1" applyAlignment="1" applyProtection="1">
      <alignment horizontal="right" vertical="center"/>
    </xf>
    <xf numFmtId="0" fontId="18" fillId="0" borderId="5" xfId="60" quotePrefix="1" applyFont="1" applyBorder="1" applyAlignment="1" applyProtection="1">
      <alignment horizontal="center" vertical="center"/>
    </xf>
    <xf numFmtId="9" fontId="18" fillId="2" borderId="6" xfId="78" quotePrefix="1" applyNumberFormat="1" applyFont="1" applyFill="1" applyBorder="1" applyAlignment="1" applyProtection="1">
      <alignment horizontal="center" vertical="center"/>
    </xf>
    <xf numFmtId="0" fontId="27" fillId="0" borderId="11" xfId="60" applyFont="1" applyBorder="1" applyProtection="1"/>
    <xf numFmtId="0" fontId="27" fillId="0" borderId="5" xfId="60" applyFont="1" applyBorder="1" applyProtection="1"/>
    <xf numFmtId="0" fontId="27" fillId="0" borderId="6" xfId="60" applyFont="1" applyBorder="1" applyAlignment="1" applyProtection="1">
      <alignment horizontal="right"/>
    </xf>
    <xf numFmtId="0" fontId="27" fillId="0" borderId="6" xfId="60" applyFont="1" applyBorder="1" applyProtection="1"/>
    <xf numFmtId="182" fontId="27" fillId="0" borderId="6" xfId="60" applyNumberFormat="1" applyFont="1" applyBorder="1" applyAlignment="1" applyProtection="1">
      <alignment horizontal="right"/>
    </xf>
    <xf numFmtId="10" fontId="27" fillId="0" borderId="0" xfId="69" applyNumberFormat="1" applyFont="1" applyProtection="1"/>
    <xf numFmtId="0" fontId="27" fillId="0" borderId="0" xfId="60" applyFont="1" applyBorder="1" applyProtection="1"/>
    <xf numFmtId="43" fontId="27" fillId="0" borderId="0" xfId="78" applyFont="1" applyProtection="1"/>
    <xf numFmtId="4" fontId="27" fillId="0" borderId="6" xfId="60" applyNumberFormat="1" applyFont="1" applyBorder="1" applyProtection="1"/>
    <xf numFmtId="0" fontId="27" fillId="0" borderId="6" xfId="60" applyFont="1" applyFill="1" applyBorder="1" applyAlignment="1" applyProtection="1">
      <alignment horizontal="right"/>
    </xf>
    <xf numFmtId="0" fontId="27" fillId="0" borderId="6" xfId="60" applyFont="1" applyFill="1" applyBorder="1" applyProtection="1"/>
    <xf numFmtId="0" fontId="27" fillId="0" borderId="0" xfId="60" applyFont="1" applyFill="1" applyAlignment="1" applyProtection="1">
      <alignment horizontal="right"/>
    </xf>
    <xf numFmtId="0" fontId="18" fillId="0" borderId="0" xfId="60" applyFont="1" applyFill="1" applyProtection="1"/>
    <xf numFmtId="182" fontId="27" fillId="4" borderId="6" xfId="60" applyNumberFormat="1" applyFont="1" applyFill="1" applyBorder="1" applyAlignment="1" applyProtection="1">
      <alignment horizontal="right"/>
    </xf>
    <xf numFmtId="182" fontId="27" fillId="0" borderId="6" xfId="60" applyNumberFormat="1" applyFont="1" applyFill="1" applyBorder="1" applyAlignment="1" applyProtection="1">
      <alignment horizontal="right"/>
    </xf>
    <xf numFmtId="9" fontId="18" fillId="2" borderId="6" xfId="78" applyNumberFormat="1" applyFont="1" applyFill="1" applyBorder="1" applyAlignment="1" applyProtection="1">
      <alignment horizontal="center" vertical="center"/>
    </xf>
    <xf numFmtId="0" fontId="29" fillId="2" borderId="12" xfId="60" applyFont="1" applyFill="1" applyBorder="1" applyAlignment="1" applyProtection="1">
      <alignment horizontal="center"/>
    </xf>
    <xf numFmtId="0" fontId="27" fillId="0" borderId="12" xfId="60" applyFont="1" applyBorder="1" applyAlignment="1" applyProtection="1">
      <alignment horizontal="right"/>
    </xf>
    <xf numFmtId="0" fontId="29" fillId="2" borderId="11" xfId="60" quotePrefix="1" applyFont="1" applyFill="1" applyBorder="1" applyAlignment="1" applyProtection="1">
      <alignment horizontal="center" vertical="center"/>
    </xf>
    <xf numFmtId="0" fontId="27" fillId="0" borderId="11" xfId="60" applyFont="1" applyFill="1" applyBorder="1" applyProtection="1"/>
    <xf numFmtId="0" fontId="27" fillId="0" borderId="12" xfId="60" applyFont="1" applyFill="1" applyBorder="1" applyAlignment="1" applyProtection="1">
      <alignment horizontal="right"/>
    </xf>
    <xf numFmtId="10" fontId="27" fillId="0" borderId="0" xfId="69" applyNumberFormat="1" applyFont="1" applyFill="1" applyProtection="1"/>
    <xf numFmtId="0" fontId="27" fillId="0" borderId="0" xfId="60" applyFont="1" applyFill="1" applyProtection="1"/>
    <xf numFmtId="0" fontId="27" fillId="0" borderId="6" xfId="60" applyFont="1" applyBorder="1" applyAlignment="1" applyProtection="1">
      <alignment horizontal="center"/>
    </xf>
    <xf numFmtId="0" fontId="27" fillId="0" borderId="6" xfId="60" applyFont="1" applyFill="1" applyBorder="1" applyAlignment="1" applyProtection="1">
      <alignment horizontal="center"/>
    </xf>
    <xf numFmtId="0" fontId="30" fillId="0" borderId="0" xfId="60" applyFont="1" applyAlignment="1" applyProtection="1">
      <alignment horizontal="center"/>
    </xf>
    <xf numFmtId="0" fontId="27" fillId="4" borderId="6" xfId="60" applyFont="1" applyFill="1" applyBorder="1" applyAlignment="1" applyProtection="1">
      <alignment horizontal="right"/>
    </xf>
    <xf numFmtId="0" fontId="27" fillId="4" borderId="6" xfId="60" applyFont="1" applyFill="1" applyBorder="1" applyProtection="1"/>
    <xf numFmtId="0" fontId="27" fillId="4" borderId="12" xfId="60" applyFont="1" applyFill="1" applyBorder="1" applyAlignment="1" applyProtection="1">
      <alignment horizontal="right"/>
    </xf>
    <xf numFmtId="0" fontId="27" fillId="4" borderId="6" xfId="60" applyFont="1" applyFill="1" applyBorder="1" applyAlignment="1" applyProtection="1">
      <alignment horizontal="center"/>
    </xf>
    <xf numFmtId="10" fontId="27" fillId="4" borderId="0" xfId="69" applyNumberFormat="1" applyFont="1" applyFill="1" applyProtection="1"/>
    <xf numFmtId="0" fontId="27" fillId="4" borderId="0" xfId="60" applyFont="1" applyFill="1" applyProtection="1"/>
    <xf numFmtId="0" fontId="27" fillId="0" borderId="6" xfId="60" quotePrefix="1" applyFont="1" applyBorder="1" applyAlignment="1" applyProtection="1">
      <alignment horizontal="right"/>
    </xf>
    <xf numFmtId="0" fontId="27" fillId="0" borderId="6" xfId="60" quotePrefix="1" applyFont="1" applyFill="1" applyBorder="1" applyAlignment="1" applyProtection="1">
      <alignment horizontal="right"/>
    </xf>
    <xf numFmtId="0" fontId="27" fillId="4" borderId="6" xfId="60" quotePrefix="1" applyFont="1" applyFill="1" applyBorder="1" applyAlignment="1" applyProtection="1">
      <alignment horizontal="right"/>
    </xf>
    <xf numFmtId="4" fontId="27" fillId="9" borderId="6" xfId="60" applyNumberFormat="1" applyFont="1" applyFill="1" applyBorder="1" applyProtection="1"/>
    <xf numFmtId="4" fontId="27" fillId="0" borderId="6" xfId="60" applyNumberFormat="1" applyFont="1" applyBorder="1" applyAlignment="1" applyProtection="1">
      <alignment horizontal="right"/>
    </xf>
    <xf numFmtId="4" fontId="27" fillId="9" borderId="6" xfId="60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left"/>
    </xf>
    <xf numFmtId="164" fontId="31" fillId="0" borderId="0" xfId="0" applyNumberFormat="1" applyFont="1" applyProtection="1"/>
    <xf numFmtId="164" fontId="0" fillId="0" borderId="0" xfId="0" applyNumberFormat="1">
      <protection locked="0"/>
    </xf>
    <xf numFmtId="183" fontId="0" fillId="0" borderId="0" xfId="0" applyNumberFormat="1">
      <protection locked="0"/>
    </xf>
    <xf numFmtId="10" fontId="0" fillId="0" borderId="0" xfId="0" applyNumberFormat="1" applyAlignment="1">
      <alignment horizontal="center"/>
      <protection locked="0"/>
    </xf>
    <xf numFmtId="165" fontId="0" fillId="0" borderId="0" xfId="0" applyNumberFormat="1" applyAlignment="1">
      <alignment horizontal="center"/>
      <protection locked="0"/>
    </xf>
    <xf numFmtId="165" fontId="33" fillId="0" borderId="0" xfId="0" applyNumberFormat="1" applyFont="1" applyAlignment="1">
      <alignment horizontal="center"/>
      <protection locked="0"/>
    </xf>
    <xf numFmtId="184" fontId="0" fillId="0" borderId="0" xfId="0" applyNumberFormat="1">
      <protection locked="0"/>
    </xf>
    <xf numFmtId="0" fontId="33" fillId="0" borderId="6" xfId="0" applyFont="1" applyBorder="1" applyAlignment="1">
      <alignment horizontal="center"/>
      <protection locked="0"/>
    </xf>
    <xf numFmtId="183" fontId="0" fillId="0" borderId="6" xfId="0" applyNumberFormat="1" applyBorder="1">
      <protection locked="0"/>
    </xf>
    <xf numFmtId="164" fontId="0" fillId="0" borderId="6" xfId="0" applyNumberFormat="1" applyBorder="1">
      <protection locked="0"/>
    </xf>
    <xf numFmtId="0" fontId="31" fillId="0" borderId="6" xfId="0" applyFont="1" applyBorder="1" applyAlignment="1" applyProtection="1">
      <alignment horizontal="left"/>
    </xf>
    <xf numFmtId="164" fontId="31" fillId="0" borderId="6" xfId="0" applyNumberFormat="1" applyFont="1" applyBorder="1" applyProtection="1"/>
    <xf numFmtId="0" fontId="31" fillId="11" borderId="6" xfId="0" applyFont="1" applyFill="1" applyBorder="1" applyAlignment="1" applyProtection="1">
      <alignment horizontal="left"/>
    </xf>
    <xf numFmtId="43" fontId="0" fillId="0" borderId="6" xfId="78" applyFont="1" applyBorder="1" applyProtection="1">
      <protection locked="0"/>
    </xf>
    <xf numFmtId="165" fontId="33" fillId="0" borderId="6" xfId="0" applyNumberFormat="1" applyFont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0" fontId="35" fillId="0" borderId="6" xfId="0" applyFont="1" applyBorder="1">
      <protection locked="0"/>
    </xf>
    <xf numFmtId="2" fontId="33" fillId="0" borderId="13" xfId="0" applyNumberFormat="1" applyFont="1" applyBorder="1" applyAlignment="1">
      <alignment horizontal="center"/>
      <protection locked="0"/>
    </xf>
    <xf numFmtId="2" fontId="31" fillId="0" borderId="13" xfId="0" applyNumberFormat="1" applyFont="1" applyBorder="1" applyProtection="1"/>
    <xf numFmtId="2" fontId="31" fillId="0" borderId="0" xfId="0" applyNumberFormat="1" applyFont="1" applyBorder="1" applyProtection="1"/>
    <xf numFmtId="2" fontId="0" fillId="0" borderId="0" xfId="0" applyNumberFormat="1" applyBorder="1">
      <protection locked="0"/>
    </xf>
    <xf numFmtId="2" fontId="34" fillId="0" borderId="13" xfId="0" applyNumberFormat="1" applyFont="1" applyBorder="1" applyAlignment="1">
      <alignment horizontal="center"/>
      <protection locked="0"/>
    </xf>
    <xf numFmtId="2" fontId="0" fillId="0" borderId="14" xfId="0" applyNumberFormat="1" applyBorder="1" applyAlignment="1">
      <alignment horizontal="center"/>
      <protection locked="0"/>
    </xf>
    <xf numFmtId="0" fontId="35" fillId="0" borderId="0" xfId="0" applyFont="1" applyBorder="1">
      <protection locked="0"/>
    </xf>
    <xf numFmtId="165" fontId="33" fillId="0" borderId="0" xfId="0" applyNumberFormat="1" applyFont="1" applyBorder="1" applyAlignment="1">
      <alignment horizontal="center"/>
      <protection locked="0"/>
    </xf>
    <xf numFmtId="0" fontId="38" fillId="0" borderId="11" xfId="0" applyFont="1" applyBorder="1" applyAlignment="1" applyProtection="1">
      <alignment horizontal="center"/>
    </xf>
    <xf numFmtId="0" fontId="38" fillId="0" borderId="5" xfId="0" applyFont="1" applyBorder="1" applyAlignment="1" applyProtection="1"/>
    <xf numFmtId="0" fontId="38" fillId="0" borderId="12" xfId="0" applyFont="1" applyBorder="1" applyAlignment="1" applyProtection="1"/>
    <xf numFmtId="2" fontId="38" fillId="0" borderId="14" xfId="0" applyNumberFormat="1" applyFont="1" applyBorder="1" applyAlignment="1" applyProtection="1"/>
    <xf numFmtId="183" fontId="33" fillId="0" borderId="6" xfId="0" applyNumberFormat="1" applyFont="1" applyBorder="1">
      <protection locked="0"/>
    </xf>
    <xf numFmtId="184" fontId="33" fillId="0" borderId="6" xfId="0" applyNumberFormat="1" applyFont="1" applyBorder="1">
      <protection locked="0"/>
    </xf>
    <xf numFmtId="0" fontId="33" fillId="0" borderId="6" xfId="0" applyFont="1" applyBorder="1">
      <protection locked="0"/>
    </xf>
    <xf numFmtId="164" fontId="36" fillId="12" borderId="0" xfId="0" applyNumberFormat="1" applyFont="1" applyFill="1">
      <protection locked="0"/>
    </xf>
    <xf numFmtId="164" fontId="32" fillId="0" borderId="6" xfId="0" applyNumberFormat="1" applyFont="1" applyBorder="1" applyAlignment="1">
      <alignment horizontal="center"/>
      <protection locked="0"/>
    </xf>
    <xf numFmtId="184" fontId="36" fillId="10" borderId="6" xfId="0" applyNumberFormat="1" applyFont="1" applyFill="1" applyBorder="1" applyAlignment="1">
      <alignment horizontal="center"/>
      <protection locked="0"/>
    </xf>
    <xf numFmtId="0" fontId="34" fillId="0" borderId="6" xfId="0" applyFont="1" applyFill="1" applyBorder="1" applyAlignment="1">
      <alignment horizontal="center"/>
      <protection locked="0"/>
    </xf>
    <xf numFmtId="0" fontId="18" fillId="0" borderId="10" xfId="60" applyFont="1" applyBorder="1" applyAlignment="1" applyProtection="1">
      <alignment horizontal="center" vertical="center" wrapText="1"/>
    </xf>
    <xf numFmtId="0" fontId="18" fillId="0" borderId="0" xfId="60" applyFont="1" applyAlignment="1" applyProtection="1">
      <alignment horizontal="center" vertical="center" wrapText="1"/>
    </xf>
    <xf numFmtId="165" fontId="18" fillId="2" borderId="6" xfId="78" quotePrefix="1" applyNumberFormat="1" applyFont="1" applyFill="1" applyBorder="1" applyAlignment="1" applyProtection="1">
      <alignment horizontal="center" vertical="center"/>
    </xf>
    <xf numFmtId="0" fontId="18" fillId="0" borderId="0" xfId="60" applyFont="1" applyBorder="1" applyAlignment="1" applyProtection="1">
      <alignment horizontal="center" vertical="center" wrapText="1"/>
    </xf>
    <xf numFmtId="0" fontId="18" fillId="0" borderId="0" xfId="60" applyFont="1" applyAlignment="1" applyProtection="1">
      <alignment horizontal="center" vertical="center" wrapText="1"/>
    </xf>
    <xf numFmtId="0" fontId="18" fillId="0" borderId="10" xfId="60" applyFont="1" applyBorder="1" applyAlignment="1" applyProtection="1">
      <alignment horizontal="center" vertical="center" wrapText="1"/>
    </xf>
    <xf numFmtId="43" fontId="29" fillId="2" borderId="6" xfId="78" applyFont="1" applyFill="1" applyBorder="1" applyAlignment="1" applyProtection="1">
      <alignment horizontal="center" vertical="center"/>
    </xf>
    <xf numFmtId="0" fontId="18" fillId="2" borderId="6" xfId="60" applyFont="1" applyFill="1" applyBorder="1" applyAlignment="1" applyProtection="1">
      <alignment horizontal="center"/>
    </xf>
    <xf numFmtId="0" fontId="28" fillId="8" borderId="0" xfId="60" applyFont="1" applyFill="1" applyBorder="1" applyAlignment="1" applyProtection="1">
      <alignment horizontal="center" vertical="center"/>
    </xf>
    <xf numFmtId="0" fontId="34" fillId="0" borderId="6" xfId="0" applyFont="1" applyBorder="1" applyAlignment="1">
      <alignment horizontal="center"/>
      <protection locked="0"/>
    </xf>
    <xf numFmtId="0" fontId="0" fillId="0" borderId="11" xfId="0" applyBorder="1" applyAlignment="1">
      <alignment horizontal="center"/>
      <protection locked="0"/>
    </xf>
    <xf numFmtId="0" fontId="0" fillId="0" borderId="12" xfId="0" applyBorder="1" applyAlignment="1">
      <alignment horizontal="center"/>
      <protection locked="0"/>
    </xf>
    <xf numFmtId="0" fontId="0" fillId="0" borderId="6" xfId="0" applyBorder="1" applyAlignment="1">
      <alignment horizontal="center"/>
      <protection locked="0"/>
    </xf>
    <xf numFmtId="0" fontId="37" fillId="0" borderId="6" xfId="0" applyFont="1" applyBorder="1" applyAlignment="1">
      <alignment horizontal="center"/>
      <protection locked="0"/>
    </xf>
  </cellXfs>
  <cellStyles count="85">
    <cellStyle name="Black Text" xfId="1"/>
    <cellStyle name="Black Text (No Wrap)" xfId="2"/>
    <cellStyle name="Blue Text" xfId="3"/>
    <cellStyle name="Blue Text - Ariel 10" xfId="4"/>
    <cellStyle name="Calc Currency (0)" xfId="5"/>
    <cellStyle name="Calc Currency (2)" xfId="6"/>
    <cellStyle name="Calc Percent (0)" xfId="7"/>
    <cellStyle name="Calc Percent (1)" xfId="8"/>
    <cellStyle name="Calc Percent (2)" xfId="9"/>
    <cellStyle name="Calc Units (0)" xfId="10"/>
    <cellStyle name="Calc Units (1)" xfId="11"/>
    <cellStyle name="Calc Units (2)" xfId="12"/>
    <cellStyle name="CLEAR" xfId="13"/>
    <cellStyle name="Column_Title" xfId="14"/>
    <cellStyle name="Comma" xfId="78" builtinId="3"/>
    <cellStyle name="Comma  - Style1" xfId="15"/>
    <cellStyle name="Comma  - Style2" xfId="16"/>
    <cellStyle name="Comma  - Style3" xfId="17"/>
    <cellStyle name="Comma  - Style4" xfId="18"/>
    <cellStyle name="Comma  - Style5" xfId="19"/>
    <cellStyle name="Comma  - Style6" xfId="20"/>
    <cellStyle name="Comma  - Style7" xfId="21"/>
    <cellStyle name="Comma  - Style8" xfId="22"/>
    <cellStyle name="Comma [00]" xfId="23"/>
    <cellStyle name="Comma [1]" xfId="24"/>
    <cellStyle name="Currency [00]" xfId="25"/>
    <cellStyle name="Date Short" xfId="26"/>
    <cellStyle name="Date, mmm-yy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Followed Hyperlink" xfId="34"/>
    <cellStyle name="Fraction Change" xfId="35"/>
    <cellStyle name="Fractions" xfId="36"/>
    <cellStyle name="Grey" xfId="37"/>
    <cellStyle name="Growth Rates/Margins" xfId="38"/>
    <cellStyle name="Header1" xfId="39"/>
    <cellStyle name="Header2" xfId="40"/>
    <cellStyle name="Input" xfId="41"/>
    <cellStyle name="Input [yellow]" xfId="42"/>
    <cellStyle name="Input Box" xfId="43"/>
    <cellStyle name="Input_0411-P&amp;L Aberto mês a mês p.novo PEA" xfId="44"/>
    <cellStyle name="Inputs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Millares [0]_laroux" xfId="51"/>
    <cellStyle name="Millares_laroux" xfId="52"/>
    <cellStyle name="Milliers [0]_Feuil1" xfId="53"/>
    <cellStyle name="Milliers_Feuil1" xfId="54"/>
    <cellStyle name="Moneda [0]_laroux" xfId="55"/>
    <cellStyle name="Moneda_laroux" xfId="56"/>
    <cellStyle name="Monétaire [0]_Feuil1" xfId="57"/>
    <cellStyle name="Monétaire_Feuil1" xfId="58"/>
    <cellStyle name="Normal" xfId="0" builtinId="0"/>
    <cellStyle name="Normal - Style1" xfId="59"/>
    <cellStyle name="Normal_Nova tabela de preços" xfId="60"/>
    <cellStyle name="Output Amounts" xfId="61"/>
    <cellStyle name="Output Column Headings" xfId="62"/>
    <cellStyle name="Output Line Items" xfId="63"/>
    <cellStyle name="Output Report Heading" xfId="64"/>
    <cellStyle name="Output Report Title" xfId="65"/>
    <cellStyle name="Percent" xfId="69" builtinId="5"/>
    <cellStyle name="Percent [0]" xfId="66"/>
    <cellStyle name="Percent [00]" xfId="67"/>
    <cellStyle name="Percent [2]" xfId="68"/>
    <cellStyle name="Porcentual_Inversiones" xfId="70"/>
    <cellStyle name="PrePop Currency (0)" xfId="71"/>
    <cellStyle name="PrePop Currency (2)" xfId="72"/>
    <cellStyle name="PrePop Units (0)" xfId="73"/>
    <cellStyle name="PrePop Units (1)" xfId="74"/>
    <cellStyle name="PrePop Units (2)" xfId="75"/>
    <cellStyle name="Red Text" xfId="76"/>
    <cellStyle name="Sep. milhar [0]" xfId="77"/>
    <cellStyle name="Shading" xfId="79"/>
    <cellStyle name="STYL1 - Style1" xfId="80"/>
    <cellStyle name="Text Indent A" xfId="81"/>
    <cellStyle name="Text Indent B" xfId="82"/>
    <cellStyle name="Text Indent C" xfId="83"/>
    <cellStyle name="Yellow" xfId="8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0</xdr:row>
      <xdr:rowOff>68035</xdr:rowOff>
    </xdr:from>
    <xdr:to>
      <xdr:col>2</xdr:col>
      <xdr:colOff>1047751</xdr:colOff>
      <xdr:row>1</xdr:row>
      <xdr:rowOff>448848</xdr:rowOff>
    </xdr:to>
    <xdr:pic>
      <xdr:nvPicPr>
        <xdr:cNvPr id="3" name="Imagem 2" descr="marca astellas ok com 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6" y="68035"/>
          <a:ext cx="1864178" cy="81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WOLLEY~1.ATT\CONFIG~1\Temp\Diret&#243;rio%20tempor&#225;rio%201%20para%20Avalia&#231;&#227;o_de_empresas.zip\PROJ_ULTIMA_VERSAO_AGOSTO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00404055/AppData/Local/Microsoft/Windows/Temporary%20Internet%20Files/Content.Outlook/SZ10PG9B/Centro%20de%20Costos/CC%20Total%20Bco%20Eu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00404055/AppData/Local/Microsoft/Windows/Temporary%20Internet%20Files/Content.Outlook/SZ10PG9B/Gastos/Banco/Gastos%20por%20CC/AND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00404055/AppData/Local/Microsoft/Windows/Temporary%20Internet%20Files/Content.Outlook/SZ10PG9B/Documents%20and%20Settings/fabiano.silva/Configura&#231;&#245;es%20locais/Temporary%20Internet%20Files/OLK64/ECONOMIC/Cenario/Month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00404055/AppData/Local/Microsoft/Windows/Temporary%20Internet%20Files/Content.Outlook/SZ10PG9B/GCMD%20LACB/Argentina/2001-07%20Reporte%20Advertis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ormes\pef\relat&#243;rios%20mensais\planning%20book\PEF\BSC\Balanced_Scorecard_Templa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partamentos\DAF\PEF\Zodiac\Perspectivas%20Estrat&#233;gicas\Informa&#231;&#245;es%20Gerenciais\Pre&#231;o\Nova%20tabela%20de%20pre&#231;os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attie\C&#243;pia%20de%20C&#243;pia%20de%20Produtos_Financas\YEAR%20PLAN\Reforecast%20-%202001\Forecast%20With%20Construction%20Explanation%20I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iro\Metrics%202002\04.2002\MetroRED\Budgets\2001%20Forecasts\Reforecast%20May%202001\Consolidations\June.Board.Forecast-06.12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alanco Ajustado"/>
      <sheetName val="Fluxo de Caixa"/>
      <sheetName val="DRE"/>
      <sheetName val="Ativo"/>
      <sheetName val="Passivo"/>
      <sheetName val="IRCS"/>
      <sheetName val="Depreciacao"/>
      <sheetName val="Investimentos"/>
      <sheetName val="Taxa de Desconto"/>
      <sheetName val="macros"/>
      <sheetName val="Módulo1"/>
    </sheetNames>
    <sheetDataSet>
      <sheetData sheetId="0" refreshError="1">
        <row r="17">
          <cell r="D17">
            <v>12</v>
          </cell>
        </row>
        <row r="19">
          <cell r="E1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 Fincon"/>
    </sheetNames>
    <sheetDataSet>
      <sheetData sheetId="0" refreshError="1">
        <row r="2">
          <cell r="A2">
            <v>0</v>
          </cell>
          <cell r="B2" t="str">
            <v>BUSINESS MANAGER</v>
          </cell>
          <cell r="C2" t="str">
            <v>BUSINESS MANAGER</v>
          </cell>
        </row>
        <row r="3">
          <cell r="A3">
            <v>1</v>
          </cell>
          <cell r="B3" t="str">
            <v>FINANZAS</v>
          </cell>
          <cell r="C3" t="str">
            <v>FINANZAS</v>
          </cell>
        </row>
        <row r="4">
          <cell r="A4">
            <v>2</v>
          </cell>
          <cell r="B4" t="str">
            <v>RECURSOS HUMANOS</v>
          </cell>
          <cell r="C4" t="str">
            <v>RECURSOS HUMANOS</v>
          </cell>
        </row>
        <row r="5">
          <cell r="A5">
            <v>3</v>
          </cell>
          <cell r="B5" t="str">
            <v>BANKING</v>
          </cell>
          <cell r="C5" t="str">
            <v>BANKING</v>
          </cell>
        </row>
        <row r="6">
          <cell r="A6">
            <v>4</v>
          </cell>
          <cell r="B6" t="str">
            <v>MARKETING HEAD</v>
          </cell>
          <cell r="C6" t="str">
            <v>Marketing</v>
          </cell>
        </row>
        <row r="7">
          <cell r="A7">
            <v>5</v>
          </cell>
          <cell r="B7" t="str">
            <v>CHIEF OF STAFF</v>
          </cell>
          <cell r="C7" t="str">
            <v>CHIEF OF STAFF</v>
          </cell>
        </row>
        <row r="8">
          <cell r="A8">
            <v>6</v>
          </cell>
          <cell r="B8" t="str">
            <v>TECNOLOGIA</v>
          </cell>
          <cell r="C8" t="str">
            <v>PROGRAM OFFICE</v>
          </cell>
        </row>
        <row r="9">
          <cell r="A9">
            <v>7</v>
          </cell>
          <cell r="B9" t="str">
            <v>DINERS</v>
          </cell>
          <cell r="C9" t="str">
            <v>Marketing</v>
          </cell>
        </row>
        <row r="10">
          <cell r="A10">
            <v>9</v>
          </cell>
          <cell r="B10" t="str">
            <v>ACQUIRING BUSINESS</v>
          </cell>
          <cell r="C10" t="str">
            <v>Marketing</v>
          </cell>
        </row>
        <row r="11">
          <cell r="A11">
            <v>10</v>
          </cell>
          <cell r="B11" t="str">
            <v>LENDING</v>
          </cell>
          <cell r="C11" t="str">
            <v>Marketing</v>
          </cell>
        </row>
        <row r="12">
          <cell r="A12">
            <v>11</v>
          </cell>
          <cell r="B12" t="str">
            <v>CREDIT POLICY &amp; CONTROL</v>
          </cell>
          <cell r="C12" t="str">
            <v>CREDIT POLICY &amp; CONTROL</v>
          </cell>
        </row>
        <row r="13">
          <cell r="A13">
            <v>12</v>
          </cell>
          <cell r="B13" t="str">
            <v>MASTERCARD (PAMPAS)</v>
          </cell>
          <cell r="C13" t="str">
            <v>Marketing</v>
          </cell>
        </row>
        <row r="14">
          <cell r="A14">
            <v>13</v>
          </cell>
          <cell r="B14" t="str">
            <v>BUSINESS SUPPORT &amp; MIS</v>
          </cell>
          <cell r="C14" t="str">
            <v>Marketing</v>
          </cell>
        </row>
        <row r="15">
          <cell r="A15">
            <v>14</v>
          </cell>
          <cell r="B15" t="str">
            <v>PROGRAM OFFICE</v>
          </cell>
          <cell r="C15" t="str">
            <v>PROGRAM OFFICE</v>
          </cell>
        </row>
        <row r="16">
          <cell r="A16">
            <v>16</v>
          </cell>
          <cell r="B16" t="str">
            <v>TRANSACTIONS SERVICES</v>
          </cell>
          <cell r="C16" t="str">
            <v>PROGRAM OFFICE</v>
          </cell>
        </row>
        <row r="17">
          <cell r="A17">
            <v>17</v>
          </cell>
          <cell r="B17" t="str">
            <v>VISA CLASSIC (PAMPAS)</v>
          </cell>
          <cell r="C17" t="str">
            <v>Marketing</v>
          </cell>
        </row>
        <row r="18">
          <cell r="A18">
            <v>18</v>
          </cell>
          <cell r="B18" t="str">
            <v>INVESTMENT PRODUCTS</v>
          </cell>
          <cell r="C18" t="str">
            <v>Marketing</v>
          </cell>
        </row>
        <row r="19">
          <cell r="A19">
            <v>19</v>
          </cell>
          <cell r="B19" t="str">
            <v>QUALITY ASSURANCE/PROCEDURES</v>
          </cell>
          <cell r="C19" t="str">
            <v>QUALITY ASSURANCE/PROCEDURES</v>
          </cell>
        </row>
        <row r="20">
          <cell r="A20">
            <v>20</v>
          </cell>
          <cell r="B20" t="str">
            <v>VISA/DCU/DCP/PSU/PSP</v>
          </cell>
          <cell r="C20" t="str">
            <v>VISA/DCU/DCP/PSU/PSP</v>
          </cell>
        </row>
        <row r="21">
          <cell r="A21">
            <v>21</v>
          </cell>
          <cell r="B21" t="str">
            <v>REGALIAS/ALOCACIONES/INDEM.</v>
          </cell>
          <cell r="C21" t="str">
            <v>REGALIAS/ALOCACIONES/INDEM.</v>
          </cell>
        </row>
        <row r="22">
          <cell r="A22">
            <v>22</v>
          </cell>
          <cell r="B22" t="str">
            <v>OPERACIONES SUPPORT</v>
          </cell>
          <cell r="C22" t="str">
            <v>MIDDLE OFFICE</v>
          </cell>
        </row>
        <row r="23">
          <cell r="A23">
            <v>23</v>
          </cell>
          <cell r="B23" t="str">
            <v>CITIPHONE &amp; CUSTOMER SERVICE</v>
          </cell>
          <cell r="C23" t="str">
            <v>PROGRAM OFFICE</v>
          </cell>
        </row>
        <row r="24">
          <cell r="A24">
            <v>24</v>
          </cell>
          <cell r="B24" t="str">
            <v>CGIN</v>
          </cell>
          <cell r="C24" t="str">
            <v>CGIN</v>
          </cell>
        </row>
        <row r="25">
          <cell r="A25">
            <v>25</v>
          </cell>
          <cell r="B25" t="str">
            <v>CALIDAD DE SERVICIO</v>
          </cell>
          <cell r="C25" t="str">
            <v>CALIDAD DE SERVICIO</v>
          </cell>
        </row>
        <row r="26">
          <cell r="A26">
            <v>26</v>
          </cell>
          <cell r="B26" t="str">
            <v>INSURANCE</v>
          </cell>
          <cell r="C26" t="str">
            <v>Marketing</v>
          </cell>
        </row>
        <row r="27">
          <cell r="A27">
            <v>27</v>
          </cell>
          <cell r="B27" t="str">
            <v>DISTRIBUTION SERVICES</v>
          </cell>
          <cell r="C27" t="str">
            <v>PROGRAM OFFICE</v>
          </cell>
        </row>
        <row r="28">
          <cell r="A28">
            <v>28</v>
          </cell>
          <cell r="B28" t="str">
            <v>BANCO MAYO CENTRALIZADO</v>
          </cell>
          <cell r="C28" t="str">
            <v>BANCO MAYO CENTRALIZADO</v>
          </cell>
        </row>
        <row r="29">
          <cell r="A29">
            <v>29</v>
          </cell>
          <cell r="B29" t="str">
            <v>BANCO MAYO SUCURSALES</v>
          </cell>
          <cell r="C29" t="str">
            <v>BANCO MAYO SUCURSALES</v>
          </cell>
        </row>
        <row r="30">
          <cell r="A30">
            <v>30</v>
          </cell>
          <cell r="B30" t="str">
            <v>CRS</v>
          </cell>
          <cell r="C30" t="str">
            <v>CRS</v>
          </cell>
        </row>
        <row r="31">
          <cell r="A31">
            <v>31</v>
          </cell>
          <cell r="B31" t="str">
            <v>ALLIANCES</v>
          </cell>
          <cell r="C31" t="str">
            <v>ALLIANCES</v>
          </cell>
        </row>
        <row r="32">
          <cell r="A32">
            <v>32</v>
          </cell>
          <cell r="B32" t="str">
            <v>PROVENCRED</v>
          </cell>
          <cell r="C32" t="str">
            <v>PROVENCRED</v>
          </cell>
        </row>
        <row r="33">
          <cell r="A33">
            <v>33</v>
          </cell>
          <cell r="B33" t="str">
            <v>MKTG SERVICES &amp; ANALYTICS</v>
          </cell>
          <cell r="C33" t="str">
            <v>Marketing</v>
          </cell>
        </row>
        <row r="34">
          <cell r="A34">
            <v>86</v>
          </cell>
          <cell r="B34" t="str">
            <v>TOTAL PROGRAM OFFICE</v>
          </cell>
          <cell r="C34" t="str">
            <v>PROGRAM OFFICE</v>
          </cell>
        </row>
        <row r="35">
          <cell r="A35">
            <v>87</v>
          </cell>
          <cell r="B35" t="str">
            <v>TOTAL TARJETAS</v>
          </cell>
          <cell r="C35" t="str">
            <v>Marketing</v>
          </cell>
        </row>
        <row r="36">
          <cell r="A36">
            <v>90</v>
          </cell>
          <cell r="B36" t="str">
            <v>FTE/DIRECT STAFF</v>
          </cell>
          <cell r="C36" t="str">
            <v>FTE/DIRECT STAFF</v>
          </cell>
        </row>
        <row r="37">
          <cell r="A37">
            <v>91</v>
          </cell>
          <cell r="B37" t="str">
            <v>ALOCACION ENTRE VEHICULOS</v>
          </cell>
          <cell r="C37" t="str">
            <v>ALOCACION ENTRE VEHICULOS</v>
          </cell>
        </row>
        <row r="38">
          <cell r="A38">
            <v>95</v>
          </cell>
          <cell r="B38" t="str">
            <v>AJUSTES OSCOBRA</v>
          </cell>
          <cell r="C38" t="str">
            <v>AJUSTES OSCOBRA</v>
          </cell>
        </row>
        <row r="39">
          <cell r="A39">
            <v>99</v>
          </cell>
          <cell r="B39" t="str">
            <v>TOTAL INDIVIDUAL BANK</v>
          </cell>
          <cell r="C39" t="str">
            <v>TOTAL INDIVIDUAL BANK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R"/>
    </sheetNames>
    <sheetDataSet>
      <sheetData sheetId="0" refreshError="1">
        <row r="1">
          <cell r="B1" t="str">
            <v>ENERO</v>
          </cell>
          <cell r="C1" t="str">
            <v>FEBRERO</v>
          </cell>
          <cell r="D1" t="str">
            <v>ACUM</v>
          </cell>
        </row>
        <row r="3">
          <cell r="A3">
            <v>4</v>
          </cell>
          <cell r="B3">
            <v>100</v>
          </cell>
          <cell r="C3">
            <v>50</v>
          </cell>
          <cell r="D3">
            <v>150</v>
          </cell>
        </row>
        <row r="4">
          <cell r="A4">
            <v>5</v>
          </cell>
          <cell r="B4">
            <v>30</v>
          </cell>
          <cell r="C4">
            <v>20</v>
          </cell>
          <cell r="D4">
            <v>50</v>
          </cell>
        </row>
        <row r="6">
          <cell r="B6">
            <v>130</v>
          </cell>
          <cell r="C6">
            <v>70</v>
          </cell>
          <cell r="D6">
            <v>200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Monthly"/>
    </sheetNames>
    <definedNames>
      <definedName name="But_Close"/>
      <definedName name="But_Print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ranc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 - Process Inputs Checklist"/>
      <sheetName val="2 - Development Timeline"/>
      <sheetName val="3 -Team Formation Checklist"/>
      <sheetName val="4 - Core Team Checklist"/>
      <sheetName val="5 - Establish Goals"/>
      <sheetName val="6 - Themes Checklist"/>
      <sheetName val="7 - Strategic Map"/>
      <sheetName val="8 - Measurement Definition"/>
      <sheetName val="9 - Measurement Summary"/>
      <sheetName val="10 - Lag Lead Comparison"/>
      <sheetName val="11 - Target Checklist"/>
      <sheetName val="12 - Program Attributes"/>
      <sheetName val="14 - O - M - T - P Summary"/>
      <sheetName val="15 - Control vs Strategic"/>
      <sheetName val="16 - Generic Model"/>
      <sheetName val="17 - Measurement Basics"/>
      <sheetName val="18 - Implementation Plan"/>
    </sheetNames>
    <sheetDataSet>
      <sheetData sheetId="0" refreshError="1">
        <row r="12">
          <cell r="A12" t="str">
            <v>Template</v>
          </cell>
          <cell r="B12" t="str">
            <v>Title</v>
          </cell>
          <cell r="E12" t="str">
            <v>Purpose</v>
          </cell>
        </row>
        <row r="13">
          <cell r="A13">
            <v>1</v>
          </cell>
          <cell r="B13" t="str">
            <v>Process Inputs Checklist</v>
          </cell>
          <cell r="E13" t="str">
            <v>Basic checklist of strategic information you need to collect</v>
          </cell>
        </row>
        <row r="14">
          <cell r="A14">
            <v>2</v>
          </cell>
          <cell r="B14" t="str">
            <v>Development Timeline</v>
          </cell>
          <cell r="E14" t="str">
            <v>Timeline for Six Step Development Process</v>
          </cell>
        </row>
        <row r="15">
          <cell r="A15">
            <v>3</v>
          </cell>
          <cell r="B15" t="str">
            <v>Team Formation Checklist</v>
          </cell>
          <cell r="E15" t="str">
            <v>Basic checklist to follow in forming three team approach</v>
          </cell>
        </row>
        <row r="16">
          <cell r="A16">
            <v>4</v>
          </cell>
          <cell r="B16" t="str">
            <v>Core Team Checklist</v>
          </cell>
          <cell r="E16" t="str">
            <v>Critical issues that Core Team must complete</v>
          </cell>
        </row>
        <row r="17">
          <cell r="A17">
            <v>5</v>
          </cell>
          <cell r="B17" t="str">
            <v>Establish Goals</v>
          </cell>
          <cell r="E17" t="str">
            <v>Basic template for listing your strategic goals</v>
          </cell>
        </row>
        <row r="18">
          <cell r="A18">
            <v>6</v>
          </cell>
          <cell r="B18" t="str">
            <v>Themes Checklist</v>
          </cell>
          <cell r="E18" t="str">
            <v>Checklist to test that you have a good set of strategic themes</v>
          </cell>
        </row>
        <row r="19">
          <cell r="A19">
            <v>7</v>
          </cell>
          <cell r="B19" t="str">
            <v>Strategic Map</v>
          </cell>
          <cell r="E19" t="str">
            <v>Four layer map for plotting and connecting strategic objectives</v>
          </cell>
        </row>
        <row r="20">
          <cell r="A20">
            <v>8</v>
          </cell>
          <cell r="B20" t="str">
            <v>Measurement Definition</v>
          </cell>
          <cell r="E20" t="str">
            <v>Template for defining and testing each measurement</v>
          </cell>
        </row>
        <row r="21">
          <cell r="A21">
            <v>9</v>
          </cell>
          <cell r="B21" t="str">
            <v>Measurement Summary</v>
          </cell>
          <cell r="E21" t="str">
            <v>Compile attributes for each measurement in the Scorecard</v>
          </cell>
        </row>
        <row r="22">
          <cell r="A22">
            <v>10</v>
          </cell>
          <cell r="B22" t="str">
            <v>Lag Lead Comparison</v>
          </cell>
          <cell r="E22" t="str">
            <v>Compare outcome measures vs. driver measures</v>
          </cell>
        </row>
        <row r="23">
          <cell r="A23">
            <v>11</v>
          </cell>
          <cell r="B23" t="str">
            <v>Target Checklist</v>
          </cell>
          <cell r="E23" t="str">
            <v>Quick checklist for determining targets</v>
          </cell>
        </row>
        <row r="24">
          <cell r="A24">
            <v>12</v>
          </cell>
          <cell r="B24" t="str">
            <v>Program Attributes</v>
          </cell>
          <cell r="E24" t="str">
            <v>Compile selected attributes for programs</v>
          </cell>
        </row>
        <row r="25">
          <cell r="A25">
            <v>13</v>
          </cell>
          <cell r="B25" t="str">
            <v>Program Selection Grid</v>
          </cell>
          <cell r="E25" t="str">
            <v>Grid for evaluating programs against strategic objectives</v>
          </cell>
        </row>
        <row r="26">
          <cell r="A26">
            <v>14</v>
          </cell>
          <cell r="B26" t="str">
            <v>O - M - T - P Summary</v>
          </cell>
          <cell r="E26" t="str">
            <v>Summary of Objectives / Measurements / Targets / Programs *</v>
          </cell>
        </row>
        <row r="27">
          <cell r="A27">
            <v>15</v>
          </cell>
          <cell r="B27" t="str">
            <v>Control vs. Strategic</v>
          </cell>
          <cell r="E27" t="str">
            <v>Summarize Control vs. Strategic Management Process</v>
          </cell>
        </row>
        <row r="28">
          <cell r="A28">
            <v>16</v>
          </cell>
          <cell r="B28" t="str">
            <v>Generic Model</v>
          </cell>
          <cell r="E28" t="str">
            <v>Basic generic model for building objectives and measurements</v>
          </cell>
        </row>
        <row r="29">
          <cell r="A29">
            <v>17</v>
          </cell>
          <cell r="B29" t="str">
            <v>Measurement Basics</v>
          </cell>
          <cell r="E29" t="str">
            <v>Summary of measurement types and examples</v>
          </cell>
        </row>
        <row r="30">
          <cell r="A30">
            <v>18</v>
          </cell>
          <cell r="B30" t="str">
            <v>Implementation Plan Example</v>
          </cell>
          <cell r="E30" t="str">
            <v>Roll out plan for organizational wide implementation of scorecard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2%"/>
      <sheetName val="tabela 17%"/>
      <sheetName val="tabela 18%"/>
      <sheetName val="tabela 19%"/>
      <sheetName val="Resolução No.1 Fator X e Z"/>
      <sheetName val="Resolução No.2 10.03.2006"/>
      <sheetName val="Resolução No.3 10.03.2006"/>
      <sheetName val="Tabela de Cálculo"/>
      <sheetName val="Fórmula"/>
      <sheetName val="Quadro Ajuste"/>
      <sheetName val="Lista Velha =&gt; Nova"/>
      <sheetName val="Impacto Vendas PEA"/>
      <sheetName val="Tabela Nova"/>
      <sheetName val="Simulador"/>
      <sheetName val="Tabela antiga SAMMED 2006"/>
      <sheetName val="Nova Tabela Preços 2008"/>
      <sheetName val="Base Sammed"/>
      <sheetName val="Comp Digitação preço"/>
      <sheetName val="Import"/>
      <sheetName val="Base Import"/>
      <sheetName val="Vendas_Brutas_Atual"/>
      <sheetName val="Tabela preços revistas 2006"/>
      <sheetName val="Onco"/>
      <sheetName val="Farma"/>
      <sheetName val="Dor"/>
      <sheetName val="Lista ABC Fa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Summary"/>
      <sheetName val="Base Case for Capex"/>
      <sheetName val="Worst Case for Capex"/>
      <sheetName val="Forecast (2)"/>
      <sheetName val="Plan1"/>
      <sheetName val="Barebone for Capex"/>
      <sheetName val="Capex"/>
      <sheetName val="Engineering Explanation"/>
      <sheetName val="Expenses Explanation"/>
      <sheetName val="VAGAS"/>
    </sheetNames>
    <sheetDataSet>
      <sheetData sheetId="0" refreshError="1">
        <row r="2">
          <cell r="A2" t="str">
            <v>Brazil Construction</v>
          </cell>
          <cell r="W2" t="str">
            <v>Brazil Construction</v>
          </cell>
          <cell r="AS2" t="str">
            <v>Brazil Construction</v>
          </cell>
        </row>
        <row r="3">
          <cell r="A3" t="str">
            <v>Forecast Actual vs Budget</v>
          </cell>
          <cell r="W3" t="str">
            <v>Forecast Actual vs Budget</v>
          </cell>
          <cell r="AS3" t="str">
            <v>Forecast Actual vs Budget</v>
          </cell>
        </row>
        <row r="4">
          <cell r="A4" t="str">
            <v>Communications &amp; Internet Solutions</v>
          </cell>
          <cell r="W4" t="str">
            <v>Communications</v>
          </cell>
          <cell r="AS4" t="str">
            <v>Internet Solutions</v>
          </cell>
        </row>
        <row r="5">
          <cell r="A5" t="str">
            <v>Currency in Thousands USD</v>
          </cell>
          <cell r="W5" t="str">
            <v>Currency in Thousands USD</v>
          </cell>
          <cell r="AS5" t="str">
            <v>Currency in Thousands USD</v>
          </cell>
        </row>
        <row r="6">
          <cell r="C6" t="str">
            <v>Quarter I</v>
          </cell>
          <cell r="G6" t="str">
            <v>Quarter II</v>
          </cell>
          <cell r="K6" t="str">
            <v>Quarter III</v>
          </cell>
          <cell r="O6" t="str">
            <v>Quarter IV</v>
          </cell>
          <cell r="S6" t="str">
            <v>Total</v>
          </cell>
          <cell r="Y6" t="str">
            <v>Quarter I</v>
          </cell>
          <cell r="AC6" t="str">
            <v>Quarter II</v>
          </cell>
          <cell r="AG6" t="str">
            <v>Quarter III</v>
          </cell>
          <cell r="AK6" t="str">
            <v>Quarter IV</v>
          </cell>
          <cell r="AO6" t="str">
            <v>Total</v>
          </cell>
          <cell r="AU6" t="str">
            <v>Quarter I</v>
          </cell>
          <cell r="AY6" t="str">
            <v>Quarter II</v>
          </cell>
          <cell r="BC6" t="str">
            <v>Quarter III</v>
          </cell>
          <cell r="BG6" t="str">
            <v>Quarter IV</v>
          </cell>
          <cell r="BK6" t="str">
            <v>Total</v>
          </cell>
        </row>
        <row r="8">
          <cell r="A8" t="str">
            <v>REVENUE (net of taxes)</v>
          </cell>
          <cell r="C8" t="str">
            <v>Actual</v>
          </cell>
          <cell r="D8" t="str">
            <v>Budget</v>
          </cell>
          <cell r="E8" t="str">
            <v>B/(W)</v>
          </cell>
          <cell r="G8" t="str">
            <v>Reforecast</v>
          </cell>
          <cell r="H8" t="str">
            <v>Budget</v>
          </cell>
          <cell r="I8" t="str">
            <v>B/(W)</v>
          </cell>
          <cell r="K8" t="str">
            <v>Reforecast</v>
          </cell>
          <cell r="L8" t="str">
            <v>Budget</v>
          </cell>
          <cell r="M8" t="str">
            <v>B/(W)</v>
          </cell>
          <cell r="O8" t="str">
            <v>Reforecast</v>
          </cell>
          <cell r="P8" t="str">
            <v>Budget</v>
          </cell>
          <cell r="Q8" t="str">
            <v>B/(W)</v>
          </cell>
          <cell r="S8" t="str">
            <v>Reforecast</v>
          </cell>
          <cell r="T8" t="str">
            <v>Budget</v>
          </cell>
          <cell r="U8" t="str">
            <v>B/(W)</v>
          </cell>
          <cell r="W8" t="str">
            <v>REVENUE (net of taxes)</v>
          </cell>
          <cell r="Y8" t="str">
            <v>Actual</v>
          </cell>
          <cell r="Z8" t="str">
            <v>Budget</v>
          </cell>
          <cell r="AA8" t="str">
            <v>B/(W)</v>
          </cell>
          <cell r="AC8" t="str">
            <v>Actual</v>
          </cell>
          <cell r="AD8" t="str">
            <v>Budget</v>
          </cell>
          <cell r="AE8" t="str">
            <v>B/(W)</v>
          </cell>
          <cell r="AG8" t="str">
            <v>Actual</v>
          </cell>
          <cell r="AH8" t="str">
            <v>Budget</v>
          </cell>
          <cell r="AI8" t="str">
            <v>B/(W)</v>
          </cell>
          <cell r="AK8" t="str">
            <v>Actual</v>
          </cell>
          <cell r="AL8" t="str">
            <v>Budget</v>
          </cell>
          <cell r="AM8" t="str">
            <v>B/(W)</v>
          </cell>
          <cell r="AO8" t="str">
            <v>Forecast</v>
          </cell>
          <cell r="AP8" t="str">
            <v>Budget</v>
          </cell>
          <cell r="AQ8" t="str">
            <v>B/(W)</v>
          </cell>
          <cell r="AS8" t="str">
            <v>REVENUE (net of taxes)</v>
          </cell>
          <cell r="AU8" t="str">
            <v>Actual</v>
          </cell>
          <cell r="AV8" t="str">
            <v>Budget</v>
          </cell>
          <cell r="AW8" t="str">
            <v>B/(W)</v>
          </cell>
          <cell r="AY8" t="str">
            <v>Actual</v>
          </cell>
          <cell r="AZ8" t="str">
            <v>Budget</v>
          </cell>
          <cell r="BA8" t="str">
            <v>B/(W)</v>
          </cell>
          <cell r="BC8" t="str">
            <v>Actual</v>
          </cell>
          <cell r="BD8" t="str">
            <v>Budget</v>
          </cell>
          <cell r="BE8" t="str">
            <v>B/(W)</v>
          </cell>
          <cell r="BG8" t="str">
            <v>Actual</v>
          </cell>
          <cell r="BH8" t="str">
            <v>Budget</v>
          </cell>
          <cell r="BI8" t="str">
            <v>B/(W)</v>
          </cell>
          <cell r="BK8" t="str">
            <v>Forecast</v>
          </cell>
          <cell r="BL8" t="str">
            <v>Budget</v>
          </cell>
          <cell r="BM8" t="str">
            <v>B/(W)</v>
          </cell>
        </row>
        <row r="10">
          <cell r="A10" t="str">
            <v>Communications Data</v>
          </cell>
          <cell r="C10">
            <v>5325.6712505963606</v>
          </cell>
          <cell r="D10">
            <v>6139.1590557247719</v>
          </cell>
          <cell r="E10">
            <v>-813.48780512841131</v>
          </cell>
          <cell r="G10">
            <v>5668.7971794016239</v>
          </cell>
          <cell r="H10">
            <v>7510.1523573480827</v>
          </cell>
          <cell r="I10">
            <v>-1841.3551779464588</v>
          </cell>
          <cell r="K10">
            <v>6914.1217254459079</v>
          </cell>
          <cell r="L10">
            <v>9219.0958484936291</v>
          </cell>
          <cell r="M10">
            <v>-2304.9741230477212</v>
          </cell>
          <cell r="O10">
            <v>9028.1424842767174</v>
          </cell>
          <cell r="P10">
            <v>10903.522108033452</v>
          </cell>
          <cell r="Q10">
            <v>-1875.3796237567349</v>
          </cell>
          <cell r="S10">
            <v>26936.732639720612</v>
          </cell>
          <cell r="T10">
            <v>33771.929369599937</v>
          </cell>
          <cell r="U10">
            <v>-6835.1967298793261</v>
          </cell>
          <cell r="W10" t="str">
            <v>Communications Data</v>
          </cell>
          <cell r="Y10">
            <v>5325.6712505963606</v>
          </cell>
          <cell r="Z10">
            <v>6139.1590557247719</v>
          </cell>
          <cell r="AA10">
            <v>-813.48780512841131</v>
          </cell>
          <cell r="AC10">
            <v>5668.7971794016239</v>
          </cell>
          <cell r="AD10">
            <v>7510.1523573480827</v>
          </cell>
          <cell r="AE10">
            <v>-1841.3551779464588</v>
          </cell>
          <cell r="AG10">
            <v>6914.1217254459079</v>
          </cell>
          <cell r="AH10">
            <v>9219.0958484936291</v>
          </cell>
          <cell r="AI10">
            <v>-2304.9741230477212</v>
          </cell>
          <cell r="AK10">
            <v>9028.1424842767174</v>
          </cell>
          <cell r="AL10">
            <v>10903.522108033452</v>
          </cell>
          <cell r="AM10">
            <v>-1875.3796237567349</v>
          </cell>
          <cell r="AO10">
            <v>26936.732639720612</v>
          </cell>
          <cell r="AP10">
            <v>33771.929369599937</v>
          </cell>
          <cell r="AQ10">
            <v>-6835.1967298793243</v>
          </cell>
          <cell r="AS10" t="str">
            <v>Communications Data</v>
          </cell>
          <cell r="AU10">
            <v>0</v>
          </cell>
          <cell r="AW10">
            <v>0</v>
          </cell>
          <cell r="AY10">
            <v>0</v>
          </cell>
          <cell r="BA10">
            <v>0</v>
          </cell>
          <cell r="BC10">
            <v>0</v>
          </cell>
          <cell r="BE10">
            <v>0</v>
          </cell>
          <cell r="BG10">
            <v>0</v>
          </cell>
          <cell r="BI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 t="str">
            <v>Communications Internet Access</v>
          </cell>
          <cell r="C11">
            <v>0.5</v>
          </cell>
          <cell r="D11">
            <v>39.000325000000004</v>
          </cell>
          <cell r="E11">
            <v>-38.500325000000004</v>
          </cell>
          <cell r="G11">
            <v>49.827316387295269</v>
          </cell>
          <cell r="H11">
            <v>152.86895000000001</v>
          </cell>
          <cell r="I11">
            <v>-103.04163361270474</v>
          </cell>
          <cell r="K11">
            <v>231.83822866949077</v>
          </cell>
          <cell r="L11">
            <v>348.178675</v>
          </cell>
          <cell r="M11">
            <v>-116.34044633050922</v>
          </cell>
          <cell r="O11">
            <v>453.83068134151114</v>
          </cell>
          <cell r="P11">
            <v>579.02260000000001</v>
          </cell>
          <cell r="Q11">
            <v>-125.19191865848887</v>
          </cell>
          <cell r="S11">
            <v>735.99622639829727</v>
          </cell>
          <cell r="T11">
            <v>1119.0705499999999</v>
          </cell>
          <cell r="U11">
            <v>-383.07432360170282</v>
          </cell>
          <cell r="W11" t="str">
            <v>Communications Internet Access</v>
          </cell>
          <cell r="Y11">
            <v>0.5</v>
          </cell>
          <cell r="Z11">
            <v>39.000325000000004</v>
          </cell>
          <cell r="AA11">
            <v>-38.500325000000004</v>
          </cell>
          <cell r="AC11">
            <v>49.827316387295269</v>
          </cell>
          <cell r="AD11">
            <v>152.86895000000001</v>
          </cell>
          <cell r="AE11">
            <v>-103.04163361270474</v>
          </cell>
          <cell r="AG11">
            <v>231.83822866949077</v>
          </cell>
          <cell r="AH11">
            <v>348.178675</v>
          </cell>
          <cell r="AI11">
            <v>-116.34044633050922</v>
          </cell>
          <cell r="AK11">
            <v>453.83068134151114</v>
          </cell>
          <cell r="AL11">
            <v>579.02260000000001</v>
          </cell>
          <cell r="AM11">
            <v>-125.19191865848887</v>
          </cell>
          <cell r="AO11">
            <v>735.99622639829727</v>
          </cell>
          <cell r="AP11">
            <v>1119.0705499999999</v>
          </cell>
          <cell r="AQ11">
            <v>-383.07432360170264</v>
          </cell>
          <cell r="AS11" t="str">
            <v>Communications Internet Access</v>
          </cell>
          <cell r="AU11">
            <v>0</v>
          </cell>
          <cell r="AW11">
            <v>0</v>
          </cell>
          <cell r="AY11">
            <v>0</v>
          </cell>
          <cell r="BA11">
            <v>0</v>
          </cell>
          <cell r="BC11">
            <v>0</v>
          </cell>
          <cell r="BE11">
            <v>0</v>
          </cell>
          <cell r="BG11">
            <v>0</v>
          </cell>
          <cell r="BI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 t="str">
            <v>Communications Switch</v>
          </cell>
          <cell r="C12">
            <v>0</v>
          </cell>
          <cell r="E12">
            <v>0</v>
          </cell>
          <cell r="G12">
            <v>0</v>
          </cell>
          <cell r="I12">
            <v>0</v>
          </cell>
          <cell r="K12">
            <v>0</v>
          </cell>
          <cell r="M12">
            <v>0</v>
          </cell>
          <cell r="O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W12" t="str">
            <v>Communications Switch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G12">
            <v>0</v>
          </cell>
          <cell r="AH12">
            <v>0</v>
          </cell>
          <cell r="AI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  <cell r="AQ12">
            <v>0</v>
          </cell>
          <cell r="AS12" t="str">
            <v>Communications Switch</v>
          </cell>
          <cell r="AU12">
            <v>0</v>
          </cell>
          <cell r="AW12">
            <v>0</v>
          </cell>
          <cell r="AY12">
            <v>0</v>
          </cell>
          <cell r="BA12">
            <v>0</v>
          </cell>
          <cell r="BC12">
            <v>0</v>
          </cell>
          <cell r="BE12">
            <v>0</v>
          </cell>
          <cell r="BG12">
            <v>0</v>
          </cell>
          <cell r="BI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 t="str">
            <v>Communications Other</v>
          </cell>
          <cell r="C13">
            <v>579.77249023396757</v>
          </cell>
          <cell r="D13">
            <v>615</v>
          </cell>
          <cell r="E13">
            <v>-35.227509766032426</v>
          </cell>
          <cell r="G13">
            <v>564.98990897326678</v>
          </cell>
          <cell r="H13">
            <v>615</v>
          </cell>
          <cell r="I13">
            <v>-50.010091026733221</v>
          </cell>
          <cell r="K13">
            <v>573.50720247477716</v>
          </cell>
          <cell r="L13">
            <v>615</v>
          </cell>
          <cell r="M13">
            <v>-41.492797525222841</v>
          </cell>
          <cell r="O13">
            <v>582.15289524048467</v>
          </cell>
          <cell r="P13">
            <v>615</v>
          </cell>
          <cell r="Q13">
            <v>-32.847104759515332</v>
          </cell>
          <cell r="S13">
            <v>2300.4224969224961</v>
          </cell>
          <cell r="T13">
            <v>2460</v>
          </cell>
          <cell r="U13">
            <v>-159.57750307750382</v>
          </cell>
          <cell r="W13" t="str">
            <v>Communications Other</v>
          </cell>
          <cell r="Y13">
            <v>579.77249023396757</v>
          </cell>
          <cell r="Z13">
            <v>615</v>
          </cell>
          <cell r="AA13">
            <v>-35.227509766032426</v>
          </cell>
          <cell r="AC13">
            <v>564.98990897326678</v>
          </cell>
          <cell r="AD13">
            <v>615</v>
          </cell>
          <cell r="AE13">
            <v>-50.010091026733221</v>
          </cell>
          <cell r="AG13">
            <v>573.50720247477716</v>
          </cell>
          <cell r="AH13">
            <v>615</v>
          </cell>
          <cell r="AI13">
            <v>-41.492797525222841</v>
          </cell>
          <cell r="AK13">
            <v>582.15289524048467</v>
          </cell>
          <cell r="AL13">
            <v>615</v>
          </cell>
          <cell r="AM13">
            <v>-32.847104759515332</v>
          </cell>
          <cell r="AO13">
            <v>2300.4224969224961</v>
          </cell>
          <cell r="AP13">
            <v>2460</v>
          </cell>
          <cell r="AQ13">
            <v>-159.57750307750393</v>
          </cell>
          <cell r="AS13" t="str">
            <v>Communications Other</v>
          </cell>
          <cell r="AU13">
            <v>0</v>
          </cell>
          <cell r="AW13">
            <v>0</v>
          </cell>
          <cell r="AY13">
            <v>0</v>
          </cell>
          <cell r="BA13">
            <v>0</v>
          </cell>
          <cell r="BC13">
            <v>0</v>
          </cell>
          <cell r="BE13">
            <v>0</v>
          </cell>
          <cell r="BG13">
            <v>0</v>
          </cell>
          <cell r="BI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 t="str">
            <v>Internet Solutions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166.10900000000001</v>
          </cell>
          <cell r="L14">
            <v>166.10900000000001</v>
          </cell>
          <cell r="M14">
            <v>0</v>
          </cell>
          <cell r="O14">
            <v>432.71893999999998</v>
          </cell>
          <cell r="P14">
            <v>432.71893999999998</v>
          </cell>
          <cell r="Q14">
            <v>0</v>
          </cell>
          <cell r="S14">
            <v>598.82794000000001</v>
          </cell>
          <cell r="T14">
            <v>598.82794000000001</v>
          </cell>
          <cell r="U14">
            <v>0</v>
          </cell>
          <cell r="W14" t="str">
            <v>Internet Solutions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G14">
            <v>0</v>
          </cell>
          <cell r="AH14">
            <v>0</v>
          </cell>
          <cell r="AI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0</v>
          </cell>
          <cell r="AP14">
            <v>0</v>
          </cell>
          <cell r="AQ14">
            <v>0</v>
          </cell>
          <cell r="AS14" t="str">
            <v>Internet Solutions</v>
          </cell>
          <cell r="AU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C14">
            <v>166.10900000000001</v>
          </cell>
          <cell r="BD14">
            <v>166.10900000000001</v>
          </cell>
          <cell r="BE14">
            <v>0</v>
          </cell>
          <cell r="BG14">
            <v>432.71893999999998</v>
          </cell>
          <cell r="BH14">
            <v>432.71893999999998</v>
          </cell>
          <cell r="BI14">
            <v>0</v>
          </cell>
          <cell r="BK14">
            <v>598.82794000000001</v>
          </cell>
          <cell r="BL14">
            <v>598.82794000000001</v>
          </cell>
          <cell r="BM14">
            <v>0</v>
          </cell>
        </row>
        <row r="15">
          <cell r="A15" t="str">
            <v>Other</v>
          </cell>
          <cell r="C15">
            <v>65.721801825941711</v>
          </cell>
          <cell r="E15">
            <v>65.721801825941711</v>
          </cell>
          <cell r="G15">
            <v>63.343024641342168</v>
          </cell>
          <cell r="I15">
            <v>63.343024641342168</v>
          </cell>
          <cell r="K15">
            <v>63.343024641342168</v>
          </cell>
          <cell r="M15">
            <v>63.343024641342168</v>
          </cell>
          <cell r="O15">
            <v>63.343024641342168</v>
          </cell>
          <cell r="Q15">
            <v>63.343024641342168</v>
          </cell>
          <cell r="S15">
            <v>255.7508757499682</v>
          </cell>
          <cell r="T15">
            <v>0</v>
          </cell>
          <cell r="U15">
            <v>255.7508757499682</v>
          </cell>
          <cell r="W15" t="str">
            <v>Other</v>
          </cell>
          <cell r="Y15">
            <v>65.721801825941711</v>
          </cell>
          <cell r="Z15">
            <v>0</v>
          </cell>
          <cell r="AA15">
            <v>65.721801825941711</v>
          </cell>
          <cell r="AC15">
            <v>63.343024641342168</v>
          </cell>
          <cell r="AD15">
            <v>0</v>
          </cell>
          <cell r="AE15">
            <v>63.343024641342168</v>
          </cell>
          <cell r="AG15">
            <v>63.343024641342168</v>
          </cell>
          <cell r="AH15">
            <v>0</v>
          </cell>
          <cell r="AI15">
            <v>63.343024641342168</v>
          </cell>
          <cell r="AK15">
            <v>63.343024641342168</v>
          </cell>
          <cell r="AL15">
            <v>0</v>
          </cell>
          <cell r="AM15">
            <v>63.343024641342168</v>
          </cell>
          <cell r="AO15">
            <v>255.7508757499682</v>
          </cell>
          <cell r="AP15">
            <v>0</v>
          </cell>
          <cell r="AQ15">
            <v>255.7508757499682</v>
          </cell>
          <cell r="AS15" t="str">
            <v>Other</v>
          </cell>
          <cell r="AU15">
            <v>0</v>
          </cell>
          <cell r="AW15">
            <v>0</v>
          </cell>
          <cell r="AY15">
            <v>0</v>
          </cell>
          <cell r="BA15">
            <v>0</v>
          </cell>
          <cell r="BC15">
            <v>0</v>
          </cell>
          <cell r="BE15">
            <v>0</v>
          </cell>
          <cell r="BG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</row>
        <row r="17">
          <cell r="A17" t="str">
            <v>Total Revenues</v>
          </cell>
          <cell r="C17">
            <v>5971.6655426562702</v>
          </cell>
          <cell r="D17">
            <v>6793.1593807247718</v>
          </cell>
          <cell r="E17">
            <v>-821.49383806850199</v>
          </cell>
          <cell r="G17">
            <v>6346.9574294035283</v>
          </cell>
          <cell r="H17">
            <v>8278.0213073480827</v>
          </cell>
          <cell r="I17">
            <v>-1931.0638779445544</v>
          </cell>
          <cell r="K17">
            <v>7948.9191812315175</v>
          </cell>
          <cell r="L17">
            <v>10348.383523493629</v>
          </cell>
          <cell r="M17">
            <v>-2399.4643422621107</v>
          </cell>
          <cell r="O17">
            <v>10560.188025500056</v>
          </cell>
          <cell r="P17">
            <v>12530.263648033453</v>
          </cell>
          <cell r="Q17">
            <v>-1970.0756225333969</v>
          </cell>
          <cell r="S17">
            <v>30827.730178791371</v>
          </cell>
          <cell r="T17">
            <v>37949.827859599936</v>
          </cell>
          <cell r="U17">
            <v>-7122.0976808085643</v>
          </cell>
          <cell r="W17" t="str">
            <v>Total Revenues</v>
          </cell>
          <cell r="Y17">
            <v>5971.6655426562702</v>
          </cell>
          <cell r="Z17">
            <v>6793.1593807247718</v>
          </cell>
          <cell r="AA17">
            <v>-821.49383806850199</v>
          </cell>
          <cell r="AC17">
            <v>6346.9574294035283</v>
          </cell>
          <cell r="AD17">
            <v>8278.0213073480827</v>
          </cell>
          <cell r="AE17">
            <v>-1931.0638779445544</v>
          </cell>
          <cell r="AG17">
            <v>7782.8101812315172</v>
          </cell>
          <cell r="AH17">
            <v>10182.274523493628</v>
          </cell>
          <cell r="AI17">
            <v>-2399.4643422621107</v>
          </cell>
          <cell r="AK17">
            <v>10127.469085500055</v>
          </cell>
          <cell r="AL17">
            <v>12097.544708033452</v>
          </cell>
          <cell r="AM17">
            <v>-1970.0756225333969</v>
          </cell>
          <cell r="AO17">
            <v>30228.902238791372</v>
          </cell>
          <cell r="AP17">
            <v>37350.999919599933</v>
          </cell>
          <cell r="AQ17">
            <v>-7122.0976808085625</v>
          </cell>
          <cell r="AS17" t="str">
            <v>Total Revenues</v>
          </cell>
          <cell r="AU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C17">
            <v>166.10900000000001</v>
          </cell>
          <cell r="BD17">
            <v>166.10900000000001</v>
          </cell>
          <cell r="BE17">
            <v>0</v>
          </cell>
          <cell r="BG17">
            <v>432.71893999999998</v>
          </cell>
          <cell r="BH17">
            <v>432.71893999999998</v>
          </cell>
          <cell r="BI17">
            <v>0</v>
          </cell>
          <cell r="BK17">
            <v>598.82794000000001</v>
          </cell>
          <cell r="BL17">
            <v>598.82794000000001</v>
          </cell>
          <cell r="BM17">
            <v>0</v>
          </cell>
        </row>
        <row r="19">
          <cell r="A19" t="str">
            <v>EXPENSES</v>
          </cell>
          <cell r="W19" t="str">
            <v>EXPENSES</v>
          </cell>
          <cell r="AS19" t="str">
            <v>EXPENSES</v>
          </cell>
        </row>
        <row r="20">
          <cell r="A20" t="str">
            <v xml:space="preserve">   Interconnection / leased lines</v>
          </cell>
          <cell r="C20">
            <v>345.62358363234858</v>
          </cell>
          <cell r="D20">
            <v>486.33506707061287</v>
          </cell>
          <cell r="E20">
            <v>-140.71148343826428</v>
          </cell>
          <cell r="G20">
            <v>545.69273413351584</v>
          </cell>
          <cell r="H20">
            <v>545.69273413351584</v>
          </cell>
          <cell r="I20">
            <v>0</v>
          </cell>
          <cell r="K20">
            <v>760.22573082772783</v>
          </cell>
          <cell r="L20">
            <v>760.22573082772783</v>
          </cell>
          <cell r="M20">
            <v>0</v>
          </cell>
          <cell r="O20">
            <v>1009.9022791519442</v>
          </cell>
          <cell r="P20">
            <v>1009.9022791519443</v>
          </cell>
          <cell r="Q20">
            <v>0</v>
          </cell>
          <cell r="S20">
            <v>2661.4443277455366</v>
          </cell>
          <cell r="T20">
            <v>2802.1558111838008</v>
          </cell>
          <cell r="U20">
            <v>-140.71148343826428</v>
          </cell>
          <cell r="W20" t="str">
            <v xml:space="preserve">   Interconnection / leased lines</v>
          </cell>
          <cell r="Y20">
            <v>345.62358363234858</v>
          </cell>
          <cell r="Z20">
            <v>486.33506707061287</v>
          </cell>
          <cell r="AA20">
            <v>-140.71148343826428</v>
          </cell>
          <cell r="AC20">
            <v>545.69273413351584</v>
          </cell>
          <cell r="AD20">
            <v>545.69273413351584</v>
          </cell>
          <cell r="AE20">
            <v>0</v>
          </cell>
          <cell r="AG20">
            <v>696.8044146986955</v>
          </cell>
          <cell r="AH20">
            <v>696.80441469869561</v>
          </cell>
          <cell r="AI20">
            <v>0</v>
          </cell>
          <cell r="AK20">
            <v>946.48096302291196</v>
          </cell>
          <cell r="AL20">
            <v>946.48096302291208</v>
          </cell>
          <cell r="AM20">
            <v>0</v>
          </cell>
          <cell r="AO20">
            <v>2534.6016954874717</v>
          </cell>
          <cell r="AP20">
            <v>2675.3131789257363</v>
          </cell>
          <cell r="AQ20">
            <v>-140.71148343826462</v>
          </cell>
          <cell r="AS20" t="str">
            <v xml:space="preserve">   Interconnection / leased lines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C20">
            <v>63.421316129032256</v>
          </cell>
          <cell r="BD20">
            <v>63.421316129032256</v>
          </cell>
          <cell r="BE20">
            <v>0</v>
          </cell>
          <cell r="BG20">
            <v>63.421316129032256</v>
          </cell>
          <cell r="BH20">
            <v>63.421316129032256</v>
          </cell>
          <cell r="BI20">
            <v>0</v>
          </cell>
          <cell r="BK20">
            <v>126.84263225806451</v>
          </cell>
          <cell r="BL20">
            <v>126.84263225806451</v>
          </cell>
          <cell r="BM20">
            <v>0</v>
          </cell>
        </row>
        <row r="21">
          <cell r="A21" t="str">
            <v xml:space="preserve">   Operating (&amp; Customer Care)</v>
          </cell>
          <cell r="C21">
            <v>3585.2339208334474</v>
          </cell>
          <cell r="D21">
            <v>4672.8189718441117</v>
          </cell>
          <cell r="E21">
            <v>-1087.5850510106643</v>
          </cell>
          <cell r="G21">
            <v>6229.4236514612439</v>
          </cell>
          <cell r="H21">
            <v>5585.5462216612468</v>
          </cell>
          <cell r="I21">
            <v>643.87742979999712</v>
          </cell>
          <cell r="K21">
            <v>6675.2552946761389</v>
          </cell>
          <cell r="L21">
            <v>6010.22729527099</v>
          </cell>
          <cell r="M21">
            <v>665.02799940514888</v>
          </cell>
          <cell r="O21">
            <v>6770.9500637780202</v>
          </cell>
          <cell r="P21">
            <v>6090.4482037989483</v>
          </cell>
          <cell r="Q21">
            <v>680.50185997907192</v>
          </cell>
          <cell r="S21">
            <v>23260.862930748852</v>
          </cell>
          <cell r="T21">
            <v>22359.040692575298</v>
          </cell>
          <cell r="U21">
            <v>901.82223817355361</v>
          </cell>
          <cell r="W21" t="str">
            <v xml:space="preserve">   Operating (&amp; Customer Care)</v>
          </cell>
          <cell r="Y21">
            <v>3430.4128775942881</v>
          </cell>
          <cell r="Z21">
            <v>4382.0715194136119</v>
          </cell>
          <cell r="AA21">
            <v>-951.65864181932375</v>
          </cell>
          <cell r="AC21">
            <v>5230.2718853284923</v>
          </cell>
          <cell r="AD21">
            <v>4586.3944555284952</v>
          </cell>
          <cell r="AE21">
            <v>643.87742979999712</v>
          </cell>
          <cell r="AG21">
            <v>5436.0236069058265</v>
          </cell>
          <cell r="AH21">
            <v>4770.9956075006776</v>
          </cell>
          <cell r="AI21">
            <v>665.02799940514888</v>
          </cell>
          <cell r="AK21">
            <v>5528.712158147946</v>
          </cell>
          <cell r="AL21">
            <v>4848.210298168874</v>
          </cell>
          <cell r="AM21">
            <v>680.50185997907192</v>
          </cell>
          <cell r="AO21">
            <v>19625.420527976552</v>
          </cell>
          <cell r="AP21">
            <v>18587.671880611659</v>
          </cell>
          <cell r="AQ21">
            <v>1037.7486473648933</v>
          </cell>
          <cell r="AS21" t="str">
            <v xml:space="preserve">   Operating (&amp; Customer Care)</v>
          </cell>
          <cell r="AU21">
            <v>154.82104323915942</v>
          </cell>
          <cell r="AV21">
            <v>290.74745243050029</v>
          </cell>
          <cell r="AW21">
            <v>-135.92640919134087</v>
          </cell>
          <cell r="AY21">
            <v>999.15176613275196</v>
          </cell>
          <cell r="AZ21">
            <v>999.15176613275196</v>
          </cell>
          <cell r="BA21">
            <v>0</v>
          </cell>
          <cell r="BC21">
            <v>1239.2316877703122</v>
          </cell>
          <cell r="BD21">
            <v>1239.2316877703122</v>
          </cell>
          <cell r="BE21">
            <v>0</v>
          </cell>
          <cell r="BG21">
            <v>1242.2379056300742</v>
          </cell>
          <cell r="BH21">
            <v>1242.2379056300742</v>
          </cell>
          <cell r="BI21">
            <v>0</v>
          </cell>
          <cell r="BK21">
            <v>3635.442402772298</v>
          </cell>
          <cell r="BL21">
            <v>3771.368811963639</v>
          </cell>
          <cell r="BM21">
            <v>-135.92640919134101</v>
          </cell>
        </row>
        <row r="22">
          <cell r="A22" t="str">
            <v xml:space="preserve">   Sales and Marketing</v>
          </cell>
          <cell r="C22">
            <v>1428.8018286167103</v>
          </cell>
          <cell r="D22">
            <v>1715.1802538479253</v>
          </cell>
          <cell r="E22">
            <v>-286.37842523121503</v>
          </cell>
          <cell r="G22">
            <v>1993.7548384619563</v>
          </cell>
          <cell r="H22">
            <v>2275.7928529737146</v>
          </cell>
          <cell r="I22">
            <v>-282.03801451175832</v>
          </cell>
          <cell r="K22">
            <v>2317.014435641579</v>
          </cell>
          <cell r="L22">
            <v>2631.7581642004488</v>
          </cell>
          <cell r="M22">
            <v>-314.74372855886986</v>
          </cell>
          <cell r="O22">
            <v>2460.6100658505602</v>
          </cell>
          <cell r="P22">
            <v>2758.2460710526284</v>
          </cell>
          <cell r="Q22">
            <v>-297.63600520206819</v>
          </cell>
          <cell r="S22">
            <v>8200.1811685708053</v>
          </cell>
          <cell r="T22">
            <v>9380.9773420747169</v>
          </cell>
          <cell r="U22">
            <v>-1180.7961735039114</v>
          </cell>
          <cell r="W22" t="str">
            <v xml:space="preserve">   Sales and Marketing</v>
          </cell>
          <cell r="Y22">
            <v>1372.3249981924964</v>
          </cell>
          <cell r="Z22">
            <v>1680.3447668819563</v>
          </cell>
          <cell r="AA22">
            <v>-308.01976868945985</v>
          </cell>
          <cell r="AC22">
            <v>1586.2200090756714</v>
          </cell>
          <cell r="AD22">
            <v>1868.2580235874298</v>
          </cell>
          <cell r="AE22">
            <v>-282.03801451175832</v>
          </cell>
          <cell r="AG22">
            <v>1712.2242521159599</v>
          </cell>
          <cell r="AH22">
            <v>2026.96798067483</v>
          </cell>
          <cell r="AI22">
            <v>-314.74372855887009</v>
          </cell>
          <cell r="AK22">
            <v>1876.2750240760602</v>
          </cell>
          <cell r="AL22">
            <v>2173.9110292781284</v>
          </cell>
          <cell r="AM22">
            <v>-297.63600520206819</v>
          </cell>
          <cell r="AO22">
            <v>6547.0442834601872</v>
          </cell>
          <cell r="AP22">
            <v>7749.4818004223434</v>
          </cell>
          <cell r="AQ22">
            <v>-1202.4375169621562</v>
          </cell>
          <cell r="AS22" t="str">
            <v xml:space="preserve">   Sales and Marketing</v>
          </cell>
          <cell r="AU22">
            <v>56.476830424213972</v>
          </cell>
          <cell r="AV22">
            <v>34.835486965969061</v>
          </cell>
          <cell r="AW22">
            <v>21.641343458244911</v>
          </cell>
          <cell r="AY22">
            <v>407.53482938628474</v>
          </cell>
          <cell r="AZ22">
            <v>407.53482938628474</v>
          </cell>
          <cell r="BA22">
            <v>0</v>
          </cell>
          <cell r="BC22">
            <v>604.79018352561889</v>
          </cell>
          <cell r="BD22">
            <v>604.79018352561889</v>
          </cell>
          <cell r="BE22">
            <v>0</v>
          </cell>
          <cell r="BG22">
            <v>584.33504177450004</v>
          </cell>
          <cell r="BH22">
            <v>584.33504177450004</v>
          </cell>
          <cell r="BI22">
            <v>0</v>
          </cell>
          <cell r="BK22">
            <v>1653.1368851106176</v>
          </cell>
          <cell r="BL22">
            <v>1631.4955416523726</v>
          </cell>
          <cell r="BM22">
            <v>21.641343458245046</v>
          </cell>
        </row>
        <row r="23">
          <cell r="A23" t="str">
            <v xml:space="preserve">   General &amp; Administrative</v>
          </cell>
          <cell r="C23">
            <v>2026.2055531627084</v>
          </cell>
          <cell r="D23">
            <v>2362.3565343092696</v>
          </cell>
          <cell r="E23">
            <v>-336.15098114656121</v>
          </cell>
          <cell r="G23">
            <v>2458.2864148914437</v>
          </cell>
          <cell r="H23">
            <v>2668.6005349114307</v>
          </cell>
          <cell r="I23">
            <v>-210.31412001998706</v>
          </cell>
          <cell r="K23">
            <v>2556.3986663931646</v>
          </cell>
          <cell r="L23">
            <v>2732.3610842929784</v>
          </cell>
          <cell r="M23">
            <v>-175.96241789981377</v>
          </cell>
          <cell r="O23">
            <v>2496.9664322111153</v>
          </cell>
          <cell r="P23">
            <v>2652.4763986224157</v>
          </cell>
          <cell r="Q23">
            <v>-155.50996641130041</v>
          </cell>
          <cell r="S23">
            <v>9537.857066658431</v>
          </cell>
          <cell r="T23">
            <v>10415.794552136094</v>
          </cell>
          <cell r="U23">
            <v>-877.93748547766245</v>
          </cell>
          <cell r="W23" t="str">
            <v xml:space="preserve">   General &amp; Administrative</v>
          </cell>
          <cell r="Y23">
            <v>1984.3570843445546</v>
          </cell>
          <cell r="Z23">
            <v>2319.8645819302769</v>
          </cell>
          <cell r="AA23">
            <v>-335.50749758572238</v>
          </cell>
          <cell r="AC23">
            <v>2252.5942761552787</v>
          </cell>
          <cell r="AD23">
            <v>2462.9083961752658</v>
          </cell>
          <cell r="AE23">
            <v>-210.31412001998706</v>
          </cell>
          <cell r="AG23">
            <v>2271.1345837335821</v>
          </cell>
          <cell r="AH23">
            <v>2447.0970016333954</v>
          </cell>
          <cell r="AI23">
            <v>-175.96241789981332</v>
          </cell>
          <cell r="AK23">
            <v>2208.7680173594017</v>
          </cell>
          <cell r="AL23">
            <v>2364.2779837707021</v>
          </cell>
          <cell r="AM23">
            <v>-155.50996641130041</v>
          </cell>
          <cell r="AO23">
            <v>8716.8539615928166</v>
          </cell>
          <cell r="AP23">
            <v>9594.1479635096402</v>
          </cell>
          <cell r="AQ23">
            <v>-877.29400191682362</v>
          </cell>
          <cell r="AS23" t="str">
            <v xml:space="preserve">   General &amp; Administrative</v>
          </cell>
          <cell r="AU23">
            <v>41.848468818153876</v>
          </cell>
          <cell r="AV23">
            <v>42.491952378992522</v>
          </cell>
          <cell r="AW23">
            <v>-0.64348356083864644</v>
          </cell>
          <cell r="AY23">
            <v>205.69213873616502</v>
          </cell>
          <cell r="AZ23">
            <v>205.69213873616502</v>
          </cell>
          <cell r="BA23">
            <v>0</v>
          </cell>
          <cell r="BC23">
            <v>285.26408265958293</v>
          </cell>
          <cell r="BD23">
            <v>285.26408265958293</v>
          </cell>
          <cell r="BE23">
            <v>0</v>
          </cell>
          <cell r="BG23">
            <v>288.19841485171366</v>
          </cell>
          <cell r="BH23">
            <v>288.19841485171366</v>
          </cell>
          <cell r="BI23">
            <v>0</v>
          </cell>
          <cell r="BK23">
            <v>821.0031050656155</v>
          </cell>
          <cell r="BL23">
            <v>821.6465886264541</v>
          </cell>
          <cell r="BM23">
            <v>-0.64348356083860381</v>
          </cell>
        </row>
        <row r="24">
          <cell r="A24" t="str">
            <v>TOTAL EXPENSES</v>
          </cell>
          <cell r="C24">
            <v>7385.8648862452146</v>
          </cell>
          <cell r="D24">
            <v>9236.6908270719196</v>
          </cell>
          <cell r="E24">
            <v>-1850.8259408267047</v>
          </cell>
          <cell r="G24">
            <v>11227.15763894816</v>
          </cell>
          <cell r="H24">
            <v>11075.632343679908</v>
          </cell>
          <cell r="I24">
            <v>151.52529526825174</v>
          </cell>
          <cell r="K24">
            <v>12308.89412753861</v>
          </cell>
          <cell r="L24">
            <v>12134.572274592145</v>
          </cell>
          <cell r="M24">
            <v>174.32185294646524</v>
          </cell>
          <cell r="O24">
            <v>12738.428840991639</v>
          </cell>
          <cell r="P24">
            <v>12511.072952625937</v>
          </cell>
          <cell r="Q24">
            <v>227.35588836570332</v>
          </cell>
          <cell r="S24">
            <v>43660.345493723624</v>
          </cell>
          <cell r="T24">
            <v>44957.968397969911</v>
          </cell>
          <cell r="U24">
            <v>-1297.6229042462846</v>
          </cell>
          <cell r="W24" t="str">
            <v>TOTAL EXPENSES</v>
          </cell>
          <cell r="Y24">
            <v>7132.7185437636872</v>
          </cell>
          <cell r="Z24">
            <v>8868.6159352964587</v>
          </cell>
          <cell r="AA24">
            <v>-1735.8973915327701</v>
          </cell>
          <cell r="AC24">
            <v>9614.7789046929574</v>
          </cell>
          <cell r="AD24">
            <v>9463.2536094247062</v>
          </cell>
          <cell r="AE24">
            <v>151.52529526825174</v>
          </cell>
          <cell r="AG24">
            <v>10116.186857454064</v>
          </cell>
          <cell r="AH24">
            <v>9941.8650045075992</v>
          </cell>
          <cell r="AI24">
            <v>174.32185294646547</v>
          </cell>
          <cell r="AK24">
            <v>10560.236162606319</v>
          </cell>
          <cell r="AL24">
            <v>10332.880274240617</v>
          </cell>
          <cell r="AM24">
            <v>227.35588836570332</v>
          </cell>
          <cell r="AO24">
            <v>37423.920468517026</v>
          </cell>
          <cell r="AP24">
            <v>38606.614823469376</v>
          </cell>
          <cell r="AQ24">
            <v>-1182.6943549523512</v>
          </cell>
          <cell r="AS24" t="str">
            <v>TOTAL EXPENSES</v>
          </cell>
          <cell r="AU24">
            <v>253.14634248152726</v>
          </cell>
          <cell r="AV24">
            <v>368.07489177546188</v>
          </cell>
          <cell r="AW24">
            <v>-114.92854929393461</v>
          </cell>
          <cell r="AY24">
            <v>1612.3787342552018</v>
          </cell>
          <cell r="AZ24">
            <v>1612.3787342552018</v>
          </cell>
          <cell r="BA24">
            <v>0</v>
          </cell>
          <cell r="BC24">
            <v>2192.7072700845461</v>
          </cell>
          <cell r="BD24">
            <v>2192.7072700845461</v>
          </cell>
          <cell r="BE24">
            <v>0</v>
          </cell>
          <cell r="BG24">
            <v>2178.1926783853201</v>
          </cell>
          <cell r="BH24">
            <v>2178.1926783853201</v>
          </cell>
          <cell r="BI24">
            <v>0</v>
          </cell>
          <cell r="BK24">
            <v>6236.4250252065949</v>
          </cell>
          <cell r="BL24">
            <v>6351.3535745005302</v>
          </cell>
          <cell r="BM24">
            <v>-114.92854929393457</v>
          </cell>
        </row>
        <row r="26">
          <cell r="A26" t="str">
            <v>OPERATING LOSS(EBITDA)</v>
          </cell>
          <cell r="C26">
            <v>-1414.1993435889444</v>
          </cell>
          <cell r="D26">
            <v>-2443.5314463471477</v>
          </cell>
          <cell r="E26">
            <v>1029.3321027582028</v>
          </cell>
          <cell r="G26">
            <v>-4880.2002095446314</v>
          </cell>
          <cell r="H26">
            <v>-2797.6110363318257</v>
          </cell>
          <cell r="I26">
            <v>-2082.5891732128061</v>
          </cell>
          <cell r="K26">
            <v>-4359.9749463070921</v>
          </cell>
          <cell r="L26">
            <v>-1786.1887510985161</v>
          </cell>
          <cell r="M26">
            <v>-2573.7861952085759</v>
          </cell>
          <cell r="O26">
            <v>-2178.2408154915829</v>
          </cell>
          <cell r="P26">
            <v>19.190695407516614</v>
          </cell>
          <cell r="Q26">
            <v>-2197.4315108991004</v>
          </cell>
          <cell r="S26">
            <v>-12832.615314932253</v>
          </cell>
          <cell r="T26">
            <v>-7008.1405383699748</v>
          </cell>
          <cell r="U26">
            <v>-5824.4747765622797</v>
          </cell>
          <cell r="W26" t="str">
            <v>OPERATING LOSS(EBITDA)</v>
          </cell>
          <cell r="Y26">
            <v>-1161.053001107417</v>
          </cell>
          <cell r="Z26">
            <v>-2075.4565545716869</v>
          </cell>
          <cell r="AA26">
            <v>914.40355346426816</v>
          </cell>
          <cell r="AC26">
            <v>-3267.8214752894291</v>
          </cell>
          <cell r="AD26">
            <v>-1185.2323020766235</v>
          </cell>
          <cell r="AE26">
            <v>-2082.5891732128061</v>
          </cell>
          <cell r="AG26">
            <v>-2333.3766762225468</v>
          </cell>
          <cell r="AH26">
            <v>240.40951898602907</v>
          </cell>
          <cell r="AI26">
            <v>-2573.7861952085759</v>
          </cell>
          <cell r="AK26">
            <v>-432.76707710626397</v>
          </cell>
          <cell r="AL26">
            <v>1764.6644337928356</v>
          </cell>
          <cell r="AM26">
            <v>-2197.4315108991004</v>
          </cell>
          <cell r="AO26">
            <v>-7195.0182297256542</v>
          </cell>
          <cell r="AP26">
            <v>-1255.6149038694421</v>
          </cell>
          <cell r="AQ26">
            <v>-5939.4033258562113</v>
          </cell>
          <cell r="AS26" t="str">
            <v>OPERATING LOSS(EBITDA)</v>
          </cell>
          <cell r="AU26">
            <v>-253.14634248152726</v>
          </cell>
          <cell r="AV26">
            <v>-368.07489177546188</v>
          </cell>
          <cell r="AW26">
            <v>114.92854929393461</v>
          </cell>
          <cell r="AY26">
            <v>-1612.3787342552018</v>
          </cell>
          <cell r="AZ26">
            <v>-1612.3787342552018</v>
          </cell>
          <cell r="BA26">
            <v>0</v>
          </cell>
          <cell r="BC26">
            <v>-2026.5982700845461</v>
          </cell>
          <cell r="BD26">
            <v>-2026.5982700845461</v>
          </cell>
          <cell r="BE26">
            <v>0</v>
          </cell>
          <cell r="BG26">
            <v>-1745.4737383853201</v>
          </cell>
          <cell r="BH26">
            <v>-1745.4737383853201</v>
          </cell>
          <cell r="BI26">
            <v>0</v>
          </cell>
          <cell r="BK26">
            <v>-5637.5970852065948</v>
          </cell>
          <cell r="BL26">
            <v>-5752.52563450053</v>
          </cell>
          <cell r="BM26">
            <v>114.92854929393457</v>
          </cell>
        </row>
        <row r="27">
          <cell r="C27">
            <v>-0.23681824333381726</v>
          </cell>
          <cell r="D27">
            <v>-0.35970471313841657</v>
          </cell>
          <cell r="E27">
            <v>-1.2530003939875807</v>
          </cell>
          <cell r="G27">
            <v>-0.76890388250221187</v>
          </cell>
          <cell r="H27">
            <v>-0.33795649134757522</v>
          </cell>
          <cell r="I27">
            <v>1.0784672620097564</v>
          </cell>
          <cell r="K27">
            <v>-0.54849909112192108</v>
          </cell>
          <cell r="L27">
            <v>-0.17260558105943646</v>
          </cell>
          <cell r="M27">
            <v>1.0726503202719495</v>
          </cell>
          <cell r="O27">
            <v>-0.20626913178361109</v>
          </cell>
          <cell r="P27">
            <v>1.5315476151635864E-3</v>
          </cell>
          <cell r="Q27">
            <v>1.115404650341969</v>
          </cell>
          <cell r="S27">
            <v>-0.41626857509479365</v>
          </cell>
          <cell r="T27">
            <v>-0.1846685725241615</v>
          </cell>
          <cell r="U27">
            <v>0.81780327055287361</v>
          </cell>
          <cell r="Y27">
            <v>-0.19442699742875524</v>
          </cell>
          <cell r="Z27">
            <v>-0.30552154575685125</v>
          </cell>
          <cell r="AA27">
            <v>-1.1130984933669321</v>
          </cell>
          <cell r="AC27">
            <v>-0.51486424978220324</v>
          </cell>
          <cell r="AD27">
            <v>-0.14317821349705129</v>
          </cell>
          <cell r="AE27">
            <v>1.0784672620097564</v>
          </cell>
          <cell r="AG27">
            <v>-0.2998115875740559</v>
          </cell>
          <cell r="AH27">
            <v>2.3610590976635978E-2</v>
          </cell>
          <cell r="AI27">
            <v>1.0726503202719495</v>
          </cell>
          <cell r="AK27">
            <v>-4.2732006728697466E-2</v>
          </cell>
          <cell r="AL27">
            <v>0.14586963523441238</v>
          </cell>
          <cell r="AM27">
            <v>1.115404650341969</v>
          </cell>
          <cell r="AO27">
            <v>-0.23801784705541226</v>
          </cell>
          <cell r="AP27">
            <v>-3.3616634268753762E-2</v>
          </cell>
          <cell r="AQ27">
            <v>0.83394016651312186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C27">
            <v>-12.200412199727564</v>
          </cell>
          <cell r="BD27">
            <v>-12.200412199727564</v>
          </cell>
          <cell r="BE27">
            <v>0</v>
          </cell>
          <cell r="BG27">
            <v>-4.0337354736201751</v>
          </cell>
          <cell r="BH27">
            <v>-4.0337354736201751</v>
          </cell>
          <cell r="BI27">
            <v>0</v>
          </cell>
          <cell r="BK27">
            <v>-9.4143855164917571</v>
          </cell>
          <cell r="BL27">
            <v>-9.6063080064375921</v>
          </cell>
          <cell r="BM27">
            <v>0</v>
          </cell>
        </row>
        <row r="28">
          <cell r="A28" t="str">
            <v>OTHER EXPENSES &amp; (INCOME)</v>
          </cell>
          <cell r="W28" t="str">
            <v>OTHER EXPENSES &amp; (INCOME)</v>
          </cell>
          <cell r="AS28" t="str">
            <v>OTHER EXPENSES &amp; (INCOME)</v>
          </cell>
        </row>
        <row r="29">
          <cell r="A29" t="str">
            <v xml:space="preserve">   Other  </v>
          </cell>
          <cell r="C29">
            <v>-0.52837928504790821</v>
          </cell>
          <cell r="D29">
            <v>0</v>
          </cell>
          <cell r="E29">
            <v>-0.52837928504790821</v>
          </cell>
          <cell r="G29">
            <v>0</v>
          </cell>
          <cell r="H29">
            <v>666.04791149998778</v>
          </cell>
          <cell r="I29">
            <v>-666.04791149998778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S29">
            <v>-0.52837928504790821</v>
          </cell>
          <cell r="T29">
            <v>666.04791149998778</v>
          </cell>
          <cell r="U29">
            <v>-666.57629078503567</v>
          </cell>
          <cell r="W29" t="str">
            <v xml:space="preserve">   Other  </v>
          </cell>
          <cell r="Y29">
            <v>-0.52837928504790821</v>
          </cell>
          <cell r="Z29">
            <v>0</v>
          </cell>
          <cell r="AA29">
            <v>-0.52837928504790821</v>
          </cell>
          <cell r="AC29">
            <v>0</v>
          </cell>
          <cell r="AD29">
            <v>666.04791149998778</v>
          </cell>
          <cell r="AE29">
            <v>-666.04791149998778</v>
          </cell>
          <cell r="AG29">
            <v>0</v>
          </cell>
          <cell r="AH29">
            <v>0</v>
          </cell>
          <cell r="AI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-0.52837928504790821</v>
          </cell>
          <cell r="AP29">
            <v>666.04791149998778</v>
          </cell>
          <cell r="AQ29">
            <v>-666.57629078503567</v>
          </cell>
          <cell r="AS29" t="str">
            <v xml:space="preserve">   Other  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  <cell r="BE29">
            <v>0</v>
          </cell>
          <cell r="BG29">
            <v>0</v>
          </cell>
          <cell r="BH29">
            <v>0</v>
          </cell>
          <cell r="BI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 t="str">
            <v xml:space="preserve">   Debt Facility &amp; Bank Fees</v>
          </cell>
          <cell r="C30">
            <v>78.960114945336557</v>
          </cell>
          <cell r="D30">
            <v>143.95888474697421</v>
          </cell>
          <cell r="E30">
            <v>-64.99876980163765</v>
          </cell>
          <cell r="G30">
            <v>228.83922615128</v>
          </cell>
          <cell r="H30">
            <v>136.2936995395213</v>
          </cell>
          <cell r="I30">
            <v>92.545526611758703</v>
          </cell>
          <cell r="K30">
            <v>239.54269331376292</v>
          </cell>
          <cell r="L30">
            <v>100.74601118038029</v>
          </cell>
          <cell r="M30">
            <v>138.79668213338263</v>
          </cell>
          <cell r="O30">
            <v>135.62609678573173</v>
          </cell>
          <cell r="P30">
            <v>82.779270391706547</v>
          </cell>
          <cell r="Q30">
            <v>52.846826394025186</v>
          </cell>
          <cell r="S30">
            <v>682.96813119611124</v>
          </cell>
          <cell r="T30">
            <v>463.77786585858235</v>
          </cell>
          <cell r="U30">
            <v>219.19026533752887</v>
          </cell>
          <cell r="W30" t="str">
            <v xml:space="preserve">   Debt Facility &amp; Bank Fees</v>
          </cell>
          <cell r="Y30">
            <v>78.960114945336557</v>
          </cell>
          <cell r="Z30">
            <v>123.83395551422745</v>
          </cell>
          <cell r="AA30">
            <v>-44.873840568890898</v>
          </cell>
          <cell r="AC30">
            <v>162.79318540787116</v>
          </cell>
          <cell r="AD30">
            <v>70.247658796112489</v>
          </cell>
          <cell r="AE30">
            <v>92.545526611758675</v>
          </cell>
          <cell r="AG30">
            <v>208.45152912392533</v>
          </cell>
          <cell r="AH30">
            <v>69.654846990542694</v>
          </cell>
          <cell r="AI30">
            <v>138.79668213338263</v>
          </cell>
          <cell r="AK30">
            <v>121.62713497767703</v>
          </cell>
          <cell r="AL30">
            <v>68.780308583651859</v>
          </cell>
          <cell r="AM30">
            <v>52.846826394025172</v>
          </cell>
          <cell r="AO30">
            <v>571.83196445481008</v>
          </cell>
          <cell r="AP30">
            <v>332.51676988453448</v>
          </cell>
          <cell r="AQ30">
            <v>239.31519457027559</v>
          </cell>
          <cell r="AS30" t="str">
            <v xml:space="preserve">   Debt Facility &amp; Bank Fees</v>
          </cell>
          <cell r="AU30">
            <v>0</v>
          </cell>
          <cell r="AV30">
            <v>20.124929232746755</v>
          </cell>
          <cell r="AW30">
            <v>-20.124929232746755</v>
          </cell>
          <cell r="AY30">
            <v>66.04604074340881</v>
          </cell>
          <cell r="AZ30">
            <v>66.04604074340881</v>
          </cell>
          <cell r="BA30">
            <v>0</v>
          </cell>
          <cell r="BC30">
            <v>31.091164189837606</v>
          </cell>
          <cell r="BD30">
            <v>31.091164189837606</v>
          </cell>
          <cell r="BE30">
            <v>0</v>
          </cell>
          <cell r="BG30">
            <v>13.998961808054693</v>
          </cell>
          <cell r="BH30">
            <v>13.998961808054693</v>
          </cell>
          <cell r="BI30">
            <v>0</v>
          </cell>
          <cell r="BK30">
            <v>111.1361667413011</v>
          </cell>
          <cell r="BL30">
            <v>131.26109597404786</v>
          </cell>
          <cell r="BM30">
            <v>-20.124929232746766</v>
          </cell>
        </row>
        <row r="31">
          <cell r="A31" t="str">
            <v xml:space="preserve">   Interest Expense</v>
          </cell>
          <cell r="C31">
            <v>2.466094419264945</v>
          </cell>
          <cell r="D31">
            <v>0</v>
          </cell>
          <cell r="E31">
            <v>2.466094419264945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S31">
            <v>2.466094419264945</v>
          </cell>
          <cell r="T31">
            <v>0</v>
          </cell>
          <cell r="U31">
            <v>2.466094419264945</v>
          </cell>
          <cell r="W31" t="str">
            <v xml:space="preserve">   Interest Expense</v>
          </cell>
          <cell r="Y31">
            <v>2.466094419264945</v>
          </cell>
          <cell r="Z31">
            <v>0</v>
          </cell>
          <cell r="AA31">
            <v>2.466094419264945</v>
          </cell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H31">
            <v>0</v>
          </cell>
          <cell r="AI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2.466094419264945</v>
          </cell>
          <cell r="AP31">
            <v>0</v>
          </cell>
          <cell r="AQ31">
            <v>2.466094419264945</v>
          </cell>
          <cell r="AS31" t="str">
            <v xml:space="preserve">   Interest Expense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C31">
            <v>0</v>
          </cell>
          <cell r="BD31">
            <v>0</v>
          </cell>
          <cell r="BE31">
            <v>0</v>
          </cell>
          <cell r="BG31">
            <v>0</v>
          </cell>
          <cell r="BH31">
            <v>0</v>
          </cell>
          <cell r="BI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 xml:space="preserve">   Gain/loss on exchange</v>
          </cell>
          <cell r="C32">
            <v>603.49921527399692</v>
          </cell>
          <cell r="D32">
            <v>0</v>
          </cell>
          <cell r="E32">
            <v>603.49921527399692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S32">
            <v>603.49921527399692</v>
          </cell>
          <cell r="T32">
            <v>0</v>
          </cell>
          <cell r="U32">
            <v>603.49921527399692</v>
          </cell>
          <cell r="W32" t="str">
            <v xml:space="preserve">   Gain/loss on exchange</v>
          </cell>
          <cell r="Y32">
            <v>603.49921527399692</v>
          </cell>
          <cell r="Z32">
            <v>0</v>
          </cell>
          <cell r="AA32">
            <v>603.49921527399692</v>
          </cell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H32">
            <v>0</v>
          </cell>
          <cell r="AI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603.49921527399692</v>
          </cell>
          <cell r="AP32">
            <v>0</v>
          </cell>
          <cell r="AQ32">
            <v>603.49921527399692</v>
          </cell>
          <cell r="AS32" t="str">
            <v xml:space="preserve">   Gain/loss on exchange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  <cell r="BE32">
            <v>0</v>
          </cell>
          <cell r="BG32">
            <v>0</v>
          </cell>
          <cell r="BH32">
            <v>0</v>
          </cell>
          <cell r="BI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 xml:space="preserve">   Depreciation &amp; Amortization</v>
          </cell>
          <cell r="C33">
            <v>2381.6577664304273</v>
          </cell>
          <cell r="D33">
            <v>4137.3645530305057</v>
          </cell>
          <cell r="E33">
            <v>-1755.7067866000784</v>
          </cell>
          <cell r="G33">
            <v>3902.593109588378</v>
          </cell>
          <cell r="H33">
            <v>5629.0144642659325</v>
          </cell>
          <cell r="I33">
            <v>-1726.4213546775545</v>
          </cell>
          <cell r="K33">
            <v>5411.7375354845863</v>
          </cell>
          <cell r="L33">
            <v>6584.5782559510899</v>
          </cell>
          <cell r="M33">
            <v>-1172.8407204665036</v>
          </cell>
          <cell r="O33">
            <v>6049.6515505327261</v>
          </cell>
          <cell r="P33">
            <v>7203.8261071630186</v>
          </cell>
          <cell r="Q33">
            <v>-1154.1745566302925</v>
          </cell>
          <cell r="S33">
            <v>17745.639962036119</v>
          </cell>
          <cell r="T33">
            <v>23554.783380410547</v>
          </cell>
          <cell r="U33">
            <v>-5809.1434183744295</v>
          </cell>
          <cell r="W33" t="str">
            <v xml:space="preserve">   Depreciation &amp; Amortization</v>
          </cell>
          <cell r="Y33">
            <v>2381.6577664304273</v>
          </cell>
          <cell r="Z33">
            <v>4092.3603223638393</v>
          </cell>
          <cell r="AA33">
            <v>-1710.702555933412</v>
          </cell>
          <cell r="AC33">
            <v>3432.578723368616</v>
          </cell>
          <cell r="AD33">
            <v>5159.0000780461705</v>
          </cell>
          <cell r="AE33">
            <v>-1726.4213546775545</v>
          </cell>
          <cell r="AG33">
            <v>4657.3809561695689</v>
          </cell>
          <cell r="AH33">
            <v>5830.2216766360725</v>
          </cell>
          <cell r="AI33">
            <v>-1172.8407204665036</v>
          </cell>
          <cell r="AK33">
            <v>5240.1095582871985</v>
          </cell>
          <cell r="AL33">
            <v>6394.2841149174901</v>
          </cell>
          <cell r="AM33">
            <v>-1154.1745566302916</v>
          </cell>
          <cell r="AO33">
            <v>15711.72700425581</v>
          </cell>
          <cell r="AP33">
            <v>21475.866191963571</v>
          </cell>
          <cell r="AQ33">
            <v>-5764.1391877077604</v>
          </cell>
          <cell r="AS33" t="str">
            <v xml:space="preserve">   Depreciation &amp; Amortization</v>
          </cell>
          <cell r="AU33">
            <v>0</v>
          </cell>
          <cell r="AV33">
            <v>45.004230666666658</v>
          </cell>
          <cell r="AW33">
            <v>-45.004230666666658</v>
          </cell>
          <cell r="AY33">
            <v>470.01438621976195</v>
          </cell>
          <cell r="AZ33">
            <v>470.01438621976195</v>
          </cell>
          <cell r="BA33">
            <v>0</v>
          </cell>
          <cell r="BC33">
            <v>754.35657931501737</v>
          </cell>
          <cell r="BD33">
            <v>754.35657931501737</v>
          </cell>
          <cell r="BE33">
            <v>0</v>
          </cell>
          <cell r="BG33">
            <v>809.54199224552826</v>
          </cell>
          <cell r="BH33">
            <v>809.54199224552826</v>
          </cell>
          <cell r="BI33">
            <v>0</v>
          </cell>
          <cell r="BK33">
            <v>2033.9129577803076</v>
          </cell>
          <cell r="BL33">
            <v>2078.9171884469743</v>
          </cell>
          <cell r="BM33">
            <v>-45.004230666666672</v>
          </cell>
        </row>
        <row r="35">
          <cell r="A35" t="str">
            <v>NET LOSS BEFORE TAXES</v>
          </cell>
          <cell r="C35">
            <v>-4480.2541553729225</v>
          </cell>
          <cell r="D35">
            <v>-6724.8548841246275</v>
          </cell>
          <cell r="E35">
            <v>2244.600728751705</v>
          </cell>
          <cell r="G35">
            <v>-9011.6325452842902</v>
          </cell>
          <cell r="H35">
            <v>-9228.9671116372665</v>
          </cell>
          <cell r="I35">
            <v>217.33456635297762</v>
          </cell>
          <cell r="K35">
            <v>-10011.255175105442</v>
          </cell>
          <cell r="L35">
            <v>-8471.5130182299872</v>
          </cell>
          <cell r="M35">
            <v>-1539.7421568754548</v>
          </cell>
          <cell r="O35">
            <v>-8363.5184628100396</v>
          </cell>
          <cell r="P35">
            <v>-7267.4146821472086</v>
          </cell>
          <cell r="Q35">
            <v>-1096.1037806628331</v>
          </cell>
          <cell r="S35">
            <v>-31866.660338572696</v>
          </cell>
          <cell r="T35">
            <v>-31692.749696139093</v>
          </cell>
          <cell r="U35">
            <v>-173.91064243360506</v>
          </cell>
          <cell r="W35" t="str">
            <v>NET LOSS BEFORE TAXES</v>
          </cell>
          <cell r="Y35">
            <v>-4227.107812891395</v>
          </cell>
          <cell r="Z35">
            <v>-6291.6508324497536</v>
          </cell>
          <cell r="AA35">
            <v>2064.5430195583572</v>
          </cell>
          <cell r="AC35">
            <v>-6863.1933840659167</v>
          </cell>
          <cell r="AD35">
            <v>-7080.5279504188948</v>
          </cell>
          <cell r="AE35">
            <v>217.33456635297762</v>
          </cell>
          <cell r="AG35">
            <v>-7199.2091615160407</v>
          </cell>
          <cell r="AH35">
            <v>-5659.4670046405863</v>
          </cell>
          <cell r="AI35">
            <v>-1539.7421568754548</v>
          </cell>
          <cell r="AK35">
            <v>-5794.5037703711396</v>
          </cell>
          <cell r="AL35">
            <v>-4698.3999897083067</v>
          </cell>
          <cell r="AM35">
            <v>-1096.103780662834</v>
          </cell>
          <cell r="AO35">
            <v>-24084.014128844487</v>
          </cell>
          <cell r="AP35">
            <v>-23730.045777217536</v>
          </cell>
          <cell r="AQ35">
            <v>-353.96835162695243</v>
          </cell>
          <cell r="AS35" t="str">
            <v>NET LOSS BEFORE TAXES</v>
          </cell>
          <cell r="AU35">
            <v>-253.14634248152726</v>
          </cell>
          <cell r="AV35">
            <v>-433.2040516748753</v>
          </cell>
          <cell r="AW35">
            <v>180.05770919334802</v>
          </cell>
          <cell r="AY35">
            <v>-2148.4391612183726</v>
          </cell>
          <cell r="AZ35">
            <v>-2148.4391612183726</v>
          </cell>
          <cell r="BA35">
            <v>0</v>
          </cell>
          <cell r="BC35">
            <v>-2812.0460135894009</v>
          </cell>
          <cell r="BD35">
            <v>-2812.0460135894009</v>
          </cell>
          <cell r="BE35">
            <v>0</v>
          </cell>
          <cell r="BG35">
            <v>-2569.0146924389028</v>
          </cell>
          <cell r="BH35">
            <v>-2569.0146924389028</v>
          </cell>
          <cell r="BI35">
            <v>0</v>
          </cell>
          <cell r="BK35">
            <v>-7782.6462097282038</v>
          </cell>
          <cell r="BL35">
            <v>-7962.703918921552</v>
          </cell>
          <cell r="BM35">
            <v>180.05770919334799</v>
          </cell>
        </row>
        <row r="37">
          <cell r="A37" t="str">
            <v>Taxes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W37" t="str">
            <v>Taxes</v>
          </cell>
          <cell r="Y37">
            <v>0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H37">
            <v>0</v>
          </cell>
          <cell r="AI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Q37">
            <v>0</v>
          </cell>
          <cell r="AS37" t="str">
            <v>Taxes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  <cell r="BE37">
            <v>0</v>
          </cell>
          <cell r="BG37">
            <v>0</v>
          </cell>
          <cell r="BH37">
            <v>0</v>
          </cell>
          <cell r="BI37">
            <v>0</v>
          </cell>
          <cell r="BK37">
            <v>0</v>
          </cell>
          <cell r="BL37">
            <v>0</v>
          </cell>
          <cell r="BM37">
            <v>0</v>
          </cell>
        </row>
        <row r="39">
          <cell r="A39" t="str">
            <v>NET LOSS AFTER TAXES</v>
          </cell>
          <cell r="C39">
            <v>-4480.2541553729225</v>
          </cell>
          <cell r="D39">
            <v>-6724.8548841246275</v>
          </cell>
          <cell r="E39">
            <v>2244.600728751705</v>
          </cell>
          <cell r="G39">
            <v>-9011.6325452842902</v>
          </cell>
          <cell r="H39">
            <v>-9228.9671116372665</v>
          </cell>
          <cell r="I39">
            <v>217.33456635297762</v>
          </cell>
          <cell r="K39">
            <v>-10011.255175105442</v>
          </cell>
          <cell r="L39">
            <v>-8471.5130182299872</v>
          </cell>
          <cell r="M39">
            <v>-1539.7421568754548</v>
          </cell>
          <cell r="O39">
            <v>-8363.5184628100396</v>
          </cell>
          <cell r="P39">
            <v>-7267.4146821472086</v>
          </cell>
          <cell r="Q39">
            <v>-1096.1037806628331</v>
          </cell>
          <cell r="S39">
            <v>-31866.660338572696</v>
          </cell>
          <cell r="T39">
            <v>-31692.749696139093</v>
          </cell>
          <cell r="U39">
            <v>-173.91064243360506</v>
          </cell>
          <cell r="W39" t="str">
            <v>NET LOSS AFTER TAXES</v>
          </cell>
          <cell r="Y39">
            <v>-4227.107812891395</v>
          </cell>
          <cell r="Z39">
            <v>-6291.6508324497536</v>
          </cell>
          <cell r="AA39">
            <v>2064.5430195583572</v>
          </cell>
          <cell r="AC39">
            <v>-6863.1933840659167</v>
          </cell>
          <cell r="AD39">
            <v>-7080.5279504188948</v>
          </cell>
          <cell r="AE39">
            <v>217.33456635297762</v>
          </cell>
          <cell r="AG39">
            <v>-7199.2091615160407</v>
          </cell>
          <cell r="AH39">
            <v>-5659.4670046405863</v>
          </cell>
          <cell r="AI39">
            <v>-1539.7421568754548</v>
          </cell>
          <cell r="AK39">
            <v>-5794.5037703711396</v>
          </cell>
          <cell r="AL39">
            <v>-4698.3999897083067</v>
          </cell>
          <cell r="AM39">
            <v>-1096.103780662834</v>
          </cell>
          <cell r="AO39">
            <v>-24084.014128844487</v>
          </cell>
          <cell r="AP39">
            <v>-23730.045777217536</v>
          </cell>
          <cell r="AQ39">
            <v>-353.96835162695243</v>
          </cell>
          <cell r="AS39" t="str">
            <v>NET LOSS AFTER TAXES</v>
          </cell>
          <cell r="AU39">
            <v>-253.14634248152726</v>
          </cell>
          <cell r="AV39">
            <v>-433.2040516748753</v>
          </cell>
          <cell r="AW39">
            <v>180.05770919334802</v>
          </cell>
          <cell r="AY39">
            <v>-2148.4391612183726</v>
          </cell>
          <cell r="AZ39">
            <v>-2148.4391612183726</v>
          </cell>
          <cell r="BA39">
            <v>0</v>
          </cell>
          <cell r="BC39">
            <v>-2812.0460135894009</v>
          </cell>
          <cell r="BD39">
            <v>-2812.0460135894009</v>
          </cell>
          <cell r="BE39">
            <v>0</v>
          </cell>
          <cell r="BG39">
            <v>-2569.0146924389028</v>
          </cell>
          <cell r="BH39">
            <v>-2569.0146924389028</v>
          </cell>
          <cell r="BI39">
            <v>0</v>
          </cell>
          <cell r="BK39">
            <v>-7782.6462097282038</v>
          </cell>
          <cell r="BL39">
            <v>-7962.703918921552</v>
          </cell>
          <cell r="BM39">
            <v>180.05770919334799</v>
          </cell>
        </row>
        <row r="41">
          <cell r="C41" t="str">
            <v>Quarter I</v>
          </cell>
          <cell r="G41" t="str">
            <v>Quarter II</v>
          </cell>
          <cell r="K41" t="str">
            <v>Quarter III</v>
          </cell>
          <cell r="O41" t="str">
            <v>Quarter IV</v>
          </cell>
          <cell r="S41" t="str">
            <v>Total</v>
          </cell>
        </row>
        <row r="42">
          <cell r="A42" t="str">
            <v>CAPEX Statistics</v>
          </cell>
        </row>
        <row r="43">
          <cell r="A43" t="str">
            <v>Incremental KM by Project</v>
          </cell>
          <cell r="C43">
            <v>19.500000000000124</v>
          </cell>
          <cell r="D43">
            <v>128.5</v>
          </cell>
          <cell r="E43">
            <v>108.99999999999987</v>
          </cell>
          <cell r="G43">
            <v>69.074000000000012</v>
          </cell>
          <cell r="H43">
            <v>87.5</v>
          </cell>
          <cell r="I43">
            <v>18.425999999999988</v>
          </cell>
          <cell r="K43">
            <v>128.101</v>
          </cell>
          <cell r="L43">
            <v>38.299999999999997</v>
          </cell>
          <cell r="M43">
            <v>-89.801000000000002</v>
          </cell>
          <cell r="O43">
            <v>65.894000000000005</v>
          </cell>
          <cell r="P43">
            <v>19.433</v>
          </cell>
          <cell r="Q43">
            <v>-46.461000000000006</v>
          </cell>
          <cell r="S43">
            <v>282.56900000000013</v>
          </cell>
          <cell r="T43">
            <v>273.733</v>
          </cell>
          <cell r="U43">
            <v>-8.8360000000001477</v>
          </cell>
        </row>
        <row r="44">
          <cell r="A44" t="str">
            <v>KM S.Paulo</v>
          </cell>
          <cell r="C44">
            <v>9.9999999999994316E-2</v>
          </cell>
          <cell r="D44">
            <v>97.1</v>
          </cell>
          <cell r="E44">
            <v>97</v>
          </cell>
          <cell r="G44">
            <v>41.1</v>
          </cell>
          <cell r="H44">
            <v>34.4</v>
          </cell>
          <cell r="I44">
            <v>-6.7000000000000028</v>
          </cell>
          <cell r="K44">
            <v>74</v>
          </cell>
          <cell r="L44">
            <v>11.2</v>
          </cell>
          <cell r="M44">
            <v>-62.8</v>
          </cell>
          <cell r="O44">
            <v>21.651</v>
          </cell>
          <cell r="P44">
            <v>11.11</v>
          </cell>
          <cell r="Q44">
            <v>-10.541</v>
          </cell>
          <cell r="S44">
            <v>136.851</v>
          </cell>
          <cell r="T44">
            <v>153.81</v>
          </cell>
          <cell r="U44">
            <v>16.959</v>
          </cell>
        </row>
        <row r="45">
          <cell r="A45" t="str">
            <v>Alphaville/Osasco</v>
          </cell>
          <cell r="D45">
            <v>27.8</v>
          </cell>
          <cell r="E45">
            <v>27.8</v>
          </cell>
          <cell r="G45">
            <v>20</v>
          </cell>
          <cell r="H45">
            <v>7.2</v>
          </cell>
          <cell r="I45">
            <v>-12.8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S45">
            <v>20</v>
          </cell>
          <cell r="T45">
            <v>35</v>
          </cell>
          <cell r="U45">
            <v>15</v>
          </cell>
        </row>
        <row r="46">
          <cell r="A46" t="str">
            <v>São Bernardo do Campo</v>
          </cell>
          <cell r="D46">
            <v>57.5</v>
          </cell>
          <cell r="E46">
            <v>57.5</v>
          </cell>
          <cell r="G46">
            <v>17.5</v>
          </cell>
          <cell r="H46">
            <v>5</v>
          </cell>
          <cell r="I46">
            <v>-12.5</v>
          </cell>
          <cell r="K46">
            <v>45</v>
          </cell>
          <cell r="L46">
            <v>0</v>
          </cell>
          <cell r="M46">
            <v>-45</v>
          </cell>
          <cell r="O46">
            <v>0</v>
          </cell>
          <cell r="P46">
            <v>0</v>
          </cell>
          <cell r="Q46">
            <v>0</v>
          </cell>
          <cell r="S46">
            <v>62.5</v>
          </cell>
          <cell r="T46">
            <v>62.5</v>
          </cell>
          <cell r="U46">
            <v>0</v>
          </cell>
        </row>
        <row r="47">
          <cell r="A47" t="str">
            <v>São Paulo</v>
          </cell>
          <cell r="D47">
            <v>10.8</v>
          </cell>
          <cell r="E47">
            <v>10.8</v>
          </cell>
          <cell r="G47">
            <v>3.6</v>
          </cell>
          <cell r="H47">
            <v>11.2</v>
          </cell>
          <cell r="I47">
            <v>7.6</v>
          </cell>
          <cell r="K47">
            <v>18</v>
          </cell>
          <cell r="L47">
            <v>11.2</v>
          </cell>
          <cell r="M47">
            <v>-6.8000000000000007</v>
          </cell>
          <cell r="O47">
            <v>21.651</v>
          </cell>
          <cell r="P47">
            <v>11.11</v>
          </cell>
          <cell r="Q47">
            <v>-10.541</v>
          </cell>
          <cell r="S47">
            <v>43.251000000000005</v>
          </cell>
          <cell r="T47">
            <v>44.31</v>
          </cell>
          <cell r="U47">
            <v>1.0589999999999975</v>
          </cell>
        </row>
        <row r="48">
          <cell r="A48" t="str">
            <v>Pan América (rede interna e externa)</v>
          </cell>
          <cell r="D48">
            <v>1</v>
          </cell>
          <cell r="E48">
            <v>1</v>
          </cell>
          <cell r="G48">
            <v>0</v>
          </cell>
          <cell r="H48">
            <v>11</v>
          </cell>
          <cell r="I48">
            <v>11</v>
          </cell>
          <cell r="K48">
            <v>11</v>
          </cell>
          <cell r="L48">
            <v>0</v>
          </cell>
          <cell r="M48">
            <v>-11</v>
          </cell>
          <cell r="O48">
            <v>0</v>
          </cell>
          <cell r="P48">
            <v>0</v>
          </cell>
          <cell r="Q48">
            <v>0</v>
          </cell>
          <cell r="S48">
            <v>11</v>
          </cell>
          <cell r="T48">
            <v>12</v>
          </cell>
          <cell r="U48">
            <v>1</v>
          </cell>
        </row>
        <row r="49">
          <cell r="A49" t="str">
            <v>Expansão de rede - 2 cabo</v>
          </cell>
          <cell r="E49">
            <v>0</v>
          </cell>
          <cell r="I49">
            <v>0</v>
          </cell>
          <cell r="M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 t="str">
            <v>Splices Futuroa</v>
          </cell>
          <cell r="E50">
            <v>0</v>
          </cell>
          <cell r="I50">
            <v>0</v>
          </cell>
          <cell r="M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Anel Aeroporto de Congonhas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KM R.Janeiro</v>
          </cell>
          <cell r="C52">
            <v>16.099999999999994</v>
          </cell>
          <cell r="D52">
            <v>9.8000000000000007</v>
          </cell>
          <cell r="E52">
            <v>-6.2999999999999936</v>
          </cell>
          <cell r="G52">
            <v>22.720000000000002</v>
          </cell>
          <cell r="H52">
            <v>2.7</v>
          </cell>
          <cell r="I52">
            <v>-20.020000000000003</v>
          </cell>
          <cell r="K52">
            <v>2.65</v>
          </cell>
          <cell r="L52">
            <v>2.7</v>
          </cell>
          <cell r="M52">
            <v>5.0000000000000266E-2</v>
          </cell>
          <cell r="O52">
            <v>2.6630000000000003</v>
          </cell>
          <cell r="P52">
            <v>2.7629999999999999</v>
          </cell>
          <cell r="Q52">
            <v>9.9999999999999645E-2</v>
          </cell>
          <cell r="S52">
            <v>44.132999999999996</v>
          </cell>
          <cell r="T52">
            <v>17.963000000000001</v>
          </cell>
          <cell r="U52">
            <v>-26.169999999999995</v>
          </cell>
        </row>
        <row r="53">
          <cell r="A53" t="str">
            <v>Rio de Janeiro</v>
          </cell>
          <cell r="D53">
            <v>1.8</v>
          </cell>
          <cell r="E53">
            <v>1.8</v>
          </cell>
          <cell r="G53">
            <v>1.8</v>
          </cell>
          <cell r="H53">
            <v>2.7</v>
          </cell>
          <cell r="I53">
            <v>0.90000000000000013</v>
          </cell>
          <cell r="K53">
            <v>2.65</v>
          </cell>
          <cell r="L53">
            <v>2.7</v>
          </cell>
          <cell r="M53">
            <v>5.0000000000000266E-2</v>
          </cell>
          <cell r="O53">
            <v>2.6630000000000003</v>
          </cell>
          <cell r="P53">
            <v>2.7629999999999999</v>
          </cell>
          <cell r="Q53">
            <v>9.9999999999999645E-2</v>
          </cell>
          <cell r="S53">
            <v>7.1130000000000004</v>
          </cell>
          <cell r="T53">
            <v>9.963000000000001</v>
          </cell>
          <cell r="U53">
            <v>2.85</v>
          </cell>
        </row>
        <row r="54">
          <cell r="A54" t="str">
            <v>Barra da Tijuca Metropolitano</v>
          </cell>
          <cell r="D54">
            <v>8</v>
          </cell>
          <cell r="E54">
            <v>8</v>
          </cell>
          <cell r="G54">
            <v>20.92</v>
          </cell>
          <cell r="H54">
            <v>0</v>
          </cell>
          <cell r="I54">
            <v>-20.92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  <cell r="S54">
            <v>20.92</v>
          </cell>
          <cell r="T54">
            <v>8</v>
          </cell>
          <cell r="U54">
            <v>-12.920000000000002</v>
          </cell>
        </row>
        <row r="55">
          <cell r="A55" t="str">
            <v>Expansão de rede 2 cabo</v>
          </cell>
          <cell r="E55">
            <v>0</v>
          </cell>
          <cell r="I55">
            <v>0</v>
          </cell>
          <cell r="M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 t="str">
            <v>rjlicing Futuros</v>
          </cell>
          <cell r="E56">
            <v>0</v>
          </cell>
          <cell r="I56">
            <v>0</v>
          </cell>
          <cell r="M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KM B.Horizonte</v>
          </cell>
          <cell r="C57">
            <v>0.19999999999999929</v>
          </cell>
          <cell r="D57">
            <v>1.6</v>
          </cell>
          <cell r="E57">
            <v>1.4000000000000008</v>
          </cell>
          <cell r="G57">
            <v>2.06</v>
          </cell>
          <cell r="H57">
            <v>2.4000000000000004</v>
          </cell>
          <cell r="I57">
            <v>0.3400000000000003</v>
          </cell>
          <cell r="K57">
            <v>3.12</v>
          </cell>
          <cell r="L57">
            <v>2.4000000000000004</v>
          </cell>
          <cell r="M57">
            <v>-0.71999999999999975</v>
          </cell>
          <cell r="O57">
            <v>3.18</v>
          </cell>
          <cell r="P57">
            <v>2.56</v>
          </cell>
          <cell r="Q57">
            <v>-0.62000000000000011</v>
          </cell>
          <cell r="S57">
            <v>8.5599999999999987</v>
          </cell>
          <cell r="T57">
            <v>8.9600000000000009</v>
          </cell>
          <cell r="U57">
            <v>0.40000000000000124</v>
          </cell>
        </row>
        <row r="58">
          <cell r="A58" t="str">
            <v>Belo Horizonte</v>
          </cell>
          <cell r="D58">
            <v>1.6</v>
          </cell>
          <cell r="E58">
            <v>1.6</v>
          </cell>
          <cell r="G58">
            <v>2.06</v>
          </cell>
          <cell r="H58">
            <v>2.4000000000000004</v>
          </cell>
          <cell r="I58">
            <v>0.3400000000000003</v>
          </cell>
          <cell r="K58">
            <v>3.12</v>
          </cell>
          <cell r="L58">
            <v>2.4000000000000004</v>
          </cell>
          <cell r="M58">
            <v>-0.71999999999999975</v>
          </cell>
          <cell r="O58">
            <v>3.18</v>
          </cell>
          <cell r="P58">
            <v>2.56</v>
          </cell>
          <cell r="Q58">
            <v>-0.62000000000000011</v>
          </cell>
          <cell r="S58">
            <v>8.36</v>
          </cell>
          <cell r="T58">
            <v>8.9600000000000009</v>
          </cell>
          <cell r="U58">
            <v>0.60000000000000053</v>
          </cell>
        </row>
        <row r="59">
          <cell r="A59" t="str">
            <v>Expansão 2 cabo</v>
          </cell>
          <cell r="E59">
            <v>0</v>
          </cell>
          <cell r="I59">
            <v>0</v>
          </cell>
          <cell r="M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 t="str">
            <v>bhlicing Futuros</v>
          </cell>
          <cell r="E60">
            <v>0</v>
          </cell>
          <cell r="I60">
            <v>0</v>
          </cell>
          <cell r="M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A61" t="str">
            <v>KM L.Distance</v>
          </cell>
          <cell r="C61">
            <v>3.1000000000001364</v>
          </cell>
          <cell r="D61">
            <v>20</v>
          </cell>
          <cell r="E61">
            <v>16.899999999999864</v>
          </cell>
          <cell r="G61">
            <v>3.194</v>
          </cell>
          <cell r="H61">
            <v>48</v>
          </cell>
          <cell r="I61">
            <v>44.805999999999997</v>
          </cell>
          <cell r="K61">
            <v>48.331000000000003</v>
          </cell>
          <cell r="L61">
            <v>22</v>
          </cell>
          <cell r="M61">
            <v>-26.331000000000003</v>
          </cell>
          <cell r="O61">
            <v>38.4</v>
          </cell>
          <cell r="P61">
            <v>3</v>
          </cell>
          <cell r="Q61">
            <v>-35.4</v>
          </cell>
          <cell r="S61">
            <v>93.025000000000148</v>
          </cell>
          <cell r="T61">
            <v>93</v>
          </cell>
          <cell r="U61">
            <v>-2.5000000000140687E-2</v>
          </cell>
        </row>
        <row r="62">
          <cell r="A62" t="str">
            <v>S.J.Campos</v>
          </cell>
          <cell r="D62">
            <v>3</v>
          </cell>
          <cell r="E62">
            <v>3</v>
          </cell>
          <cell r="G62">
            <v>0.79400000000000004</v>
          </cell>
          <cell r="H62">
            <v>0</v>
          </cell>
          <cell r="I62">
            <v>-0.79400000000000004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  <cell r="S62">
            <v>0.79400000000000004</v>
          </cell>
          <cell r="T62">
            <v>3</v>
          </cell>
          <cell r="U62">
            <v>2.206</v>
          </cell>
        </row>
        <row r="63">
          <cell r="A63" t="str">
            <v>MRS-Acessos Intelig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A64" t="str">
            <v>Redundância Lagoa Seca-P1-07 (Rodovia)</v>
          </cell>
          <cell r="D64">
            <v>15</v>
          </cell>
          <cell r="E64">
            <v>15</v>
          </cell>
          <cell r="G64">
            <v>0</v>
          </cell>
          <cell r="H64">
            <v>45</v>
          </cell>
          <cell r="I64">
            <v>45</v>
          </cell>
          <cell r="K64">
            <v>45</v>
          </cell>
          <cell r="L64">
            <v>20</v>
          </cell>
          <cell r="M64">
            <v>-25</v>
          </cell>
          <cell r="O64">
            <v>35</v>
          </cell>
          <cell r="P64">
            <v>0</v>
          </cell>
          <cell r="Q64">
            <v>-35</v>
          </cell>
          <cell r="S64">
            <v>80</v>
          </cell>
          <cell r="T64">
            <v>80</v>
          </cell>
          <cell r="U64">
            <v>0</v>
          </cell>
        </row>
        <row r="65">
          <cell r="A65" t="str">
            <v>Outras Localidades</v>
          </cell>
          <cell r="D65">
            <v>2</v>
          </cell>
          <cell r="E65">
            <v>2</v>
          </cell>
          <cell r="G65">
            <v>2.4</v>
          </cell>
          <cell r="H65">
            <v>3</v>
          </cell>
          <cell r="I65">
            <v>0.60000000000000009</v>
          </cell>
          <cell r="K65">
            <v>3.3310000000000004</v>
          </cell>
          <cell r="L65">
            <v>2</v>
          </cell>
          <cell r="M65">
            <v>-1.3310000000000004</v>
          </cell>
          <cell r="O65">
            <v>3.4000000000000004</v>
          </cell>
          <cell r="P65">
            <v>3</v>
          </cell>
          <cell r="Q65">
            <v>-0.40000000000000036</v>
          </cell>
          <cell r="S65">
            <v>9.1310000000000002</v>
          </cell>
          <cell r="T65">
            <v>10</v>
          </cell>
          <cell r="U65">
            <v>0.86899999999999933</v>
          </cell>
        </row>
        <row r="66">
          <cell r="A66" t="str">
            <v>As Built MRS</v>
          </cell>
          <cell r="E66">
            <v>0</v>
          </cell>
          <cell r="I66">
            <v>0</v>
          </cell>
          <cell r="M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Cabo 48 Fibras entre Brisamar e PT-64</v>
          </cell>
          <cell r="E67">
            <v>0</v>
          </cell>
          <cell r="I67">
            <v>0</v>
          </cell>
          <cell r="M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A68" t="str">
            <v>Campinas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E69">
            <v>0</v>
          </cell>
          <cell r="I69">
            <v>0</v>
          </cell>
          <cell r="M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Incremental Buildings Accessed Brazil</v>
          </cell>
          <cell r="C70">
            <v>13</v>
          </cell>
          <cell r="D70">
            <v>72</v>
          </cell>
          <cell r="E70">
            <v>59</v>
          </cell>
          <cell r="G70">
            <v>50</v>
          </cell>
          <cell r="H70">
            <v>102</v>
          </cell>
          <cell r="I70">
            <v>52</v>
          </cell>
          <cell r="K70">
            <v>134</v>
          </cell>
          <cell r="L70">
            <v>113</v>
          </cell>
          <cell r="M70">
            <v>-21</v>
          </cell>
          <cell r="O70">
            <v>176</v>
          </cell>
          <cell r="P70">
            <v>109</v>
          </cell>
          <cell r="Q70">
            <v>-67</v>
          </cell>
          <cell r="S70">
            <v>373</v>
          </cell>
          <cell r="T70">
            <v>396</v>
          </cell>
          <cell r="U70">
            <v>23</v>
          </cell>
        </row>
        <row r="71">
          <cell r="A71" t="str">
            <v>Buildings Accessed S.Paulo</v>
          </cell>
          <cell r="C71">
            <v>6</v>
          </cell>
          <cell r="D71">
            <v>39</v>
          </cell>
          <cell r="E71">
            <v>33</v>
          </cell>
          <cell r="G71">
            <v>10</v>
          </cell>
          <cell r="H71">
            <v>61</v>
          </cell>
          <cell r="I71">
            <v>51</v>
          </cell>
          <cell r="K71">
            <v>75</v>
          </cell>
          <cell r="L71">
            <v>66</v>
          </cell>
          <cell r="M71">
            <v>-9</v>
          </cell>
          <cell r="O71">
            <v>118</v>
          </cell>
          <cell r="P71">
            <v>64</v>
          </cell>
          <cell r="Q71">
            <v>-54</v>
          </cell>
          <cell r="S71">
            <v>209</v>
          </cell>
          <cell r="T71">
            <v>230</v>
          </cell>
          <cell r="U71">
            <v>21</v>
          </cell>
        </row>
        <row r="72">
          <cell r="A72" t="str">
            <v>Buildings Accessed R,Janeiro</v>
          </cell>
          <cell r="C72">
            <v>3</v>
          </cell>
          <cell r="D72">
            <v>21</v>
          </cell>
          <cell r="E72">
            <v>18</v>
          </cell>
          <cell r="G72">
            <v>27</v>
          </cell>
          <cell r="H72">
            <v>28</v>
          </cell>
          <cell r="I72">
            <v>1</v>
          </cell>
          <cell r="K72">
            <v>33</v>
          </cell>
          <cell r="L72">
            <v>30</v>
          </cell>
          <cell r="M72">
            <v>-3</v>
          </cell>
          <cell r="O72">
            <v>32</v>
          </cell>
          <cell r="P72">
            <v>30</v>
          </cell>
          <cell r="Q72">
            <v>-2</v>
          </cell>
          <cell r="S72">
            <v>95</v>
          </cell>
          <cell r="T72">
            <v>109</v>
          </cell>
          <cell r="U72">
            <v>14</v>
          </cell>
        </row>
        <row r="73">
          <cell r="A73" t="str">
            <v>Buildings Accessed B.Horizonte</v>
          </cell>
          <cell r="C73">
            <v>4</v>
          </cell>
          <cell r="D73">
            <v>11</v>
          </cell>
          <cell r="E73">
            <v>7</v>
          </cell>
          <cell r="G73">
            <v>13</v>
          </cell>
          <cell r="H73">
            <v>13</v>
          </cell>
          <cell r="I73">
            <v>0</v>
          </cell>
          <cell r="K73">
            <v>18</v>
          </cell>
          <cell r="L73">
            <v>17</v>
          </cell>
          <cell r="M73">
            <v>-1</v>
          </cell>
          <cell r="O73">
            <v>18</v>
          </cell>
          <cell r="P73">
            <v>15</v>
          </cell>
          <cell r="Q73">
            <v>-3</v>
          </cell>
          <cell r="S73">
            <v>53</v>
          </cell>
          <cell r="T73">
            <v>56</v>
          </cell>
          <cell r="U73">
            <v>3</v>
          </cell>
        </row>
        <row r="74">
          <cell r="A74" t="str">
            <v>Buildings Accessed L.Distance</v>
          </cell>
          <cell r="C74">
            <v>0</v>
          </cell>
          <cell r="D74">
            <v>1</v>
          </cell>
          <cell r="E74">
            <v>1</v>
          </cell>
          <cell r="G74">
            <v>0</v>
          </cell>
          <cell r="H74">
            <v>0</v>
          </cell>
          <cell r="I74">
            <v>0</v>
          </cell>
          <cell r="K74">
            <v>8</v>
          </cell>
          <cell r="L74">
            <v>0</v>
          </cell>
          <cell r="M74">
            <v>-8</v>
          </cell>
          <cell r="O74">
            <v>8</v>
          </cell>
          <cell r="P74">
            <v>0</v>
          </cell>
          <cell r="Q74">
            <v>-8</v>
          </cell>
          <cell r="S74">
            <v>16</v>
          </cell>
          <cell r="T74">
            <v>1</v>
          </cell>
          <cell r="U74">
            <v>-15</v>
          </cell>
        </row>
        <row r="75">
          <cell r="A75" t="str">
            <v>CAPEX $</v>
          </cell>
          <cell r="D75">
            <v>0</v>
          </cell>
          <cell r="E75">
            <v>0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 t="str">
            <v>Communication Network, Access &amp; Installation, Node, Tower &amp; Netwrok Capitalized Labor</v>
          </cell>
          <cell r="C76">
            <v>2746.790872452209</v>
          </cell>
          <cell r="D76">
            <v>15201.911906904892</v>
          </cell>
          <cell r="E76">
            <v>12455.121034452683</v>
          </cell>
          <cell r="G76">
            <v>8124.8290569660794</v>
          </cell>
          <cell r="H76">
            <v>9154.8186720629456</v>
          </cell>
          <cell r="I76">
            <v>1029.9896150968661</v>
          </cell>
          <cell r="K76">
            <v>12495.688293941615</v>
          </cell>
          <cell r="L76">
            <v>5805.5374190033353</v>
          </cell>
          <cell r="M76">
            <v>-6690.1508749382801</v>
          </cell>
          <cell r="O76">
            <v>7496.4789737259216</v>
          </cell>
          <cell r="P76">
            <v>4872.2898828856187</v>
          </cell>
          <cell r="Q76">
            <v>-2624.1890908403029</v>
          </cell>
          <cell r="S76">
            <v>30863.787197085825</v>
          </cell>
          <cell r="T76">
            <v>35034.557880856788</v>
          </cell>
          <cell r="U76">
            <v>4170.7706837709648</v>
          </cell>
        </row>
        <row r="77">
          <cell r="A77" t="str">
            <v>Network</v>
          </cell>
          <cell r="D77">
            <v>10917.0929202236</v>
          </cell>
          <cell r="E77">
            <v>10917.0929202236</v>
          </cell>
          <cell r="G77">
            <v>5272.3575233896836</v>
          </cell>
          <cell r="H77">
            <v>5422.678823378882</v>
          </cell>
          <cell r="I77">
            <v>150.32129998919845</v>
          </cell>
          <cell r="K77">
            <v>8374.2150192141326</v>
          </cell>
          <cell r="L77">
            <v>2519.3856069482404</v>
          </cell>
          <cell r="M77">
            <v>-5854.8294122658917</v>
          </cell>
          <cell r="O77">
            <v>3708.6361470894562</v>
          </cell>
          <cell r="P77">
            <v>2018.1669637865839</v>
          </cell>
          <cell r="Q77">
            <v>-1690.4691833028724</v>
          </cell>
          <cell r="S77">
            <v>17355.208689693271</v>
          </cell>
          <cell r="T77">
            <v>20877.324314337307</v>
          </cell>
          <cell r="U77">
            <v>3522.1156246440346</v>
          </cell>
        </row>
        <row r="78">
          <cell r="A78" t="str">
            <v>KM S.Paulo</v>
          </cell>
          <cell r="D78">
            <v>8213.5835336397504</v>
          </cell>
          <cell r="E78">
            <v>8213.5835336397504</v>
          </cell>
          <cell r="G78">
            <v>3265.2461454652471</v>
          </cell>
          <cell r="H78">
            <v>3306.746013614907</v>
          </cell>
          <cell r="I78">
            <v>41.49986814965996</v>
          </cell>
          <cell r="K78">
            <v>5879.5918936018934</v>
          </cell>
          <cell r="L78">
            <v>1228.3856031304349</v>
          </cell>
          <cell r="M78">
            <v>-4651.2062904714585</v>
          </cell>
          <cell r="O78">
            <v>1966.1538752321737</v>
          </cell>
          <cell r="P78">
            <v>1224.0753219552796</v>
          </cell>
          <cell r="Q78">
            <v>-742.07855327689413</v>
          </cell>
          <cell r="S78">
            <v>11110.991914299315</v>
          </cell>
          <cell r="T78">
            <v>13972.790472340372</v>
          </cell>
          <cell r="U78">
            <v>2861.7985580410577</v>
          </cell>
        </row>
        <row r="79">
          <cell r="A79" t="str">
            <v>Alphaville/Osasco</v>
          </cell>
          <cell r="D79">
            <v>2315.5575007701864</v>
          </cell>
          <cell r="E79">
            <v>2315.5575007701864</v>
          </cell>
          <cell r="G79">
            <v>1503.2652882579118</v>
          </cell>
          <cell r="H79">
            <v>599.7127340124224</v>
          </cell>
          <cell r="I79">
            <v>-903.55255424548943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  <cell r="S79">
            <v>1503.2652882579118</v>
          </cell>
          <cell r="T79">
            <v>2915.2702347826089</v>
          </cell>
          <cell r="U79">
            <v>1412.0049465246971</v>
          </cell>
        </row>
        <row r="80">
          <cell r="A80" t="str">
            <v>São Bernardo do Campo</v>
          </cell>
          <cell r="D80">
            <v>4559.3725285714281</v>
          </cell>
          <cell r="E80">
            <v>4559.3725285714281</v>
          </cell>
          <cell r="G80">
            <v>1253.6904605590062</v>
          </cell>
          <cell r="H80">
            <v>396.46717639751552</v>
          </cell>
          <cell r="I80">
            <v>-857.22328416149071</v>
          </cell>
          <cell r="K80">
            <v>3223.7754700088735</v>
          </cell>
          <cell r="L80">
            <v>0</v>
          </cell>
          <cell r="M80">
            <v>-3223.7754700088735</v>
          </cell>
          <cell r="O80">
            <v>0</v>
          </cell>
          <cell r="P80">
            <v>0</v>
          </cell>
          <cell r="Q80">
            <v>0</v>
          </cell>
          <cell r="S80">
            <v>4477.4659305678797</v>
          </cell>
          <cell r="T80">
            <v>4955.8397049689438</v>
          </cell>
          <cell r="U80">
            <v>478.37377440106411</v>
          </cell>
        </row>
        <row r="81">
          <cell r="A81" t="str">
            <v>São Paulo</v>
          </cell>
          <cell r="D81">
            <v>956.80910101863356</v>
          </cell>
          <cell r="E81">
            <v>956.80910101863356</v>
          </cell>
          <cell r="G81">
            <v>287.39632331499553</v>
          </cell>
          <cell r="H81">
            <v>992.24647513043487</v>
          </cell>
          <cell r="I81">
            <v>704.8501518154394</v>
          </cell>
          <cell r="K81">
            <v>1436.9816165749776</v>
          </cell>
          <cell r="L81">
            <v>992.24647513043487</v>
          </cell>
          <cell r="M81">
            <v>-444.73514144454271</v>
          </cell>
          <cell r="O81">
            <v>1728.4493878036023</v>
          </cell>
          <cell r="P81">
            <v>984.27306595527944</v>
          </cell>
          <cell r="Q81">
            <v>-744.17632184832291</v>
          </cell>
          <cell r="S81">
            <v>3452.8273276935752</v>
          </cell>
          <cell r="T81">
            <v>3925.5751172347827</v>
          </cell>
          <cell r="U81">
            <v>472.74778954120734</v>
          </cell>
        </row>
        <row r="82">
          <cell r="A82" t="str">
            <v>Pan América (rede interna e externa)</v>
          </cell>
          <cell r="D82">
            <v>99.593435279503097</v>
          </cell>
          <cell r="E82">
            <v>99.593435279503097</v>
          </cell>
          <cell r="G82">
            <v>0</v>
          </cell>
          <cell r="H82">
            <v>1095.5277880745343</v>
          </cell>
          <cell r="I82">
            <v>1095.5277880745343</v>
          </cell>
          <cell r="K82">
            <v>984.75067044661341</v>
          </cell>
          <cell r="L82">
            <v>0</v>
          </cell>
          <cell r="M82">
            <v>-984.75067044661341</v>
          </cell>
          <cell r="O82">
            <v>0</v>
          </cell>
          <cell r="P82">
            <v>0</v>
          </cell>
          <cell r="Q82">
            <v>0</v>
          </cell>
          <cell r="S82">
            <v>984.75067044661341</v>
          </cell>
          <cell r="T82">
            <v>1195.1212233540375</v>
          </cell>
          <cell r="U82">
            <v>210.3705529074241</v>
          </cell>
        </row>
        <row r="83">
          <cell r="A83" t="str">
            <v>Expansão de rede - 2 cabo</v>
          </cell>
          <cell r="D83">
            <v>124.12896799999999</v>
          </cell>
          <cell r="E83">
            <v>124.12896799999999</v>
          </cell>
          <cell r="G83">
            <v>159.77207333333337</v>
          </cell>
          <cell r="H83">
            <v>161.66983999999999</v>
          </cell>
          <cell r="I83">
            <v>1.8977666666666266</v>
          </cell>
          <cell r="K83">
            <v>172.96213657142857</v>
          </cell>
          <cell r="L83">
            <v>175.01712800000001</v>
          </cell>
          <cell r="M83">
            <v>2.0549914285714408</v>
          </cell>
          <cell r="O83">
            <v>176.58248742857143</v>
          </cell>
          <cell r="P83">
            <v>178.68025599999999</v>
          </cell>
          <cell r="Q83">
            <v>2.0977685714285599</v>
          </cell>
          <cell r="S83">
            <v>509.31669733333337</v>
          </cell>
          <cell r="T83">
            <v>639.49619200000006</v>
          </cell>
          <cell r="U83">
            <v>130.17949466666661</v>
          </cell>
        </row>
        <row r="84">
          <cell r="A84" t="str">
            <v>Splices Futuroa</v>
          </cell>
          <cell r="D84">
            <v>61.122</v>
          </cell>
          <cell r="E84">
            <v>61.122</v>
          </cell>
          <cell r="G84">
            <v>61.122</v>
          </cell>
          <cell r="H84">
            <v>61.122</v>
          </cell>
          <cell r="I84">
            <v>0</v>
          </cell>
          <cell r="K84">
            <v>61.122</v>
          </cell>
          <cell r="L84">
            <v>61.122</v>
          </cell>
          <cell r="M84">
            <v>0</v>
          </cell>
          <cell r="O84">
            <v>61.122</v>
          </cell>
          <cell r="P84">
            <v>61.122</v>
          </cell>
          <cell r="Q84">
            <v>0</v>
          </cell>
          <cell r="S84">
            <v>183.36599999999999</v>
          </cell>
          <cell r="T84">
            <v>244.488</v>
          </cell>
          <cell r="U84">
            <v>61.122</v>
          </cell>
        </row>
        <row r="85">
          <cell r="A85" t="str">
            <v>Anel Aeroporto de Congonhas</v>
          </cell>
          <cell r="D85">
            <v>97</v>
          </cell>
          <cell r="E85">
            <v>97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97</v>
          </cell>
          <cell r="U85">
            <v>97</v>
          </cell>
        </row>
        <row r="86">
          <cell r="A86" t="str">
            <v>KM R.Janeiro</v>
          </cell>
          <cell r="D86">
            <v>570.14931373913043</v>
          </cell>
          <cell r="E86">
            <v>570.14931373913043</v>
          </cell>
          <cell r="G86">
            <v>1087.6501057467019</v>
          </cell>
          <cell r="H86">
            <v>264.50805925465841</v>
          </cell>
          <cell r="I86">
            <v>-823.14204649204351</v>
          </cell>
          <cell r="K86">
            <v>262.39393545607811</v>
          </cell>
          <cell r="L86">
            <v>284.39635525465843</v>
          </cell>
          <cell r="M86">
            <v>22.00241979858032</v>
          </cell>
          <cell r="O86">
            <v>254.25809360773144</v>
          </cell>
          <cell r="P86">
            <v>279.76834167726707</v>
          </cell>
          <cell r="Q86">
            <v>25.510248069535635</v>
          </cell>
          <cell r="S86">
            <v>1604.3021348105117</v>
          </cell>
          <cell r="T86">
            <v>1398.8220699257142</v>
          </cell>
          <cell r="U86">
            <v>-205.48006488479712</v>
          </cell>
        </row>
        <row r="87">
          <cell r="A87" t="str">
            <v>Rio de Janeiro</v>
          </cell>
          <cell r="D87">
            <v>127.0681835031056</v>
          </cell>
          <cell r="E87">
            <v>127.0681835031056</v>
          </cell>
          <cell r="G87">
            <v>115.15530451464063</v>
          </cell>
          <cell r="H87">
            <v>190.60227525465839</v>
          </cell>
          <cell r="I87">
            <v>75.446970740017761</v>
          </cell>
          <cell r="K87">
            <v>169.53419831322094</v>
          </cell>
          <cell r="L87">
            <v>190.60227525465839</v>
          </cell>
          <cell r="M87">
            <v>21.068076941437454</v>
          </cell>
          <cell r="O87">
            <v>170.36587551249335</v>
          </cell>
          <cell r="P87">
            <v>195.04966167726707</v>
          </cell>
          <cell r="Q87">
            <v>24.683786164773721</v>
          </cell>
          <cell r="S87">
            <v>455.05537834035493</v>
          </cell>
          <cell r="T87">
            <v>703.32239568968942</v>
          </cell>
          <cell r="U87">
            <v>248.26701734933454</v>
          </cell>
        </row>
        <row r="88">
          <cell r="A88" t="str">
            <v>Barra da Tijuca Metropolitano</v>
          </cell>
          <cell r="D88">
            <v>383.74748223602484</v>
          </cell>
          <cell r="E88">
            <v>383.74748223602484</v>
          </cell>
          <cell r="G88">
            <v>899.28958675587091</v>
          </cell>
          <cell r="H88">
            <v>0</v>
          </cell>
          <cell r="I88">
            <v>-899.28958675587091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  <cell r="S88">
            <v>899.28958675587091</v>
          </cell>
          <cell r="T88">
            <v>383.74748223602484</v>
          </cell>
          <cell r="U88">
            <v>-515.54210451984613</v>
          </cell>
        </row>
        <row r="89">
          <cell r="A89" t="str">
            <v>Expansão de rede 2 cabo</v>
          </cell>
          <cell r="D89">
            <v>45.105248000000003</v>
          </cell>
          <cell r="E89">
            <v>45.105248000000003</v>
          </cell>
          <cell r="G89">
            <v>58.976814476190484</v>
          </cell>
          <cell r="H89">
            <v>59.677384000000004</v>
          </cell>
          <cell r="I89">
            <v>0.70056952380951998</v>
          </cell>
          <cell r="K89">
            <v>78.631337142857134</v>
          </cell>
          <cell r="L89">
            <v>79.56568</v>
          </cell>
          <cell r="M89">
            <v>0.93434285714286602</v>
          </cell>
          <cell r="O89">
            <v>69.563618095238098</v>
          </cell>
          <cell r="P89">
            <v>70.390080000000012</v>
          </cell>
          <cell r="Q89">
            <v>0.8264619047619135</v>
          </cell>
          <cell r="S89">
            <v>207.17176971428572</v>
          </cell>
          <cell r="T89">
            <v>254.73839200000003</v>
          </cell>
          <cell r="U89">
            <v>47.566622285714303</v>
          </cell>
        </row>
        <row r="90">
          <cell r="A90" t="str">
            <v>rjlicing Futuros</v>
          </cell>
          <cell r="D90">
            <v>14.228400000000001</v>
          </cell>
          <cell r="E90">
            <v>14.228400000000001</v>
          </cell>
          <cell r="G90">
            <v>14.228400000000001</v>
          </cell>
          <cell r="H90">
            <v>14.228400000000001</v>
          </cell>
          <cell r="I90">
            <v>0</v>
          </cell>
          <cell r="K90">
            <v>14.228400000000001</v>
          </cell>
          <cell r="L90">
            <v>14.228400000000001</v>
          </cell>
          <cell r="M90">
            <v>0</v>
          </cell>
          <cell r="O90">
            <v>14.328600000000002</v>
          </cell>
          <cell r="P90">
            <v>14.328600000000002</v>
          </cell>
          <cell r="Q90">
            <v>0</v>
          </cell>
          <cell r="S90">
            <v>42.785400000000003</v>
          </cell>
          <cell r="T90">
            <v>57.013800000000003</v>
          </cell>
          <cell r="U90">
            <v>14.228400000000001</v>
          </cell>
        </row>
        <row r="91">
          <cell r="A91" t="str">
            <v>KM B.Horizonte</v>
          </cell>
          <cell r="D91">
            <v>146.95989644720498</v>
          </cell>
          <cell r="E91">
            <v>146.95989644720498</v>
          </cell>
          <cell r="G91">
            <v>169.66496278580297</v>
          </cell>
          <cell r="H91">
            <v>217.83464467080748</v>
          </cell>
          <cell r="I91">
            <v>48.169681885004508</v>
          </cell>
          <cell r="K91">
            <v>254.28721353966279</v>
          </cell>
          <cell r="L91">
            <v>217.83464467080748</v>
          </cell>
          <cell r="M91">
            <v>-36.452568868855309</v>
          </cell>
          <cell r="O91">
            <v>259.11055226157941</v>
          </cell>
          <cell r="P91">
            <v>232.04299431552795</v>
          </cell>
          <cell r="Q91">
            <v>-27.067557946051465</v>
          </cell>
          <cell r="S91">
            <v>683.06272858704517</v>
          </cell>
          <cell r="T91">
            <v>814.67218010434794</v>
          </cell>
          <cell r="U91">
            <v>131.60945151730272</v>
          </cell>
        </row>
        <row r="92">
          <cell r="A92" t="str">
            <v>Belo Horizonte</v>
          </cell>
          <cell r="D92">
            <v>141.74949644720499</v>
          </cell>
          <cell r="E92">
            <v>141.74949644720499</v>
          </cell>
          <cell r="G92">
            <v>164.45456278580298</v>
          </cell>
          <cell r="H92">
            <v>212.62424467080749</v>
          </cell>
          <cell r="I92">
            <v>48.169681885004508</v>
          </cell>
          <cell r="K92">
            <v>249.07681353966279</v>
          </cell>
          <cell r="L92">
            <v>212.62424467080749</v>
          </cell>
          <cell r="M92">
            <v>-36.452568868855309</v>
          </cell>
          <cell r="O92">
            <v>253.86675226157939</v>
          </cell>
          <cell r="P92">
            <v>226.79919431552796</v>
          </cell>
          <cell r="Q92">
            <v>-27.067557946051437</v>
          </cell>
          <cell r="S92">
            <v>667.39812858704522</v>
          </cell>
          <cell r="T92">
            <v>793.79718010434794</v>
          </cell>
          <cell r="U92">
            <v>126.39905151730275</v>
          </cell>
        </row>
        <row r="93">
          <cell r="A93" t="str">
            <v>Expansão 2 cabo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bhlicing Futuros</v>
          </cell>
          <cell r="D94">
            <v>5.2103999999999999</v>
          </cell>
          <cell r="E94">
            <v>5.2103999999999999</v>
          </cell>
          <cell r="G94">
            <v>5.2103999999999999</v>
          </cell>
          <cell r="H94">
            <v>5.2103999999999999</v>
          </cell>
          <cell r="I94">
            <v>0</v>
          </cell>
          <cell r="K94">
            <v>5.2103999999999999</v>
          </cell>
          <cell r="L94">
            <v>5.2103999999999999</v>
          </cell>
          <cell r="M94">
            <v>0</v>
          </cell>
          <cell r="O94">
            <v>5.2438000000000002</v>
          </cell>
          <cell r="P94">
            <v>5.2438000000000002</v>
          </cell>
          <cell r="Q94">
            <v>0</v>
          </cell>
          <cell r="S94">
            <v>15.6646</v>
          </cell>
          <cell r="T94">
            <v>20.875</v>
          </cell>
          <cell r="U94">
            <v>5.2103999999999999</v>
          </cell>
        </row>
        <row r="95">
          <cell r="A95" t="str">
            <v>KM L.Distance</v>
          </cell>
          <cell r="D95">
            <v>1986.4001763975155</v>
          </cell>
          <cell r="E95">
            <v>1986.4001763975155</v>
          </cell>
          <cell r="G95">
            <v>749.79630939193146</v>
          </cell>
          <cell r="H95">
            <v>1633.5901058385093</v>
          </cell>
          <cell r="I95">
            <v>883.79379644657786</v>
          </cell>
          <cell r="K95">
            <v>1977.9419766164983</v>
          </cell>
          <cell r="L95">
            <v>788.76900389233958</v>
          </cell>
          <cell r="M95">
            <v>-1189.1729727241586</v>
          </cell>
          <cell r="O95">
            <v>1229.113625987972</v>
          </cell>
          <cell r="P95">
            <v>282.28030583850932</v>
          </cell>
          <cell r="Q95">
            <v>-946.83332014946268</v>
          </cell>
          <cell r="S95">
            <v>3956.8519119964021</v>
          </cell>
          <cell r="T95">
            <v>4691.0395919668736</v>
          </cell>
          <cell r="U95">
            <v>734.18767997047212</v>
          </cell>
        </row>
        <row r="96">
          <cell r="A96" t="str">
            <v>S.J.Campos</v>
          </cell>
          <cell r="D96">
            <v>265.78030583850938</v>
          </cell>
          <cell r="E96">
            <v>265.78030583850938</v>
          </cell>
          <cell r="G96">
            <v>63.386855753362916</v>
          </cell>
          <cell r="H96">
            <v>0</v>
          </cell>
          <cell r="I96">
            <v>-63.386855753362916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S96">
            <v>63.386855753362916</v>
          </cell>
          <cell r="T96">
            <v>265.78030583850938</v>
          </cell>
          <cell r="U96">
            <v>202.39345008514647</v>
          </cell>
        </row>
        <row r="97">
          <cell r="A97" t="str">
            <v>MRS-Acessos Intelig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A98" t="str">
            <v>Redundância Lagoa Seca-P1-07 (Rodovia)</v>
          </cell>
          <cell r="D98">
            <v>450.4366</v>
          </cell>
          <cell r="E98">
            <v>450.4366</v>
          </cell>
          <cell r="G98">
            <v>0</v>
          </cell>
          <cell r="H98">
            <v>1351.3098</v>
          </cell>
          <cell r="I98">
            <v>1351.3098</v>
          </cell>
          <cell r="K98">
            <v>1210.1270857142858</v>
          </cell>
          <cell r="L98">
            <v>600.58213333333333</v>
          </cell>
          <cell r="M98">
            <v>-609.54495238095251</v>
          </cell>
          <cell r="O98">
            <v>941.20995555555555</v>
          </cell>
          <cell r="P98">
            <v>0</v>
          </cell>
          <cell r="Q98">
            <v>-941.20995555555555</v>
          </cell>
          <cell r="S98">
            <v>2151.3370412698414</v>
          </cell>
          <cell r="T98">
            <v>2402.3285333333333</v>
          </cell>
          <cell r="U98">
            <v>250.99149206349193</v>
          </cell>
        </row>
        <row r="99">
          <cell r="A99" t="str">
            <v>Outras Localidades</v>
          </cell>
          <cell r="D99">
            <v>188.18687055900622</v>
          </cell>
          <cell r="E99">
            <v>188.18687055900622</v>
          </cell>
          <cell r="G99">
            <v>203.22612030523518</v>
          </cell>
          <cell r="H99">
            <v>282.28030583850932</v>
          </cell>
          <cell r="I99">
            <v>79.054185533274136</v>
          </cell>
          <cell r="K99">
            <v>282.06091947364098</v>
          </cell>
          <cell r="L99">
            <v>188.18687055900622</v>
          </cell>
          <cell r="M99">
            <v>-93.874048914634756</v>
          </cell>
          <cell r="O99">
            <v>287.9036704324165</v>
          </cell>
          <cell r="P99">
            <v>282.28030583850932</v>
          </cell>
          <cell r="Q99">
            <v>-5.6233645939071835</v>
          </cell>
          <cell r="S99">
            <v>773.19071021129275</v>
          </cell>
          <cell r="T99">
            <v>940.93435279503115</v>
          </cell>
          <cell r="U99">
            <v>167.74364258373842</v>
          </cell>
        </row>
        <row r="100">
          <cell r="A100" t="str">
            <v>As Built MRS</v>
          </cell>
          <cell r="D100">
            <v>833.29639999999995</v>
          </cell>
          <cell r="E100">
            <v>833.29639999999995</v>
          </cell>
          <cell r="G100">
            <v>248.34047619047621</v>
          </cell>
          <cell r="H100">
            <v>0</v>
          </cell>
          <cell r="I100">
            <v>-248.34047619047621</v>
          </cell>
          <cell r="K100">
            <v>485.7539714285715</v>
          </cell>
          <cell r="L100">
            <v>0</v>
          </cell>
          <cell r="M100">
            <v>-485.7539714285715</v>
          </cell>
          <cell r="O100">
            <v>0</v>
          </cell>
          <cell r="P100">
            <v>0</v>
          </cell>
          <cell r="Q100">
            <v>0</v>
          </cell>
          <cell r="S100">
            <v>734.09444761904774</v>
          </cell>
          <cell r="T100">
            <v>833.29639999999995</v>
          </cell>
          <cell r="U100">
            <v>99.201952380952207</v>
          </cell>
        </row>
        <row r="101">
          <cell r="A101" t="str">
            <v>Cabo 48 Fibras entre Brisamar e PT-64</v>
          </cell>
          <cell r="D101">
            <v>248.7</v>
          </cell>
          <cell r="E101">
            <v>248.7</v>
          </cell>
          <cell r="G101">
            <v>234.84285714285716</v>
          </cell>
          <cell r="H101">
            <v>0</v>
          </cell>
          <cell r="I101">
            <v>-234.84285714285716</v>
          </cell>
          <cell r="K101">
            <v>0</v>
          </cell>
          <cell r="L101">
            <v>0</v>
          </cell>
          <cell r="M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234.84285714285716</v>
          </cell>
          <cell r="T101">
            <v>248.7</v>
          </cell>
          <cell r="U101">
            <v>13.857142857142833</v>
          </cell>
        </row>
        <row r="102">
          <cell r="A102" t="str">
            <v>Campinas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Access &amp; Installation Equipments</v>
          </cell>
          <cell r="D103">
            <v>1524.8767914105263</v>
          </cell>
          <cell r="E103">
            <v>1524.8767914105263</v>
          </cell>
          <cell r="G103">
            <v>892.6563034676692</v>
          </cell>
          <cell r="H103">
            <v>1425.8469958105261</v>
          </cell>
          <cell r="I103">
            <v>533.19069234285689</v>
          </cell>
          <cell r="K103">
            <v>1479.3342886676692</v>
          </cell>
          <cell r="L103">
            <v>1471.1735322105262</v>
          </cell>
          <cell r="M103">
            <v>-8.1607564571429521</v>
          </cell>
          <cell r="O103">
            <v>1809.7600846255636</v>
          </cell>
          <cell r="P103">
            <v>1443.8827513684214</v>
          </cell>
          <cell r="Q103">
            <v>-365.87733325714225</v>
          </cell>
          <cell r="S103">
            <v>4181.750676760902</v>
          </cell>
          <cell r="T103">
            <v>5865.7800707999995</v>
          </cell>
          <cell r="U103">
            <v>1684.029394039098</v>
          </cell>
        </row>
        <row r="104">
          <cell r="A104" t="str">
            <v>S.Paulo</v>
          </cell>
          <cell r="D104">
            <v>888.74804221052625</v>
          </cell>
          <cell r="E104">
            <v>888.74804221052625</v>
          </cell>
          <cell r="G104">
            <v>424.40058278195488</v>
          </cell>
          <cell r="H104">
            <v>896.25152621052621</v>
          </cell>
          <cell r="I104">
            <v>471.85094342857133</v>
          </cell>
          <cell r="K104">
            <v>874.40042349624059</v>
          </cell>
          <cell r="L104">
            <v>895.50913621052632</v>
          </cell>
          <cell r="M104">
            <v>21.10871271428573</v>
          </cell>
          <cell r="O104">
            <v>1217.4013505112782</v>
          </cell>
          <cell r="P104">
            <v>890.99135536842118</v>
          </cell>
          <cell r="Q104">
            <v>-326.40999514285704</v>
          </cell>
          <cell r="S104">
            <v>2516.2023567894739</v>
          </cell>
          <cell r="T104">
            <v>3571.5000600000003</v>
          </cell>
          <cell r="U104">
            <v>1055.2977032105262</v>
          </cell>
        </row>
        <row r="105">
          <cell r="A105" t="str">
            <v>R.Janeiro</v>
          </cell>
          <cell r="D105">
            <v>389.74072719999998</v>
          </cell>
          <cell r="E105">
            <v>389.74072719999998</v>
          </cell>
          <cell r="G105">
            <v>272.77853854285712</v>
          </cell>
          <cell r="H105">
            <v>317.07096960000001</v>
          </cell>
          <cell r="I105">
            <v>44.292431057142892</v>
          </cell>
          <cell r="K105">
            <v>339.47932488571428</v>
          </cell>
          <cell r="L105">
            <v>356.09389599999997</v>
          </cell>
          <cell r="M105">
            <v>16.614571114285695</v>
          </cell>
          <cell r="O105">
            <v>316.15419382857141</v>
          </cell>
          <cell r="P105">
            <v>340.34389599999997</v>
          </cell>
          <cell r="Q105">
            <v>24.189702171428564</v>
          </cell>
          <cell r="S105">
            <v>928.41205725714281</v>
          </cell>
          <cell r="T105">
            <v>1403.2494887999997</v>
          </cell>
          <cell r="U105">
            <v>474.83743154285713</v>
          </cell>
        </row>
        <row r="106">
          <cell r="A106" t="str">
            <v>B.Horizonte</v>
          </cell>
          <cell r="D106">
            <v>181.50150000000002</v>
          </cell>
          <cell r="E106">
            <v>181.50150000000002</v>
          </cell>
          <cell r="G106">
            <v>162.72718214285715</v>
          </cell>
          <cell r="H106">
            <v>179.77450000000002</v>
          </cell>
          <cell r="I106">
            <v>17.047317857142872</v>
          </cell>
          <cell r="K106">
            <v>153.60302142857142</v>
          </cell>
          <cell r="L106">
            <v>168.32050000000001</v>
          </cell>
          <cell r="M106">
            <v>14.717478571428586</v>
          </cell>
          <cell r="O106">
            <v>164.47802142857142</v>
          </cell>
          <cell r="P106">
            <v>161.42250000000001</v>
          </cell>
          <cell r="Q106">
            <v>-3.0555214285714101</v>
          </cell>
          <cell r="S106">
            <v>480.80822499999999</v>
          </cell>
          <cell r="T106">
            <v>691.01900000000012</v>
          </cell>
          <cell r="U106">
            <v>210.21077500000007</v>
          </cell>
        </row>
        <row r="107">
          <cell r="A107" t="str">
            <v>L.Distance</v>
          </cell>
          <cell r="D107">
            <v>64.886521999999999</v>
          </cell>
          <cell r="E107">
            <v>64.886521999999999</v>
          </cell>
          <cell r="G107">
            <v>32.75</v>
          </cell>
          <cell r="H107">
            <v>32.75</v>
          </cell>
          <cell r="I107">
            <v>0</v>
          </cell>
          <cell r="K107">
            <v>111.85151885714285</v>
          </cell>
          <cell r="L107">
            <v>51.25</v>
          </cell>
          <cell r="M107">
            <v>-60.60151885714285</v>
          </cell>
          <cell r="O107">
            <v>111.72651885714285</v>
          </cell>
          <cell r="P107">
            <v>51.125</v>
          </cell>
          <cell r="Q107">
            <v>-60.60151885714285</v>
          </cell>
          <cell r="S107">
            <v>256.3280377142857</v>
          </cell>
          <cell r="T107">
            <v>200.01152200000001</v>
          </cell>
          <cell r="U107">
            <v>-56.3165157142857</v>
          </cell>
        </row>
        <row r="108">
          <cell r="A108" t="str">
            <v>Node</v>
          </cell>
          <cell r="D108">
            <v>1940.27</v>
          </cell>
          <cell r="E108">
            <v>1940.27</v>
          </cell>
          <cell r="G108">
            <v>1195.23</v>
          </cell>
          <cell r="H108">
            <v>1349.8799999999999</v>
          </cell>
          <cell r="I108">
            <v>154.64999999999986</v>
          </cell>
          <cell r="K108">
            <v>1857.78</v>
          </cell>
          <cell r="L108">
            <v>448.8</v>
          </cell>
          <cell r="M108">
            <v>-1408.98</v>
          </cell>
          <cell r="O108">
            <v>1173.95</v>
          </cell>
          <cell r="P108">
            <v>392</v>
          </cell>
          <cell r="Q108">
            <v>-781.95</v>
          </cell>
          <cell r="S108">
            <v>4226.96</v>
          </cell>
          <cell r="T108">
            <v>4130.95</v>
          </cell>
          <cell r="U108">
            <v>-96.009999999999991</v>
          </cell>
        </row>
        <row r="109">
          <cell r="A109" t="str">
            <v>S.Paulo</v>
          </cell>
          <cell r="D109">
            <v>945.09</v>
          </cell>
          <cell r="E109">
            <v>945.09</v>
          </cell>
          <cell r="G109">
            <v>302</v>
          </cell>
          <cell r="H109">
            <v>521.91</v>
          </cell>
          <cell r="I109">
            <v>219.90999999999997</v>
          </cell>
          <cell r="K109">
            <v>511.55</v>
          </cell>
          <cell r="L109">
            <v>187.25</v>
          </cell>
          <cell r="M109">
            <v>-324.3</v>
          </cell>
          <cell r="O109">
            <v>620.45000000000005</v>
          </cell>
          <cell r="P109">
            <v>176</v>
          </cell>
          <cell r="Q109">
            <v>-444.45000000000005</v>
          </cell>
          <cell r="S109">
            <v>1434</v>
          </cell>
          <cell r="T109">
            <v>1830.25</v>
          </cell>
          <cell r="U109">
            <v>396.25</v>
          </cell>
        </row>
        <row r="110">
          <cell r="A110" t="str">
            <v>Faria Lima (previsão para operação - Jun/01)</v>
          </cell>
          <cell r="D110">
            <v>318.15000000000003</v>
          </cell>
          <cell r="E110">
            <v>318.15000000000003</v>
          </cell>
          <cell r="G110">
            <v>16</v>
          </cell>
          <cell r="H110">
            <v>147.85</v>
          </cell>
          <cell r="I110">
            <v>131.85</v>
          </cell>
          <cell r="K110">
            <v>16.55</v>
          </cell>
          <cell r="L110">
            <v>8</v>
          </cell>
          <cell r="M110">
            <v>-8.5500000000000007</v>
          </cell>
          <cell r="O110">
            <v>465.45000000000005</v>
          </cell>
          <cell r="P110">
            <v>24</v>
          </cell>
          <cell r="Q110">
            <v>-441.45000000000005</v>
          </cell>
          <cell r="S110">
            <v>498.00000000000006</v>
          </cell>
          <cell r="T110">
            <v>498</v>
          </cell>
          <cell r="U110">
            <v>0</v>
          </cell>
        </row>
        <row r="111">
          <cell r="A111" t="str">
            <v>Osasco/Alphaville (previsão para operação - Jun/01)..</v>
          </cell>
          <cell r="D111">
            <v>218.97</v>
          </cell>
          <cell r="E111">
            <v>218.97</v>
          </cell>
          <cell r="G111">
            <v>0</v>
          </cell>
          <cell r="H111">
            <v>115.03</v>
          </cell>
          <cell r="I111">
            <v>115.03</v>
          </cell>
          <cell r="K111">
            <v>0</v>
          </cell>
          <cell r="L111">
            <v>24</v>
          </cell>
          <cell r="M111">
            <v>24</v>
          </cell>
          <cell r="O111">
            <v>0</v>
          </cell>
          <cell r="P111">
            <v>24</v>
          </cell>
          <cell r="Q111">
            <v>24</v>
          </cell>
          <cell r="S111">
            <v>0</v>
          </cell>
          <cell r="T111">
            <v>382</v>
          </cell>
          <cell r="U111">
            <v>382</v>
          </cell>
        </row>
        <row r="112">
          <cell r="A112" t="str">
            <v>SBCampo (previsão para operação - Jun/01)</v>
          </cell>
          <cell r="D112">
            <v>218.97</v>
          </cell>
          <cell r="E112">
            <v>218.97</v>
          </cell>
          <cell r="G112">
            <v>26.5</v>
          </cell>
          <cell r="H112">
            <v>107.03</v>
          </cell>
          <cell r="I112">
            <v>80.53</v>
          </cell>
          <cell r="K112">
            <v>304.5</v>
          </cell>
          <cell r="L112">
            <v>32</v>
          </cell>
          <cell r="M112">
            <v>-272.5</v>
          </cell>
          <cell r="O112">
            <v>35</v>
          </cell>
          <cell r="P112">
            <v>8</v>
          </cell>
          <cell r="Q112">
            <v>-27</v>
          </cell>
          <cell r="S112">
            <v>366</v>
          </cell>
          <cell r="T112">
            <v>366</v>
          </cell>
          <cell r="U112">
            <v>0</v>
          </cell>
        </row>
        <row r="113">
          <cell r="A113" t="str">
            <v>Paulista-Ampliação</v>
          </cell>
          <cell r="D113">
            <v>89.85</v>
          </cell>
          <cell r="E113">
            <v>89.85</v>
          </cell>
          <cell r="G113">
            <v>137</v>
          </cell>
          <cell r="H113">
            <v>88</v>
          </cell>
          <cell r="I113">
            <v>-49</v>
          </cell>
          <cell r="K113">
            <v>88</v>
          </cell>
          <cell r="L113">
            <v>60.5</v>
          </cell>
          <cell r="M113">
            <v>-27.5</v>
          </cell>
          <cell r="O113">
            <v>48</v>
          </cell>
          <cell r="P113">
            <v>48</v>
          </cell>
          <cell r="Q113">
            <v>0</v>
          </cell>
          <cell r="S113">
            <v>273</v>
          </cell>
          <cell r="T113">
            <v>286.35000000000002</v>
          </cell>
          <cell r="U113">
            <v>13.349999999999994</v>
          </cell>
        </row>
        <row r="114">
          <cell r="A114" t="str">
            <v>Berrini-Ampliação</v>
          </cell>
          <cell r="D114">
            <v>99.15</v>
          </cell>
          <cell r="E114">
            <v>99.15</v>
          </cell>
          <cell r="G114">
            <v>66.5</v>
          </cell>
          <cell r="H114">
            <v>8</v>
          </cell>
          <cell r="I114">
            <v>-58.5</v>
          </cell>
          <cell r="K114">
            <v>46.5</v>
          </cell>
          <cell r="L114">
            <v>6.75</v>
          </cell>
          <cell r="M114">
            <v>-39.75</v>
          </cell>
          <cell r="O114">
            <v>0</v>
          </cell>
          <cell r="P114">
            <v>0</v>
          </cell>
          <cell r="Q114">
            <v>0</v>
          </cell>
          <cell r="S114">
            <v>113</v>
          </cell>
          <cell r="T114">
            <v>113.9</v>
          </cell>
          <cell r="U114">
            <v>0.90000000000000568</v>
          </cell>
        </row>
        <row r="115">
          <cell r="A115" t="str">
            <v>Pan América (previsão para operação - Abr/01)</v>
          </cell>
          <cell r="D115">
            <v>0</v>
          </cell>
          <cell r="E115">
            <v>0</v>
          </cell>
          <cell r="G115">
            <v>56</v>
          </cell>
          <cell r="H115">
            <v>56</v>
          </cell>
          <cell r="I115">
            <v>0</v>
          </cell>
          <cell r="K115">
            <v>56</v>
          </cell>
          <cell r="L115">
            <v>56</v>
          </cell>
          <cell r="M115">
            <v>0</v>
          </cell>
          <cell r="O115">
            <v>72</v>
          </cell>
          <cell r="P115">
            <v>72</v>
          </cell>
          <cell r="Q115">
            <v>0</v>
          </cell>
          <cell r="S115">
            <v>184</v>
          </cell>
          <cell r="T115">
            <v>184</v>
          </cell>
          <cell r="U115">
            <v>0</v>
          </cell>
        </row>
        <row r="116">
          <cell r="A116" t="str">
            <v>R,Janeiro</v>
          </cell>
          <cell r="D116">
            <v>377</v>
          </cell>
          <cell r="E116">
            <v>377</v>
          </cell>
          <cell r="G116">
            <v>175</v>
          </cell>
          <cell r="H116">
            <v>199.2</v>
          </cell>
          <cell r="I116">
            <v>24.199999999999989</v>
          </cell>
          <cell r="K116">
            <v>483.5</v>
          </cell>
          <cell r="L116">
            <v>102.75</v>
          </cell>
          <cell r="M116">
            <v>-380.75</v>
          </cell>
          <cell r="O116">
            <v>141.5</v>
          </cell>
          <cell r="P116">
            <v>104</v>
          </cell>
          <cell r="Q116">
            <v>-37.5</v>
          </cell>
          <cell r="S116">
            <v>800</v>
          </cell>
          <cell r="T116">
            <v>782.95</v>
          </cell>
          <cell r="U116">
            <v>-17.050000000000011</v>
          </cell>
        </row>
        <row r="117">
          <cell r="A117" t="str">
            <v>Barra da Tijuca</v>
          </cell>
          <cell r="D117">
            <v>272.8</v>
          </cell>
          <cell r="E117">
            <v>272.8</v>
          </cell>
          <cell r="G117">
            <v>14</v>
          </cell>
          <cell r="H117">
            <v>127.2</v>
          </cell>
          <cell r="I117">
            <v>113.2</v>
          </cell>
          <cell r="K117">
            <v>356.5</v>
          </cell>
          <cell r="L117">
            <v>8</v>
          </cell>
          <cell r="M117">
            <v>-348.5</v>
          </cell>
          <cell r="O117">
            <v>69.5</v>
          </cell>
          <cell r="P117">
            <v>32</v>
          </cell>
          <cell r="Q117">
            <v>-37.5</v>
          </cell>
          <cell r="S117">
            <v>440</v>
          </cell>
          <cell r="T117">
            <v>440</v>
          </cell>
          <cell r="U117">
            <v>0</v>
          </cell>
        </row>
        <row r="118">
          <cell r="A118" t="str">
            <v>Rio Branco - Ampliação</v>
          </cell>
          <cell r="D118">
            <v>104.2</v>
          </cell>
          <cell r="E118">
            <v>104.2</v>
          </cell>
          <cell r="G118">
            <v>161</v>
          </cell>
          <cell r="H118">
            <v>72</v>
          </cell>
          <cell r="I118">
            <v>-89</v>
          </cell>
          <cell r="K118">
            <v>127</v>
          </cell>
          <cell r="L118">
            <v>94.75</v>
          </cell>
          <cell r="M118">
            <v>-32.25</v>
          </cell>
          <cell r="O118">
            <v>72</v>
          </cell>
          <cell r="P118">
            <v>72</v>
          </cell>
          <cell r="Q118">
            <v>0</v>
          </cell>
          <cell r="S118">
            <v>360</v>
          </cell>
          <cell r="T118">
            <v>342.95</v>
          </cell>
          <cell r="U118">
            <v>-17.049999999999997</v>
          </cell>
        </row>
        <row r="119">
          <cell r="A119" t="str">
            <v>B.Horizonte</v>
          </cell>
          <cell r="D119">
            <v>93.1</v>
          </cell>
          <cell r="E119">
            <v>93.1</v>
          </cell>
          <cell r="G119">
            <v>333.73</v>
          </cell>
          <cell r="H119">
            <v>477.45000000000005</v>
          </cell>
          <cell r="I119">
            <v>143.72000000000003</v>
          </cell>
          <cell r="K119">
            <v>334.73</v>
          </cell>
          <cell r="L119">
            <v>94.8</v>
          </cell>
          <cell r="M119">
            <v>-239.93</v>
          </cell>
          <cell r="O119">
            <v>56</v>
          </cell>
          <cell r="P119">
            <v>56</v>
          </cell>
          <cell r="Q119">
            <v>0</v>
          </cell>
          <cell r="S119">
            <v>724.46</v>
          </cell>
          <cell r="T119">
            <v>721.35</v>
          </cell>
          <cell r="U119">
            <v>-3.1099999999999852</v>
          </cell>
        </row>
        <row r="120">
          <cell r="A120" t="str">
            <v>Belo Horizonte</v>
          </cell>
          <cell r="D120">
            <v>54</v>
          </cell>
          <cell r="E120">
            <v>54</v>
          </cell>
          <cell r="G120">
            <v>294.48</v>
          </cell>
          <cell r="H120">
            <v>453.45000000000005</v>
          </cell>
          <cell r="I120">
            <v>158.97000000000003</v>
          </cell>
          <cell r="K120">
            <v>279.48</v>
          </cell>
          <cell r="L120">
            <v>52.55</v>
          </cell>
          <cell r="M120">
            <v>-226.93</v>
          </cell>
          <cell r="O120">
            <v>0</v>
          </cell>
          <cell r="P120">
            <v>0</v>
          </cell>
          <cell r="Q120">
            <v>0</v>
          </cell>
          <cell r="S120">
            <v>573.96</v>
          </cell>
          <cell r="T120">
            <v>560</v>
          </cell>
          <cell r="U120">
            <v>-13.95999999999998</v>
          </cell>
        </row>
        <row r="121">
          <cell r="A121" t="str">
            <v>Lagoa Seca</v>
          </cell>
          <cell r="D121">
            <v>39.1</v>
          </cell>
          <cell r="E121">
            <v>39.1</v>
          </cell>
          <cell r="G121">
            <v>39.25</v>
          </cell>
          <cell r="H121">
            <v>24</v>
          </cell>
          <cell r="I121">
            <v>-15.25</v>
          </cell>
          <cell r="K121">
            <v>55.25</v>
          </cell>
          <cell r="L121">
            <v>42.25</v>
          </cell>
          <cell r="M121">
            <v>-13</v>
          </cell>
          <cell r="O121">
            <v>56</v>
          </cell>
          <cell r="P121">
            <v>56</v>
          </cell>
          <cell r="Q121">
            <v>0</v>
          </cell>
          <cell r="S121">
            <v>150.5</v>
          </cell>
          <cell r="T121">
            <v>161.35</v>
          </cell>
          <cell r="U121">
            <v>10.850000000000001</v>
          </cell>
        </row>
        <row r="122">
          <cell r="A122" t="str">
            <v>L.Distance</v>
          </cell>
          <cell r="D122">
            <v>525.07999999999993</v>
          </cell>
          <cell r="E122">
            <v>525.07999999999993</v>
          </cell>
          <cell r="G122">
            <v>384.5</v>
          </cell>
          <cell r="H122">
            <v>151.32</v>
          </cell>
          <cell r="I122">
            <v>-233.18</v>
          </cell>
          <cell r="K122">
            <v>528</v>
          </cell>
          <cell r="L122">
            <v>64</v>
          </cell>
          <cell r="M122">
            <v>-464</v>
          </cell>
          <cell r="O122">
            <v>356</v>
          </cell>
          <cell r="P122">
            <v>56</v>
          </cell>
          <cell r="Q122">
            <v>-300</v>
          </cell>
          <cell r="S122">
            <v>1268.5</v>
          </cell>
          <cell r="T122">
            <v>796.39999999999986</v>
          </cell>
          <cell r="U122">
            <v>-472.10000000000008</v>
          </cell>
        </row>
        <row r="123">
          <cell r="A123" t="str">
            <v>Node Campinas</v>
          </cell>
          <cell r="D123">
            <v>0</v>
          </cell>
          <cell r="E123">
            <v>0</v>
          </cell>
          <cell r="G123">
            <v>26.5</v>
          </cell>
          <cell r="H123">
            <v>0</v>
          </cell>
          <cell r="I123">
            <v>-26.5</v>
          </cell>
          <cell r="K123">
            <v>272.5</v>
          </cell>
          <cell r="L123">
            <v>0</v>
          </cell>
          <cell r="M123">
            <v>-272.5</v>
          </cell>
          <cell r="O123">
            <v>27</v>
          </cell>
          <cell r="P123">
            <v>0</v>
          </cell>
          <cell r="Q123">
            <v>-27</v>
          </cell>
          <cell r="S123">
            <v>326</v>
          </cell>
          <cell r="T123">
            <v>0</v>
          </cell>
          <cell r="U123">
            <v>-326</v>
          </cell>
        </row>
        <row r="124">
          <cell r="A124" t="str">
            <v>Estação Engenheiro Passos</v>
          </cell>
          <cell r="D124">
            <v>150</v>
          </cell>
          <cell r="E124">
            <v>150</v>
          </cell>
          <cell r="G124">
            <v>36</v>
          </cell>
          <cell r="H124">
            <v>16</v>
          </cell>
          <cell r="I124">
            <v>-20</v>
          </cell>
          <cell r="K124">
            <v>16</v>
          </cell>
          <cell r="L124">
            <v>16</v>
          </cell>
          <cell r="M124">
            <v>0</v>
          </cell>
          <cell r="O124">
            <v>8</v>
          </cell>
          <cell r="P124">
            <v>8</v>
          </cell>
          <cell r="Q124">
            <v>0</v>
          </cell>
          <cell r="S124">
            <v>60</v>
          </cell>
          <cell r="T124">
            <v>190</v>
          </cell>
          <cell r="U124">
            <v>130</v>
          </cell>
        </row>
        <row r="125">
          <cell r="A125" t="str">
            <v>Estação PT-64</v>
          </cell>
          <cell r="D125">
            <v>158</v>
          </cell>
          <cell r="E125">
            <v>158</v>
          </cell>
          <cell r="G125">
            <v>177</v>
          </cell>
          <cell r="H125">
            <v>0</v>
          </cell>
          <cell r="I125">
            <v>-177</v>
          </cell>
          <cell r="K125">
            <v>167</v>
          </cell>
          <cell r="L125">
            <v>0</v>
          </cell>
          <cell r="M125">
            <v>-167</v>
          </cell>
          <cell r="O125">
            <v>0</v>
          </cell>
          <cell r="P125">
            <v>0</v>
          </cell>
          <cell r="Q125">
            <v>0</v>
          </cell>
          <cell r="S125">
            <v>344</v>
          </cell>
          <cell r="T125">
            <v>158</v>
          </cell>
          <cell r="U125">
            <v>-186</v>
          </cell>
        </row>
        <row r="126">
          <cell r="A126" t="str">
            <v>Estação P2-01</v>
          </cell>
          <cell r="D126">
            <v>92.539999999999992</v>
          </cell>
          <cell r="E126">
            <v>92.539999999999992</v>
          </cell>
          <cell r="G126">
            <v>13.5</v>
          </cell>
          <cell r="H126">
            <v>51.66</v>
          </cell>
          <cell r="I126">
            <v>38.159999999999997</v>
          </cell>
          <cell r="K126">
            <v>8</v>
          </cell>
          <cell r="L126">
            <v>8</v>
          </cell>
          <cell r="M126">
            <v>0</v>
          </cell>
          <cell r="O126">
            <v>136.5</v>
          </cell>
          <cell r="P126">
            <v>0</v>
          </cell>
          <cell r="Q126">
            <v>-136.5</v>
          </cell>
          <cell r="S126">
            <v>158</v>
          </cell>
          <cell r="T126">
            <v>152.19999999999999</v>
          </cell>
          <cell r="U126">
            <v>-5.8000000000000114</v>
          </cell>
        </row>
        <row r="127">
          <cell r="A127" t="str">
            <v>Estação P2-08</v>
          </cell>
          <cell r="D127">
            <v>92.539999999999992</v>
          </cell>
          <cell r="E127">
            <v>92.539999999999992</v>
          </cell>
          <cell r="G127">
            <v>13.5</v>
          </cell>
          <cell r="H127">
            <v>51.66</v>
          </cell>
          <cell r="I127">
            <v>38.159999999999997</v>
          </cell>
          <cell r="K127">
            <v>8</v>
          </cell>
          <cell r="L127">
            <v>8</v>
          </cell>
          <cell r="M127">
            <v>0</v>
          </cell>
          <cell r="O127">
            <v>136.5</v>
          </cell>
          <cell r="P127">
            <v>0</v>
          </cell>
          <cell r="Q127">
            <v>-136.5</v>
          </cell>
          <cell r="S127">
            <v>158</v>
          </cell>
          <cell r="T127">
            <v>152.19999999999999</v>
          </cell>
          <cell r="U127">
            <v>-5.8000000000000114</v>
          </cell>
        </row>
        <row r="128">
          <cell r="A128" t="str">
            <v>Sites-JF/Barbacena/B.Piraí</v>
          </cell>
          <cell r="D128">
            <v>32</v>
          </cell>
          <cell r="E128">
            <v>32</v>
          </cell>
          <cell r="G128">
            <v>118</v>
          </cell>
          <cell r="H128">
            <v>32</v>
          </cell>
          <cell r="I128">
            <v>-86</v>
          </cell>
          <cell r="K128">
            <v>56.5</v>
          </cell>
          <cell r="L128">
            <v>32</v>
          </cell>
          <cell r="M128">
            <v>-24.5</v>
          </cell>
          <cell r="O128">
            <v>48</v>
          </cell>
          <cell r="P128">
            <v>48</v>
          </cell>
          <cell r="Q128">
            <v>0</v>
          </cell>
          <cell r="S128">
            <v>222.5</v>
          </cell>
          <cell r="T128">
            <v>144</v>
          </cell>
          <cell r="U128">
            <v>-78.5</v>
          </cell>
        </row>
        <row r="129">
          <cell r="A129" t="str">
            <v>Tower</v>
          </cell>
          <cell r="D129">
            <v>0</v>
          </cell>
          <cell r="E129">
            <v>0</v>
          </cell>
          <cell r="G129">
            <v>0</v>
          </cell>
          <cell r="H129">
            <v>56</v>
          </cell>
          <cell r="I129">
            <v>56</v>
          </cell>
          <cell r="K129">
            <v>0</v>
          </cell>
          <cell r="L129">
            <v>400</v>
          </cell>
          <cell r="M129">
            <v>400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456</v>
          </cell>
          <cell r="U129">
            <v>456</v>
          </cell>
        </row>
        <row r="130">
          <cell r="A130" t="str">
            <v>S.Paulo</v>
          </cell>
          <cell r="D130">
            <v>0</v>
          </cell>
          <cell r="E130">
            <v>0</v>
          </cell>
          <cell r="G130">
            <v>0</v>
          </cell>
          <cell r="H130">
            <v>56</v>
          </cell>
          <cell r="I130">
            <v>56</v>
          </cell>
          <cell r="K130">
            <v>0</v>
          </cell>
          <cell r="L130">
            <v>400</v>
          </cell>
          <cell r="M130">
            <v>400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456</v>
          </cell>
          <cell r="U130">
            <v>456</v>
          </cell>
        </row>
        <row r="131">
          <cell r="A131" t="str">
            <v>Torre Berrini</v>
          </cell>
          <cell r="D131">
            <v>0</v>
          </cell>
          <cell r="E131">
            <v>0</v>
          </cell>
          <cell r="G131">
            <v>0</v>
          </cell>
          <cell r="H131">
            <v>56</v>
          </cell>
          <cell r="I131">
            <v>56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56</v>
          </cell>
          <cell r="U131">
            <v>56</v>
          </cell>
        </row>
        <row r="132">
          <cell r="A132" t="str">
            <v>Torre Alphaville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400</v>
          </cell>
          <cell r="M132">
            <v>400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400</v>
          </cell>
          <cell r="U132">
            <v>400</v>
          </cell>
        </row>
        <row r="133">
          <cell r="A133" t="str">
            <v xml:space="preserve">Network Capitalized Labor </v>
          </cell>
          <cell r="D133">
            <v>819.67219527076566</v>
          </cell>
          <cell r="E133">
            <v>819.67219527076566</v>
          </cell>
          <cell r="G133">
            <v>764.58523010872591</v>
          </cell>
          <cell r="H133">
            <v>900.41285287353867</v>
          </cell>
          <cell r="I133">
            <v>135.82762276481276</v>
          </cell>
          <cell r="K133">
            <v>784.35898605981379</v>
          </cell>
          <cell r="L133">
            <v>966.17827984456835</v>
          </cell>
          <cell r="M133">
            <v>181.81929378475456</v>
          </cell>
          <cell r="O133">
            <v>804.13274201090144</v>
          </cell>
          <cell r="P133">
            <v>1018.2401677306133</v>
          </cell>
          <cell r="Q133">
            <v>214.10742571971184</v>
          </cell>
          <cell r="S133">
            <v>2353.0769581794411</v>
          </cell>
          <cell r="T133">
            <v>3704.5034957194862</v>
          </cell>
          <cell r="U133">
            <v>1351.426537540045</v>
          </cell>
        </row>
        <row r="134">
          <cell r="A134" t="str">
            <v>Communications Electronic</v>
          </cell>
          <cell r="C134">
            <v>6130.4623121104642</v>
          </cell>
          <cell r="D134">
            <v>13390.64900168126</v>
          </cell>
          <cell r="E134">
            <v>7260.1866895707963</v>
          </cell>
          <cell r="G134">
            <v>10493.421099058933</v>
          </cell>
          <cell r="H134">
            <v>8362.0141132452045</v>
          </cell>
          <cell r="I134">
            <v>-2131.4069858137282</v>
          </cell>
          <cell r="K134">
            <v>15716.078721817754</v>
          </cell>
          <cell r="L134">
            <v>9051.9968743778627</v>
          </cell>
          <cell r="M134">
            <v>-6664.0818474398911</v>
          </cell>
          <cell r="O134">
            <v>6140.4967863647234</v>
          </cell>
          <cell r="P134">
            <v>7787.3398555334843</v>
          </cell>
          <cell r="Q134">
            <v>1646.8430691687608</v>
          </cell>
          <cell r="S134">
            <v>38480.458919351877</v>
          </cell>
          <cell r="T134">
            <v>38591.99984483781</v>
          </cell>
          <cell r="U134">
            <v>111.54092548593781</v>
          </cell>
        </row>
        <row r="135">
          <cell r="A135" t="str">
            <v>CPE</v>
          </cell>
          <cell r="D135">
            <v>2519.8429321552449</v>
          </cell>
          <cell r="E135">
            <v>2519.8429321552449</v>
          </cell>
          <cell r="G135">
            <v>4473.8220256353807</v>
          </cell>
          <cell r="H135">
            <v>4048.8349903418293</v>
          </cell>
          <cell r="I135">
            <v>-424.98703529355134</v>
          </cell>
          <cell r="K135">
            <v>3211.194660723731</v>
          </cell>
          <cell r="L135">
            <v>4614.7465360538663</v>
          </cell>
          <cell r="M135">
            <v>1403.5518753301353</v>
          </cell>
          <cell r="O135">
            <v>3085.4014105473079</v>
          </cell>
          <cell r="P135">
            <v>3564.5724252967289</v>
          </cell>
          <cell r="Q135">
            <v>479.17101474942092</v>
          </cell>
          <cell r="S135">
            <v>10770.418096906418</v>
          </cell>
          <cell r="T135">
            <v>14747.996883847669</v>
          </cell>
          <cell r="U135">
            <v>3977.5787869412497</v>
          </cell>
        </row>
        <row r="136">
          <cell r="A136" t="str">
            <v>PDH</v>
          </cell>
          <cell r="D136">
            <v>1020.9084429690705</v>
          </cell>
          <cell r="E136">
            <v>1020.9084429690705</v>
          </cell>
          <cell r="G136">
            <v>1213.7722623960219</v>
          </cell>
          <cell r="H136">
            <v>1128.5615785597849</v>
          </cell>
          <cell r="I136">
            <v>-85.210683836236967</v>
          </cell>
          <cell r="K136">
            <v>1021.8007226800219</v>
          </cell>
          <cell r="L136">
            <v>1425.0858411004979</v>
          </cell>
          <cell r="M136">
            <v>403.28511842047601</v>
          </cell>
          <cell r="O136">
            <v>853.82665268002188</v>
          </cell>
          <cell r="P136">
            <v>1500.7858233396175</v>
          </cell>
          <cell r="Q136">
            <v>646.95917065959566</v>
          </cell>
          <cell r="S136">
            <v>3089.3996377560652</v>
          </cell>
          <cell r="T136">
            <v>5075.3416859689705</v>
          </cell>
          <cell r="U136">
            <v>1985.9420482129053</v>
          </cell>
        </row>
        <row r="137">
          <cell r="A137" t="str">
            <v>SDH</v>
          </cell>
          <cell r="D137">
            <v>553.35911108183484</v>
          </cell>
          <cell r="E137">
            <v>553.35911108183484</v>
          </cell>
          <cell r="G137">
            <v>645.76159599647917</v>
          </cell>
          <cell r="H137">
            <v>659.6559913500995</v>
          </cell>
          <cell r="I137">
            <v>13.894395353620325</v>
          </cell>
          <cell r="K137">
            <v>645.76159599647917</v>
          </cell>
          <cell r="L137">
            <v>806.59956824191738</v>
          </cell>
          <cell r="M137">
            <v>160.83797224543821</v>
          </cell>
          <cell r="O137">
            <v>835.36490404447932</v>
          </cell>
          <cell r="P137">
            <v>843.37372732513768</v>
          </cell>
          <cell r="Q137">
            <v>8.0088232806583619</v>
          </cell>
          <cell r="S137">
            <v>2126.8880960374377</v>
          </cell>
          <cell r="T137">
            <v>2862.9883979989895</v>
          </cell>
          <cell r="U137">
            <v>736.10030196155174</v>
          </cell>
        </row>
        <row r="138">
          <cell r="A138" t="str">
            <v>ATM</v>
          </cell>
          <cell r="D138">
            <v>526.58814372749998</v>
          </cell>
          <cell r="E138">
            <v>526.58814372749998</v>
          </cell>
          <cell r="G138">
            <v>279.72000000000003</v>
          </cell>
          <cell r="H138">
            <v>1062.951230295</v>
          </cell>
          <cell r="I138">
            <v>783.23123029499993</v>
          </cell>
          <cell r="K138">
            <v>480.94140096000001</v>
          </cell>
          <cell r="L138">
            <v>1162.5070606875001</v>
          </cell>
          <cell r="M138">
            <v>681.56565972750013</v>
          </cell>
          <cell r="O138">
            <v>321.58530000000013</v>
          </cell>
          <cell r="P138">
            <v>332.69890752000003</v>
          </cell>
          <cell r="Q138">
            <v>11.113607519999903</v>
          </cell>
          <cell r="S138">
            <v>1082.2467009600002</v>
          </cell>
          <cell r="T138">
            <v>3084.74534223</v>
          </cell>
          <cell r="U138">
            <v>2002.49864127</v>
          </cell>
        </row>
        <row r="139">
          <cell r="A139" t="str">
            <v>Routers</v>
          </cell>
          <cell r="D139">
            <v>42.253207741515375</v>
          </cell>
          <cell r="E139">
            <v>42.253207741515375</v>
          </cell>
          <cell r="G139">
            <v>1435.871297976403</v>
          </cell>
          <cell r="H139">
            <v>112.16664283991327</v>
          </cell>
          <cell r="I139">
            <v>-1323.7046551364897</v>
          </cell>
          <cell r="K139">
            <v>163.99407182075313</v>
          </cell>
          <cell r="L139">
            <v>175.3182142971998</v>
          </cell>
          <cell r="M139">
            <v>11.324142476446667</v>
          </cell>
          <cell r="O139">
            <v>175.92768455632964</v>
          </cell>
          <cell r="P139">
            <v>188.07243354961341</v>
          </cell>
          <cell r="Q139">
            <v>12.14474899328377</v>
          </cell>
          <cell r="S139">
            <v>1775.7930543534858</v>
          </cell>
          <cell r="T139">
            <v>517.81049842824189</v>
          </cell>
          <cell r="U139">
            <v>-1257.982555925244</v>
          </cell>
        </row>
        <row r="140">
          <cell r="A140" t="str">
            <v>Vídeo</v>
          </cell>
          <cell r="D140">
            <v>255.95418800000007</v>
          </cell>
          <cell r="E140">
            <v>255.95418800000007</v>
          </cell>
          <cell r="G140">
            <v>567.45844945600538</v>
          </cell>
          <cell r="H140">
            <v>767.22267853000028</v>
          </cell>
          <cell r="I140">
            <v>199.7642290739949</v>
          </cell>
          <cell r="K140">
            <v>567.45844945600538</v>
          </cell>
          <cell r="L140">
            <v>693.31590674500001</v>
          </cell>
          <cell r="M140">
            <v>125.85745728899462</v>
          </cell>
          <cell r="O140">
            <v>567.45844945600538</v>
          </cell>
          <cell r="P140">
            <v>432.242634985</v>
          </cell>
          <cell r="Q140">
            <v>-135.21581447100539</v>
          </cell>
          <cell r="S140">
            <v>1702.3753483680161</v>
          </cell>
          <cell r="T140">
            <v>2148.7354082600004</v>
          </cell>
          <cell r="U140">
            <v>446.36005989198418</v>
          </cell>
        </row>
        <row r="141">
          <cell r="A141" t="str">
            <v>Lan</v>
          </cell>
          <cell r="D141">
            <v>10.356487415324002</v>
          </cell>
          <cell r="E141">
            <v>10.356487415324002</v>
          </cell>
          <cell r="G141">
            <v>13.532586379142662</v>
          </cell>
          <cell r="H141">
            <v>23.998637765732006</v>
          </cell>
          <cell r="I141">
            <v>10.466051386589344</v>
          </cell>
          <cell r="K141">
            <v>13.532586379142662</v>
          </cell>
          <cell r="L141">
            <v>26.723175638851998</v>
          </cell>
          <cell r="M141">
            <v>13.190589259709336</v>
          </cell>
          <cell r="O141">
            <v>13.532586379142662</v>
          </cell>
          <cell r="P141">
            <v>15.633657795760001</v>
          </cell>
          <cell r="Q141">
            <v>2.101071416617339</v>
          </cell>
          <cell r="S141">
            <v>40.597759137427985</v>
          </cell>
          <cell r="T141">
            <v>76.71195861566801</v>
          </cell>
          <cell r="U141">
            <v>36.114199478240018</v>
          </cell>
        </row>
        <row r="142">
          <cell r="A142" t="str">
            <v>Escon</v>
          </cell>
          <cell r="D142">
            <v>110.42335122000006</v>
          </cell>
          <cell r="E142">
            <v>110.42335122000006</v>
          </cell>
          <cell r="G142">
            <v>317.70583343132859</v>
          </cell>
          <cell r="H142">
            <v>294.27823100130013</v>
          </cell>
          <cell r="I142">
            <v>-23.427602430028458</v>
          </cell>
          <cell r="K142">
            <v>317.70583343132859</v>
          </cell>
          <cell r="L142">
            <v>325.1967693429001</v>
          </cell>
          <cell r="M142">
            <v>7.490935911571512</v>
          </cell>
          <cell r="O142">
            <v>317.70583343132859</v>
          </cell>
          <cell r="P142">
            <v>251.76524078160011</v>
          </cell>
          <cell r="Q142">
            <v>-65.940592649728472</v>
          </cell>
          <cell r="S142">
            <v>953.11750029398581</v>
          </cell>
          <cell r="T142">
            <v>981.66359234580045</v>
          </cell>
          <cell r="U142">
            <v>28.546092051814639</v>
          </cell>
        </row>
        <row r="143">
          <cell r="A143" t="str">
            <v>NODE</v>
          </cell>
          <cell r="D143">
            <v>9829.994045427291</v>
          </cell>
          <cell r="E143">
            <v>9829.994045427291</v>
          </cell>
          <cell r="G143">
            <v>4957.8067068503033</v>
          </cell>
          <cell r="H143">
            <v>3067.6267142972797</v>
          </cell>
          <cell r="I143">
            <v>-1890.1799925530236</v>
          </cell>
          <cell r="K143">
            <v>11863.174650557672</v>
          </cell>
          <cell r="L143">
            <v>3222.6182502530419</v>
          </cell>
          <cell r="M143">
            <v>-8640.5564003046311</v>
          </cell>
          <cell r="O143">
            <v>2448.4689213179636</v>
          </cell>
          <cell r="P143">
            <v>3159.4840754281508</v>
          </cell>
          <cell r="Q143">
            <v>711.01515411018727</v>
          </cell>
          <cell r="S143">
            <v>19269.450278725937</v>
          </cell>
          <cell r="T143">
            <v>19279.723085405763</v>
          </cell>
          <cell r="U143">
            <v>10.272806679824043</v>
          </cell>
        </row>
        <row r="144">
          <cell r="A144" t="str">
            <v>Cluster/EC1/EXX /Data Base</v>
          </cell>
          <cell r="D144">
            <v>269.69013333391405</v>
          </cell>
          <cell r="E144">
            <v>269.69013333391405</v>
          </cell>
          <cell r="G144">
            <v>227.73904059228425</v>
          </cell>
          <cell r="H144">
            <v>314.92625523728827</v>
          </cell>
          <cell r="I144">
            <v>87.187214645004019</v>
          </cell>
          <cell r="K144">
            <v>227.73904059228425</v>
          </cell>
          <cell r="L144">
            <v>399.62879443840859</v>
          </cell>
          <cell r="M144">
            <v>171.88975384612434</v>
          </cell>
          <cell r="O144">
            <v>227.73904059228425</v>
          </cell>
          <cell r="P144">
            <v>415.29392244700387</v>
          </cell>
          <cell r="Q144">
            <v>187.55488185471961</v>
          </cell>
          <cell r="S144">
            <v>683.21712177685276</v>
          </cell>
          <cell r="T144">
            <v>1399.5391054566148</v>
          </cell>
          <cell r="U144">
            <v>716.32198367976196</v>
          </cell>
        </row>
        <row r="145">
          <cell r="A145" t="str">
            <v>TN4XE/TN16X</v>
          </cell>
          <cell r="D145">
            <v>4719.7381519486071</v>
          </cell>
          <cell r="E145">
            <v>4719.7381519486071</v>
          </cell>
          <cell r="G145">
            <v>1880.4313269183574</v>
          </cell>
          <cell r="H145">
            <v>776.83794896927952</v>
          </cell>
          <cell r="I145">
            <v>-1103.5933779490779</v>
          </cell>
          <cell r="K145">
            <v>4954.6319458564803</v>
          </cell>
          <cell r="L145">
            <v>1114.9940418051415</v>
          </cell>
          <cell r="M145">
            <v>-3839.6379040513389</v>
          </cell>
          <cell r="O145">
            <v>1049.2254620463573</v>
          </cell>
          <cell r="P145">
            <v>976.21653279972259</v>
          </cell>
          <cell r="Q145">
            <v>-73.008929246634693</v>
          </cell>
          <cell r="S145">
            <v>7884.2887348211952</v>
          </cell>
          <cell r="T145">
            <v>7587.7866755227515</v>
          </cell>
          <cell r="U145">
            <v>-296.50205929844435</v>
          </cell>
        </row>
        <row r="146">
          <cell r="A146" t="str">
            <v>BPX ATM</v>
          </cell>
          <cell r="D146">
            <v>0</v>
          </cell>
          <cell r="E146">
            <v>0</v>
          </cell>
          <cell r="G146">
            <v>401.04351000000003</v>
          </cell>
          <cell r="H146">
            <v>159</v>
          </cell>
          <cell r="I146">
            <v>-242.04351000000003</v>
          </cell>
          <cell r="K146">
            <v>388.00047000000001</v>
          </cell>
          <cell r="L146">
            <v>134.4</v>
          </cell>
          <cell r="M146">
            <v>-253.60047</v>
          </cell>
          <cell r="O146">
            <v>95.284800000000004</v>
          </cell>
          <cell r="P146">
            <v>610.68000000000006</v>
          </cell>
          <cell r="Q146">
            <v>515.39520000000005</v>
          </cell>
          <cell r="S146">
            <v>884.32878000000005</v>
          </cell>
          <cell r="T146">
            <v>904.08</v>
          </cell>
          <cell r="U146">
            <v>19.751219999999989</v>
          </cell>
        </row>
        <row r="147">
          <cell r="A147" t="str">
            <v>MGX FR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33.75</v>
          </cell>
          <cell r="L147">
            <v>0</v>
          </cell>
          <cell r="M147">
            <v>-33.75</v>
          </cell>
          <cell r="O147">
            <v>265.36500000000001</v>
          </cell>
          <cell r="P147">
            <v>346.47750000000002</v>
          </cell>
          <cell r="Q147">
            <v>81.112500000000011</v>
          </cell>
          <cell r="S147">
            <v>299.11500000000001</v>
          </cell>
          <cell r="T147">
            <v>346.47750000000002</v>
          </cell>
          <cell r="U147">
            <v>47.362500000000011</v>
          </cell>
        </row>
        <row r="148">
          <cell r="A148" t="str">
            <v>Cross Connect SDH</v>
          </cell>
          <cell r="D148">
            <v>0</v>
          </cell>
          <cell r="E148">
            <v>0</v>
          </cell>
          <cell r="G148">
            <v>1000</v>
          </cell>
          <cell r="H148">
            <v>1000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1000</v>
          </cell>
          <cell r="T148">
            <v>1000</v>
          </cell>
          <cell r="U148">
            <v>0</v>
          </cell>
        </row>
        <row r="149">
          <cell r="A149" t="str">
            <v>8510 Routers</v>
          </cell>
          <cell r="D149">
            <v>225.01962</v>
          </cell>
          <cell r="E149">
            <v>225.01962</v>
          </cell>
          <cell r="H149">
            <v>95.454449999999994</v>
          </cell>
          <cell r="I149">
            <v>95.454449999999994</v>
          </cell>
          <cell r="L149">
            <v>95.454449999999994</v>
          </cell>
          <cell r="M149">
            <v>95.454449999999994</v>
          </cell>
          <cell r="P149">
            <v>0</v>
          </cell>
          <cell r="Q149">
            <v>0</v>
          </cell>
          <cell r="S149">
            <v>0</v>
          </cell>
          <cell r="T149">
            <v>415.92851999999999</v>
          </cell>
          <cell r="U149">
            <v>415.92851999999999</v>
          </cell>
        </row>
        <row r="150">
          <cell r="A150" t="str">
            <v>Router Gigabit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870.00000000000011</v>
          </cell>
          <cell r="L150">
            <v>870.00000000000011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870.00000000000011</v>
          </cell>
          <cell r="T150">
            <v>870.00000000000011</v>
          </cell>
          <cell r="U150">
            <v>0</v>
          </cell>
        </row>
        <row r="151">
          <cell r="A151" t="str">
            <v>Internet Cisco/Shasta</v>
          </cell>
          <cell r="D151">
            <v>309.92988000000003</v>
          </cell>
          <cell r="E151">
            <v>309.92988000000003</v>
          </cell>
          <cell r="G151">
            <v>425.16552000000001</v>
          </cell>
          <cell r="H151">
            <v>0</v>
          </cell>
          <cell r="I151">
            <v>-425.16552000000001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425.16552000000001</v>
          </cell>
          <cell r="T151">
            <v>309.92988000000003</v>
          </cell>
          <cell r="U151">
            <v>-115.23563999999999</v>
          </cell>
        </row>
        <row r="152">
          <cell r="A152" t="str">
            <v>Route DWDM SP-RJ</v>
          </cell>
          <cell r="D152">
            <v>4030.9122300994159</v>
          </cell>
          <cell r="E152">
            <v>4030.9122300994159</v>
          </cell>
          <cell r="G152">
            <v>0</v>
          </cell>
          <cell r="H152">
            <v>0</v>
          </cell>
          <cell r="I152">
            <v>0</v>
          </cell>
          <cell r="K152">
            <v>4780.9122300994159</v>
          </cell>
          <cell r="L152">
            <v>0</v>
          </cell>
          <cell r="M152">
            <v>-4780.9122300994159</v>
          </cell>
          <cell r="O152">
            <v>0</v>
          </cell>
          <cell r="P152">
            <v>0</v>
          </cell>
          <cell r="Q152">
            <v>0</v>
          </cell>
          <cell r="S152">
            <v>4780.9122300994159</v>
          </cell>
          <cell r="T152">
            <v>4030.9122300994159</v>
          </cell>
          <cell r="U152">
            <v>-750</v>
          </cell>
        </row>
        <row r="153">
          <cell r="A153" t="str">
            <v>DWDM Test Equipment</v>
          </cell>
          <cell r="D153">
            <v>0</v>
          </cell>
          <cell r="E153">
            <v>0</v>
          </cell>
          <cell r="G153">
            <v>430</v>
          </cell>
          <cell r="H153">
            <v>200</v>
          </cell>
          <cell r="I153">
            <v>-230</v>
          </cell>
          <cell r="K153">
            <v>0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430</v>
          </cell>
          <cell r="T153">
            <v>200</v>
          </cell>
          <cell r="U153">
            <v>-230</v>
          </cell>
        </row>
        <row r="154">
          <cell r="A154" t="str">
            <v>Radio</v>
          </cell>
          <cell r="D154">
            <v>274.70403004535603</v>
          </cell>
          <cell r="E154">
            <v>274.70403004535603</v>
          </cell>
          <cell r="G154">
            <v>593.42730933966106</v>
          </cell>
          <cell r="H154">
            <v>521.40806009071196</v>
          </cell>
          <cell r="I154">
            <v>-72.019249248949109</v>
          </cell>
          <cell r="K154">
            <v>608.14096400949143</v>
          </cell>
          <cell r="L154">
            <v>608.14096400949165</v>
          </cell>
          <cell r="M154">
            <v>0</v>
          </cell>
          <cell r="O154">
            <v>810.85461867932213</v>
          </cell>
          <cell r="P154">
            <v>810.81612018142403</v>
          </cell>
          <cell r="Q154">
            <v>-3.8498497898103778E-2</v>
          </cell>
          <cell r="S154">
            <v>2012.4228920284747</v>
          </cell>
          <cell r="T154">
            <v>2215.0691743269836</v>
          </cell>
          <cell r="U154">
            <v>202.64628229850882</v>
          </cell>
        </row>
        <row r="155">
          <cell r="A155" t="str">
            <v>Spare Parts</v>
          </cell>
          <cell r="D155">
            <v>103.23472469963995</v>
          </cell>
          <cell r="E155">
            <v>103.23472469963995</v>
          </cell>
          <cell r="G155">
            <v>485</v>
          </cell>
          <cell r="H155">
            <v>161.75777391619937</v>
          </cell>
          <cell r="I155">
            <v>-323.24222608380063</v>
          </cell>
          <cell r="K155">
            <v>50</v>
          </cell>
          <cell r="L155">
            <v>183.15742745280787</v>
          </cell>
          <cell r="M155">
            <v>133.15742745280787</v>
          </cell>
          <cell r="O155">
            <v>0</v>
          </cell>
          <cell r="P155">
            <v>169.94044805577263</v>
          </cell>
          <cell r="Q155">
            <v>169.94044805577263</v>
          </cell>
          <cell r="S155">
            <v>535</v>
          </cell>
          <cell r="T155">
            <v>618.0903741244199</v>
          </cell>
          <cell r="U155">
            <v>83.090374124419839</v>
          </cell>
        </row>
        <row r="156">
          <cell r="A156" t="str">
            <v>Spare Parts</v>
          </cell>
          <cell r="D156">
            <v>103.23472469963995</v>
          </cell>
          <cell r="E156">
            <v>103.23472469963995</v>
          </cell>
          <cell r="G156">
            <v>485</v>
          </cell>
          <cell r="H156">
            <v>161.75777391619937</v>
          </cell>
          <cell r="I156">
            <v>-323.24222608380063</v>
          </cell>
          <cell r="K156">
            <v>50</v>
          </cell>
          <cell r="L156">
            <v>183.15742745280787</v>
          </cell>
          <cell r="M156">
            <v>133.15742745280787</v>
          </cell>
          <cell r="O156">
            <v>0</v>
          </cell>
          <cell r="P156">
            <v>169.94044805577263</v>
          </cell>
          <cell r="Q156">
            <v>169.94044805577263</v>
          </cell>
          <cell r="S156">
            <v>535</v>
          </cell>
          <cell r="T156">
            <v>618.0903741244199</v>
          </cell>
          <cell r="U156">
            <v>83.090374124419839</v>
          </cell>
        </row>
        <row r="157">
          <cell r="A157" t="str">
            <v>Capitalized Labor</v>
          </cell>
          <cell r="D157">
            <v>660.57729939908518</v>
          </cell>
          <cell r="E157">
            <v>660.57729939908518</v>
          </cell>
          <cell r="G157">
            <v>576.79236657324941</v>
          </cell>
          <cell r="H157">
            <v>788.79463468989502</v>
          </cell>
          <cell r="I157">
            <v>212.00226811664561</v>
          </cell>
          <cell r="K157">
            <v>591.70941053635067</v>
          </cell>
          <cell r="L157">
            <v>866.47466061814794</v>
          </cell>
          <cell r="M157">
            <v>274.76525008179726</v>
          </cell>
          <cell r="O157">
            <v>606.62645449945205</v>
          </cell>
          <cell r="P157">
            <v>893.34290675283182</v>
          </cell>
          <cell r="Q157">
            <v>286.71645225337977</v>
          </cell>
          <cell r="S157">
            <v>1775.1282316090519</v>
          </cell>
          <cell r="T157">
            <v>3209.18950145996</v>
          </cell>
          <cell r="U157">
            <v>1434.061269850908</v>
          </cell>
        </row>
        <row r="158">
          <cell r="A158" t="str">
            <v>Capitalized Labor Engineering</v>
          </cell>
          <cell r="D158">
            <v>660.57729939908518</v>
          </cell>
          <cell r="E158">
            <v>660.57729939908518</v>
          </cell>
          <cell r="G158">
            <v>576.79236657324941</v>
          </cell>
          <cell r="H158">
            <v>788.79463468989502</v>
          </cell>
          <cell r="I158">
            <v>212.00226811664561</v>
          </cell>
          <cell r="K158">
            <v>591.70941053635067</v>
          </cell>
          <cell r="L158">
            <v>866.47466061814794</v>
          </cell>
          <cell r="M158">
            <v>274.76525008179726</v>
          </cell>
          <cell r="O158">
            <v>606.62645449945205</v>
          </cell>
          <cell r="P158">
            <v>893.34290675283182</v>
          </cell>
          <cell r="Q158">
            <v>286.71645225337977</v>
          </cell>
          <cell r="S158">
            <v>1775.1282316090519</v>
          </cell>
          <cell r="T158">
            <v>3209.18950145996</v>
          </cell>
          <cell r="U158">
            <v>1434.061269850908</v>
          </cell>
        </row>
        <row r="159">
          <cell r="A159" t="str">
            <v>Operational Capex</v>
          </cell>
          <cell r="D159">
            <v>277</v>
          </cell>
          <cell r="E159">
            <v>277</v>
          </cell>
          <cell r="G159">
            <v>0</v>
          </cell>
          <cell r="H159">
            <v>295</v>
          </cell>
          <cell r="I159">
            <v>295</v>
          </cell>
          <cell r="K159">
            <v>0</v>
          </cell>
          <cell r="L159">
            <v>165</v>
          </cell>
          <cell r="M159">
            <v>165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737</v>
          </cell>
          <cell r="U159">
            <v>737</v>
          </cell>
        </row>
        <row r="160">
          <cell r="A160" t="str">
            <v>Operational Capex</v>
          </cell>
          <cell r="D160">
            <v>277</v>
          </cell>
          <cell r="E160">
            <v>277</v>
          </cell>
          <cell r="H160">
            <v>295</v>
          </cell>
          <cell r="I160">
            <v>295</v>
          </cell>
          <cell r="L160">
            <v>165</v>
          </cell>
          <cell r="M160">
            <v>165</v>
          </cell>
          <cell r="P160">
            <v>0</v>
          </cell>
          <cell r="Q160">
            <v>0</v>
          </cell>
          <cell r="S160">
            <v>0</v>
          </cell>
          <cell r="T160">
            <v>737</v>
          </cell>
          <cell r="U160">
            <v>737</v>
          </cell>
        </row>
        <row r="161">
          <cell r="A161" t="str">
            <v>Communications IT</v>
          </cell>
          <cell r="C161">
            <v>-21.53700561014557</v>
          </cell>
          <cell r="D161">
            <v>3310.8928000000001</v>
          </cell>
          <cell r="E161">
            <v>3332.4298056101456</v>
          </cell>
          <cell r="G161">
            <v>3540.6974</v>
          </cell>
          <cell r="H161">
            <v>3544.1428000000001</v>
          </cell>
          <cell r="I161">
            <v>3.4454000000000633</v>
          </cell>
          <cell r="K161">
            <v>3890.6974</v>
          </cell>
          <cell r="L161">
            <v>2378.8928000000001</v>
          </cell>
          <cell r="M161">
            <v>-1511.8045999999999</v>
          </cell>
          <cell r="O161">
            <v>2242.1845000000003</v>
          </cell>
          <cell r="P161">
            <v>1774.6428000000001</v>
          </cell>
          <cell r="Q161">
            <v>-467.54170000000022</v>
          </cell>
          <cell r="S161">
            <v>9652.0422943898557</v>
          </cell>
          <cell r="T161">
            <v>11008.5712</v>
          </cell>
          <cell r="U161">
            <v>1356.5289056101456</v>
          </cell>
        </row>
        <row r="162">
          <cell r="A162" t="str">
            <v>Headcount Related Capex</v>
          </cell>
          <cell r="C162">
            <v>0</v>
          </cell>
          <cell r="D162">
            <v>343.64280000000002</v>
          </cell>
          <cell r="E162">
            <v>343.64280000000002</v>
          </cell>
          <cell r="G162">
            <v>199.69740000000002</v>
          </cell>
          <cell r="H162">
            <v>343.64280000000002</v>
          </cell>
          <cell r="I162">
            <v>143.94540000000001</v>
          </cell>
          <cell r="K162">
            <v>199.69740000000002</v>
          </cell>
          <cell r="L162">
            <v>343.64280000000002</v>
          </cell>
          <cell r="M162">
            <v>143.94540000000001</v>
          </cell>
          <cell r="O162">
            <v>186.18450000000001</v>
          </cell>
          <cell r="P162">
            <v>343.64280000000002</v>
          </cell>
          <cell r="Q162">
            <v>157.45830000000001</v>
          </cell>
          <cell r="S162">
            <v>585.5793000000001</v>
          </cell>
          <cell r="T162">
            <v>1374.5712000000001</v>
          </cell>
          <cell r="U162">
            <v>788.99189999999999</v>
          </cell>
        </row>
        <row r="163">
          <cell r="A163" t="str">
            <v>Headcount Related Capex</v>
          </cell>
          <cell r="D163">
            <v>343.64280000000002</v>
          </cell>
          <cell r="E163">
            <v>343.64280000000002</v>
          </cell>
          <cell r="F163">
            <v>49547.3</v>
          </cell>
          <cell r="G163">
            <v>199.69740000000002</v>
          </cell>
          <cell r="H163">
            <v>343.64280000000002</v>
          </cell>
          <cell r="I163">
            <v>143.94540000000001</v>
          </cell>
          <cell r="K163">
            <v>199.69740000000002</v>
          </cell>
          <cell r="L163">
            <v>343.64280000000002</v>
          </cell>
          <cell r="M163">
            <v>143.94540000000001</v>
          </cell>
          <cell r="O163">
            <v>186.18450000000001</v>
          </cell>
          <cell r="P163">
            <v>343.64280000000002</v>
          </cell>
          <cell r="Q163">
            <v>157.45830000000001</v>
          </cell>
          <cell r="S163">
            <v>585.5793000000001</v>
          </cell>
          <cell r="T163">
            <v>1374.5712000000001</v>
          </cell>
          <cell r="U163">
            <v>788.99189999999999</v>
          </cell>
        </row>
        <row r="164">
          <cell r="A164" t="str">
            <v>IT Related Infrastrucute</v>
          </cell>
          <cell r="C164">
            <v>0</v>
          </cell>
          <cell r="D164">
            <v>382.25</v>
          </cell>
          <cell r="E164">
            <v>382.25</v>
          </cell>
          <cell r="G164">
            <v>510</v>
          </cell>
          <cell r="H164">
            <v>610</v>
          </cell>
          <cell r="I164">
            <v>100</v>
          </cell>
          <cell r="K164">
            <v>373.5</v>
          </cell>
          <cell r="L164">
            <v>173.5</v>
          </cell>
          <cell r="M164">
            <v>-200</v>
          </cell>
          <cell r="O164">
            <v>42.25</v>
          </cell>
          <cell r="P164">
            <v>42.25</v>
          </cell>
          <cell r="Q164">
            <v>0</v>
          </cell>
          <cell r="S164">
            <v>925.75</v>
          </cell>
          <cell r="T164">
            <v>1208</v>
          </cell>
          <cell r="U164">
            <v>282.25</v>
          </cell>
        </row>
        <row r="165">
          <cell r="A165" t="str">
            <v>Physical &amp; Logical Security</v>
          </cell>
          <cell r="D165">
            <v>40</v>
          </cell>
          <cell r="E165">
            <v>40</v>
          </cell>
          <cell r="G165">
            <v>40</v>
          </cell>
          <cell r="H165">
            <v>40</v>
          </cell>
          <cell r="I165">
            <v>0</v>
          </cell>
          <cell r="K165">
            <v>0</v>
          </cell>
          <cell r="L165">
            <v>0</v>
          </cell>
          <cell r="M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40</v>
          </cell>
          <cell r="T165">
            <v>80</v>
          </cell>
          <cell r="U165">
            <v>40</v>
          </cell>
        </row>
        <row r="166">
          <cell r="A166" t="str">
            <v>Upgrades (Cluster, SAN, AS/400)</v>
          </cell>
          <cell r="D166">
            <v>30</v>
          </cell>
          <cell r="E166">
            <v>30</v>
          </cell>
          <cell r="G166">
            <v>55</v>
          </cell>
          <cell r="H166">
            <v>55</v>
          </cell>
          <cell r="I166">
            <v>0</v>
          </cell>
          <cell r="K166">
            <v>45</v>
          </cell>
          <cell r="L166">
            <v>45</v>
          </cell>
          <cell r="M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100</v>
          </cell>
          <cell r="T166">
            <v>130</v>
          </cell>
          <cell r="U166">
            <v>30</v>
          </cell>
        </row>
        <row r="167">
          <cell r="A167" t="str">
            <v>Intranet Developments</v>
          </cell>
          <cell r="D167">
            <v>6.25</v>
          </cell>
          <cell r="E167">
            <v>6.25</v>
          </cell>
          <cell r="G167">
            <v>2.25</v>
          </cell>
          <cell r="H167">
            <v>2.25</v>
          </cell>
          <cell r="I167">
            <v>0</v>
          </cell>
          <cell r="K167">
            <v>2.25</v>
          </cell>
          <cell r="L167">
            <v>2.25</v>
          </cell>
          <cell r="M167">
            <v>0</v>
          </cell>
          <cell r="O167">
            <v>2.25</v>
          </cell>
          <cell r="P167">
            <v>2.25</v>
          </cell>
          <cell r="Q167">
            <v>0</v>
          </cell>
          <cell r="S167">
            <v>6.75</v>
          </cell>
          <cell r="T167">
            <v>13</v>
          </cell>
          <cell r="U167">
            <v>6.25</v>
          </cell>
        </row>
        <row r="168">
          <cell r="A168" t="str">
            <v>Windows 2000 Migration (HW, OS for 450 users)</v>
          </cell>
          <cell r="D168">
            <v>0</v>
          </cell>
          <cell r="E168">
            <v>0</v>
          </cell>
          <cell r="G168">
            <v>78.75</v>
          </cell>
          <cell r="H168">
            <v>78.75</v>
          </cell>
          <cell r="I168">
            <v>0</v>
          </cell>
          <cell r="K168">
            <v>78.75</v>
          </cell>
          <cell r="L168">
            <v>78.75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157.5</v>
          </cell>
          <cell r="T168">
            <v>157.5</v>
          </cell>
          <cell r="U168">
            <v>0</v>
          </cell>
        </row>
        <row r="169">
          <cell r="A169" t="str">
            <v>PBX switch expansion (RJ, SP)</v>
          </cell>
          <cell r="D169">
            <v>54</v>
          </cell>
          <cell r="E169">
            <v>54</v>
          </cell>
          <cell r="G169">
            <v>0</v>
          </cell>
          <cell r="H169">
            <v>0</v>
          </cell>
          <cell r="I169">
            <v>0</v>
          </cell>
          <cell r="K169">
            <v>0</v>
          </cell>
          <cell r="L169">
            <v>0</v>
          </cell>
          <cell r="M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54</v>
          </cell>
          <cell r="U169">
            <v>54</v>
          </cell>
        </row>
        <row r="170">
          <cell r="A170" t="str">
            <v>Server SW Upgrades (Exchange, OS, Proxy, SQL-server)</v>
          </cell>
          <cell r="D170">
            <v>20</v>
          </cell>
          <cell r="E170">
            <v>20</v>
          </cell>
          <cell r="G170">
            <v>15</v>
          </cell>
          <cell r="H170">
            <v>15</v>
          </cell>
          <cell r="I170">
            <v>0</v>
          </cell>
          <cell r="K170">
            <v>32.5</v>
          </cell>
          <cell r="L170">
            <v>32.5</v>
          </cell>
          <cell r="M170">
            <v>0</v>
          </cell>
          <cell r="O170">
            <v>10</v>
          </cell>
          <cell r="P170">
            <v>10</v>
          </cell>
          <cell r="Q170">
            <v>0</v>
          </cell>
          <cell r="S170">
            <v>57.5</v>
          </cell>
          <cell r="T170">
            <v>77.5</v>
          </cell>
          <cell r="U170">
            <v>20</v>
          </cell>
        </row>
        <row r="171">
          <cell r="A171" t="str">
            <v>Server HW Upgrades (Disks RJ, JDF)</v>
          </cell>
          <cell r="D171">
            <v>15</v>
          </cell>
          <cell r="E171">
            <v>15</v>
          </cell>
          <cell r="G171">
            <v>0</v>
          </cell>
          <cell r="H171">
            <v>0</v>
          </cell>
          <cell r="I171">
            <v>0</v>
          </cell>
          <cell r="K171">
            <v>0</v>
          </cell>
          <cell r="L171">
            <v>0</v>
          </cell>
          <cell r="M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15</v>
          </cell>
          <cell r="U171">
            <v>15</v>
          </cell>
        </row>
        <row r="172">
          <cell r="A172" t="str">
            <v>Backup Solution</v>
          </cell>
          <cell r="D172">
            <v>0</v>
          </cell>
          <cell r="E172">
            <v>0</v>
          </cell>
          <cell r="G172">
            <v>15</v>
          </cell>
          <cell r="H172">
            <v>15</v>
          </cell>
          <cell r="I172">
            <v>0</v>
          </cell>
          <cell r="K172">
            <v>0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15</v>
          </cell>
          <cell r="T172">
            <v>15</v>
          </cell>
          <cell r="U172">
            <v>0</v>
          </cell>
        </row>
        <row r="173">
          <cell r="A173" t="str">
            <v>Network Management SW (+Melia, Sumus PBX rating)</v>
          </cell>
          <cell r="D173">
            <v>6</v>
          </cell>
          <cell r="E173">
            <v>6</v>
          </cell>
          <cell r="G173">
            <v>32</v>
          </cell>
          <cell r="H173">
            <v>32</v>
          </cell>
          <cell r="I173">
            <v>0</v>
          </cell>
          <cell r="K173">
            <v>0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32</v>
          </cell>
          <cell r="T173">
            <v>38</v>
          </cell>
          <cell r="U173">
            <v>6</v>
          </cell>
        </row>
        <row r="174">
          <cell r="A174" t="str">
            <v>Network Equipment Upgrades</v>
          </cell>
          <cell r="D174">
            <v>0</v>
          </cell>
          <cell r="E174">
            <v>0</v>
          </cell>
          <cell r="G174">
            <v>42</v>
          </cell>
          <cell r="H174">
            <v>42</v>
          </cell>
          <cell r="I174">
            <v>0</v>
          </cell>
          <cell r="K174">
            <v>0</v>
          </cell>
          <cell r="L174">
            <v>0</v>
          </cell>
          <cell r="M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42</v>
          </cell>
          <cell r="T174">
            <v>42</v>
          </cell>
          <cell r="U174">
            <v>0</v>
          </cell>
        </row>
        <row r="175">
          <cell r="A175" t="str">
            <v>Lab Creation</v>
          </cell>
          <cell r="D175">
            <v>25</v>
          </cell>
          <cell r="E175">
            <v>25</v>
          </cell>
          <cell r="G175">
            <v>0</v>
          </cell>
          <cell r="H175">
            <v>0</v>
          </cell>
          <cell r="I175">
            <v>0</v>
          </cell>
          <cell r="K175">
            <v>0</v>
          </cell>
          <cell r="L175">
            <v>0</v>
          </cell>
          <cell r="M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25</v>
          </cell>
          <cell r="U175">
            <v>25</v>
          </cell>
        </row>
        <row r="176">
          <cell r="A176" t="str">
            <v>New Network Servers</v>
          </cell>
          <cell r="D176">
            <v>15</v>
          </cell>
          <cell r="E176">
            <v>15</v>
          </cell>
          <cell r="G176">
            <v>30</v>
          </cell>
          <cell r="H176">
            <v>30</v>
          </cell>
          <cell r="I176">
            <v>0</v>
          </cell>
          <cell r="K176">
            <v>15</v>
          </cell>
          <cell r="L176">
            <v>15</v>
          </cell>
          <cell r="M176">
            <v>0</v>
          </cell>
          <cell r="O176">
            <v>30</v>
          </cell>
          <cell r="P176">
            <v>30</v>
          </cell>
          <cell r="Q176">
            <v>0</v>
          </cell>
          <cell r="S176">
            <v>75</v>
          </cell>
          <cell r="T176">
            <v>90</v>
          </cell>
          <cell r="U176">
            <v>15</v>
          </cell>
        </row>
        <row r="177">
          <cell r="A177" t="str">
            <v>Optical Scanners for JDE inventory</v>
          </cell>
          <cell r="D177">
            <v>60</v>
          </cell>
          <cell r="E177">
            <v>60</v>
          </cell>
          <cell r="G177">
            <v>0</v>
          </cell>
          <cell r="H177">
            <v>0</v>
          </cell>
          <cell r="I177">
            <v>0</v>
          </cell>
          <cell r="K177">
            <v>0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60</v>
          </cell>
          <cell r="U177">
            <v>60</v>
          </cell>
        </row>
        <row r="178">
          <cell r="A178" t="str">
            <v>Billing Project Additional HW (separate from voice project)</v>
          </cell>
          <cell r="D178">
            <v>100</v>
          </cell>
          <cell r="E178">
            <v>100</v>
          </cell>
          <cell r="G178">
            <v>200</v>
          </cell>
          <cell r="H178">
            <v>300</v>
          </cell>
          <cell r="I178">
            <v>100</v>
          </cell>
          <cell r="K178">
            <v>200</v>
          </cell>
          <cell r="L178">
            <v>0</v>
          </cell>
          <cell r="M178">
            <v>-200</v>
          </cell>
          <cell r="O178">
            <v>0</v>
          </cell>
          <cell r="P178">
            <v>0</v>
          </cell>
          <cell r="Q178">
            <v>0</v>
          </cell>
          <cell r="S178">
            <v>400</v>
          </cell>
          <cell r="T178">
            <v>400</v>
          </cell>
          <cell r="U178">
            <v>0</v>
          </cell>
        </row>
        <row r="179">
          <cell r="A179" t="str">
            <v>SMS project continued in RJ, JDF</v>
          </cell>
          <cell r="D179">
            <v>11</v>
          </cell>
          <cell r="E179">
            <v>11</v>
          </cell>
          <cell r="G179">
            <v>0</v>
          </cell>
          <cell r="H179">
            <v>0</v>
          </cell>
          <cell r="I179">
            <v>0</v>
          </cell>
          <cell r="K179">
            <v>0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11</v>
          </cell>
          <cell r="U179">
            <v>11</v>
          </cell>
        </row>
        <row r="180">
          <cell r="A180" t="str">
            <v>IT Related Finance</v>
          </cell>
          <cell r="C180">
            <v>0</v>
          </cell>
          <cell r="D180">
            <v>204</v>
          </cell>
          <cell r="E180">
            <v>204</v>
          </cell>
          <cell r="G180">
            <v>136</v>
          </cell>
          <cell r="H180">
            <v>76</v>
          </cell>
          <cell r="I180">
            <v>-60</v>
          </cell>
          <cell r="K180">
            <v>86</v>
          </cell>
          <cell r="L180">
            <v>66</v>
          </cell>
          <cell r="M180">
            <v>-20</v>
          </cell>
          <cell r="O180">
            <v>56</v>
          </cell>
          <cell r="P180">
            <v>56</v>
          </cell>
          <cell r="Q180">
            <v>0</v>
          </cell>
          <cell r="S180">
            <v>278</v>
          </cell>
          <cell r="T180">
            <v>402</v>
          </cell>
          <cell r="U180">
            <v>124</v>
          </cell>
        </row>
        <row r="181">
          <cell r="A181" t="str">
            <v>General Consulting support for JDE system</v>
          </cell>
          <cell r="D181">
            <v>16</v>
          </cell>
          <cell r="E181">
            <v>16</v>
          </cell>
          <cell r="G181">
            <v>16</v>
          </cell>
          <cell r="H181">
            <v>16</v>
          </cell>
          <cell r="I181">
            <v>0</v>
          </cell>
          <cell r="K181">
            <v>16</v>
          </cell>
          <cell r="L181">
            <v>16</v>
          </cell>
          <cell r="M181">
            <v>0</v>
          </cell>
          <cell r="O181">
            <v>16</v>
          </cell>
          <cell r="P181">
            <v>16</v>
          </cell>
          <cell r="Q181">
            <v>0</v>
          </cell>
          <cell r="S181">
            <v>48</v>
          </cell>
          <cell r="T181">
            <v>64</v>
          </cell>
          <cell r="U181">
            <v>16</v>
          </cell>
        </row>
        <row r="182">
          <cell r="A182" t="str">
            <v>Project Control System</v>
          </cell>
          <cell r="D182">
            <v>60</v>
          </cell>
          <cell r="E182">
            <v>60</v>
          </cell>
          <cell r="G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60</v>
          </cell>
          <cell r="U182">
            <v>60</v>
          </cell>
        </row>
        <row r="183">
          <cell r="A183" t="str">
            <v>Budget Control Project in JDE</v>
          </cell>
          <cell r="D183">
            <v>20</v>
          </cell>
          <cell r="E183">
            <v>20</v>
          </cell>
          <cell r="G183">
            <v>20</v>
          </cell>
          <cell r="H183">
            <v>0</v>
          </cell>
          <cell r="I183">
            <v>-20</v>
          </cell>
          <cell r="K183">
            <v>0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20</v>
          </cell>
          <cell r="T183">
            <v>20</v>
          </cell>
          <cell r="U183">
            <v>0</v>
          </cell>
        </row>
        <row r="184">
          <cell r="A184" t="str">
            <v>Bank Account Reconciliation / Cash Flow</v>
          </cell>
          <cell r="D184">
            <v>20</v>
          </cell>
          <cell r="E184">
            <v>20</v>
          </cell>
          <cell r="G184">
            <v>22</v>
          </cell>
          <cell r="H184">
            <v>22</v>
          </cell>
          <cell r="I184">
            <v>0</v>
          </cell>
          <cell r="K184">
            <v>0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22</v>
          </cell>
          <cell r="T184">
            <v>42</v>
          </cell>
          <cell r="U184">
            <v>20</v>
          </cell>
        </row>
        <row r="185">
          <cell r="A185" t="str">
            <v>PO Automatic Approval</v>
          </cell>
          <cell r="D185">
            <v>8</v>
          </cell>
          <cell r="E185">
            <v>8</v>
          </cell>
          <cell r="G185">
            <v>8</v>
          </cell>
          <cell r="H185">
            <v>8</v>
          </cell>
          <cell r="I185">
            <v>0</v>
          </cell>
          <cell r="K185">
            <v>0</v>
          </cell>
          <cell r="L185">
            <v>0</v>
          </cell>
          <cell r="M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8</v>
          </cell>
          <cell r="T185">
            <v>16</v>
          </cell>
          <cell r="U185">
            <v>8</v>
          </cell>
        </row>
        <row r="186">
          <cell r="A186" t="str">
            <v>Budget Preparation System</v>
          </cell>
          <cell r="D186">
            <v>60</v>
          </cell>
          <cell r="E186">
            <v>60</v>
          </cell>
          <cell r="G186">
            <v>40</v>
          </cell>
          <cell r="H186">
            <v>0</v>
          </cell>
          <cell r="I186">
            <v>-40</v>
          </cell>
          <cell r="K186">
            <v>20</v>
          </cell>
          <cell r="L186">
            <v>0</v>
          </cell>
          <cell r="M186">
            <v>-20</v>
          </cell>
          <cell r="O186">
            <v>0</v>
          </cell>
          <cell r="P186">
            <v>0</v>
          </cell>
          <cell r="Q186">
            <v>0</v>
          </cell>
          <cell r="S186">
            <v>60</v>
          </cell>
          <cell r="T186">
            <v>60</v>
          </cell>
          <cell r="U186">
            <v>0</v>
          </cell>
        </row>
        <row r="187">
          <cell r="A187" t="str">
            <v>Other JDE Interfaces (BSS, OSS, misc)</v>
          </cell>
          <cell r="D187">
            <v>20</v>
          </cell>
          <cell r="E187">
            <v>20</v>
          </cell>
          <cell r="G187">
            <v>20</v>
          </cell>
          <cell r="H187">
            <v>20</v>
          </cell>
          <cell r="I187">
            <v>0</v>
          </cell>
          <cell r="K187">
            <v>20</v>
          </cell>
          <cell r="L187">
            <v>20</v>
          </cell>
          <cell r="M187">
            <v>0</v>
          </cell>
          <cell r="O187">
            <v>20</v>
          </cell>
          <cell r="P187">
            <v>20</v>
          </cell>
          <cell r="Q187">
            <v>0</v>
          </cell>
          <cell r="S187">
            <v>60</v>
          </cell>
          <cell r="T187">
            <v>80</v>
          </cell>
          <cell r="U187">
            <v>20</v>
          </cell>
        </row>
        <row r="188">
          <cell r="A188" t="str">
            <v>One World Co-existance project</v>
          </cell>
          <cell r="D188">
            <v>0</v>
          </cell>
          <cell r="E188">
            <v>0</v>
          </cell>
          <cell r="G188">
            <v>10</v>
          </cell>
          <cell r="H188">
            <v>10</v>
          </cell>
          <cell r="I188">
            <v>0</v>
          </cell>
          <cell r="K188">
            <v>30</v>
          </cell>
          <cell r="L188">
            <v>30</v>
          </cell>
          <cell r="M188">
            <v>0</v>
          </cell>
          <cell r="O188">
            <v>20</v>
          </cell>
          <cell r="P188">
            <v>20</v>
          </cell>
          <cell r="Q188">
            <v>0</v>
          </cell>
          <cell r="S188">
            <v>60</v>
          </cell>
          <cell r="T188">
            <v>60</v>
          </cell>
          <cell r="U188">
            <v>0</v>
          </cell>
        </row>
        <row r="189">
          <cell r="A189" t="str">
            <v>IT Related Human Resource</v>
          </cell>
          <cell r="C189">
            <v>0</v>
          </cell>
          <cell r="D189">
            <v>0</v>
          </cell>
          <cell r="E189">
            <v>0</v>
          </cell>
          <cell r="G189">
            <v>144</v>
          </cell>
          <cell r="H189">
            <v>144</v>
          </cell>
          <cell r="I189">
            <v>0</v>
          </cell>
          <cell r="K189">
            <v>67</v>
          </cell>
          <cell r="L189">
            <v>67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211</v>
          </cell>
          <cell r="T189">
            <v>211</v>
          </cell>
          <cell r="U189">
            <v>0</v>
          </cell>
        </row>
        <row r="190">
          <cell r="A190" t="str">
            <v>HR information system</v>
          </cell>
          <cell r="D190">
            <v>0</v>
          </cell>
          <cell r="E190">
            <v>0</v>
          </cell>
          <cell r="G190">
            <v>144</v>
          </cell>
          <cell r="H190">
            <v>144</v>
          </cell>
          <cell r="I190">
            <v>0</v>
          </cell>
          <cell r="K190">
            <v>67</v>
          </cell>
          <cell r="L190">
            <v>67</v>
          </cell>
          <cell r="M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211</v>
          </cell>
          <cell r="T190">
            <v>211</v>
          </cell>
          <cell r="U190">
            <v>0</v>
          </cell>
        </row>
        <row r="191">
          <cell r="A191" t="str">
            <v>IT Related Engineering &amp; Ope</v>
          </cell>
          <cell r="C191">
            <v>0</v>
          </cell>
          <cell r="D191">
            <v>353.25</v>
          </cell>
          <cell r="E191">
            <v>353.25</v>
          </cell>
          <cell r="G191">
            <v>693.25</v>
          </cell>
          <cell r="H191">
            <v>853.25</v>
          </cell>
          <cell r="I191">
            <v>160</v>
          </cell>
          <cell r="K191">
            <v>1438.25</v>
          </cell>
          <cell r="L191">
            <v>873.25</v>
          </cell>
          <cell r="M191">
            <v>-565</v>
          </cell>
          <cell r="O191">
            <v>1398.25</v>
          </cell>
          <cell r="P191">
            <v>833.25</v>
          </cell>
          <cell r="Q191">
            <v>-565</v>
          </cell>
          <cell r="S191">
            <v>3529.75</v>
          </cell>
          <cell r="T191">
            <v>2913</v>
          </cell>
          <cell r="U191">
            <v>-616.75</v>
          </cell>
        </row>
        <row r="192">
          <cell r="A192" t="str">
            <v>Miscellaneous BSS x OSS Interfaces</v>
          </cell>
          <cell r="D192">
            <v>11.25</v>
          </cell>
          <cell r="E192">
            <v>11.25</v>
          </cell>
          <cell r="G192">
            <v>11.25</v>
          </cell>
          <cell r="H192">
            <v>11.25</v>
          </cell>
          <cell r="I192">
            <v>0</v>
          </cell>
          <cell r="K192">
            <v>11.25</v>
          </cell>
          <cell r="L192">
            <v>11.25</v>
          </cell>
          <cell r="M192">
            <v>0</v>
          </cell>
          <cell r="O192">
            <v>11.25</v>
          </cell>
          <cell r="P192">
            <v>11.25</v>
          </cell>
          <cell r="Q192">
            <v>0</v>
          </cell>
          <cell r="S192">
            <v>33.75</v>
          </cell>
          <cell r="T192">
            <v>45</v>
          </cell>
          <cell r="U192">
            <v>11.25</v>
          </cell>
        </row>
        <row r="193">
          <cell r="A193" t="str">
            <v>ACD for call center</v>
          </cell>
          <cell r="D193">
            <v>40</v>
          </cell>
          <cell r="E193">
            <v>40</v>
          </cell>
          <cell r="G193">
            <v>0</v>
          </cell>
          <cell r="H193">
            <v>0</v>
          </cell>
          <cell r="I193">
            <v>0</v>
          </cell>
          <cell r="K193">
            <v>0</v>
          </cell>
          <cell r="L193">
            <v>0</v>
          </cell>
          <cell r="M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40</v>
          </cell>
          <cell r="U193">
            <v>40</v>
          </cell>
        </row>
        <row r="194">
          <cell r="A194" t="str">
            <v>Misc "throw-away" tools</v>
          </cell>
          <cell r="D194">
            <v>12</v>
          </cell>
          <cell r="E194">
            <v>12</v>
          </cell>
          <cell r="G194">
            <v>12</v>
          </cell>
          <cell r="H194">
            <v>12</v>
          </cell>
          <cell r="I194">
            <v>0</v>
          </cell>
          <cell r="K194">
            <v>12</v>
          </cell>
          <cell r="L194">
            <v>12</v>
          </cell>
          <cell r="M194">
            <v>0</v>
          </cell>
          <cell r="O194">
            <v>12</v>
          </cell>
          <cell r="P194">
            <v>12</v>
          </cell>
          <cell r="Q194">
            <v>0</v>
          </cell>
          <cell r="S194">
            <v>36</v>
          </cell>
          <cell r="T194">
            <v>48</v>
          </cell>
          <cell r="U194">
            <v>12</v>
          </cell>
        </row>
        <row r="195">
          <cell r="A195" t="str">
            <v>Network Inventory System (NIS)</v>
          </cell>
          <cell r="D195">
            <v>270</v>
          </cell>
          <cell r="E195">
            <v>270</v>
          </cell>
          <cell r="G195">
            <v>650</v>
          </cell>
          <cell r="H195">
            <v>810</v>
          </cell>
          <cell r="I195">
            <v>160</v>
          </cell>
          <cell r="K195">
            <v>975</v>
          </cell>
          <cell r="L195">
            <v>810</v>
          </cell>
          <cell r="M195">
            <v>-165</v>
          </cell>
          <cell r="O195">
            <v>975</v>
          </cell>
          <cell r="P195">
            <v>810</v>
          </cell>
          <cell r="Q195">
            <v>-165</v>
          </cell>
          <cell r="S195">
            <v>2600</v>
          </cell>
          <cell r="T195">
            <v>2700</v>
          </cell>
          <cell r="U195">
            <v>100</v>
          </cell>
        </row>
        <row r="196">
          <cell r="A196" t="str">
            <v>(Alarm Umbrella System - see explanation)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K196">
            <v>400</v>
          </cell>
          <cell r="L196">
            <v>0</v>
          </cell>
          <cell r="M196">
            <v>-400</v>
          </cell>
          <cell r="O196">
            <v>400</v>
          </cell>
          <cell r="P196">
            <v>0</v>
          </cell>
          <cell r="Q196">
            <v>-400</v>
          </cell>
          <cell r="S196">
            <v>800</v>
          </cell>
          <cell r="T196">
            <v>0</v>
          </cell>
          <cell r="U196">
            <v>-800</v>
          </cell>
        </row>
        <row r="197">
          <cell r="A197" t="str">
            <v>(Performance Monitor - see explanation)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A198" t="str">
            <v>Siebel (maintenance tracking project)</v>
          </cell>
          <cell r="D198">
            <v>0</v>
          </cell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K198">
            <v>40</v>
          </cell>
          <cell r="L198">
            <v>40</v>
          </cell>
          <cell r="M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40</v>
          </cell>
          <cell r="T198">
            <v>40</v>
          </cell>
          <cell r="U198">
            <v>0</v>
          </cell>
        </row>
        <row r="199">
          <cell r="A199" t="str">
            <v>Key Construction Indicators Project</v>
          </cell>
          <cell r="D199">
            <v>20</v>
          </cell>
          <cell r="E199">
            <v>20</v>
          </cell>
          <cell r="G199">
            <v>20</v>
          </cell>
          <cell r="H199">
            <v>20</v>
          </cell>
          <cell r="I199">
            <v>0</v>
          </cell>
          <cell r="K199">
            <v>0</v>
          </cell>
          <cell r="L199">
            <v>0</v>
          </cell>
          <cell r="M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20</v>
          </cell>
          <cell r="T199">
            <v>40</v>
          </cell>
          <cell r="U199">
            <v>20</v>
          </cell>
        </row>
        <row r="200">
          <cell r="A200" t="str">
            <v>IT Related MKT &amp; Sales</v>
          </cell>
          <cell r="C200">
            <v>0</v>
          </cell>
          <cell r="D200">
            <v>184</v>
          </cell>
          <cell r="E200">
            <v>184</v>
          </cell>
          <cell r="G200">
            <v>164</v>
          </cell>
          <cell r="H200">
            <v>52</v>
          </cell>
          <cell r="I200">
            <v>-112</v>
          </cell>
          <cell r="K200">
            <v>442</v>
          </cell>
          <cell r="L200">
            <v>382</v>
          </cell>
          <cell r="M200">
            <v>-60</v>
          </cell>
          <cell r="O200">
            <v>62</v>
          </cell>
          <cell r="P200">
            <v>62</v>
          </cell>
          <cell r="Q200">
            <v>0</v>
          </cell>
          <cell r="S200">
            <v>668</v>
          </cell>
          <cell r="T200">
            <v>680</v>
          </cell>
          <cell r="U200">
            <v>12</v>
          </cell>
        </row>
        <row r="201">
          <cell r="A201" t="str">
            <v>Siebel (SFA and Marketing)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K201">
            <v>370</v>
          </cell>
          <cell r="L201">
            <v>370</v>
          </cell>
          <cell r="M201">
            <v>0</v>
          </cell>
          <cell r="O201">
            <v>50</v>
          </cell>
          <cell r="P201">
            <v>50</v>
          </cell>
          <cell r="Q201">
            <v>0</v>
          </cell>
          <cell r="S201">
            <v>420</v>
          </cell>
          <cell r="T201">
            <v>420</v>
          </cell>
          <cell r="U201">
            <v>0</v>
          </cell>
        </row>
        <row r="202">
          <cell r="A202" t="str">
            <v>Misc "throw-away" tools</v>
          </cell>
          <cell r="D202">
            <v>12</v>
          </cell>
          <cell r="E202">
            <v>12</v>
          </cell>
          <cell r="G202">
            <v>12</v>
          </cell>
          <cell r="H202">
            <v>12</v>
          </cell>
          <cell r="I202">
            <v>0</v>
          </cell>
          <cell r="K202">
            <v>12</v>
          </cell>
          <cell r="L202">
            <v>12</v>
          </cell>
          <cell r="M202">
            <v>0</v>
          </cell>
          <cell r="O202">
            <v>12</v>
          </cell>
          <cell r="P202">
            <v>12</v>
          </cell>
          <cell r="Q202">
            <v>0</v>
          </cell>
          <cell r="S202">
            <v>36</v>
          </cell>
          <cell r="T202">
            <v>48</v>
          </cell>
          <cell r="U202">
            <v>12</v>
          </cell>
        </row>
        <row r="203">
          <cell r="A203" t="str">
            <v>GIS - Geographical Marketing Information</v>
          </cell>
          <cell r="D203">
            <v>172</v>
          </cell>
          <cell r="E203">
            <v>172</v>
          </cell>
          <cell r="G203">
            <v>152</v>
          </cell>
          <cell r="H203">
            <v>40</v>
          </cell>
          <cell r="I203">
            <v>-112</v>
          </cell>
          <cell r="K203">
            <v>60</v>
          </cell>
          <cell r="L203">
            <v>0</v>
          </cell>
          <cell r="M203">
            <v>-60</v>
          </cell>
          <cell r="O203">
            <v>0</v>
          </cell>
          <cell r="P203">
            <v>0</v>
          </cell>
          <cell r="Q203">
            <v>0</v>
          </cell>
          <cell r="S203">
            <v>212</v>
          </cell>
          <cell r="T203">
            <v>212</v>
          </cell>
          <cell r="U203">
            <v>0</v>
          </cell>
        </row>
        <row r="204">
          <cell r="A204" t="str">
            <v>IT Related Indirect Projects</v>
          </cell>
          <cell r="C204">
            <v>0</v>
          </cell>
          <cell r="D204">
            <v>1843.75</v>
          </cell>
          <cell r="E204">
            <v>1843.75</v>
          </cell>
          <cell r="G204">
            <v>1693.75</v>
          </cell>
          <cell r="H204">
            <v>1465.25</v>
          </cell>
          <cell r="I204">
            <v>-228.5</v>
          </cell>
          <cell r="K204">
            <v>1284.25</v>
          </cell>
          <cell r="L204">
            <v>473.5</v>
          </cell>
          <cell r="M204">
            <v>-810.75</v>
          </cell>
          <cell r="O204">
            <v>497.5</v>
          </cell>
          <cell r="P204">
            <v>437.5</v>
          </cell>
          <cell r="Q204">
            <v>-60</v>
          </cell>
          <cell r="S204">
            <v>3475.5</v>
          </cell>
          <cell r="T204">
            <v>4220</v>
          </cell>
          <cell r="U204">
            <v>744.5</v>
          </cell>
        </row>
        <row r="205">
          <cell r="A205" t="str">
            <v>OS/OV/CC Maintenance/Int.Sols Migrate</v>
          </cell>
          <cell r="D205">
            <v>25</v>
          </cell>
          <cell r="E205">
            <v>25</v>
          </cell>
          <cell r="G205">
            <v>15</v>
          </cell>
          <cell r="H205">
            <v>15</v>
          </cell>
          <cell r="I205">
            <v>0</v>
          </cell>
          <cell r="K205">
            <v>0</v>
          </cell>
          <cell r="L205">
            <v>0</v>
          </cell>
          <cell r="M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15</v>
          </cell>
          <cell r="T205">
            <v>40</v>
          </cell>
          <cell r="U205">
            <v>25</v>
          </cell>
        </row>
        <row r="206">
          <cell r="A206" t="str">
            <v>Billing Phase I (data services)</v>
          </cell>
          <cell r="D206">
            <v>390</v>
          </cell>
          <cell r="E206">
            <v>390</v>
          </cell>
          <cell r="G206">
            <v>390</v>
          </cell>
          <cell r="H206">
            <v>390</v>
          </cell>
          <cell r="I206">
            <v>0</v>
          </cell>
          <cell r="K206">
            <v>390</v>
          </cell>
          <cell r="L206">
            <v>390</v>
          </cell>
          <cell r="M206">
            <v>0</v>
          </cell>
          <cell r="O206">
            <v>390</v>
          </cell>
          <cell r="P206">
            <v>390</v>
          </cell>
          <cell r="Q206">
            <v>0</v>
          </cell>
          <cell r="S206">
            <v>1170</v>
          </cell>
          <cell r="T206">
            <v>1560</v>
          </cell>
          <cell r="U206">
            <v>390</v>
          </cell>
        </row>
        <row r="207">
          <cell r="A207" t="str">
            <v>Siebel (CRM {work and service order} + Trouble Ticket)</v>
          </cell>
          <cell r="D207">
            <v>999.25</v>
          </cell>
          <cell r="E207">
            <v>999.25</v>
          </cell>
          <cell r="G207">
            <v>999.25</v>
          </cell>
          <cell r="H207">
            <v>600.75</v>
          </cell>
          <cell r="I207">
            <v>-398.5</v>
          </cell>
          <cell r="K207">
            <v>600.75</v>
          </cell>
          <cell r="L207">
            <v>0</v>
          </cell>
          <cell r="M207">
            <v>-600.75</v>
          </cell>
          <cell r="O207">
            <v>0</v>
          </cell>
          <cell r="P207">
            <v>0</v>
          </cell>
          <cell r="Q207">
            <v>0</v>
          </cell>
          <cell r="S207">
            <v>1600</v>
          </cell>
          <cell r="T207">
            <v>1600</v>
          </cell>
          <cell r="U207">
            <v>0</v>
          </cell>
        </row>
        <row r="208">
          <cell r="A208" t="str">
            <v>Extranet/Intranet Misc Developments</v>
          </cell>
          <cell r="D208">
            <v>10.5</v>
          </cell>
          <cell r="E208">
            <v>10.5</v>
          </cell>
          <cell r="G208">
            <v>10.5</v>
          </cell>
          <cell r="H208">
            <v>10.5</v>
          </cell>
          <cell r="I208">
            <v>0</v>
          </cell>
          <cell r="K208">
            <v>10.5</v>
          </cell>
          <cell r="L208">
            <v>10.5</v>
          </cell>
          <cell r="M208">
            <v>0</v>
          </cell>
          <cell r="O208">
            <v>10.5</v>
          </cell>
          <cell r="P208">
            <v>10.5</v>
          </cell>
          <cell r="Q208">
            <v>0</v>
          </cell>
          <cell r="S208">
            <v>31.5</v>
          </cell>
          <cell r="T208">
            <v>42</v>
          </cell>
          <cell r="U208">
            <v>10.5</v>
          </cell>
        </row>
        <row r="209">
          <cell r="A209" t="str">
            <v>Billing Additional Core Modules + Localization Pckg</v>
          </cell>
          <cell r="D209">
            <v>200</v>
          </cell>
          <cell r="E209">
            <v>200</v>
          </cell>
          <cell r="G209">
            <v>200</v>
          </cell>
          <cell r="H209">
            <v>300</v>
          </cell>
          <cell r="I209">
            <v>100</v>
          </cell>
          <cell r="K209">
            <v>0</v>
          </cell>
          <cell r="L209">
            <v>0</v>
          </cell>
          <cell r="M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200</v>
          </cell>
          <cell r="T209">
            <v>500</v>
          </cell>
          <cell r="U209">
            <v>300</v>
          </cell>
        </row>
        <row r="210">
          <cell r="A210" t="str">
            <v>Business Intelligence (Mgt. Reports, KPI, datawhs)</v>
          </cell>
          <cell r="D210">
            <v>210</v>
          </cell>
          <cell r="E210">
            <v>210</v>
          </cell>
          <cell r="G210">
            <v>70</v>
          </cell>
          <cell r="H210">
            <v>140</v>
          </cell>
          <cell r="I210">
            <v>70</v>
          </cell>
          <cell r="K210">
            <v>210</v>
          </cell>
          <cell r="L210">
            <v>0</v>
          </cell>
          <cell r="M210">
            <v>-210</v>
          </cell>
          <cell r="O210">
            <v>70</v>
          </cell>
          <cell r="P210">
            <v>0</v>
          </cell>
          <cell r="Q210">
            <v>-70</v>
          </cell>
          <cell r="S210">
            <v>350</v>
          </cell>
          <cell r="T210">
            <v>350</v>
          </cell>
          <cell r="U210">
            <v>0</v>
          </cell>
        </row>
        <row r="211">
          <cell r="A211" t="str">
            <v>Document Management System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K211">
            <v>64</v>
          </cell>
          <cell r="L211">
            <v>64</v>
          </cell>
          <cell r="M211">
            <v>0</v>
          </cell>
          <cell r="O211">
            <v>18</v>
          </cell>
          <cell r="P211">
            <v>28</v>
          </cell>
          <cell r="Q211">
            <v>10</v>
          </cell>
          <cell r="S211">
            <v>82</v>
          </cell>
          <cell r="T211">
            <v>92</v>
          </cell>
          <cell r="U211">
            <v>10</v>
          </cell>
        </row>
        <row r="212">
          <cell r="A212" t="str">
            <v>Temporary Management Info System</v>
          </cell>
          <cell r="D212">
            <v>9</v>
          </cell>
          <cell r="E212">
            <v>9</v>
          </cell>
          <cell r="G212">
            <v>9</v>
          </cell>
          <cell r="H212">
            <v>9</v>
          </cell>
          <cell r="I212">
            <v>0</v>
          </cell>
          <cell r="K212">
            <v>9</v>
          </cell>
          <cell r="L212">
            <v>9</v>
          </cell>
          <cell r="M212">
            <v>0</v>
          </cell>
          <cell r="O212">
            <v>9</v>
          </cell>
          <cell r="P212">
            <v>9</v>
          </cell>
          <cell r="Q212">
            <v>0</v>
          </cell>
          <cell r="S212">
            <v>27</v>
          </cell>
          <cell r="T212">
            <v>36</v>
          </cell>
          <cell r="U212">
            <v>9</v>
          </cell>
        </row>
        <row r="213">
          <cell r="A213" t="str">
            <v>(Billing Phase II/VOICE - see explation)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K213">
            <v>0</v>
          </cell>
          <cell r="L213">
            <v>0</v>
          </cell>
          <cell r="M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A214" t="str">
            <v>Internet Solutions Construction</v>
          </cell>
          <cell r="C214">
            <v>0</v>
          </cell>
          <cell r="D214">
            <v>3301.7133199999998</v>
          </cell>
          <cell r="E214">
            <v>3301.7133199999998</v>
          </cell>
          <cell r="G214">
            <v>7664.226066666668</v>
          </cell>
          <cell r="H214">
            <v>4362.5127466666672</v>
          </cell>
          <cell r="I214">
            <v>-3301.7133200000007</v>
          </cell>
          <cell r="K214">
            <v>308.10073333333332</v>
          </cell>
          <cell r="L214">
            <v>308.10073333333332</v>
          </cell>
          <cell r="M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7972.3268000000016</v>
          </cell>
          <cell r="T214">
            <v>7972.3268000000007</v>
          </cell>
          <cell r="U214">
            <v>-9.0949470177292824E-13</v>
          </cell>
        </row>
        <row r="215">
          <cell r="A215" t="str">
            <v>Civil Work</v>
          </cell>
          <cell r="C215">
            <v>0</v>
          </cell>
          <cell r="D215">
            <v>3301.7133199999998</v>
          </cell>
          <cell r="E215">
            <v>3301.7133199999998</v>
          </cell>
          <cell r="G215">
            <v>7664.226066666668</v>
          </cell>
          <cell r="H215">
            <v>4362.5127466666672</v>
          </cell>
          <cell r="I215">
            <v>-3301.7133200000007</v>
          </cell>
          <cell r="K215">
            <v>308.10073333333332</v>
          </cell>
          <cell r="L215">
            <v>308.10073333333332</v>
          </cell>
          <cell r="M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7972.3268000000016</v>
          </cell>
          <cell r="T215">
            <v>7972.3268000000007</v>
          </cell>
          <cell r="U215">
            <v>-9.0949470177292824E-13</v>
          </cell>
        </row>
        <row r="216">
          <cell r="A216" t="str">
            <v>Infrastructure/Smoke, Fire,Security Alarm</v>
          </cell>
          <cell r="D216">
            <v>0</v>
          </cell>
          <cell r="E216">
            <v>0</v>
          </cell>
          <cell r="G216">
            <v>1579.0600000000002</v>
          </cell>
          <cell r="H216">
            <v>1579.0600000000002</v>
          </cell>
          <cell r="I216">
            <v>0</v>
          </cell>
          <cell r="K216">
            <v>0</v>
          </cell>
          <cell r="L216">
            <v>0</v>
          </cell>
          <cell r="M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1579.0600000000002</v>
          </cell>
          <cell r="T216">
            <v>1579.0600000000002</v>
          </cell>
          <cell r="U216">
            <v>0</v>
          </cell>
        </row>
        <row r="217">
          <cell r="A217" t="str">
            <v>Generators, ATS, UPS, Rectifier, Battery, Instal.</v>
          </cell>
          <cell r="D217">
            <v>426</v>
          </cell>
          <cell r="E217">
            <v>426</v>
          </cell>
          <cell r="G217">
            <v>476</v>
          </cell>
          <cell r="H217">
            <v>50</v>
          </cell>
          <cell r="I217">
            <v>-426</v>
          </cell>
          <cell r="K217">
            <v>0</v>
          </cell>
          <cell r="L217">
            <v>0</v>
          </cell>
          <cell r="M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476</v>
          </cell>
          <cell r="T217">
            <v>476</v>
          </cell>
          <cell r="U217">
            <v>0</v>
          </cell>
        </row>
        <row r="218">
          <cell r="A218" t="str">
            <v>Transformer, Power Distribuition, Installation</v>
          </cell>
          <cell r="D218">
            <v>419.55</v>
          </cell>
          <cell r="E218">
            <v>419.55</v>
          </cell>
          <cell r="G218">
            <v>1013</v>
          </cell>
          <cell r="H218">
            <v>593.45000000000005</v>
          </cell>
          <cell r="I218">
            <v>-419.54999999999995</v>
          </cell>
          <cell r="K218">
            <v>0</v>
          </cell>
          <cell r="L218">
            <v>0</v>
          </cell>
          <cell r="M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1013</v>
          </cell>
          <cell r="T218">
            <v>1013</v>
          </cell>
          <cell r="U218">
            <v>5.6843418860808015E-14</v>
          </cell>
        </row>
        <row r="219">
          <cell r="A219" t="str">
            <v>Furniture,Instrum, PBX, Red Fiber Access</v>
          </cell>
          <cell r="D219">
            <v>0</v>
          </cell>
          <cell r="E219">
            <v>0</v>
          </cell>
          <cell r="G219">
            <v>139.4</v>
          </cell>
          <cell r="H219">
            <v>139.4</v>
          </cell>
          <cell r="I219">
            <v>0</v>
          </cell>
          <cell r="K219">
            <v>0</v>
          </cell>
          <cell r="L219">
            <v>0</v>
          </cell>
          <cell r="M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139.4</v>
          </cell>
          <cell r="T219">
            <v>139.4</v>
          </cell>
          <cell r="U219">
            <v>0</v>
          </cell>
        </row>
        <row r="220">
          <cell r="A220" t="str">
            <v>Air Conditioning</v>
          </cell>
          <cell r="D220">
            <v>348</v>
          </cell>
          <cell r="E220">
            <v>348</v>
          </cell>
          <cell r="G220">
            <v>365</v>
          </cell>
          <cell r="H220">
            <v>17</v>
          </cell>
          <cell r="I220">
            <v>-348</v>
          </cell>
          <cell r="K220">
            <v>0</v>
          </cell>
          <cell r="L220">
            <v>0</v>
          </cell>
          <cell r="M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365</v>
          </cell>
          <cell r="T220">
            <v>365</v>
          </cell>
          <cell r="U220">
            <v>0</v>
          </cell>
        </row>
        <row r="221">
          <cell r="A221" t="str">
            <v>Civil Work</v>
          </cell>
          <cell r="D221">
            <v>648.16332</v>
          </cell>
          <cell r="E221">
            <v>648.16332</v>
          </cell>
          <cell r="G221">
            <v>2631.766066666667</v>
          </cell>
          <cell r="H221">
            <v>1983.6027466666669</v>
          </cell>
          <cell r="I221">
            <v>-648.16332000000011</v>
          </cell>
          <cell r="K221">
            <v>308.10073333333332</v>
          </cell>
          <cell r="L221">
            <v>308.10073333333332</v>
          </cell>
          <cell r="M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2939.8668000000002</v>
          </cell>
          <cell r="T221">
            <v>2939.8668000000002</v>
          </cell>
          <cell r="U221">
            <v>-1.1368683772161603E-13</v>
          </cell>
        </row>
        <row r="222">
          <cell r="A222" t="str">
            <v>Redundant AC Power</v>
          </cell>
          <cell r="D222">
            <v>1460</v>
          </cell>
          <cell r="E222">
            <v>1460</v>
          </cell>
          <cell r="G222">
            <v>1460</v>
          </cell>
          <cell r="H222">
            <v>0</v>
          </cell>
          <cell r="I222">
            <v>-1460</v>
          </cell>
          <cell r="K222">
            <v>0</v>
          </cell>
          <cell r="L222">
            <v>0</v>
          </cell>
          <cell r="M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1460</v>
          </cell>
          <cell r="T222">
            <v>1460</v>
          </cell>
          <cell r="U222">
            <v>0</v>
          </cell>
        </row>
        <row r="223">
          <cell r="A223" t="str">
            <v>Internet Solutions Electronic/Variable</v>
          </cell>
          <cell r="C223">
            <v>0</v>
          </cell>
          <cell r="D223">
            <v>655.35106000000007</v>
          </cell>
          <cell r="E223">
            <v>655.35106000000007</v>
          </cell>
          <cell r="G223">
            <v>8339.5755641857158</v>
          </cell>
          <cell r="H223">
            <v>7684.224504185715</v>
          </cell>
          <cell r="I223">
            <v>-655.35106000000087</v>
          </cell>
          <cell r="K223">
            <v>3746.6036254867522</v>
          </cell>
          <cell r="L223">
            <v>3746.6036254867527</v>
          </cell>
          <cell r="M223">
            <v>0</v>
          </cell>
          <cell r="O223">
            <v>623.74463952380961</v>
          </cell>
          <cell r="P223">
            <v>623.74463952380961</v>
          </cell>
          <cell r="Q223">
            <v>0</v>
          </cell>
          <cell r="S223">
            <v>12709.923829196277</v>
          </cell>
          <cell r="T223">
            <v>12709.923829196277</v>
          </cell>
          <cell r="U223">
            <v>-7.9580786405131221E-13</v>
          </cell>
        </row>
        <row r="224">
          <cell r="A224" t="str">
            <v>Electronics</v>
          </cell>
          <cell r="C224">
            <v>0</v>
          </cell>
          <cell r="D224">
            <v>655.35106000000007</v>
          </cell>
          <cell r="E224">
            <v>655.35106000000007</v>
          </cell>
          <cell r="G224">
            <v>8339.5755641857158</v>
          </cell>
          <cell r="H224">
            <v>7684.224504185715</v>
          </cell>
          <cell r="I224">
            <v>-655.35106000000087</v>
          </cell>
          <cell r="K224">
            <v>3746.6036254867522</v>
          </cell>
          <cell r="L224">
            <v>3746.6036254867527</v>
          </cell>
          <cell r="M224">
            <v>0</v>
          </cell>
          <cell r="O224">
            <v>623.74463952380961</v>
          </cell>
          <cell r="P224">
            <v>623.74463952380961</v>
          </cell>
          <cell r="Q224">
            <v>0</v>
          </cell>
          <cell r="S224">
            <v>12709.923829196277</v>
          </cell>
          <cell r="T224">
            <v>12709.923829196277</v>
          </cell>
          <cell r="U224">
            <v>-7.9580786405131221E-13</v>
          </cell>
        </row>
        <row r="225">
          <cell r="A225" t="str">
            <v>Servers/Storage Units</v>
          </cell>
          <cell r="D225">
            <v>206.51900000000001</v>
          </cell>
          <cell r="E225">
            <v>206.51900000000001</v>
          </cell>
          <cell r="G225">
            <v>266.45204000000001</v>
          </cell>
          <cell r="H225">
            <v>59.933040000000005</v>
          </cell>
          <cell r="I225">
            <v>-206.51900000000001</v>
          </cell>
          <cell r="K225">
            <v>0</v>
          </cell>
          <cell r="L225">
            <v>0</v>
          </cell>
          <cell r="M225">
            <v>0</v>
          </cell>
          <cell r="O225">
            <v>146.98608000000002</v>
          </cell>
          <cell r="P225">
            <v>146.98608000000002</v>
          </cell>
          <cell r="Q225">
            <v>0</v>
          </cell>
          <cell r="S225">
            <v>413.43812000000003</v>
          </cell>
          <cell r="T225">
            <v>413.43812000000003</v>
          </cell>
          <cell r="U225">
            <v>0</v>
          </cell>
        </row>
        <row r="226">
          <cell r="A226" t="str">
            <v>Network Storage</v>
          </cell>
          <cell r="D226">
            <v>0</v>
          </cell>
          <cell r="E226">
            <v>0</v>
          </cell>
          <cell r="G226">
            <v>1193.5830000000001</v>
          </cell>
          <cell r="H226">
            <v>1193.5830000000001</v>
          </cell>
          <cell r="I226">
            <v>0</v>
          </cell>
          <cell r="K226">
            <v>0</v>
          </cell>
          <cell r="L226">
            <v>0</v>
          </cell>
          <cell r="M226">
            <v>0</v>
          </cell>
          <cell r="O226">
            <v>5.5000000000000003E-4</v>
          </cell>
          <cell r="P226">
            <v>5.5000000000000003E-4</v>
          </cell>
          <cell r="Q226">
            <v>0</v>
          </cell>
          <cell r="S226">
            <v>1193.5835500000001</v>
          </cell>
          <cell r="T226">
            <v>1193.5835500000001</v>
          </cell>
          <cell r="U226">
            <v>0</v>
          </cell>
        </row>
        <row r="227">
          <cell r="A227" t="str">
            <v>Software Support - OSS, etc</v>
          </cell>
          <cell r="D227">
            <v>0</v>
          </cell>
          <cell r="E227">
            <v>0</v>
          </cell>
          <cell r="G227">
            <v>1359.877</v>
          </cell>
          <cell r="H227">
            <v>1359.877</v>
          </cell>
          <cell r="I227">
            <v>0</v>
          </cell>
          <cell r="K227">
            <v>402.28999999999996</v>
          </cell>
          <cell r="L227">
            <v>402.28999999999996</v>
          </cell>
          <cell r="M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1762.1669999999999</v>
          </cell>
          <cell r="T227">
            <v>1762.1669999999999</v>
          </cell>
          <cell r="U227">
            <v>0</v>
          </cell>
        </row>
        <row r="228">
          <cell r="A228" t="str">
            <v>IP Core Routers/Network Investments</v>
          </cell>
          <cell r="D228">
            <v>0</v>
          </cell>
          <cell r="E228">
            <v>0</v>
          </cell>
          <cell r="G228">
            <v>1933.2846898999999</v>
          </cell>
          <cell r="H228">
            <v>1966.4484898999999</v>
          </cell>
          <cell r="I228">
            <v>33.163800000000037</v>
          </cell>
          <cell r="K228">
            <v>1308.9930026296092</v>
          </cell>
          <cell r="L228">
            <v>1507.9758026296092</v>
          </cell>
          <cell r="M228">
            <v>198.9828</v>
          </cell>
          <cell r="O228">
            <v>0</v>
          </cell>
          <cell r="P228">
            <v>99.491399999999999</v>
          </cell>
          <cell r="Q228">
            <v>99.491399999999999</v>
          </cell>
          <cell r="S228">
            <v>3242.2776925296093</v>
          </cell>
          <cell r="T228">
            <v>3573.9156925296093</v>
          </cell>
          <cell r="U228">
            <v>331.63800000000003</v>
          </cell>
        </row>
        <row r="229">
          <cell r="A229" t="str">
            <v>Tape Back-up</v>
          </cell>
          <cell r="D229">
            <v>0</v>
          </cell>
          <cell r="E229">
            <v>0</v>
          </cell>
          <cell r="G229">
            <v>33.163800000000002</v>
          </cell>
          <cell r="H229">
            <v>0</v>
          </cell>
          <cell r="I229">
            <v>-33.163800000000002</v>
          </cell>
          <cell r="K229">
            <v>198.9828</v>
          </cell>
          <cell r="L229">
            <v>8.75</v>
          </cell>
          <cell r="M229">
            <v>-190.2328</v>
          </cell>
          <cell r="O229">
            <v>99.491399999999999</v>
          </cell>
          <cell r="P229">
            <v>86.291666666666671</v>
          </cell>
          <cell r="Q229">
            <v>-13.199733333333327</v>
          </cell>
          <cell r="S229">
            <v>331.63800000000003</v>
          </cell>
          <cell r="T229">
            <v>95.041666666666671</v>
          </cell>
          <cell r="U229">
            <v>-236.59633333333335</v>
          </cell>
        </row>
        <row r="230">
          <cell r="A230" t="str">
            <v>Cages/Racks</v>
          </cell>
          <cell r="D230">
            <v>189.47300000000001</v>
          </cell>
          <cell r="E230">
            <v>189.47300000000001</v>
          </cell>
          <cell r="G230">
            <v>0</v>
          </cell>
          <cell r="H230">
            <v>1136.8380000000002</v>
          </cell>
          <cell r="I230">
            <v>1136.8380000000002</v>
          </cell>
          <cell r="K230">
            <v>8.75</v>
          </cell>
          <cell r="L230">
            <v>568.4190000000001</v>
          </cell>
          <cell r="M230">
            <v>559.6690000000001</v>
          </cell>
          <cell r="O230">
            <v>86.291666666666671</v>
          </cell>
          <cell r="P230">
            <v>0</v>
          </cell>
          <cell r="Q230">
            <v>-86.291666666666671</v>
          </cell>
          <cell r="S230">
            <v>95.041666666666671</v>
          </cell>
          <cell r="T230">
            <v>1894.7300000000002</v>
          </cell>
          <cell r="U230">
            <v>1799.6883333333335</v>
          </cell>
        </row>
        <row r="231">
          <cell r="A231" t="str">
            <v>Professional Services</v>
          </cell>
          <cell r="D231">
            <v>0</v>
          </cell>
          <cell r="E231">
            <v>0</v>
          </cell>
          <cell r="G231">
            <v>1326.3110000000001</v>
          </cell>
          <cell r="H231">
            <v>955.66000000000008</v>
          </cell>
          <cell r="I231">
            <v>-370.65100000000007</v>
          </cell>
          <cell r="K231">
            <v>568.4190000000001</v>
          </cell>
          <cell r="L231">
            <v>65.504800000000003</v>
          </cell>
          <cell r="M231">
            <v>-502.91420000000011</v>
          </cell>
          <cell r="O231">
            <v>0</v>
          </cell>
          <cell r="P231">
            <v>41.647400000000005</v>
          </cell>
          <cell r="Q231">
            <v>41.647400000000005</v>
          </cell>
          <cell r="S231">
            <v>1894.7300000000002</v>
          </cell>
          <cell r="T231">
            <v>1062.8122000000001</v>
          </cell>
          <cell r="U231">
            <v>-831.91780000000017</v>
          </cell>
        </row>
        <row r="232">
          <cell r="A232" t="str">
            <v>NSM</v>
          </cell>
          <cell r="D232">
            <v>97.839760000000012</v>
          </cell>
          <cell r="E232">
            <v>97.839760000000012</v>
          </cell>
          <cell r="G232">
            <v>955.66000000000008</v>
          </cell>
          <cell r="H232">
            <v>587.03856000000007</v>
          </cell>
          <cell r="I232">
            <v>-368.62144000000001</v>
          </cell>
          <cell r="K232">
            <v>65.504800000000003</v>
          </cell>
          <cell r="L232">
            <v>293.51928000000004</v>
          </cell>
          <cell r="M232">
            <v>228.01448000000005</v>
          </cell>
          <cell r="O232">
            <v>41.647400000000005</v>
          </cell>
          <cell r="P232">
            <v>0</v>
          </cell>
          <cell r="Q232">
            <v>-41.647400000000005</v>
          </cell>
          <cell r="S232">
            <v>1062.8122000000001</v>
          </cell>
          <cell r="T232">
            <v>978.39760000000001</v>
          </cell>
          <cell r="U232">
            <v>-84.41459999999995</v>
          </cell>
        </row>
        <row r="233">
          <cell r="A233" t="str">
            <v>Miscellaneous</v>
          </cell>
          <cell r="D233">
            <v>19.069300000000016</v>
          </cell>
          <cell r="E233">
            <v>19.069300000000016</v>
          </cell>
          <cell r="G233">
            <v>684.87832000000003</v>
          </cell>
          <cell r="H233">
            <v>0.66070000000001983</v>
          </cell>
          <cell r="I233">
            <v>-684.21762000000001</v>
          </cell>
          <cell r="K233">
            <v>293.51928000000004</v>
          </cell>
          <cell r="L233">
            <v>315.68759999999997</v>
          </cell>
          <cell r="M233">
            <v>22.168319999999937</v>
          </cell>
          <cell r="O233">
            <v>0</v>
          </cell>
          <cell r="P233">
            <v>64.870400000000004</v>
          </cell>
          <cell r="Q233">
            <v>64.870400000000004</v>
          </cell>
          <cell r="S233">
            <v>978.39760000000001</v>
          </cell>
          <cell r="T233">
            <v>400.28800000000001</v>
          </cell>
          <cell r="U233">
            <v>-578.1096</v>
          </cell>
        </row>
        <row r="234">
          <cell r="A234" t="str">
            <v>IT CAPEX</v>
          </cell>
          <cell r="D234">
            <v>142.45000000000005</v>
          </cell>
          <cell r="E234">
            <v>142.45000000000005</v>
          </cell>
          <cell r="G234">
            <v>19.730000000000036</v>
          </cell>
          <cell r="H234">
            <v>424.18571428571425</v>
          </cell>
          <cell r="I234">
            <v>404.45571428571424</v>
          </cell>
          <cell r="K234">
            <v>315.68759999999997</v>
          </cell>
          <cell r="L234">
            <v>184.45714285714286</v>
          </cell>
          <cell r="M234">
            <v>-131.23045714285712</v>
          </cell>
          <cell r="O234">
            <v>64.870400000000004</v>
          </cell>
          <cell r="P234">
            <v>184.45714285714286</v>
          </cell>
          <cell r="Q234">
            <v>119.58674285714285</v>
          </cell>
          <cell r="S234">
            <v>400.28800000000001</v>
          </cell>
          <cell r="T234">
            <v>935.55</v>
          </cell>
          <cell r="U234">
            <v>535.26200000000006</v>
          </cell>
        </row>
        <row r="235">
          <cell r="A235" t="str">
            <v>Others</v>
          </cell>
          <cell r="D235">
            <v>0</v>
          </cell>
          <cell r="E235">
            <v>0</v>
          </cell>
          <cell r="G235">
            <v>566.63571428571436</v>
          </cell>
          <cell r="H235">
            <v>0</v>
          </cell>
          <cell r="I235">
            <v>-566.63571428571436</v>
          </cell>
          <cell r="K235">
            <v>584.4571428571428</v>
          </cell>
          <cell r="L235">
            <v>400</v>
          </cell>
          <cell r="M235">
            <v>-184.4571428571428</v>
          </cell>
          <cell r="O235">
            <v>184.45714285714286</v>
          </cell>
          <cell r="P235">
            <v>0</v>
          </cell>
          <cell r="Q235">
            <v>-184.45714285714286</v>
          </cell>
          <cell r="S235">
            <v>1335.55</v>
          </cell>
          <cell r="T235">
            <v>400</v>
          </cell>
          <cell r="U235">
            <v>-935.55</v>
          </cell>
        </row>
        <row r="236">
          <cell r="A236" t="str">
            <v>Other</v>
          </cell>
          <cell r="C236">
            <v>266.79438785899259</v>
          </cell>
          <cell r="D236">
            <v>2888.61</v>
          </cell>
          <cell r="E236">
            <v>2621.8156121410075</v>
          </cell>
          <cell r="G236">
            <v>2423.39</v>
          </cell>
          <cell r="H236">
            <v>1248.03</v>
          </cell>
          <cell r="I236">
            <v>-1175.3599999999999</v>
          </cell>
          <cell r="K236">
            <v>421.3</v>
          </cell>
          <cell r="L236">
            <v>156.30000000000001</v>
          </cell>
          <cell r="M236">
            <v>-265</v>
          </cell>
          <cell r="O236">
            <v>45</v>
          </cell>
          <cell r="P236">
            <v>24</v>
          </cell>
          <cell r="Q236">
            <v>-21</v>
          </cell>
          <cell r="S236">
            <v>3156.4843878589927</v>
          </cell>
          <cell r="T236">
            <v>4316.9400000000005</v>
          </cell>
          <cell r="U236">
            <v>1160.4556121410076</v>
          </cell>
        </row>
        <row r="237">
          <cell r="A237" t="str">
            <v>Furnitures &amp; Leasehold Improvement</v>
          </cell>
          <cell r="C237">
            <v>0</v>
          </cell>
          <cell r="D237">
            <v>2888.61</v>
          </cell>
          <cell r="E237">
            <v>2888.61</v>
          </cell>
          <cell r="G237">
            <v>2146.39</v>
          </cell>
          <cell r="H237">
            <v>1248.03</v>
          </cell>
          <cell r="I237">
            <v>-898.3599999999999</v>
          </cell>
          <cell r="K237">
            <v>6.3</v>
          </cell>
          <cell r="L237">
            <v>156.30000000000001</v>
          </cell>
          <cell r="M237">
            <v>150</v>
          </cell>
          <cell r="O237">
            <v>0</v>
          </cell>
          <cell r="P237">
            <v>24</v>
          </cell>
          <cell r="Q237">
            <v>24</v>
          </cell>
          <cell r="S237">
            <v>2152.69</v>
          </cell>
          <cell r="T237">
            <v>4316.9400000000005</v>
          </cell>
          <cell r="U237">
            <v>2164.25</v>
          </cell>
        </row>
        <row r="238">
          <cell r="A238" t="str">
            <v>Archtectural Design</v>
          </cell>
          <cell r="D238">
            <v>30</v>
          </cell>
          <cell r="E238">
            <v>30</v>
          </cell>
          <cell r="G238">
            <v>0</v>
          </cell>
          <cell r="I238">
            <v>0</v>
          </cell>
          <cell r="K238">
            <v>0</v>
          </cell>
          <cell r="M238">
            <v>0</v>
          </cell>
          <cell r="O238">
            <v>0</v>
          </cell>
          <cell r="Q238">
            <v>0</v>
          </cell>
          <cell r="S238">
            <v>0</v>
          </cell>
          <cell r="T238">
            <v>30</v>
          </cell>
          <cell r="U238">
            <v>30</v>
          </cell>
        </row>
        <row r="239">
          <cell r="A239" t="str">
            <v>Technical Design</v>
          </cell>
          <cell r="D239">
            <v>20</v>
          </cell>
          <cell r="E239">
            <v>20</v>
          </cell>
          <cell r="G239">
            <v>0</v>
          </cell>
          <cell r="I239">
            <v>0</v>
          </cell>
          <cell r="K239">
            <v>0</v>
          </cell>
          <cell r="M239">
            <v>0</v>
          </cell>
          <cell r="O239">
            <v>0</v>
          </cell>
          <cell r="Q239">
            <v>0</v>
          </cell>
          <cell r="S239">
            <v>0</v>
          </cell>
          <cell r="T239">
            <v>20</v>
          </cell>
          <cell r="U239">
            <v>20</v>
          </cell>
        </row>
        <row r="240">
          <cell r="A240" t="str">
            <v>Management</v>
          </cell>
          <cell r="D240">
            <v>45</v>
          </cell>
          <cell r="E240">
            <v>45</v>
          </cell>
          <cell r="G240">
            <v>21</v>
          </cell>
          <cell r="H240">
            <v>21</v>
          </cell>
          <cell r="I240">
            <v>0</v>
          </cell>
          <cell r="K240">
            <v>6</v>
          </cell>
          <cell r="M240">
            <v>-6</v>
          </cell>
          <cell r="O240">
            <v>0</v>
          </cell>
          <cell r="Q240">
            <v>0</v>
          </cell>
          <cell r="S240">
            <v>27</v>
          </cell>
          <cell r="T240">
            <v>66</v>
          </cell>
          <cell r="U240">
            <v>39</v>
          </cell>
        </row>
        <row r="241">
          <cell r="A241" t="str">
            <v>Furniture Office &amp; Equipments</v>
          </cell>
          <cell r="D241">
            <v>1382.7</v>
          </cell>
          <cell r="E241">
            <v>1382.7</v>
          </cell>
          <cell r="G241">
            <v>926.09999999999991</v>
          </cell>
          <cell r="H241">
            <v>771.4</v>
          </cell>
          <cell r="I241">
            <v>-154.69999999999993</v>
          </cell>
          <cell r="K241">
            <v>0</v>
          </cell>
          <cell r="L241">
            <v>56.3</v>
          </cell>
          <cell r="M241">
            <v>56.3</v>
          </cell>
          <cell r="O241">
            <v>0</v>
          </cell>
          <cell r="P241">
            <v>24</v>
          </cell>
          <cell r="Q241">
            <v>24</v>
          </cell>
          <cell r="S241">
            <v>926.09999999999991</v>
          </cell>
          <cell r="T241">
            <v>2234.4</v>
          </cell>
          <cell r="U241">
            <v>1308.3</v>
          </cell>
        </row>
        <row r="242">
          <cell r="A242" t="str">
            <v>Carpet</v>
          </cell>
          <cell r="D242">
            <v>72.3</v>
          </cell>
          <cell r="E242">
            <v>72.3</v>
          </cell>
          <cell r="G242">
            <v>72.3</v>
          </cell>
          <cell r="H242">
            <v>72.239999999999995</v>
          </cell>
          <cell r="I242">
            <v>-6.0000000000002274E-2</v>
          </cell>
          <cell r="K242">
            <v>0</v>
          </cell>
          <cell r="L242">
            <v>100</v>
          </cell>
          <cell r="M242">
            <v>100</v>
          </cell>
          <cell r="O242">
            <v>0</v>
          </cell>
          <cell r="Q242">
            <v>0</v>
          </cell>
          <cell r="S242">
            <v>72.3</v>
          </cell>
          <cell r="T242">
            <v>244.54</v>
          </cell>
          <cell r="U242">
            <v>172.24</v>
          </cell>
        </row>
        <row r="243">
          <cell r="A243" t="str">
            <v>Cabling</v>
          </cell>
          <cell r="D243">
            <v>90.34</v>
          </cell>
          <cell r="E243">
            <v>90.34</v>
          </cell>
          <cell r="G243">
            <v>90.34</v>
          </cell>
          <cell r="H243">
            <v>90.34</v>
          </cell>
          <cell r="I243">
            <v>0</v>
          </cell>
          <cell r="K243">
            <v>0</v>
          </cell>
          <cell r="M243">
            <v>0</v>
          </cell>
          <cell r="O243">
            <v>0</v>
          </cell>
          <cell r="Q243">
            <v>0</v>
          </cell>
          <cell r="S243">
            <v>90.34</v>
          </cell>
          <cell r="T243">
            <v>180.68</v>
          </cell>
          <cell r="U243">
            <v>90.34</v>
          </cell>
        </row>
        <row r="244">
          <cell r="A244" t="str">
            <v>Light System</v>
          </cell>
          <cell r="D244">
            <v>76</v>
          </cell>
          <cell r="E244">
            <v>76</v>
          </cell>
          <cell r="G244">
            <v>0</v>
          </cell>
          <cell r="I244">
            <v>0</v>
          </cell>
          <cell r="K244">
            <v>0</v>
          </cell>
          <cell r="M244">
            <v>0</v>
          </cell>
          <cell r="O244">
            <v>0</v>
          </cell>
          <cell r="Q244">
            <v>0</v>
          </cell>
          <cell r="S244">
            <v>0</v>
          </cell>
          <cell r="T244">
            <v>76</v>
          </cell>
          <cell r="U244">
            <v>76</v>
          </cell>
        </row>
        <row r="245">
          <cell r="A245" t="str">
            <v>Security System</v>
          </cell>
          <cell r="D245">
            <v>187</v>
          </cell>
          <cell r="E245">
            <v>187</v>
          </cell>
          <cell r="G245">
            <v>10</v>
          </cell>
          <cell r="H245">
            <v>40</v>
          </cell>
          <cell r="I245">
            <v>30</v>
          </cell>
          <cell r="K245">
            <v>0</v>
          </cell>
          <cell r="M245">
            <v>0</v>
          </cell>
          <cell r="O245">
            <v>0</v>
          </cell>
          <cell r="Q245">
            <v>0</v>
          </cell>
          <cell r="S245">
            <v>10</v>
          </cell>
          <cell r="T245">
            <v>227</v>
          </cell>
          <cell r="U245">
            <v>217</v>
          </cell>
        </row>
        <row r="246">
          <cell r="A246" t="str">
            <v>Freight</v>
          </cell>
          <cell r="E246">
            <v>0</v>
          </cell>
          <cell r="G246">
            <v>30</v>
          </cell>
          <cell r="H246">
            <v>1</v>
          </cell>
          <cell r="I246">
            <v>-29</v>
          </cell>
          <cell r="K246">
            <v>0</v>
          </cell>
          <cell r="M246">
            <v>0</v>
          </cell>
          <cell r="O246">
            <v>0</v>
          </cell>
          <cell r="Q246">
            <v>0</v>
          </cell>
          <cell r="S246">
            <v>30</v>
          </cell>
          <cell r="T246">
            <v>1</v>
          </cell>
          <cell r="U246">
            <v>-29</v>
          </cell>
        </row>
        <row r="247">
          <cell r="A247" t="str">
            <v>Contingency</v>
          </cell>
          <cell r="D247">
            <v>30.67</v>
          </cell>
          <cell r="E247">
            <v>30.67</v>
          </cell>
          <cell r="G247">
            <v>42.05</v>
          </cell>
          <cell r="H247">
            <v>252.05</v>
          </cell>
          <cell r="I247">
            <v>210</v>
          </cell>
          <cell r="K247">
            <v>0.3</v>
          </cell>
          <cell r="M247">
            <v>-0.3</v>
          </cell>
          <cell r="O247">
            <v>0</v>
          </cell>
          <cell r="Q247">
            <v>0</v>
          </cell>
          <cell r="S247">
            <v>42.349999999999994</v>
          </cell>
          <cell r="T247">
            <v>282.72000000000003</v>
          </cell>
          <cell r="U247">
            <v>240.37</v>
          </cell>
        </row>
        <row r="248">
          <cell r="E248">
            <v>0</v>
          </cell>
          <cell r="I248">
            <v>0</v>
          </cell>
          <cell r="M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A249" t="str">
            <v>Trnafer Cost Nod: Panamerica</v>
          </cell>
          <cell r="E249">
            <v>0</v>
          </cell>
          <cell r="I249">
            <v>0</v>
          </cell>
          <cell r="M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A250" t="str">
            <v>Equipment Installation (7% of the purchased equipment)</v>
          </cell>
          <cell r="D250">
            <v>299.60000000000002</v>
          </cell>
          <cell r="E250">
            <v>299.60000000000002</v>
          </cell>
          <cell r="G250">
            <v>299.60000000000002</v>
          </cell>
          <cell r="I250">
            <v>-299.60000000000002</v>
          </cell>
          <cell r="K250">
            <v>0</v>
          </cell>
          <cell r="M250">
            <v>0</v>
          </cell>
          <cell r="O250">
            <v>0</v>
          </cell>
          <cell r="Q250">
            <v>0</v>
          </cell>
          <cell r="S250">
            <v>299.60000000000002</v>
          </cell>
          <cell r="T250">
            <v>299.60000000000002</v>
          </cell>
          <cell r="U250">
            <v>0</v>
          </cell>
        </row>
        <row r="251">
          <cell r="A251" t="str">
            <v>Network Installation Cost (new cable, cable installation)</v>
          </cell>
          <cell r="D251">
            <v>125</v>
          </cell>
          <cell r="E251">
            <v>125</v>
          </cell>
          <cell r="G251">
            <v>125</v>
          </cell>
          <cell r="I251">
            <v>-125</v>
          </cell>
          <cell r="K251">
            <v>0</v>
          </cell>
          <cell r="M251">
            <v>0</v>
          </cell>
          <cell r="O251">
            <v>0</v>
          </cell>
          <cell r="Q251">
            <v>0</v>
          </cell>
          <cell r="S251">
            <v>125</v>
          </cell>
          <cell r="T251">
            <v>125</v>
          </cell>
          <cell r="U251">
            <v>0</v>
          </cell>
        </row>
        <row r="252">
          <cell r="A252" t="str">
            <v xml:space="preserve">Premisses cost (27th and 28th floor) </v>
          </cell>
          <cell r="D252">
            <v>116</v>
          </cell>
          <cell r="E252">
            <v>116</v>
          </cell>
          <cell r="G252">
            <v>116</v>
          </cell>
          <cell r="I252">
            <v>-116</v>
          </cell>
          <cell r="K252">
            <v>0</v>
          </cell>
          <cell r="M252">
            <v>0</v>
          </cell>
          <cell r="O252">
            <v>0</v>
          </cell>
          <cell r="Q252">
            <v>0</v>
          </cell>
          <cell r="S252">
            <v>116</v>
          </cell>
          <cell r="T252">
            <v>116</v>
          </cell>
          <cell r="U252">
            <v>0</v>
          </cell>
        </row>
        <row r="253">
          <cell r="A253" t="str">
            <v>Planning &amp; Engineering</v>
          </cell>
          <cell r="D253">
            <v>156</v>
          </cell>
          <cell r="E253">
            <v>156</v>
          </cell>
          <cell r="G253">
            <v>156</v>
          </cell>
          <cell r="I253">
            <v>-156</v>
          </cell>
          <cell r="K253">
            <v>0</v>
          </cell>
          <cell r="M253">
            <v>0</v>
          </cell>
          <cell r="O253">
            <v>0</v>
          </cell>
          <cell r="Q253">
            <v>0</v>
          </cell>
          <cell r="S253">
            <v>156</v>
          </cell>
          <cell r="T253">
            <v>156</v>
          </cell>
          <cell r="U253">
            <v>0</v>
          </cell>
        </row>
        <row r="254">
          <cell r="A254" t="str">
            <v>Unisntalling and Reinstalling Cost</v>
          </cell>
          <cell r="D254">
            <v>258</v>
          </cell>
          <cell r="E254">
            <v>258</v>
          </cell>
          <cell r="G254">
            <v>258</v>
          </cell>
          <cell r="I254">
            <v>-258</v>
          </cell>
          <cell r="K254">
            <v>0</v>
          </cell>
          <cell r="M254">
            <v>0</v>
          </cell>
          <cell r="O254">
            <v>0</v>
          </cell>
          <cell r="Q254">
            <v>0</v>
          </cell>
          <cell r="S254">
            <v>258</v>
          </cell>
          <cell r="T254">
            <v>258</v>
          </cell>
          <cell r="U254">
            <v>0</v>
          </cell>
        </row>
        <row r="255">
          <cell r="A255" t="str">
            <v>PABX Equipment and Test Equipment</v>
          </cell>
          <cell r="C255">
            <v>0</v>
          </cell>
          <cell r="D255">
            <v>0</v>
          </cell>
          <cell r="E255">
            <v>0</v>
          </cell>
          <cell r="G255">
            <v>277</v>
          </cell>
          <cell r="H255">
            <v>0</v>
          </cell>
          <cell r="I255">
            <v>-277</v>
          </cell>
          <cell r="K255">
            <v>415</v>
          </cell>
          <cell r="L255">
            <v>0</v>
          </cell>
          <cell r="M255">
            <v>-415</v>
          </cell>
          <cell r="O255">
            <v>45</v>
          </cell>
          <cell r="P255">
            <v>0</v>
          </cell>
          <cell r="Q255">
            <v>-45</v>
          </cell>
          <cell r="S255">
            <v>737</v>
          </cell>
          <cell r="T255">
            <v>0</v>
          </cell>
          <cell r="U255">
            <v>-737</v>
          </cell>
        </row>
        <row r="256">
          <cell r="A256" t="str">
            <v>PABX and Test Equipment</v>
          </cell>
          <cell r="E256">
            <v>0</v>
          </cell>
          <cell r="G256">
            <v>277</v>
          </cell>
          <cell r="I256">
            <v>-277</v>
          </cell>
          <cell r="K256">
            <v>415</v>
          </cell>
          <cell r="M256">
            <v>-415</v>
          </cell>
          <cell r="O256">
            <v>45</v>
          </cell>
          <cell r="Q256">
            <v>-45</v>
          </cell>
          <cell r="S256">
            <v>737</v>
          </cell>
          <cell r="T256">
            <v>0</v>
          </cell>
          <cell r="U256">
            <v>-737</v>
          </cell>
        </row>
        <row r="257">
          <cell r="A257" t="str">
            <v>Total CAPEX</v>
          </cell>
          <cell r="C257">
            <v>9122.5105668115193</v>
          </cell>
          <cell r="D257">
            <v>38749.128088586156</v>
          </cell>
          <cell r="E257">
            <v>29626.617521774635</v>
          </cell>
          <cell r="G257">
            <v>40586.139186877401</v>
          </cell>
          <cell r="H257">
            <v>34355.742836160534</v>
          </cell>
          <cell r="I257">
            <v>-6230.3963507168664</v>
          </cell>
          <cell r="K257">
            <v>36578.468774579458</v>
          </cell>
          <cell r="L257">
            <v>21447.431452201286</v>
          </cell>
          <cell r="M257">
            <v>-15131.037322378172</v>
          </cell>
          <cell r="O257">
            <v>16547.904899614456</v>
          </cell>
          <cell r="P257">
            <v>15082.017177942911</v>
          </cell>
          <cell r="Q257">
            <v>-1465.8877216715446</v>
          </cell>
          <cell r="S257">
            <v>102835.02342788284</v>
          </cell>
          <cell r="T257">
            <v>109634.31955489088</v>
          </cell>
          <cell r="U257">
            <v>6799.2961270080523</v>
          </cell>
        </row>
        <row r="259">
          <cell r="A259" t="str">
            <v>Brazil Construction</v>
          </cell>
        </row>
        <row r="260">
          <cell r="A260" t="str">
            <v>Forecast</v>
          </cell>
        </row>
        <row r="261">
          <cell r="A261" t="str">
            <v>Balance Sheet</v>
          </cell>
        </row>
        <row r="262">
          <cell r="A262" t="str">
            <v>Currency in Thousands USD</v>
          </cell>
        </row>
        <row r="263">
          <cell r="C263" t="str">
            <v>Quarter I</v>
          </cell>
          <cell r="G263" t="str">
            <v>Quarter II</v>
          </cell>
          <cell r="K263" t="str">
            <v>Quarter III</v>
          </cell>
          <cell r="O263" t="str">
            <v>Quarter IV</v>
          </cell>
          <cell r="S263" t="str">
            <v>Total</v>
          </cell>
        </row>
        <row r="265">
          <cell r="A265" t="str">
            <v>ASSETS</v>
          </cell>
          <cell r="C265" t="str">
            <v>Reforecast</v>
          </cell>
          <cell r="D265" t="str">
            <v>Budget</v>
          </cell>
          <cell r="E265" t="str">
            <v>B/(W)</v>
          </cell>
          <cell r="G265" t="str">
            <v>Reforecast</v>
          </cell>
          <cell r="H265" t="str">
            <v>Budget</v>
          </cell>
          <cell r="I265" t="str">
            <v>B/(W)</v>
          </cell>
          <cell r="K265" t="str">
            <v>Reforecast</v>
          </cell>
          <cell r="L265" t="str">
            <v>Budget</v>
          </cell>
          <cell r="M265" t="str">
            <v>B/(W)</v>
          </cell>
          <cell r="O265" t="str">
            <v>Reforecast</v>
          </cell>
          <cell r="P265" t="str">
            <v>Budget</v>
          </cell>
          <cell r="Q265" t="str">
            <v>B/(W)</v>
          </cell>
          <cell r="S265" t="str">
            <v>Reforecast</v>
          </cell>
          <cell r="T265" t="str">
            <v>Budget</v>
          </cell>
          <cell r="U265" t="str">
            <v>B/(W)</v>
          </cell>
        </row>
        <row r="266">
          <cell r="A266" t="str">
            <v>Cash &amp; Temporary Investments</v>
          </cell>
          <cell r="C266">
            <v>1817.9237462990377</v>
          </cell>
          <cell r="D266">
            <v>700</v>
          </cell>
          <cell r="E266">
            <v>1117.9237462990377</v>
          </cell>
          <cell r="G266">
            <v>764.73071236478268</v>
          </cell>
          <cell r="H266">
            <v>700</v>
          </cell>
          <cell r="I266">
            <v>64.730712364782676</v>
          </cell>
          <cell r="K266">
            <v>719.86257821968525</v>
          </cell>
          <cell r="L266">
            <v>700</v>
          </cell>
          <cell r="M266">
            <v>19.862578219685247</v>
          </cell>
          <cell r="O266">
            <v>698.82003694739092</v>
          </cell>
          <cell r="P266">
            <v>700</v>
          </cell>
          <cell r="Q266">
            <v>-1.1799630526090823</v>
          </cell>
          <cell r="S266">
            <v>698.82003694739092</v>
          </cell>
          <cell r="T266">
            <v>700</v>
          </cell>
          <cell r="U266">
            <v>-1.1799630526090823</v>
          </cell>
        </row>
        <row r="267">
          <cell r="A267" t="str">
            <v xml:space="preserve">Accounts Receivable </v>
          </cell>
          <cell r="C267">
            <v>2508.9243338267947</v>
          </cell>
          <cell r="D267">
            <v>1443.6232109620287</v>
          </cell>
          <cell r="E267">
            <v>1065.3011228647661</v>
          </cell>
          <cell r="G267">
            <v>2039.2636471489866</v>
          </cell>
          <cell r="H267">
            <v>1792.1675380627723</v>
          </cell>
          <cell r="I267">
            <v>247.09610908621426</v>
          </cell>
          <cell r="K267">
            <v>2696.1709084720374</v>
          </cell>
          <cell r="L267">
            <v>2286.7459053231746</v>
          </cell>
          <cell r="M267">
            <v>409.42500314886274</v>
          </cell>
          <cell r="O267">
            <v>3691.9838133283497</v>
          </cell>
          <cell r="P267">
            <v>2797.9038176568997</v>
          </cell>
          <cell r="Q267">
            <v>894.07999567144998</v>
          </cell>
          <cell r="S267">
            <v>3691.9838133283497</v>
          </cell>
          <cell r="T267">
            <v>2797.9038176568997</v>
          </cell>
          <cell r="U267">
            <v>894.07999567144998</v>
          </cell>
        </row>
        <row r="268">
          <cell r="A268" t="str">
            <v>Prepaids</v>
          </cell>
          <cell r="C268">
            <v>915.93923482605476</v>
          </cell>
          <cell r="D268">
            <v>0</v>
          </cell>
          <cell r="E268">
            <v>915.93923482605476</v>
          </cell>
          <cell r="G268">
            <v>727.45456143597357</v>
          </cell>
          <cell r="H268">
            <v>0</v>
          </cell>
          <cell r="I268">
            <v>727.45456143597357</v>
          </cell>
          <cell r="K268">
            <v>685.45456143597357</v>
          </cell>
          <cell r="L268">
            <v>0</v>
          </cell>
          <cell r="M268">
            <v>685.45456143597357</v>
          </cell>
          <cell r="O268">
            <v>794.75697168763895</v>
          </cell>
          <cell r="P268">
            <v>0</v>
          </cell>
          <cell r="Q268">
            <v>794.75697168763895</v>
          </cell>
          <cell r="S268">
            <v>794.75697168763895</v>
          </cell>
          <cell r="T268">
            <v>0</v>
          </cell>
          <cell r="U268">
            <v>794.75697168763895</v>
          </cell>
        </row>
        <row r="269">
          <cell r="A269" t="str">
            <v>Other   (note 1)</v>
          </cell>
          <cell r="C269">
            <v>211.25082809030351</v>
          </cell>
          <cell r="D269">
            <v>1073.3368255631221</v>
          </cell>
          <cell r="E269">
            <v>-862.08599747281869</v>
          </cell>
          <cell r="G269">
            <v>205.13226313841602</v>
          </cell>
          <cell r="H269">
            <v>1128.3394447354638</v>
          </cell>
          <cell r="I269">
            <v>-923.20718159704779</v>
          </cell>
          <cell r="K269">
            <v>205.13226313841602</v>
          </cell>
          <cell r="L269">
            <v>1110.0052383446832</v>
          </cell>
          <cell r="M269">
            <v>-904.87297520626726</v>
          </cell>
          <cell r="O269">
            <v>205.13226313841602</v>
          </cell>
          <cell r="P269">
            <v>1128.3394447354638</v>
          </cell>
          <cell r="Q269">
            <v>-923.20718159704779</v>
          </cell>
          <cell r="S269">
            <v>205.13226313841602</v>
          </cell>
          <cell r="T269">
            <v>1128.3394447354638</v>
          </cell>
          <cell r="U269">
            <v>-923.20718159704779</v>
          </cell>
        </row>
        <row r="270">
          <cell r="A270" t="str">
            <v>Total Current Assets</v>
          </cell>
          <cell r="C270">
            <v>5454.0381430421903</v>
          </cell>
          <cell r="D270">
            <v>3216.9600365251508</v>
          </cell>
          <cell r="E270">
            <v>2237.0781065170399</v>
          </cell>
          <cell r="G270">
            <v>3736.5811840881588</v>
          </cell>
          <cell r="H270">
            <v>3620.5069827982361</v>
          </cell>
          <cell r="I270">
            <v>116.07420128992271</v>
          </cell>
          <cell r="K270">
            <v>4306.6203112661124</v>
          </cell>
          <cell r="L270">
            <v>4096.7511436678578</v>
          </cell>
          <cell r="M270">
            <v>209.86916759825431</v>
          </cell>
          <cell r="O270">
            <v>5390.693085101796</v>
          </cell>
          <cell r="P270">
            <v>4626.2432623923632</v>
          </cell>
          <cell r="Q270">
            <v>764.44982270943206</v>
          </cell>
          <cell r="S270">
            <v>5390.693085101796</v>
          </cell>
          <cell r="T270">
            <v>4626.2432623923632</v>
          </cell>
          <cell r="U270">
            <v>764.44982270943206</v>
          </cell>
        </row>
        <row r="272">
          <cell r="A272" t="str">
            <v>Long-Term Assets</v>
          </cell>
        </row>
        <row r="273">
          <cell r="A273" t="str">
            <v>Property, Plant &amp; Equipment</v>
          </cell>
          <cell r="C273">
            <v>109184.19543856403</v>
          </cell>
          <cell r="D273">
            <v>159175.33728858613</v>
          </cell>
          <cell r="E273">
            <v>-49991.141850022104</v>
          </cell>
          <cell r="G273">
            <v>149770.33462544141</v>
          </cell>
          <cell r="H273">
            <v>192864.89021324663</v>
          </cell>
          <cell r="I273">
            <v>-43094.555587805226</v>
          </cell>
          <cell r="K273">
            <v>186348.80340002087</v>
          </cell>
          <cell r="L273">
            <v>214312.3216654479</v>
          </cell>
          <cell r="M273">
            <v>-27963.518265427032</v>
          </cell>
          <cell r="O273">
            <v>202896.70829963533</v>
          </cell>
          <cell r="P273">
            <v>229394.33884339084</v>
          </cell>
          <cell r="Q273">
            <v>-26497.630543755513</v>
          </cell>
          <cell r="S273">
            <v>202896.70829963533</v>
          </cell>
          <cell r="T273">
            <v>229394.33884339084</v>
          </cell>
          <cell r="U273">
            <v>-26497.630543755513</v>
          </cell>
        </row>
        <row r="274">
          <cell r="A274" t="str">
            <v xml:space="preserve"> Accumulated Depreciation</v>
          </cell>
          <cell r="C274">
            <v>-9542.0352239082149</v>
          </cell>
          <cell r="D274">
            <v>-12380.285810836576</v>
          </cell>
          <cell r="E274">
            <v>2838.2505869283614</v>
          </cell>
          <cell r="G274">
            <v>-13444.628333496592</v>
          </cell>
          <cell r="H274">
            <v>-17880.900275102511</v>
          </cell>
          <cell r="I274">
            <v>4436.271941605919</v>
          </cell>
          <cell r="K274">
            <v>-18856.365868981178</v>
          </cell>
          <cell r="L274">
            <v>-24337.078531053605</v>
          </cell>
          <cell r="M274">
            <v>5480.7126620724266</v>
          </cell>
          <cell r="O274">
            <v>-24906.017419513904</v>
          </cell>
          <cell r="P274">
            <v>-31412.504638216622</v>
          </cell>
          <cell r="Q274">
            <v>6506.4872187027177</v>
          </cell>
          <cell r="S274">
            <v>-24906.017419513904</v>
          </cell>
          <cell r="T274">
            <v>-31412.504638216622</v>
          </cell>
          <cell r="U274">
            <v>6506.4872187027177</v>
          </cell>
        </row>
        <row r="275">
          <cell r="A275" t="str">
            <v>Net Property, Plant &amp; Equip.</v>
          </cell>
          <cell r="C275">
            <v>99642.160214655814</v>
          </cell>
          <cell r="D275">
            <v>146795.05147774954</v>
          </cell>
          <cell r="E275">
            <v>-47152.891263093741</v>
          </cell>
          <cell r="G275">
            <v>136325.70629194481</v>
          </cell>
          <cell r="H275">
            <v>174983.98993814411</v>
          </cell>
          <cell r="I275">
            <v>-38658.283646199307</v>
          </cell>
          <cell r="K275">
            <v>167492.4375310397</v>
          </cell>
          <cell r="L275">
            <v>189975.24313439429</v>
          </cell>
          <cell r="M275">
            <v>-22482.805603354605</v>
          </cell>
          <cell r="O275">
            <v>177990.69088012143</v>
          </cell>
          <cell r="P275">
            <v>197981.83420517421</v>
          </cell>
          <cell r="Q275">
            <v>-19991.143325052795</v>
          </cell>
          <cell r="S275">
            <v>177990.69088012143</v>
          </cell>
          <cell r="T275">
            <v>197981.83420517421</v>
          </cell>
          <cell r="U275">
            <v>-19991.143325052795</v>
          </cell>
        </row>
        <row r="277">
          <cell r="A277" t="str">
            <v>Intangible Asset</v>
          </cell>
          <cell r="C277">
            <v>3.305236861584012</v>
          </cell>
          <cell r="D277">
            <v>4243</v>
          </cell>
          <cell r="E277">
            <v>-4239.6947631384164</v>
          </cell>
          <cell r="G277">
            <v>3.305236861584012</v>
          </cell>
          <cell r="H277">
            <v>4243</v>
          </cell>
          <cell r="I277">
            <v>-4239.6947631384164</v>
          </cell>
          <cell r="K277">
            <v>3.305236861584012</v>
          </cell>
          <cell r="L277">
            <v>4243</v>
          </cell>
          <cell r="M277">
            <v>-4239.6947631384164</v>
          </cell>
          <cell r="O277">
            <v>3.305236861584012</v>
          </cell>
          <cell r="P277">
            <v>4243</v>
          </cell>
          <cell r="Q277">
            <v>-4239.6947631384164</v>
          </cell>
          <cell r="S277">
            <v>3.305236861584012</v>
          </cell>
          <cell r="T277">
            <v>4243</v>
          </cell>
          <cell r="U277">
            <v>-4239.6947631384164</v>
          </cell>
        </row>
        <row r="278">
          <cell r="A278" t="str">
            <v xml:space="preserve">  Accumulated Amortization</v>
          </cell>
          <cell r="C278">
            <v>0</v>
          </cell>
          <cell r="D278">
            <v>-625.99999999999989</v>
          </cell>
          <cell r="E278">
            <v>625.99999999999989</v>
          </cell>
          <cell r="G278">
            <v>0</v>
          </cell>
          <cell r="H278">
            <v>-754.39999999999975</v>
          </cell>
          <cell r="I278">
            <v>754.39999999999975</v>
          </cell>
          <cell r="K278">
            <v>0</v>
          </cell>
          <cell r="L278">
            <v>-882.79999999999961</v>
          </cell>
          <cell r="M278">
            <v>882.79999999999961</v>
          </cell>
          <cell r="O278">
            <v>0</v>
          </cell>
          <cell r="P278">
            <v>-1011.1999999999995</v>
          </cell>
          <cell r="Q278">
            <v>1011.1999999999995</v>
          </cell>
          <cell r="S278">
            <v>0</v>
          </cell>
          <cell r="T278">
            <v>-1011.1999999999995</v>
          </cell>
          <cell r="U278">
            <v>1011.1999999999995</v>
          </cell>
        </row>
        <row r="279">
          <cell r="A279" t="str">
            <v>Net Intangible Assets</v>
          </cell>
          <cell r="C279">
            <v>3.305236861584012</v>
          </cell>
          <cell r="D279">
            <v>3617</v>
          </cell>
          <cell r="E279">
            <v>-3613.6947631384164</v>
          </cell>
          <cell r="G279">
            <v>3.305236861584012</v>
          </cell>
          <cell r="H279">
            <v>3488.6000000000004</v>
          </cell>
          <cell r="I279">
            <v>-3485.2947631384168</v>
          </cell>
          <cell r="K279">
            <v>3.305236861584012</v>
          </cell>
          <cell r="L279">
            <v>3360.2000000000003</v>
          </cell>
          <cell r="M279">
            <v>-3356.8947631384167</v>
          </cell>
          <cell r="O279">
            <v>3.305236861584012</v>
          </cell>
          <cell r="P279">
            <v>3231.8000000000006</v>
          </cell>
          <cell r="Q279">
            <v>-3228.4947631384171</v>
          </cell>
          <cell r="S279">
            <v>3.305236861584012</v>
          </cell>
          <cell r="T279">
            <v>3231.8000000000006</v>
          </cell>
          <cell r="U279">
            <v>-3228.4947631384171</v>
          </cell>
        </row>
        <row r="281">
          <cell r="A281" t="str">
            <v>VAT Credit</v>
          </cell>
          <cell r="C281">
            <v>5687.3788767579563</v>
          </cell>
          <cell r="D281">
            <v>10268.645929836453</v>
          </cell>
          <cell r="E281">
            <v>-4581.2670530784972</v>
          </cell>
          <cell r="G281">
            <v>7372.0945925034775</v>
          </cell>
          <cell r="H281">
            <v>10701.990475680803</v>
          </cell>
          <cell r="I281">
            <v>-3329.8958831773252</v>
          </cell>
          <cell r="K281">
            <v>8482.0244695535148</v>
          </cell>
          <cell r="L281">
            <v>9027.4272428646473</v>
          </cell>
          <cell r="M281">
            <v>-545.40277331113248</v>
          </cell>
          <cell r="O281">
            <v>7836.3343476626687</v>
          </cell>
          <cell r="P281">
            <v>8682.690669854328</v>
          </cell>
          <cell r="Q281">
            <v>-846.35632219165927</v>
          </cell>
          <cell r="S281">
            <v>7836.3343476626687</v>
          </cell>
          <cell r="T281">
            <v>8682.690669854328</v>
          </cell>
          <cell r="U281">
            <v>-846.35632219165927</v>
          </cell>
        </row>
        <row r="282">
          <cell r="A282" t="str">
            <v>Deposits</v>
          </cell>
          <cell r="C282">
            <v>5264.8186759807559</v>
          </cell>
          <cell r="D282">
            <v>1433.734939759036</v>
          </cell>
          <cell r="E282">
            <v>3831.0837362217198</v>
          </cell>
          <cell r="G282">
            <v>3411.7666635825317</v>
          </cell>
          <cell r="H282">
            <v>1415.9245678365637</v>
          </cell>
          <cell r="I282">
            <v>1995.842095745968</v>
          </cell>
          <cell r="K282">
            <v>3411.7666635825317</v>
          </cell>
          <cell r="L282">
            <v>1398.2713462545837</v>
          </cell>
          <cell r="M282">
            <v>2013.495317327948</v>
          </cell>
          <cell r="O282">
            <v>3411.7666635825317</v>
          </cell>
          <cell r="P282">
            <v>1380.3038239916186</v>
          </cell>
          <cell r="Q282">
            <v>2031.4628395909131</v>
          </cell>
          <cell r="S282">
            <v>3411.7666635825317</v>
          </cell>
          <cell r="T282">
            <v>1380.3038239916186</v>
          </cell>
          <cell r="U282">
            <v>2031.4628395909131</v>
          </cell>
        </row>
        <row r="283">
          <cell r="A283" t="str">
            <v>Total Assets</v>
          </cell>
          <cell r="C283">
            <v>116051.7011472983</v>
          </cell>
          <cell r="D283">
            <v>165331.39238387017</v>
          </cell>
          <cell r="E283">
            <v>-49279.691236571896</v>
          </cell>
          <cell r="G283">
            <v>150849.45396898055</v>
          </cell>
          <cell r="H283">
            <v>194211.0119644597</v>
          </cell>
          <cell r="I283">
            <v>-43361.557995479161</v>
          </cell>
          <cell r="K283">
            <v>183696.15421230343</v>
          </cell>
          <cell r="L283">
            <v>207857.89286718136</v>
          </cell>
          <cell r="M283">
            <v>-24161.73865487795</v>
          </cell>
          <cell r="O283">
            <v>194632.79021333001</v>
          </cell>
          <cell r="P283">
            <v>215902.87196141251</v>
          </cell>
          <cell r="Q283">
            <v>-21270.081748082524</v>
          </cell>
          <cell r="S283">
            <v>194632.79021333001</v>
          </cell>
          <cell r="T283">
            <v>215902.87196141251</v>
          </cell>
          <cell r="U283">
            <v>-21270.081748082524</v>
          </cell>
        </row>
        <row r="285">
          <cell r="A285" t="str">
            <v>LIABILITIES</v>
          </cell>
        </row>
        <row r="286">
          <cell r="A286" t="str">
            <v>Accounts Payable</v>
          </cell>
          <cell r="C286">
            <v>9155.9546354552185</v>
          </cell>
          <cell r="D286">
            <v>1988.1330296083697</v>
          </cell>
          <cell r="E286">
            <v>-7167.8216058468488</v>
          </cell>
          <cell r="G286">
            <v>15507.669345732038</v>
          </cell>
          <cell r="H286">
            <v>2326.815313415987</v>
          </cell>
          <cell r="I286">
            <v>-13180.854032316051</v>
          </cell>
          <cell r="K286">
            <v>9864.8915099876613</v>
          </cell>
          <cell r="L286">
            <v>2476.3066880843421</v>
          </cell>
          <cell r="M286">
            <v>-7388.5848219033196</v>
          </cell>
          <cell r="O286">
            <v>9546.4694388846092</v>
          </cell>
          <cell r="P286">
            <v>3639.1018971333851</v>
          </cell>
          <cell r="Q286">
            <v>-5907.3675417512241</v>
          </cell>
          <cell r="S286">
            <v>9546.4694388846092</v>
          </cell>
          <cell r="T286">
            <v>3639.1018971333851</v>
          </cell>
          <cell r="U286">
            <v>-5907.3675417512241</v>
          </cell>
        </row>
        <row r="287">
          <cell r="A287" t="str">
            <v>Accrued Liabilities</v>
          </cell>
          <cell r="C287">
            <v>2325.4858391931903</v>
          </cell>
          <cell r="D287">
            <v>6155.0613490142769</v>
          </cell>
          <cell r="E287">
            <v>3829.5755098210866</v>
          </cell>
          <cell r="G287">
            <v>2191.118776831976</v>
          </cell>
          <cell r="H287">
            <v>6769.6576285238898</v>
          </cell>
          <cell r="I287">
            <v>4578.5388516919138</v>
          </cell>
          <cell r="K287">
            <v>2054.2679764988898</v>
          </cell>
          <cell r="L287">
            <v>7533.2805641374562</v>
          </cell>
          <cell r="M287">
            <v>5479.0125876385664</v>
          </cell>
          <cell r="O287">
            <v>1000</v>
          </cell>
          <cell r="P287">
            <v>6832.087672900514</v>
          </cell>
          <cell r="Q287">
            <v>5832.087672900514</v>
          </cell>
          <cell r="S287">
            <v>1000</v>
          </cell>
          <cell r="T287">
            <v>6832.087672900514</v>
          </cell>
          <cell r="U287">
            <v>5832.087672900514</v>
          </cell>
        </row>
        <row r="288">
          <cell r="A288" t="str">
            <v>Short Term Debt</v>
          </cell>
          <cell r="C288">
            <v>2424.659335677276</v>
          </cell>
          <cell r="D288">
            <v>0</v>
          </cell>
          <cell r="E288">
            <v>-2424.659335677276</v>
          </cell>
          <cell r="G288">
            <v>2372.0856856825189</v>
          </cell>
          <cell r="H288">
            <v>0</v>
          </cell>
          <cell r="I288">
            <v>-2372.0856856825189</v>
          </cell>
          <cell r="K288">
            <v>2344.6633676696019</v>
          </cell>
          <cell r="L288">
            <v>0</v>
          </cell>
          <cell r="M288">
            <v>-2344.6633676696019</v>
          </cell>
          <cell r="O288">
            <v>2342.8254381825241</v>
          </cell>
          <cell r="P288">
            <v>0</v>
          </cell>
          <cell r="Q288">
            <v>-2342.8254381825241</v>
          </cell>
          <cell r="S288">
            <v>2342.8254381825241</v>
          </cell>
          <cell r="T288">
            <v>0</v>
          </cell>
          <cell r="U288">
            <v>-2342.8254381825241</v>
          </cell>
        </row>
        <row r="289">
          <cell r="A289" t="str">
            <v>Total Current Liabilities</v>
          </cell>
          <cell r="C289">
            <v>13906.099810325684</v>
          </cell>
          <cell r="D289">
            <v>8143.1943786226466</v>
          </cell>
          <cell r="E289">
            <v>-5762.9054317030386</v>
          </cell>
          <cell r="G289">
            <v>20070.873808246535</v>
          </cell>
          <cell r="H289">
            <v>9096.4729419398773</v>
          </cell>
          <cell r="I289">
            <v>-10974.400866306656</v>
          </cell>
          <cell r="K289">
            <v>14263.822854156153</v>
          </cell>
          <cell r="L289">
            <v>10009.587252221798</v>
          </cell>
          <cell r="M289">
            <v>-4254.2356019343551</v>
          </cell>
          <cell r="O289">
            <v>12889.294877067134</v>
          </cell>
          <cell r="P289">
            <v>10471.189570033899</v>
          </cell>
          <cell r="Q289">
            <v>-2418.1053070332341</v>
          </cell>
          <cell r="S289">
            <v>12889.294877067134</v>
          </cell>
          <cell r="T289">
            <v>10471.189570033899</v>
          </cell>
          <cell r="U289">
            <v>-2418.1053070332341</v>
          </cell>
        </row>
        <row r="291">
          <cell r="A291" t="str">
            <v>Long-Term Liabilities</v>
          </cell>
        </row>
        <row r="292">
          <cell r="A292" t="str">
            <v>Vendor Debt</v>
          </cell>
          <cell r="C292">
            <v>0</v>
          </cell>
          <cell r="D292">
            <v>14138.830058681269</v>
          </cell>
          <cell r="E292">
            <v>14138.830058681269</v>
          </cell>
          <cell r="G292">
            <v>5903.1697211509891</v>
          </cell>
          <cell r="H292">
            <v>18848.128959778212</v>
          </cell>
          <cell r="I292">
            <v>12944.959238627223</v>
          </cell>
          <cell r="K292">
            <v>9257.1760936696664</v>
          </cell>
          <cell r="L292">
            <v>23754.418887071231</v>
          </cell>
          <cell r="M292">
            <v>14497.242793401565</v>
          </cell>
          <cell r="O292">
            <v>10058.858534595292</v>
          </cell>
          <cell r="P292">
            <v>28369.949374763026</v>
          </cell>
          <cell r="Q292">
            <v>18311.090840167733</v>
          </cell>
          <cell r="S292">
            <v>10058.858534595292</v>
          </cell>
          <cell r="T292">
            <v>28369.949374763026</v>
          </cell>
          <cell r="U292">
            <v>18311.090840167733</v>
          </cell>
        </row>
        <row r="294">
          <cell r="A294" t="str">
            <v>Deferred Revenue</v>
          </cell>
          <cell r="C294">
            <v>23017.945827165066</v>
          </cell>
          <cell r="D294">
            <v>26188.641724437446</v>
          </cell>
          <cell r="E294">
            <v>3170.6958972723805</v>
          </cell>
          <cell r="G294">
            <v>22672.945827165058</v>
          </cell>
          <cell r="H294">
            <v>26021.224660996453</v>
          </cell>
          <cell r="I294">
            <v>3348.2788338313949</v>
          </cell>
          <cell r="K294">
            <v>22327.945827165058</v>
          </cell>
          <cell r="L294">
            <v>25906.837893623706</v>
          </cell>
          <cell r="M294">
            <v>3578.8920664586476</v>
          </cell>
          <cell r="O294">
            <v>21982.945827165058</v>
          </cell>
          <cell r="P294">
            <v>25784.384431475188</v>
          </cell>
          <cell r="Q294">
            <v>3801.4386043101294</v>
          </cell>
          <cell r="S294">
            <v>21982.945827165058</v>
          </cell>
          <cell r="T294">
            <v>25784.384431475188</v>
          </cell>
          <cell r="U294">
            <v>3801.4386043101294</v>
          </cell>
        </row>
        <row r="295">
          <cell r="A295" t="str">
            <v>Bank Debt</v>
          </cell>
          <cell r="C295">
            <v>0</v>
          </cell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  <cell r="U295">
            <v>0</v>
          </cell>
        </row>
        <row r="297">
          <cell r="A297" t="str">
            <v>Total Liabilities</v>
          </cell>
          <cell r="C297">
            <v>36924.045637490752</v>
          </cell>
          <cell r="D297">
            <v>48470.666161741363</v>
          </cell>
          <cell r="E297">
            <v>11546.620524250611</v>
          </cell>
          <cell r="G297">
            <v>48646.989356562583</v>
          </cell>
          <cell r="H297">
            <v>53965.826562714545</v>
          </cell>
          <cell r="I297">
            <v>5318.8372061519622</v>
          </cell>
          <cell r="K297">
            <v>45848.94477499088</v>
          </cell>
          <cell r="L297">
            <v>59670.844032916735</v>
          </cell>
          <cell r="M297">
            <v>13821.899257925857</v>
          </cell>
          <cell r="O297">
            <v>44931.099238827483</v>
          </cell>
          <cell r="P297">
            <v>64625.523376272111</v>
          </cell>
          <cell r="Q297">
            <v>19694.424137444628</v>
          </cell>
          <cell r="S297">
            <v>44931.099238827483</v>
          </cell>
          <cell r="T297">
            <v>64625.523376272111</v>
          </cell>
          <cell r="U297">
            <v>19694.424137444628</v>
          </cell>
        </row>
        <row r="299">
          <cell r="A299" t="str">
            <v>Minority Interest</v>
          </cell>
          <cell r="C299">
            <v>0</v>
          </cell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A300" t="str">
            <v>Cumulative Translation adjustment</v>
          </cell>
          <cell r="C300">
            <v>-21465.826921413998</v>
          </cell>
          <cell r="D300">
            <v>-11781</v>
          </cell>
          <cell r="E300">
            <v>9684.8269214139982</v>
          </cell>
          <cell r="G300">
            <v>-21465.826921413998</v>
          </cell>
          <cell r="H300">
            <v>-11781</v>
          </cell>
          <cell r="I300">
            <v>9684.8269214139982</v>
          </cell>
          <cell r="K300">
            <v>-21465.826921413998</v>
          </cell>
          <cell r="L300">
            <v>-11781</v>
          </cell>
          <cell r="M300">
            <v>9684.8269214139982</v>
          </cell>
          <cell r="O300">
            <v>-21465.826921413998</v>
          </cell>
          <cell r="P300">
            <v>-11781</v>
          </cell>
          <cell r="Q300">
            <v>9684.8269214139982</v>
          </cell>
          <cell r="S300">
            <v>-21465.826921413998</v>
          </cell>
          <cell r="T300">
            <v>-11781</v>
          </cell>
          <cell r="U300">
            <v>9684.8269214139982</v>
          </cell>
        </row>
        <row r="302">
          <cell r="A302" t="str">
            <v>EQUITY</v>
          </cell>
        </row>
        <row r="303">
          <cell r="A303" t="str">
            <v>Equity</v>
          </cell>
          <cell r="C303">
            <v>145297.36968</v>
          </cell>
          <cell r="D303">
            <v>173249.71609553799</v>
          </cell>
          <cell r="E303">
            <v>27952.346415537992</v>
          </cell>
          <cell r="G303">
            <v>177383.36968</v>
          </cell>
          <cell r="H303">
            <v>205863.12926149101</v>
          </cell>
          <cell r="I303">
            <v>28479.759581491002</v>
          </cell>
          <cell r="K303">
            <v>223039.36968</v>
          </cell>
          <cell r="L303">
            <v>222276.49258694099</v>
          </cell>
          <cell r="M303">
            <v>-762.8770930590108</v>
          </cell>
          <cell r="O303">
            <v>243257.36968</v>
          </cell>
          <cell r="P303">
            <v>232634.193894664</v>
          </cell>
          <cell r="Q303">
            <v>-10623.175785336003</v>
          </cell>
          <cell r="S303">
            <v>243257.36968</v>
          </cell>
          <cell r="T303">
            <v>232634.193894664</v>
          </cell>
          <cell r="U303">
            <v>-10623.175785336003</v>
          </cell>
        </row>
        <row r="304">
          <cell r="A304" t="str">
            <v>Retained Earnings</v>
          </cell>
          <cell r="C304">
            <v>-44704.145876646697</v>
          </cell>
          <cell r="D304">
            <v>-44607.989873408733</v>
          </cell>
          <cell r="E304">
            <v>96.156003237963887</v>
          </cell>
          <cell r="G304">
            <v>-53715.778421930991</v>
          </cell>
          <cell r="H304">
            <v>-53836.943859745996</v>
          </cell>
          <cell r="I304">
            <v>-121.16543781500513</v>
          </cell>
          <cell r="K304">
            <v>-63727.033597036432</v>
          </cell>
          <cell r="L304">
            <v>-62308.443752675979</v>
          </cell>
          <cell r="M304">
            <v>1418.5898443604528</v>
          </cell>
          <cell r="O304">
            <v>-72090.552059846465</v>
          </cell>
          <cell r="P304">
            <v>-69575.845309523196</v>
          </cell>
          <cell r="Q304">
            <v>2514.7067503232684</v>
          </cell>
          <cell r="S304">
            <v>-72090.552059846465</v>
          </cell>
          <cell r="T304">
            <v>-69575.845309523196</v>
          </cell>
          <cell r="U304">
            <v>2514.7067503232684</v>
          </cell>
        </row>
        <row r="305">
          <cell r="A305" t="str">
            <v>Total Equity</v>
          </cell>
          <cell r="C305">
            <v>100593.22380335331</v>
          </cell>
          <cell r="D305">
            <v>128641.72622212926</v>
          </cell>
          <cell r="E305">
            <v>28048.502418775955</v>
          </cell>
          <cell r="G305">
            <v>123667.59125806901</v>
          </cell>
          <cell r="H305">
            <v>152026.18540174502</v>
          </cell>
          <cell r="I305">
            <v>28358.594143675997</v>
          </cell>
          <cell r="K305">
            <v>159312.33608296356</v>
          </cell>
          <cell r="L305">
            <v>159968.04883426501</v>
          </cell>
          <cell r="M305">
            <v>655.71275130144204</v>
          </cell>
          <cell r="O305">
            <v>171166.81762015354</v>
          </cell>
          <cell r="P305">
            <v>163058.3485851408</v>
          </cell>
          <cell r="Q305">
            <v>-8108.4690350127348</v>
          </cell>
          <cell r="S305">
            <v>171166.81762015354</v>
          </cell>
          <cell r="T305">
            <v>163058.3485851408</v>
          </cell>
          <cell r="U305">
            <v>-8108.4690350127348</v>
          </cell>
        </row>
        <row r="306">
          <cell r="A306" t="str">
            <v>Total Liabilities and Equity</v>
          </cell>
          <cell r="C306">
            <v>116051.44251943006</v>
          </cell>
          <cell r="D306">
            <v>165331.39238387061</v>
          </cell>
          <cell r="E306">
            <v>49279.949864440568</v>
          </cell>
          <cell r="G306">
            <v>150848.75369321759</v>
          </cell>
          <cell r="H306">
            <v>194211.01196445955</v>
          </cell>
          <cell r="I306">
            <v>43362.258271241953</v>
          </cell>
          <cell r="K306">
            <v>183695.45393654043</v>
          </cell>
          <cell r="L306">
            <v>207857.89286718174</v>
          </cell>
          <cell r="M306">
            <v>24162.4389306413</v>
          </cell>
          <cell r="O306">
            <v>194632.08993756701</v>
          </cell>
          <cell r="P306">
            <v>215902.87196141292</v>
          </cell>
          <cell r="Q306">
            <v>21270.782023845892</v>
          </cell>
          <cell r="S306">
            <v>194632.08993756701</v>
          </cell>
          <cell r="T306">
            <v>215902.87196141292</v>
          </cell>
          <cell r="U306">
            <v>21270.782023845892</v>
          </cell>
        </row>
        <row r="307">
          <cell r="C307">
            <v>-0.25862786824291106</v>
          </cell>
          <cell r="D307">
            <v>4.3655745685100555E-10</v>
          </cell>
          <cell r="E307">
            <v>0.25862786867219256</v>
          </cell>
          <cell r="G307">
            <v>-0.70027576296706684</v>
          </cell>
          <cell r="H307">
            <v>0</v>
          </cell>
          <cell r="I307">
            <v>0.70027576279244386</v>
          </cell>
          <cell r="K307">
            <v>-0.70027576299617067</v>
          </cell>
          <cell r="L307">
            <v>3.7834979593753815E-10</v>
          </cell>
          <cell r="M307">
            <v>0.70027576334905461</v>
          </cell>
          <cell r="O307">
            <v>-0.70027576299617067</v>
          </cell>
          <cell r="P307">
            <v>4.0745362639427185E-10</v>
          </cell>
          <cell r="Q307">
            <v>0.70027576336724451</v>
          </cell>
          <cell r="S307">
            <v>-0.70027576299617067</v>
          </cell>
          <cell r="T307">
            <v>4.0745362639427185E-10</v>
          </cell>
          <cell r="U307">
            <v>0.70027576336724451</v>
          </cell>
        </row>
        <row r="311">
          <cell r="A311" t="str">
            <v>Brazil Construction</v>
          </cell>
        </row>
        <row r="312">
          <cell r="A312" t="str">
            <v>Forecast</v>
          </cell>
        </row>
        <row r="313">
          <cell r="A313" t="str">
            <v>Statement of Cash Flow</v>
          </cell>
        </row>
        <row r="314">
          <cell r="A314" t="str">
            <v>Currency in Thousands USD</v>
          </cell>
        </row>
        <row r="315">
          <cell r="C315" t="str">
            <v>Quarter I</v>
          </cell>
          <cell r="G315" t="str">
            <v>Quarter II</v>
          </cell>
          <cell r="K315" t="str">
            <v>Quarter III</v>
          </cell>
          <cell r="O315" t="str">
            <v>Quarter IV</v>
          </cell>
          <cell r="S315" t="str">
            <v>Total</v>
          </cell>
        </row>
        <row r="317">
          <cell r="A317" t="str">
            <v>Cash Flows From Operating Activities</v>
          </cell>
          <cell r="C317" t="str">
            <v>Reforecast</v>
          </cell>
          <cell r="D317" t="str">
            <v>Budget</v>
          </cell>
          <cell r="E317" t="str">
            <v>B/(W)</v>
          </cell>
          <cell r="G317" t="str">
            <v>Reforecast</v>
          </cell>
          <cell r="H317" t="str">
            <v>Budget</v>
          </cell>
          <cell r="I317" t="str">
            <v>B/(W)</v>
          </cell>
          <cell r="K317" t="str">
            <v>Reforecast</v>
          </cell>
          <cell r="L317" t="str">
            <v>Budget</v>
          </cell>
          <cell r="M317" t="str">
            <v>B/(W)</v>
          </cell>
          <cell r="O317" t="str">
            <v>Reforecast</v>
          </cell>
          <cell r="P317" t="str">
            <v>Budget</v>
          </cell>
          <cell r="Q317" t="str">
            <v>B/(W)</v>
          </cell>
          <cell r="S317" t="str">
            <v>Reforecast</v>
          </cell>
          <cell r="T317" t="str">
            <v>Budget</v>
          </cell>
          <cell r="U317" t="str">
            <v>B/(W)</v>
          </cell>
        </row>
        <row r="318">
          <cell r="A318" t="str">
            <v>Net Income</v>
          </cell>
          <cell r="C318">
            <v>-4480.2541553729225</v>
          </cell>
          <cell r="D318">
            <v>-6724.8417588246284</v>
          </cell>
          <cell r="E318">
            <v>2244.5876034517059</v>
          </cell>
          <cell r="G318">
            <v>-9011.6325452842902</v>
          </cell>
          <cell r="H318">
            <v>-9228.9539863372684</v>
          </cell>
          <cell r="I318">
            <v>217.32144105297812</v>
          </cell>
          <cell r="K318">
            <v>-10011.255175105442</v>
          </cell>
          <cell r="L318">
            <v>-8471.4998929299873</v>
          </cell>
          <cell r="M318">
            <v>-1539.7552821754543</v>
          </cell>
          <cell r="O318">
            <v>-8363.5184628100433</v>
          </cell>
          <cell r="P318">
            <v>-7267.4015568472078</v>
          </cell>
          <cell r="Q318">
            <v>-1096.1169059628355</v>
          </cell>
          <cell r="S318">
            <v>-31866.660338572696</v>
          </cell>
          <cell r="T318">
            <v>-31692.697194939094</v>
          </cell>
          <cell r="U318">
            <v>-173.9631436336058</v>
          </cell>
        </row>
        <row r="319">
          <cell r="A319" t="str">
            <v>Adjustments</v>
          </cell>
          <cell r="C319">
            <v>0</v>
          </cell>
          <cell r="D319">
            <v>0</v>
          </cell>
          <cell r="E319">
            <v>0</v>
          </cell>
          <cell r="G319">
            <v>0</v>
          </cell>
          <cell r="H319">
            <v>666</v>
          </cell>
          <cell r="I319">
            <v>-666</v>
          </cell>
          <cell r="K319">
            <v>0</v>
          </cell>
          <cell r="L319">
            <v>0</v>
          </cell>
          <cell r="M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666</v>
          </cell>
          <cell r="U319">
            <v>-666</v>
          </cell>
        </row>
        <row r="320">
          <cell r="A320" t="str">
            <v xml:space="preserve">  Depreciation &amp; Amortization</v>
          </cell>
          <cell r="C320">
            <v>2381.6577664304273</v>
          </cell>
          <cell r="D320">
            <v>4137.3645530305057</v>
          </cell>
          <cell r="E320">
            <v>-1755.7067866000784</v>
          </cell>
          <cell r="G320">
            <v>3902.593109588378</v>
          </cell>
          <cell r="H320">
            <v>5629.0144642659325</v>
          </cell>
          <cell r="I320">
            <v>-1726.4213546775545</v>
          </cell>
          <cell r="K320">
            <v>5411.7375354845863</v>
          </cell>
          <cell r="L320">
            <v>6584.5782559510899</v>
          </cell>
          <cell r="M320">
            <v>-1172.8407204665036</v>
          </cell>
          <cell r="O320">
            <v>6049.6515505327261</v>
          </cell>
          <cell r="P320">
            <v>7203.8261071630186</v>
          </cell>
          <cell r="Q320">
            <v>-1154.1745566302925</v>
          </cell>
          <cell r="S320">
            <v>17745.639962036119</v>
          </cell>
          <cell r="T320">
            <v>23554.783380410547</v>
          </cell>
          <cell r="U320">
            <v>-5809.1434183744295</v>
          </cell>
        </row>
        <row r="322">
          <cell r="A322" t="str">
            <v>Changes in assets and liabilities</v>
          </cell>
        </row>
        <row r="323">
          <cell r="A323" t="str">
            <v xml:space="preserve">  Incr.(-) Decr(+) in Accounts Receivable</v>
          </cell>
          <cell r="C323">
            <v>-140.88340982109628</v>
          </cell>
          <cell r="D323">
            <v>-243.62321096202868</v>
          </cell>
          <cell r="E323">
            <v>102.7398011409324</v>
          </cell>
          <cell r="G323">
            <v>469.66068667780814</v>
          </cell>
          <cell r="H323">
            <v>-348.54432710074366</v>
          </cell>
          <cell r="I323">
            <v>818.2050137785518</v>
          </cell>
          <cell r="K323">
            <v>-656.90726132305076</v>
          </cell>
          <cell r="L323">
            <v>-494.57836726040227</v>
          </cell>
          <cell r="M323">
            <v>-162.32889406264849</v>
          </cell>
          <cell r="O323">
            <v>-995.81290485631234</v>
          </cell>
          <cell r="P323">
            <v>-511.15791233372511</v>
          </cell>
          <cell r="Q323">
            <v>-484.65499252258724</v>
          </cell>
          <cell r="S323">
            <v>-1323.9428893226514</v>
          </cell>
          <cell r="T323">
            <v>-1597.9038176568997</v>
          </cell>
          <cell r="U323">
            <v>273.96092833424848</v>
          </cell>
        </row>
        <row r="324">
          <cell r="A324" t="str">
            <v xml:space="preserve">  Incr.(-) Decr(+) in VAT &amp; Deposits,Pre-paids</v>
          </cell>
          <cell r="C324">
            <v>-918.8618129872691</v>
          </cell>
          <cell r="D324">
            <v>-2364.5600209836521</v>
          </cell>
          <cell r="E324">
            <v>1445.698207996383</v>
          </cell>
          <cell r="G324">
            <v>362.93953499467443</v>
          </cell>
          <cell r="H324">
            <v>-470.53679309421932</v>
          </cell>
          <cell r="I324">
            <v>833.47632808889375</v>
          </cell>
          <cell r="K324">
            <v>-1067.9298770500354</v>
          </cell>
          <cell r="L324">
            <v>1710.5506607889165</v>
          </cell>
          <cell r="M324">
            <v>-2778.4805378389519</v>
          </cell>
          <cell r="O324">
            <v>536.38771163918227</v>
          </cell>
          <cell r="P324">
            <v>344.3698888825038</v>
          </cell>
          <cell r="Q324">
            <v>192.01782275667847</v>
          </cell>
          <cell r="S324">
            <v>-1087.4644434034478</v>
          </cell>
          <cell r="T324">
            <v>-780.17626440645108</v>
          </cell>
          <cell r="U324">
            <v>-307.28817899699698</v>
          </cell>
        </row>
        <row r="325">
          <cell r="A325" t="str">
            <v xml:space="preserve">  Incr.(+) Decr(-) in A/P, Accrued Liab. &amp; STL</v>
          </cell>
          <cell r="C325">
            <v>-4596.4143057161418</v>
          </cell>
          <cell r="D325">
            <v>-3761.7278328232205</v>
          </cell>
          <cell r="E325">
            <v>-834.6864728929213</v>
          </cell>
          <cell r="G325">
            <v>6217.347647915607</v>
          </cell>
          <cell r="H325">
            <v>554.11669846652876</v>
          </cell>
          <cell r="I325">
            <v>5663.2309494490783</v>
          </cell>
          <cell r="K325">
            <v>-5779.6286360774629</v>
          </cell>
          <cell r="L325">
            <v>502.95192159674116</v>
          </cell>
          <cell r="M325">
            <v>-6282.5805576742041</v>
          </cell>
          <cell r="O325">
            <v>-1372.6900476019418</v>
          </cell>
          <cell r="P325">
            <v>72.393307859249035</v>
          </cell>
          <cell r="Q325">
            <v>-1445.0833554611909</v>
          </cell>
          <cell r="S325">
            <v>-5531.3853414799396</v>
          </cell>
          <cell r="T325">
            <v>-2632.2659049007016</v>
          </cell>
          <cell r="U325">
            <v>-2899.119436579238</v>
          </cell>
        </row>
        <row r="326">
          <cell r="A326" t="str">
            <v xml:space="preserve">  Incr.(+) Decr(-) in Deferred Revenues</v>
          </cell>
          <cell r="C326">
            <v>251.26680367492679</v>
          </cell>
          <cell r="D326">
            <v>155.34104345263927</v>
          </cell>
          <cell r="E326">
            <v>95.925760222287522</v>
          </cell>
          <cell r="G326">
            <v>-397.57364999476431</v>
          </cell>
          <cell r="H326">
            <v>231.74480140971286</v>
          </cell>
          <cell r="I326">
            <v>-629.31845140447717</v>
          </cell>
          <cell r="K326">
            <v>-372.422318012917</v>
          </cell>
          <cell r="L326">
            <v>295.77562131242848</v>
          </cell>
          <cell r="M326">
            <v>-668.19793932534549</v>
          </cell>
          <cell r="O326">
            <v>-346.83792948707787</v>
          </cell>
          <cell r="P326">
            <v>266.75554780433617</v>
          </cell>
          <cell r="Q326">
            <v>-613.59347729141405</v>
          </cell>
          <cell r="S326">
            <v>-865.56709381983239</v>
          </cell>
          <cell r="T326">
            <v>949.61701397911679</v>
          </cell>
          <cell r="U326">
            <v>-1815.1841077989491</v>
          </cell>
        </row>
        <row r="327">
          <cell r="A327" t="str">
            <v xml:space="preserve">  Net cash used in operating activities</v>
          </cell>
          <cell r="C327">
            <v>-7503.4891137920758</v>
          </cell>
          <cell r="D327">
            <v>-8802.0472271103845</v>
          </cell>
          <cell r="E327">
            <v>1298.5581133183091</v>
          </cell>
          <cell r="G327">
            <v>1543.3347838974132</v>
          </cell>
          <cell r="H327">
            <v>-2967.1591423900572</v>
          </cell>
          <cell r="I327">
            <v>4510.4939262874705</v>
          </cell>
          <cell r="K327">
            <v>-12476.405732084322</v>
          </cell>
          <cell r="L327">
            <v>127.77819945878673</v>
          </cell>
          <cell r="M327">
            <v>-12604.183931543108</v>
          </cell>
          <cell r="O327">
            <v>-4492.8200825834665</v>
          </cell>
          <cell r="P327">
            <v>108.78538252817475</v>
          </cell>
          <cell r="Q327">
            <v>-4601.6054651116419</v>
          </cell>
          <cell r="S327">
            <v>-22929.380144562449</v>
          </cell>
          <cell r="T327">
            <v>-11532.642787513481</v>
          </cell>
          <cell r="U327">
            <v>-11396.737357048969</v>
          </cell>
        </row>
        <row r="329">
          <cell r="A329" t="str">
            <v>Cash flows from investing activities</v>
          </cell>
        </row>
        <row r="331">
          <cell r="A331" t="str">
            <v>Capital Expenditures</v>
          </cell>
          <cell r="C331">
            <v>-9122.5105668115193</v>
          </cell>
          <cell r="D331">
            <v>-38749.604088586158</v>
          </cell>
          <cell r="E331">
            <v>29627.093521774637</v>
          </cell>
          <cell r="G331">
            <v>-40586.139186877394</v>
          </cell>
          <cell r="H331">
            <v>-34355.600836160535</v>
          </cell>
          <cell r="I331">
            <v>-6230.538350716859</v>
          </cell>
          <cell r="K331">
            <v>-36578.468774579458</v>
          </cell>
          <cell r="L331">
            <v>-21447.431452201286</v>
          </cell>
          <cell r="M331">
            <v>-15131.037322378172</v>
          </cell>
          <cell r="O331">
            <v>-16547.904899614452</v>
          </cell>
          <cell r="P331">
            <v>-15082.017177942911</v>
          </cell>
          <cell r="Q331">
            <v>-1465.8877216715409</v>
          </cell>
          <cell r="S331">
            <v>-102835.02342788283</v>
          </cell>
          <cell r="T331">
            <v>-109634.65355489089</v>
          </cell>
          <cell r="U331">
            <v>6799.6301270080658</v>
          </cell>
        </row>
        <row r="332">
          <cell r="A332" t="str">
            <v xml:space="preserve"> Net cash used in investing activities</v>
          </cell>
          <cell r="C332">
            <v>-9122.5105668115193</v>
          </cell>
          <cell r="D332">
            <v>-38749.604088586158</v>
          </cell>
          <cell r="E332">
            <v>29627.093521774637</v>
          </cell>
          <cell r="G332">
            <v>-40586.139186877394</v>
          </cell>
          <cell r="H332">
            <v>-34355.600836160535</v>
          </cell>
          <cell r="I332">
            <v>-6230.538350716859</v>
          </cell>
          <cell r="K332">
            <v>-36578.468774579458</v>
          </cell>
          <cell r="L332">
            <v>-21447.431452201286</v>
          </cell>
          <cell r="M332">
            <v>-15131.037322378172</v>
          </cell>
          <cell r="O332">
            <v>-16547.904899614452</v>
          </cell>
          <cell r="P332">
            <v>-15082.017177942911</v>
          </cell>
          <cell r="Q332">
            <v>-1465.8877216715409</v>
          </cell>
          <cell r="S332">
            <v>-102835.02342788283</v>
          </cell>
          <cell r="T332">
            <v>-109634.65355489089</v>
          </cell>
          <cell r="U332">
            <v>6799.6301270080658</v>
          </cell>
        </row>
        <row r="334">
          <cell r="A334" t="str">
            <v>Operating Cash Flow</v>
          </cell>
          <cell r="C334">
            <v>-16625.999680603596</v>
          </cell>
          <cell r="D334">
            <v>-47551.651315696545</v>
          </cell>
          <cell r="E334">
            <v>30925.651635092945</v>
          </cell>
          <cell r="G334">
            <v>-39042.804402979978</v>
          </cell>
          <cell r="H334">
            <v>-37322.759978550588</v>
          </cell>
          <cell r="I334">
            <v>-1720.0444244293885</v>
          </cell>
          <cell r="K334">
            <v>-49054.874506663778</v>
          </cell>
          <cell r="L334">
            <v>-21319.653252742501</v>
          </cell>
          <cell r="M334">
            <v>-27735.221253921278</v>
          </cell>
          <cell r="O334">
            <v>-21040.72498219792</v>
          </cell>
          <cell r="P334">
            <v>-14973.231795414737</v>
          </cell>
          <cell r="Q334">
            <v>-6067.4931867831829</v>
          </cell>
          <cell r="S334">
            <v>-125764.40357244527</v>
          </cell>
          <cell r="T334">
            <v>-121167.29634240437</v>
          </cell>
          <cell r="U334">
            <v>-4597.1072300409032</v>
          </cell>
        </row>
        <row r="336">
          <cell r="A336" t="str">
            <v>Cash flows from financing activities</v>
          </cell>
        </row>
        <row r="337">
          <cell r="A337" t="str">
            <v>Vendor Debt Financing (+)</v>
          </cell>
          <cell r="C337">
            <v>0</v>
          </cell>
          <cell r="D337">
            <v>6258.8300586812693</v>
          </cell>
          <cell r="E337">
            <v>-6258.8300586812693</v>
          </cell>
          <cell r="G337">
            <v>5903.1697211509891</v>
          </cell>
          <cell r="H337">
            <v>4709.2989010969432</v>
          </cell>
          <cell r="I337">
            <v>1193.8708200540459</v>
          </cell>
          <cell r="K337">
            <v>3354.0063725186774</v>
          </cell>
          <cell r="L337">
            <v>4906.289927293019</v>
          </cell>
          <cell r="M337">
            <v>-1552.2835547743416</v>
          </cell>
          <cell r="O337">
            <v>801.682440925626</v>
          </cell>
          <cell r="P337">
            <v>4615.5304876917944</v>
          </cell>
          <cell r="Q337">
            <v>-3813.8480467661684</v>
          </cell>
          <cell r="S337">
            <v>10058.858534595292</v>
          </cell>
          <cell r="T337">
            <v>20489.949374763026</v>
          </cell>
          <cell r="U337">
            <v>-10431.090840167733</v>
          </cell>
        </row>
        <row r="338">
          <cell r="A338" t="str">
            <v>Vendor Debt Payment (-)</v>
          </cell>
          <cell r="C338">
            <v>0</v>
          </cell>
          <cell r="G338">
            <v>0</v>
          </cell>
          <cell r="K338">
            <v>0</v>
          </cell>
          <cell r="O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A339" t="str">
            <v>Deferred Revenue and ROW</v>
          </cell>
          <cell r="C339">
            <v>0</v>
          </cell>
          <cell r="G339">
            <v>0</v>
          </cell>
          <cell r="K339">
            <v>0</v>
          </cell>
          <cell r="O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A340" t="str">
            <v>Bank Debt</v>
          </cell>
          <cell r="C340">
            <v>0</v>
          </cell>
          <cell r="G340">
            <v>0</v>
          </cell>
          <cell r="K340">
            <v>0</v>
          </cell>
          <cell r="O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A341" t="str">
            <v>Translation gain/loss</v>
          </cell>
          <cell r="C341">
            <v>-63.730616542882174</v>
          </cell>
          <cell r="E341">
            <v>-63.730616542882174</v>
          </cell>
          <cell r="G341">
            <v>0</v>
          </cell>
          <cell r="I341">
            <v>0</v>
          </cell>
          <cell r="K341">
            <v>0</v>
          </cell>
          <cell r="M341">
            <v>0</v>
          </cell>
          <cell r="O341">
            <v>0</v>
          </cell>
          <cell r="Q341">
            <v>0</v>
          </cell>
          <cell r="S341">
            <v>-63.730616542882174</v>
          </cell>
          <cell r="T341">
            <v>0</v>
          </cell>
          <cell r="U341">
            <v>-63.730616542882174</v>
          </cell>
        </row>
        <row r="342">
          <cell r="A342" t="str">
            <v>Equity</v>
          </cell>
          <cell r="C342">
            <v>17325.69027000001</v>
          </cell>
          <cell r="D342">
            <v>41292.821257015981</v>
          </cell>
          <cell r="E342">
            <v>-23967.130987015971</v>
          </cell>
          <cell r="G342">
            <v>32086</v>
          </cell>
          <cell r="H342">
            <v>32613.41316595301</v>
          </cell>
          <cell r="I342">
            <v>-527.41316595301032</v>
          </cell>
          <cell r="K342">
            <v>45656</v>
          </cell>
          <cell r="L342">
            <v>16413.363325449987</v>
          </cell>
          <cell r="M342">
            <v>29242.636674550013</v>
          </cell>
          <cell r="O342">
            <v>20218</v>
          </cell>
          <cell r="P342">
            <v>10357.701307723008</v>
          </cell>
          <cell r="Q342">
            <v>9860.2986922769924</v>
          </cell>
          <cell r="S342">
            <v>115285.69027000001</v>
          </cell>
          <cell r="T342">
            <v>100677.29905614199</v>
          </cell>
          <cell r="U342">
            <v>14608.391213858024</v>
          </cell>
        </row>
        <row r="343">
          <cell r="A343" t="str">
            <v>Accrued Incentive Units</v>
          </cell>
          <cell r="C343">
            <v>0</v>
          </cell>
          <cell r="G343">
            <v>0</v>
          </cell>
          <cell r="K343">
            <v>0</v>
          </cell>
          <cell r="O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A344" t="str">
            <v xml:space="preserve">  Net cash provided by financing activ.</v>
          </cell>
          <cell r="C344">
            <v>17261.959653457128</v>
          </cell>
          <cell r="D344">
            <v>47551.651315697251</v>
          </cell>
          <cell r="E344">
            <v>-30289.691662240122</v>
          </cell>
          <cell r="G344">
            <v>37989.169721150989</v>
          </cell>
          <cell r="H344">
            <v>37322.712067049957</v>
          </cell>
          <cell r="I344">
            <v>666.45765410103559</v>
          </cell>
          <cell r="K344">
            <v>49010.006372518677</v>
          </cell>
          <cell r="L344">
            <v>21319.653252743006</v>
          </cell>
          <cell r="M344">
            <v>27690.353119775671</v>
          </cell>
          <cell r="O344">
            <v>21019.682440925626</v>
          </cell>
          <cell r="P344">
            <v>14973.231795414802</v>
          </cell>
          <cell r="Q344">
            <v>6046.450645510824</v>
          </cell>
          <cell r="S344">
            <v>125280.81818805242</v>
          </cell>
          <cell r="T344">
            <v>121167.24843090502</v>
          </cell>
          <cell r="U344">
            <v>4113.5697571474084</v>
          </cell>
        </row>
        <row r="346">
          <cell r="A346" t="str">
            <v>Net increase (decrease) in cash</v>
          </cell>
          <cell r="C346">
            <v>635.95997285353224</v>
          </cell>
          <cell r="D346">
            <v>7.0576788857579231E-10</v>
          </cell>
          <cell r="E346">
            <v>635.95997285282283</v>
          </cell>
          <cell r="G346">
            <v>-1053.6346818289894</v>
          </cell>
          <cell r="H346">
            <v>-4.7911500631016679E-2</v>
          </cell>
          <cell r="I346">
            <v>-1053.5867703283529</v>
          </cell>
          <cell r="K346">
            <v>-44.868134145101067</v>
          </cell>
          <cell r="L346">
            <v>5.056790541857481E-10</v>
          </cell>
          <cell r="M346">
            <v>-44.868134145606746</v>
          </cell>
          <cell r="O346">
            <v>-21.042541272294329</v>
          </cell>
          <cell r="P346">
            <v>6.5483618527650833E-11</v>
          </cell>
          <cell r="Q346">
            <v>-21.042541272358903</v>
          </cell>
          <cell r="S346">
            <v>-483.58538439284894</v>
          </cell>
          <cell r="T346">
            <v>-4.7911499350448139E-2</v>
          </cell>
          <cell r="U346">
            <v>-483.53747289349485</v>
          </cell>
        </row>
        <row r="348">
          <cell r="A348" t="str">
            <v>Cash &amp; Equivalents beginning of period</v>
          </cell>
          <cell r="C348">
            <v>1181.9955354403194</v>
          </cell>
          <cell r="D348">
            <v>700.38408849892585</v>
          </cell>
          <cell r="E348">
            <v>481.61144694139352</v>
          </cell>
          <cell r="G348">
            <v>1818.3653941937739</v>
          </cell>
          <cell r="H348">
            <v>700.3840884996298</v>
          </cell>
          <cell r="I348">
            <v>1117.9813056941441</v>
          </cell>
          <cell r="K348">
            <v>764.73071236478268</v>
          </cell>
          <cell r="L348">
            <v>700.33617699899332</v>
          </cell>
          <cell r="M348">
            <v>64.394535365789352</v>
          </cell>
          <cell r="O348">
            <v>719.86257821968525</v>
          </cell>
          <cell r="P348">
            <v>700.33617699950082</v>
          </cell>
          <cell r="Q348">
            <v>19.526401220184425</v>
          </cell>
          <cell r="S348">
            <v>1181.9955354403194</v>
          </cell>
          <cell r="T348">
            <v>700.38408849892585</v>
          </cell>
          <cell r="U348">
            <v>481.61144694139352</v>
          </cell>
        </row>
        <row r="349">
          <cell r="A349" t="str">
            <v>Cash &amp; Equivalents end of period</v>
          </cell>
          <cell r="C349">
            <v>1817.9555082938516</v>
          </cell>
          <cell r="D349">
            <v>700.38408849963162</v>
          </cell>
          <cell r="E349">
            <v>1117.5714197942164</v>
          </cell>
          <cell r="G349">
            <v>764.73071236478449</v>
          </cell>
          <cell r="H349">
            <v>700.33617699899878</v>
          </cell>
          <cell r="I349">
            <v>64.394535365791171</v>
          </cell>
          <cell r="K349">
            <v>719.86257821968161</v>
          </cell>
          <cell r="L349">
            <v>700.336176999499</v>
          </cell>
          <cell r="M349">
            <v>19.526401220182606</v>
          </cell>
          <cell r="O349">
            <v>698.82003694739092</v>
          </cell>
          <cell r="P349">
            <v>700.33617699956631</v>
          </cell>
          <cell r="Q349">
            <v>-1.5161400521744781</v>
          </cell>
          <cell r="S349">
            <v>698.41015104747044</v>
          </cell>
          <cell r="T349">
            <v>700.3361769995754</v>
          </cell>
          <cell r="U349">
            <v>-1.9260259521013268</v>
          </cell>
        </row>
        <row r="350">
          <cell r="C350">
            <v>3.1761994813905403E-2</v>
          </cell>
          <cell r="D350">
            <v>0.38408849963161629</v>
          </cell>
          <cell r="E350">
            <v>-0.35232650482134886</v>
          </cell>
          <cell r="G350">
            <v>1.8189894035458565E-12</v>
          </cell>
          <cell r="H350">
            <v>0.33617699899878062</v>
          </cell>
          <cell r="I350">
            <v>-0.33617699899150466</v>
          </cell>
          <cell r="K350">
            <v>-3.637978807091713E-12</v>
          </cell>
          <cell r="L350">
            <v>0.3361769994990027</v>
          </cell>
          <cell r="M350">
            <v>-0.33617699950264068</v>
          </cell>
          <cell r="O350">
            <v>0</v>
          </cell>
          <cell r="P350">
            <v>0.33617699956630531</v>
          </cell>
          <cell r="Q350">
            <v>-0.33617699956539582</v>
          </cell>
          <cell r="S350">
            <v>-0.40988589992048219</v>
          </cell>
          <cell r="T350">
            <v>0.33617699957540026</v>
          </cell>
          <cell r="U350">
            <v>-0.74606289949224447</v>
          </cell>
        </row>
        <row r="354">
          <cell r="A354" t="str">
            <v>OPEX</v>
          </cell>
          <cell r="C354" t="str">
            <v>Quarter I</v>
          </cell>
          <cell r="G354" t="str">
            <v>Quarter II</v>
          </cell>
          <cell r="K354" t="str">
            <v>Quarter III</v>
          </cell>
          <cell r="O354" t="str">
            <v>Quarter IV</v>
          </cell>
          <cell r="S354" t="str">
            <v>Total</v>
          </cell>
          <cell r="W354" t="str">
            <v>OPEX</v>
          </cell>
          <cell r="Y354" t="str">
            <v>Quarter I</v>
          </cell>
          <cell r="AC354" t="str">
            <v>Quarter II</v>
          </cell>
          <cell r="AG354" t="str">
            <v>Quarter III</v>
          </cell>
          <cell r="AK354" t="str">
            <v>Quarter IV</v>
          </cell>
          <cell r="AO354" t="str">
            <v>Total</v>
          </cell>
          <cell r="AS354" t="str">
            <v>OPEX</v>
          </cell>
          <cell r="AU354" t="str">
            <v>Quarter I</v>
          </cell>
          <cell r="AY354" t="str">
            <v>Quarter II</v>
          </cell>
          <cell r="BC354" t="str">
            <v>Quarter III</v>
          </cell>
          <cell r="BG354" t="str">
            <v>Quarter IV</v>
          </cell>
          <cell r="BK354" t="str">
            <v>Total</v>
          </cell>
        </row>
        <row r="356">
          <cell r="A356" t="str">
            <v>Communications &amp; Internet Solutions</v>
          </cell>
          <cell r="C356" t="str">
            <v>Reforecast</v>
          </cell>
          <cell r="D356" t="str">
            <v>Budget</v>
          </cell>
          <cell r="E356" t="str">
            <v>B/(W)</v>
          </cell>
          <cell r="G356" t="str">
            <v>Reforecast</v>
          </cell>
          <cell r="H356" t="str">
            <v>Budget</v>
          </cell>
          <cell r="I356" t="str">
            <v>B/(W)</v>
          </cell>
          <cell r="K356" t="str">
            <v>Reforecast</v>
          </cell>
          <cell r="L356" t="str">
            <v>Budget</v>
          </cell>
          <cell r="M356" t="str">
            <v>B/(W)</v>
          </cell>
          <cell r="O356" t="str">
            <v>Reforecast</v>
          </cell>
          <cell r="P356" t="str">
            <v>Budget</v>
          </cell>
          <cell r="Q356" t="str">
            <v>B/(W)</v>
          </cell>
          <cell r="S356" t="str">
            <v>Reforecast</v>
          </cell>
          <cell r="T356" t="str">
            <v>Budget</v>
          </cell>
          <cell r="U356" t="str">
            <v>B/(W)</v>
          </cell>
          <cell r="W356" t="str">
            <v>Communications &amp; Internet Solutions</v>
          </cell>
          <cell r="Y356" t="str">
            <v>Actual</v>
          </cell>
          <cell r="Z356" t="str">
            <v>Budget</v>
          </cell>
          <cell r="AA356" t="str">
            <v>B/(W)</v>
          </cell>
          <cell r="AC356" t="str">
            <v>Actual</v>
          </cell>
          <cell r="AD356" t="str">
            <v>Budget</v>
          </cell>
          <cell r="AE356" t="str">
            <v>B/(W)</v>
          </cell>
          <cell r="AG356" t="str">
            <v>Actual</v>
          </cell>
          <cell r="AH356" t="str">
            <v>Budget</v>
          </cell>
          <cell r="AI356" t="str">
            <v>B/(W)</v>
          </cell>
          <cell r="AK356" t="str">
            <v>Actual</v>
          </cell>
          <cell r="AL356" t="str">
            <v>Budget</v>
          </cell>
          <cell r="AM356" t="str">
            <v>B/(W)</v>
          </cell>
          <cell r="AO356" t="str">
            <v>Actual</v>
          </cell>
          <cell r="AP356" t="str">
            <v>Budget</v>
          </cell>
          <cell r="AQ356" t="str">
            <v>B/(W)</v>
          </cell>
          <cell r="AS356" t="str">
            <v>Communications &amp; Internet Solutions</v>
          </cell>
          <cell r="AU356" t="str">
            <v>Actual</v>
          </cell>
          <cell r="AV356" t="str">
            <v>Budget</v>
          </cell>
          <cell r="AW356" t="str">
            <v>B/(W)</v>
          </cell>
          <cell r="AY356" t="str">
            <v>Actual</v>
          </cell>
          <cell r="AZ356" t="str">
            <v>Budget</v>
          </cell>
          <cell r="BA356" t="str">
            <v>B/(W)</v>
          </cell>
          <cell r="BC356" t="str">
            <v>Actual</v>
          </cell>
          <cell r="BD356" t="str">
            <v>Budget</v>
          </cell>
          <cell r="BE356" t="str">
            <v>B/(W)</v>
          </cell>
          <cell r="BG356" t="str">
            <v>Actual</v>
          </cell>
          <cell r="BH356" t="str">
            <v>Budget</v>
          </cell>
          <cell r="BI356" t="str">
            <v>B/(W)</v>
          </cell>
          <cell r="BK356" t="str">
            <v>Actual</v>
          </cell>
          <cell r="BL356" t="str">
            <v>Budget</v>
          </cell>
          <cell r="BM356" t="str">
            <v>B/(W)</v>
          </cell>
        </row>
        <row r="357">
          <cell r="A357" t="str">
            <v>Operations</v>
          </cell>
          <cell r="W357" t="str">
            <v>Operations</v>
          </cell>
          <cell r="AS357" t="str">
            <v>Operations</v>
          </cell>
        </row>
        <row r="358">
          <cell r="A358" t="str">
            <v>Salaries/Commissions</v>
          </cell>
          <cell r="C358">
            <v>1884.8956573439734</v>
          </cell>
          <cell r="D358">
            <v>2335.9595544227532</v>
          </cell>
          <cell r="E358">
            <v>451.06389707877975</v>
          </cell>
          <cell r="G358">
            <v>2434.0522112521012</v>
          </cell>
          <cell r="H358">
            <v>2921.5845486241437</v>
          </cell>
          <cell r="I358">
            <v>487.53233737204255</v>
          </cell>
          <cell r="K358">
            <v>2507.5029373822445</v>
          </cell>
          <cell r="L358">
            <v>3154.5611904250372</v>
          </cell>
          <cell r="M358">
            <v>647.05825304279278</v>
          </cell>
          <cell r="O358">
            <v>2544.6509624525706</v>
          </cell>
          <cell r="P358">
            <v>3252.6271894193737</v>
          </cell>
          <cell r="Q358">
            <v>707.9762269668031</v>
          </cell>
          <cell r="S358">
            <v>9371.1017684308899</v>
          </cell>
          <cell r="T358">
            <v>11664.732482891308</v>
          </cell>
          <cell r="U358">
            <v>2293.6307144604179</v>
          </cell>
          <cell r="W358" t="str">
            <v>Salaries/Commissions</v>
          </cell>
          <cell r="Y358">
            <v>1789.8956573439734</v>
          </cell>
          <cell r="Z358">
            <v>2152.9949185140249</v>
          </cell>
          <cell r="AA358">
            <v>363.09926117005148</v>
          </cell>
          <cell r="AC358">
            <v>1978.4853372274472</v>
          </cell>
          <cell r="AD358">
            <v>2466.0176745994895</v>
          </cell>
          <cell r="AE358">
            <v>487.53233737204232</v>
          </cell>
          <cell r="AG358">
            <v>2029.653061466088</v>
          </cell>
          <cell r="AH358">
            <v>2676.7113145088806</v>
          </cell>
          <cell r="AI358">
            <v>647.05825304279256</v>
          </cell>
          <cell r="AK358">
            <v>2080.8207857047291</v>
          </cell>
          <cell r="AL358">
            <v>2788.7970126715322</v>
          </cell>
          <cell r="AM358">
            <v>707.9762269668031</v>
          </cell>
          <cell r="AO358">
            <v>7878.854841742238</v>
          </cell>
          <cell r="AP358">
            <v>10084.520920293928</v>
          </cell>
          <cell r="AQ358">
            <v>2205.6660785516897</v>
          </cell>
          <cell r="AS358" t="str">
            <v>Salaries/Commissions</v>
          </cell>
          <cell r="AU358">
            <v>95</v>
          </cell>
          <cell r="AV358">
            <v>182.96463590872841</v>
          </cell>
          <cell r="AW358">
            <v>87.964635908728411</v>
          </cell>
          <cell r="AY358">
            <v>455.566874024654</v>
          </cell>
          <cell r="AZ358">
            <v>455.56687402465406</v>
          </cell>
          <cell r="BA358">
            <v>0</v>
          </cell>
          <cell r="BC358">
            <v>477.84987591615641</v>
          </cell>
          <cell r="BD358">
            <v>477.84987591615641</v>
          </cell>
          <cell r="BE358">
            <v>0</v>
          </cell>
          <cell r="BG358">
            <v>463.83017674784162</v>
          </cell>
          <cell r="BH358">
            <v>463.83017674784162</v>
          </cell>
          <cell r="BI358">
            <v>0</v>
          </cell>
          <cell r="BK358">
            <v>1492.2469266886519</v>
          </cell>
          <cell r="BL358">
            <v>1580.2115625973806</v>
          </cell>
          <cell r="BM358">
            <v>87.964635908728724</v>
          </cell>
        </row>
        <row r="359">
          <cell r="A359" t="str">
            <v>Bonus</v>
          </cell>
          <cell r="C359">
            <v>157.04142751836622</v>
          </cell>
          <cell r="D359">
            <v>201.73246505222284</v>
          </cell>
          <cell r="E359">
            <v>44.691037533856615</v>
          </cell>
          <cell r="G359">
            <v>187.08507132311735</v>
          </cell>
          <cell r="H359">
            <v>245.57589430330256</v>
          </cell>
          <cell r="I359">
            <v>58.490822980185214</v>
          </cell>
          <cell r="K359">
            <v>188.73476166735077</v>
          </cell>
          <cell r="L359">
            <v>261.60468823990578</v>
          </cell>
          <cell r="M359">
            <v>72.869926572555016</v>
          </cell>
          <cell r="O359">
            <v>187.42616498011026</v>
          </cell>
          <cell r="P359">
            <v>267.47706200208751</v>
          </cell>
          <cell r="Q359">
            <v>80.050897021977249</v>
          </cell>
          <cell r="S359">
            <v>720.28742548894456</v>
          </cell>
          <cell r="T359">
            <v>976.39010959751863</v>
          </cell>
          <cell r="U359">
            <v>256.10268410857407</v>
          </cell>
          <cell r="W359" t="str">
            <v>Bonus</v>
          </cell>
          <cell r="Y359">
            <v>140.04142751836622</v>
          </cell>
          <cell r="Z359">
            <v>177.96873816328599</v>
          </cell>
          <cell r="AA359">
            <v>37.927310644919771</v>
          </cell>
          <cell r="AC359">
            <v>143.2938039178305</v>
          </cell>
          <cell r="AD359">
            <v>201.78462689801574</v>
          </cell>
          <cell r="AE359">
            <v>58.490822980185243</v>
          </cell>
          <cell r="AG359">
            <v>143.2938039178305</v>
          </cell>
          <cell r="AH359">
            <v>216.16373049038555</v>
          </cell>
          <cell r="AI359">
            <v>72.869926572555045</v>
          </cell>
          <cell r="AK359">
            <v>143.10042496517485</v>
          </cell>
          <cell r="AL359">
            <v>223.15132198715213</v>
          </cell>
          <cell r="AM359">
            <v>80.050897021977278</v>
          </cell>
          <cell r="AO359">
            <v>569.72946031920208</v>
          </cell>
          <cell r="AP359">
            <v>819.06841753883941</v>
          </cell>
          <cell r="AQ359">
            <v>249.33895721963734</v>
          </cell>
          <cell r="AS359" t="str">
            <v>Bonus</v>
          </cell>
          <cell r="AU359">
            <v>17</v>
          </cell>
          <cell r="AV359">
            <v>23.763726888936844</v>
          </cell>
          <cell r="AW359">
            <v>6.7637268889368443</v>
          </cell>
          <cell r="AY359">
            <v>43.791267405286831</v>
          </cell>
          <cell r="AZ359">
            <v>43.791267405286831</v>
          </cell>
          <cell r="BA359">
            <v>0</v>
          </cell>
          <cell r="BC359">
            <v>45.440957749520251</v>
          </cell>
          <cell r="BD359">
            <v>45.440957749520258</v>
          </cell>
          <cell r="BE359">
            <v>0</v>
          </cell>
          <cell r="BG359">
            <v>44.325740014935398</v>
          </cell>
          <cell r="BH359">
            <v>44.325740014935391</v>
          </cell>
          <cell r="BI359">
            <v>0</v>
          </cell>
          <cell r="BK359">
            <v>150.55796516974249</v>
          </cell>
          <cell r="BL359">
            <v>157.32169205867933</v>
          </cell>
          <cell r="BM359">
            <v>6.7637268889368443</v>
          </cell>
        </row>
        <row r="360">
          <cell r="A360" t="str">
            <v>Employee Benefits</v>
          </cell>
          <cell r="C360">
            <v>189.58971994506717</v>
          </cell>
          <cell r="D360">
            <v>386.9294939931321</v>
          </cell>
          <cell r="E360">
            <v>197.33977404806492</v>
          </cell>
          <cell r="G360">
            <v>359.34312820755866</v>
          </cell>
          <cell r="H360">
            <v>463.1584077471752</v>
          </cell>
          <cell r="I360">
            <v>103.81527953961654</v>
          </cell>
          <cell r="K360">
            <v>373.51758860494516</v>
          </cell>
          <cell r="L360">
            <v>504.63366077842335</v>
          </cell>
          <cell r="M360">
            <v>131.11607217347819</v>
          </cell>
          <cell r="O360">
            <v>390.20105633413391</v>
          </cell>
          <cell r="P360">
            <v>582.54853657703529</v>
          </cell>
          <cell r="Q360">
            <v>192.34748024290138</v>
          </cell>
          <cell r="S360">
            <v>1312.6514930917049</v>
          </cell>
          <cell r="T360">
            <v>1937.270099095766</v>
          </cell>
          <cell r="U360">
            <v>624.61860600406112</v>
          </cell>
          <cell r="W360" t="str">
            <v>Employee Benefits</v>
          </cell>
          <cell r="Y360">
            <v>186.39480513891155</v>
          </cell>
          <cell r="Z360">
            <v>367.43794866735436</v>
          </cell>
          <cell r="AA360">
            <v>181.04314352844281</v>
          </cell>
          <cell r="AC360">
            <v>302.52337190838182</v>
          </cell>
          <cell r="AD360">
            <v>406.33865144799836</v>
          </cell>
          <cell r="AE360">
            <v>103.81527953961654</v>
          </cell>
          <cell r="AG360">
            <v>310.34725221635722</v>
          </cell>
          <cell r="AH360">
            <v>441.46332438983541</v>
          </cell>
          <cell r="AI360">
            <v>131.11607217347819</v>
          </cell>
          <cell r="AK360">
            <v>318.17113252433262</v>
          </cell>
          <cell r="AL360">
            <v>510.518612767234</v>
          </cell>
          <cell r="AM360">
            <v>192.34748024290138</v>
          </cell>
          <cell r="AO360">
            <v>1117.4365617879832</v>
          </cell>
          <cell r="AP360">
            <v>1725.758537272422</v>
          </cell>
          <cell r="AQ360">
            <v>608.32197548443878</v>
          </cell>
          <cell r="AS360" t="str">
            <v>Employee Benefits</v>
          </cell>
          <cell r="AU360">
            <v>3.194914806155623</v>
          </cell>
          <cell r="AV360">
            <v>19.49154532577775</v>
          </cell>
          <cell r="AW360">
            <v>16.296630519622127</v>
          </cell>
          <cell r="AY360">
            <v>56.819756299176824</v>
          </cell>
          <cell r="AZ360">
            <v>56.819756299176824</v>
          </cell>
          <cell r="BA360">
            <v>0</v>
          </cell>
          <cell r="BC360">
            <v>63.170336388587927</v>
          </cell>
          <cell r="BD360">
            <v>63.170336388587927</v>
          </cell>
          <cell r="BE360">
            <v>0</v>
          </cell>
          <cell r="BG360">
            <v>72.029923809801318</v>
          </cell>
          <cell r="BH360">
            <v>72.029923809801318</v>
          </cell>
          <cell r="BI360">
            <v>0</v>
          </cell>
          <cell r="BK360">
            <v>195.2149313037217</v>
          </cell>
          <cell r="BL360">
            <v>211.51156182334384</v>
          </cell>
          <cell r="BM360">
            <v>16.296630519622141</v>
          </cell>
        </row>
        <row r="361">
          <cell r="A361" t="str">
            <v>Capitalized Labor</v>
          </cell>
          <cell r="C361">
            <v>-1143.306133594667</v>
          </cell>
          <cell r="D361">
            <v>-1480.2494946698512</v>
          </cell>
          <cell r="E361">
            <v>-336.94336107518416</v>
          </cell>
          <cell r="G361">
            <v>-1341.3775966819753</v>
          </cell>
          <cell r="H361">
            <v>-1689.2074875634339</v>
          </cell>
          <cell r="I361">
            <v>-347.8298908814586</v>
          </cell>
          <cell r="K361">
            <v>-1376.0683965961643</v>
          </cell>
          <cell r="L361">
            <v>-1832.6529404627165</v>
          </cell>
          <cell r="M361">
            <v>-456.58454386655217</v>
          </cell>
          <cell r="O361">
            <v>-1410.7591965103534</v>
          </cell>
          <cell r="P361">
            <v>-1911.5830744834452</v>
          </cell>
          <cell r="Q361">
            <v>-500.82387797309184</v>
          </cell>
          <cell r="S361">
            <v>-5271.5113233831598</v>
          </cell>
          <cell r="T361">
            <v>-6913.692997179447</v>
          </cell>
          <cell r="U361">
            <v>-1642.1816737962872</v>
          </cell>
          <cell r="W361" t="str">
            <v>Capitalized Labor</v>
          </cell>
          <cell r="Y361">
            <v>-1143.306133594667</v>
          </cell>
          <cell r="Z361">
            <v>-1480.2494946698512</v>
          </cell>
          <cell r="AA361">
            <v>-336.94336107518416</v>
          </cell>
          <cell r="AC361">
            <v>-1341.3775966819753</v>
          </cell>
          <cell r="AD361">
            <v>-1689.2074875634339</v>
          </cell>
          <cell r="AE361">
            <v>-347.8298908814586</v>
          </cell>
          <cell r="AG361">
            <v>-1376.0683965961643</v>
          </cell>
          <cell r="AH361">
            <v>-1832.6529404627165</v>
          </cell>
          <cell r="AI361">
            <v>-456.58454386655217</v>
          </cell>
          <cell r="AK361">
            <v>-1410.7591965103534</v>
          </cell>
          <cell r="AL361">
            <v>-1911.5830744834452</v>
          </cell>
          <cell r="AM361">
            <v>-500.82387797309184</v>
          </cell>
          <cell r="AO361">
            <v>-5271.5113233831598</v>
          </cell>
          <cell r="AP361">
            <v>-6913.692997179447</v>
          </cell>
          <cell r="AQ361">
            <v>-1642.1816737962872</v>
          </cell>
          <cell r="AS361" t="str">
            <v>Capitalized Labor</v>
          </cell>
          <cell r="AU361">
            <v>0</v>
          </cell>
          <cell r="AV361">
            <v>0</v>
          </cell>
          <cell r="AW361">
            <v>0</v>
          </cell>
          <cell r="AY361">
            <v>0</v>
          </cell>
          <cell r="AZ361">
            <v>0</v>
          </cell>
          <cell r="BA361">
            <v>0</v>
          </cell>
          <cell r="BC361">
            <v>0</v>
          </cell>
          <cell r="BD361">
            <v>0</v>
          </cell>
          <cell r="BE361">
            <v>0</v>
          </cell>
          <cell r="BG361">
            <v>0</v>
          </cell>
          <cell r="BH361">
            <v>0</v>
          </cell>
          <cell r="BI361">
            <v>0</v>
          </cell>
          <cell r="BK361">
            <v>0</v>
          </cell>
          <cell r="BL361">
            <v>0</v>
          </cell>
          <cell r="BM361">
            <v>0</v>
          </cell>
        </row>
        <row r="362">
          <cell r="A362" t="str">
            <v>Net Employee Cost</v>
          </cell>
          <cell r="C362">
            <v>1088.2206712127397</v>
          </cell>
          <cell r="D362">
            <v>1444.3720187982567</v>
          </cell>
          <cell r="E362">
            <v>356.15134758551699</v>
          </cell>
          <cell r="G362">
            <v>1639.1028141008019</v>
          </cell>
          <cell r="H362">
            <v>1941.1113631111875</v>
          </cell>
          <cell r="I362">
            <v>302.00854901038565</v>
          </cell>
          <cell r="K362">
            <v>1693.6868910583757</v>
          </cell>
          <cell r="L362">
            <v>2088.1465989806502</v>
          </cell>
          <cell r="M362">
            <v>394.45970792227445</v>
          </cell>
          <cell r="O362">
            <v>1711.5189872564611</v>
          </cell>
          <cell r="P362">
            <v>2191.0697135150517</v>
          </cell>
          <cell r="Q362">
            <v>479.55072625859066</v>
          </cell>
          <cell r="S362">
            <v>6132.5293636283805</v>
          </cell>
          <cell r="T362">
            <v>7664.6996944051443</v>
          </cell>
          <cell r="U362">
            <v>1532.1703307767639</v>
          </cell>
          <cell r="W362" t="str">
            <v>Net Employee Cost</v>
          </cell>
          <cell r="Y362">
            <v>973.02575640658392</v>
          </cell>
          <cell r="Z362">
            <v>1218.1521106748141</v>
          </cell>
          <cell r="AA362">
            <v>245.12635426823022</v>
          </cell>
          <cell r="AC362">
            <v>1082.924916371684</v>
          </cell>
          <cell r="AD362">
            <v>1384.9334653820697</v>
          </cell>
          <cell r="AE362">
            <v>302.00854901038565</v>
          </cell>
          <cell r="AG362">
            <v>1107.2257210041116</v>
          </cell>
          <cell r="AH362">
            <v>1501.6854289263854</v>
          </cell>
          <cell r="AI362">
            <v>394.45970792227376</v>
          </cell>
          <cell r="AK362">
            <v>1131.3331466838836</v>
          </cell>
          <cell r="AL362">
            <v>1610.8838729424733</v>
          </cell>
          <cell r="AM362">
            <v>479.55072625858975</v>
          </cell>
          <cell r="AO362">
            <v>4294.5095404662625</v>
          </cell>
          <cell r="AP362">
            <v>5715.6548779257428</v>
          </cell>
          <cell r="AQ362">
            <v>1421.1453374594803</v>
          </cell>
          <cell r="AS362" t="str">
            <v>Net Employee Cost</v>
          </cell>
          <cell r="AU362">
            <v>115.19491480615562</v>
          </cell>
          <cell r="AV362">
            <v>226.21990812344302</v>
          </cell>
          <cell r="AW362">
            <v>111.0249933172874</v>
          </cell>
          <cell r="AY362">
            <v>556.1778977291176</v>
          </cell>
          <cell r="AZ362">
            <v>556.17789772911772</v>
          </cell>
          <cell r="BA362">
            <v>0</v>
          </cell>
          <cell r="BC362">
            <v>586.46117005426458</v>
          </cell>
          <cell r="BD362">
            <v>586.46117005426458</v>
          </cell>
          <cell r="BE362">
            <v>0</v>
          </cell>
          <cell r="BG362">
            <v>580.18584057257829</v>
          </cell>
          <cell r="BH362">
            <v>580.18584057257829</v>
          </cell>
          <cell r="BI362">
            <v>0</v>
          </cell>
          <cell r="BK362">
            <v>1838.0198231621162</v>
          </cell>
          <cell r="BL362">
            <v>1949.0448164794036</v>
          </cell>
          <cell r="BM362">
            <v>111.02499331728745</v>
          </cell>
        </row>
        <row r="363">
          <cell r="A363" t="str">
            <v>Travel</v>
          </cell>
          <cell r="C363">
            <v>102.10523318994392</v>
          </cell>
          <cell r="D363">
            <v>213.12253036539704</v>
          </cell>
          <cell r="E363">
            <v>111.01729717545312</v>
          </cell>
          <cell r="G363">
            <v>137.72415356918287</v>
          </cell>
          <cell r="H363">
            <v>185.12162725514321</v>
          </cell>
          <cell r="I363">
            <v>47.397473685960335</v>
          </cell>
          <cell r="K363">
            <v>147.17152446336658</v>
          </cell>
          <cell r="L363">
            <v>179.75469490223333</v>
          </cell>
          <cell r="M363">
            <v>32.583170438866745</v>
          </cell>
          <cell r="O363">
            <v>151.20444069102234</v>
          </cell>
          <cell r="P363">
            <v>147.21890360553263</v>
          </cell>
          <cell r="Q363">
            <v>-3.9855370854897103</v>
          </cell>
          <cell r="S363">
            <v>538.20535191351576</v>
          </cell>
          <cell r="T363">
            <v>725.21775612830629</v>
          </cell>
          <cell r="U363">
            <v>187.01240421479054</v>
          </cell>
          <cell r="W363" t="str">
            <v>Travel</v>
          </cell>
          <cell r="Y363">
            <v>92.549410031984223</v>
          </cell>
          <cell r="Z363">
            <v>182.70675050478204</v>
          </cell>
          <cell r="AA363">
            <v>90.157340472797813</v>
          </cell>
          <cell r="AC363">
            <v>103.91814975453984</v>
          </cell>
          <cell r="AD363">
            <v>151.31562344050019</v>
          </cell>
          <cell r="AE363">
            <v>47.39747368596035</v>
          </cell>
          <cell r="AG363">
            <v>103.91814975453984</v>
          </cell>
          <cell r="AH363">
            <v>136.5013201934066</v>
          </cell>
          <cell r="AI363">
            <v>32.583170438866759</v>
          </cell>
          <cell r="AK363">
            <v>119.50587221772082</v>
          </cell>
          <cell r="AL363">
            <v>115.5203351322311</v>
          </cell>
          <cell r="AM363">
            <v>-3.9855370854897245</v>
          </cell>
          <cell r="AO363">
            <v>419.89158175878475</v>
          </cell>
          <cell r="AP363">
            <v>586.04402927091996</v>
          </cell>
          <cell r="AQ363">
            <v>166.15244751213521</v>
          </cell>
          <cell r="AS363" t="str">
            <v>Travel</v>
          </cell>
          <cell r="AU363">
            <v>9.5558231579596935</v>
          </cell>
          <cell r="AV363">
            <v>30.415779860615014</v>
          </cell>
          <cell r="AW363">
            <v>20.859956702655321</v>
          </cell>
          <cell r="AY363">
            <v>33.80600381464302</v>
          </cell>
          <cell r="AZ363">
            <v>33.80600381464302</v>
          </cell>
          <cell r="BA363">
            <v>0</v>
          </cell>
          <cell r="BC363">
            <v>43.25337470882674</v>
          </cell>
          <cell r="BD363">
            <v>43.253374708826733</v>
          </cell>
          <cell r="BE363">
            <v>0</v>
          </cell>
          <cell r="BG363">
            <v>31.69856847330152</v>
          </cell>
          <cell r="BH363">
            <v>31.698568473301524</v>
          </cell>
          <cell r="BI363">
            <v>0</v>
          </cell>
          <cell r="BK363">
            <v>118.31377015473097</v>
          </cell>
          <cell r="BL363">
            <v>139.1737268573863</v>
          </cell>
          <cell r="BM363">
            <v>20.859956702655325</v>
          </cell>
        </row>
        <row r="364">
          <cell r="A364" t="str">
            <v>Training</v>
          </cell>
          <cell r="C364">
            <v>27.482764510144087</v>
          </cell>
          <cell r="D364">
            <v>248.35838457449643</v>
          </cell>
          <cell r="E364">
            <v>220.87562006435235</v>
          </cell>
          <cell r="G364">
            <v>79.687006179933064</v>
          </cell>
          <cell r="H364">
            <v>159.40740037261139</v>
          </cell>
          <cell r="I364">
            <v>79.720394192678327</v>
          </cell>
          <cell r="K364">
            <v>82.601328159000417</v>
          </cell>
          <cell r="L364">
            <v>156.48990952562508</v>
          </cell>
          <cell r="M364">
            <v>73.888581366624663</v>
          </cell>
          <cell r="O364">
            <v>92.796707685360118</v>
          </cell>
          <cell r="P364">
            <v>132.16213034544754</v>
          </cell>
          <cell r="Q364">
            <v>39.365422660087418</v>
          </cell>
          <cell r="S364">
            <v>282.56780653443769</v>
          </cell>
          <cell r="T364">
            <v>696.41782481818041</v>
          </cell>
          <cell r="U364">
            <v>413.85001828374271</v>
          </cell>
          <cell r="W364" t="str">
            <v>Training</v>
          </cell>
          <cell r="Y364">
            <v>26.618887669192748</v>
          </cell>
          <cell r="Z364">
            <v>241.15204412109762</v>
          </cell>
          <cell r="AA364">
            <v>214.53315645190486</v>
          </cell>
          <cell r="AC364">
            <v>48.811534245269527</v>
          </cell>
          <cell r="AD364">
            <v>128.53192843794784</v>
          </cell>
          <cell r="AE364">
            <v>79.720394192678313</v>
          </cell>
          <cell r="AG364">
            <v>48.811534245269527</v>
          </cell>
          <cell r="AH364">
            <v>122.7001156118942</v>
          </cell>
          <cell r="AI364">
            <v>73.888581366624678</v>
          </cell>
          <cell r="AK364">
            <v>58.573841094323427</v>
          </cell>
          <cell r="AL364">
            <v>97.939263754410845</v>
          </cell>
          <cell r="AM364">
            <v>39.365422660087418</v>
          </cell>
          <cell r="AO364">
            <v>182.81579725405521</v>
          </cell>
          <cell r="AP364">
            <v>590.32335192535049</v>
          </cell>
          <cell r="AQ364">
            <v>407.50755467129528</v>
          </cell>
          <cell r="AS364" t="str">
            <v>Training</v>
          </cell>
          <cell r="AU364">
            <v>0.86387684095133688</v>
          </cell>
          <cell r="AV364">
            <v>7.2063404533988091</v>
          </cell>
          <cell r="AW364">
            <v>6.3424636124474727</v>
          </cell>
          <cell r="AY364">
            <v>30.875471934663537</v>
          </cell>
          <cell r="AZ364">
            <v>30.87547193466354</v>
          </cell>
          <cell r="BA364">
            <v>0</v>
          </cell>
          <cell r="BC364">
            <v>33.789793913730882</v>
          </cell>
          <cell r="BD364">
            <v>33.789793913730882</v>
          </cell>
          <cell r="BE364">
            <v>0</v>
          </cell>
          <cell r="BG364">
            <v>34.222866591036691</v>
          </cell>
          <cell r="BH364">
            <v>34.222866591036691</v>
          </cell>
          <cell r="BI364">
            <v>0</v>
          </cell>
          <cell r="BK364">
            <v>99.752009280382453</v>
          </cell>
          <cell r="BL364">
            <v>106.09447289282993</v>
          </cell>
          <cell r="BM364">
            <v>6.3424636124474745</v>
          </cell>
        </row>
        <row r="365">
          <cell r="A365" t="str">
            <v>Rent and Office Expenses</v>
          </cell>
          <cell r="C365">
            <v>460.37108301644798</v>
          </cell>
          <cell r="D365">
            <v>504.77414842798356</v>
          </cell>
          <cell r="E365">
            <v>44.403065411535579</v>
          </cell>
          <cell r="G365">
            <v>894.96610760394162</v>
          </cell>
          <cell r="H365">
            <v>859.96610760394151</v>
          </cell>
          <cell r="I365">
            <v>-35.000000000000114</v>
          </cell>
          <cell r="K365">
            <v>1022.2075892483974</v>
          </cell>
          <cell r="L365">
            <v>917.20758924839743</v>
          </cell>
          <cell r="M365">
            <v>-105</v>
          </cell>
          <cell r="O365">
            <v>993.45178567702101</v>
          </cell>
          <cell r="P365">
            <v>888.45178567702101</v>
          </cell>
          <cell r="Q365">
            <v>-105</v>
          </cell>
          <cell r="S365">
            <v>3370.9965655458082</v>
          </cell>
          <cell r="T365">
            <v>3170.3996309573431</v>
          </cell>
          <cell r="U365">
            <v>-200.59693458846505</v>
          </cell>
          <cell r="W365" t="str">
            <v>Rent and Office Expenses</v>
          </cell>
          <cell r="Y365">
            <v>449.44760401949486</v>
          </cell>
          <cell r="Z365">
            <v>491.99976951363715</v>
          </cell>
          <cell r="AA365">
            <v>42.552165494142287</v>
          </cell>
          <cell r="AC365">
            <v>624.02932685791995</v>
          </cell>
          <cell r="AD365">
            <v>589.02932685791984</v>
          </cell>
          <cell r="AE365">
            <v>-35.000000000000114</v>
          </cell>
          <cell r="AG365">
            <v>673.17088575140963</v>
          </cell>
          <cell r="AH365">
            <v>568.17088575140963</v>
          </cell>
          <cell r="AI365">
            <v>-105</v>
          </cell>
          <cell r="AK365">
            <v>650.00761489449644</v>
          </cell>
          <cell r="AL365">
            <v>545.00761489449644</v>
          </cell>
          <cell r="AM365">
            <v>-105</v>
          </cell>
          <cell r="AO365">
            <v>2396.6554315233207</v>
          </cell>
          <cell r="AP365">
            <v>2194.2075970174628</v>
          </cell>
          <cell r="AQ365">
            <v>-202.44783450585783</v>
          </cell>
          <cell r="AS365" t="str">
            <v>Rent and Office Expenses</v>
          </cell>
          <cell r="AU365">
            <v>10.923478996953239</v>
          </cell>
          <cell r="AV365">
            <v>12.774378914346412</v>
          </cell>
          <cell r="AW365">
            <v>1.8508999173931731</v>
          </cell>
          <cell r="AY365">
            <v>270.93678074602167</v>
          </cell>
          <cell r="AZ365">
            <v>270.93678074602167</v>
          </cell>
          <cell r="BA365">
            <v>0</v>
          </cell>
          <cell r="BC365">
            <v>349.0367034969878</v>
          </cell>
          <cell r="BD365">
            <v>349.0367034969878</v>
          </cell>
          <cell r="BE365">
            <v>0</v>
          </cell>
          <cell r="BG365">
            <v>343.44417078252445</v>
          </cell>
          <cell r="BH365">
            <v>343.44417078252451</v>
          </cell>
          <cell r="BI365">
            <v>0</v>
          </cell>
          <cell r="BK365">
            <v>974.34113402248715</v>
          </cell>
          <cell r="BL365">
            <v>976.19203393988028</v>
          </cell>
          <cell r="BM365">
            <v>1.8508999173931215</v>
          </cell>
        </row>
        <row r="366">
          <cell r="A366" t="str">
            <v>Office supplies &amp; Communications</v>
          </cell>
          <cell r="C366">
            <v>102.87919856457707</v>
          </cell>
          <cell r="D366">
            <v>123.3913622458694</v>
          </cell>
          <cell r="E366">
            <v>20.512163681292336</v>
          </cell>
          <cell r="G366">
            <v>137.91426378784141</v>
          </cell>
          <cell r="H366">
            <v>137.91426378784141</v>
          </cell>
          <cell r="I366">
            <v>0</v>
          </cell>
          <cell r="K366">
            <v>140.34885824578271</v>
          </cell>
          <cell r="L366">
            <v>140.34885824578268</v>
          </cell>
          <cell r="M366">
            <v>0</v>
          </cell>
          <cell r="O366">
            <v>136.51446608037875</v>
          </cell>
          <cell r="P366">
            <v>136.51446608037875</v>
          </cell>
          <cell r="Q366">
            <v>0</v>
          </cell>
          <cell r="S366">
            <v>517.65678667857992</v>
          </cell>
          <cell r="T366">
            <v>538.16895035987227</v>
          </cell>
          <cell r="U366">
            <v>20.51216368129235</v>
          </cell>
          <cell r="W366" t="str">
            <v>Office supplies &amp; Communications</v>
          </cell>
          <cell r="Y366">
            <v>102.99146892502073</v>
          </cell>
          <cell r="Z366">
            <v>115.1749971110745</v>
          </cell>
          <cell r="AA366">
            <v>12.183528186053778</v>
          </cell>
          <cell r="AC366">
            <v>117.01489070068723</v>
          </cell>
          <cell r="AD366">
            <v>117.01489070068723</v>
          </cell>
          <cell r="AE366">
            <v>0</v>
          </cell>
          <cell r="AG366">
            <v>116.68277494812179</v>
          </cell>
          <cell r="AH366">
            <v>116.68277494812179</v>
          </cell>
          <cell r="AI366">
            <v>0</v>
          </cell>
          <cell r="AK366">
            <v>113.32524173996308</v>
          </cell>
          <cell r="AL366">
            <v>113.32524173996308</v>
          </cell>
          <cell r="AM366">
            <v>0</v>
          </cell>
          <cell r="AO366">
            <v>450.01437631379281</v>
          </cell>
          <cell r="AP366">
            <v>462.19790449984657</v>
          </cell>
          <cell r="AQ366">
            <v>12.183528186053763</v>
          </cell>
          <cell r="AS366" t="str">
            <v>Office supplies &amp; Communications</v>
          </cell>
          <cell r="AU366">
            <v>-0.11227036044367655</v>
          </cell>
          <cell r="AV366">
            <v>8.2163651347948914</v>
          </cell>
          <cell r="AW366">
            <v>8.3286354952385686</v>
          </cell>
          <cell r="AY366">
            <v>20.899373087154171</v>
          </cell>
          <cell r="AZ366">
            <v>20.899373087154171</v>
          </cell>
          <cell r="BA366">
            <v>0</v>
          </cell>
          <cell r="BC366">
            <v>23.666083297660901</v>
          </cell>
          <cell r="BD366">
            <v>23.666083297660901</v>
          </cell>
          <cell r="BE366">
            <v>0</v>
          </cell>
          <cell r="BG366">
            <v>23.189224340415667</v>
          </cell>
          <cell r="BH366">
            <v>23.18922434041567</v>
          </cell>
          <cell r="BI366">
            <v>0</v>
          </cell>
          <cell r="BK366">
            <v>67.642410364787054</v>
          </cell>
          <cell r="BL366">
            <v>75.97104586002564</v>
          </cell>
          <cell r="BM366">
            <v>8.3286354952385864</v>
          </cell>
        </row>
        <row r="367">
          <cell r="A367" t="str">
            <v>Professional Fees</v>
          </cell>
          <cell r="C367">
            <v>237.37728529930985</v>
          </cell>
          <cell r="D367">
            <v>221.97147075550401</v>
          </cell>
          <cell r="E367">
            <v>-15.405814543805832</v>
          </cell>
          <cell r="G367">
            <v>153.05270611913886</v>
          </cell>
          <cell r="H367">
            <v>170.05856235459873</v>
          </cell>
          <cell r="I367">
            <v>17.005856235459873</v>
          </cell>
          <cell r="K367">
            <v>185.22016057228018</v>
          </cell>
          <cell r="L367">
            <v>205.80017841364469</v>
          </cell>
          <cell r="M367">
            <v>20.580017841364509</v>
          </cell>
          <cell r="O367">
            <v>204.73505121204403</v>
          </cell>
          <cell r="P367">
            <v>227.4833902356045</v>
          </cell>
          <cell r="Q367">
            <v>22.748339023560476</v>
          </cell>
          <cell r="S367">
            <v>780.38520320277291</v>
          </cell>
          <cell r="T367">
            <v>825.31360175935197</v>
          </cell>
          <cell r="U367">
            <v>44.928398556579054</v>
          </cell>
          <cell r="W367" t="str">
            <v>Professional Fees</v>
          </cell>
          <cell r="Y367">
            <v>220.35656126159228</v>
          </cell>
          <cell r="Z367">
            <v>221.97147075550401</v>
          </cell>
          <cell r="AA367">
            <v>1.614909493911739</v>
          </cell>
          <cell r="AC367">
            <v>153.05270611913886</v>
          </cell>
          <cell r="AD367">
            <v>170.05856235459873</v>
          </cell>
          <cell r="AE367">
            <v>17.005856235459873</v>
          </cell>
          <cell r="AG367">
            <v>185.22016057228018</v>
          </cell>
          <cell r="AH367">
            <v>205.80017841364469</v>
          </cell>
          <cell r="AI367">
            <v>20.580017841364509</v>
          </cell>
          <cell r="AK367">
            <v>204.73505121204403</v>
          </cell>
          <cell r="AL367">
            <v>227.4833902356045</v>
          </cell>
          <cell r="AM367">
            <v>22.748339023560476</v>
          </cell>
          <cell r="AO367">
            <v>763.3644791650554</v>
          </cell>
          <cell r="AP367">
            <v>825.31360175935197</v>
          </cell>
          <cell r="AQ367">
            <v>61.949122594296568</v>
          </cell>
          <cell r="AS367" t="str">
            <v>Professional Fees</v>
          </cell>
          <cell r="AU367">
            <v>17.020724037717553</v>
          </cell>
          <cell r="AV367">
            <v>0</v>
          </cell>
          <cell r="AW367">
            <v>-17.020724037717553</v>
          </cell>
          <cell r="AY367">
            <v>0</v>
          </cell>
          <cell r="AZ367">
            <v>0</v>
          </cell>
          <cell r="BA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K367">
            <v>17.020724037717553</v>
          </cell>
          <cell r="BL367">
            <v>0</v>
          </cell>
          <cell r="BM367">
            <v>-17.020724037717553</v>
          </cell>
        </row>
        <row r="368">
          <cell r="A368" t="str">
            <v>Advertising</v>
          </cell>
          <cell r="C368">
            <v>0</v>
          </cell>
          <cell r="E368">
            <v>0</v>
          </cell>
          <cell r="G368">
            <v>0</v>
          </cell>
          <cell r="I368">
            <v>0</v>
          </cell>
          <cell r="K368">
            <v>0</v>
          </cell>
          <cell r="M368">
            <v>0</v>
          </cell>
          <cell r="O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W368" t="str">
            <v>Advertising</v>
          </cell>
          <cell r="Y368">
            <v>0</v>
          </cell>
          <cell r="AA368">
            <v>0</v>
          </cell>
          <cell r="AC368">
            <v>0</v>
          </cell>
          <cell r="AE368">
            <v>0</v>
          </cell>
          <cell r="AG368">
            <v>0</v>
          </cell>
          <cell r="AI368">
            <v>0</v>
          </cell>
          <cell r="AK368">
            <v>0</v>
          </cell>
          <cell r="AM368">
            <v>0</v>
          </cell>
          <cell r="AO368">
            <v>0</v>
          </cell>
          <cell r="AP368">
            <v>0</v>
          </cell>
          <cell r="AQ368">
            <v>0</v>
          </cell>
          <cell r="AS368" t="str">
            <v>Advertising</v>
          </cell>
          <cell r="AU368">
            <v>0</v>
          </cell>
          <cell r="AW368">
            <v>0</v>
          </cell>
          <cell r="AY368">
            <v>0</v>
          </cell>
          <cell r="BA368">
            <v>0</v>
          </cell>
          <cell r="BC368">
            <v>0</v>
          </cell>
          <cell r="BE368">
            <v>0</v>
          </cell>
          <cell r="BG368">
            <v>0</v>
          </cell>
          <cell r="BI368">
            <v>0</v>
          </cell>
          <cell r="BK368">
            <v>0</v>
          </cell>
          <cell r="BL368">
            <v>0</v>
          </cell>
          <cell r="BM368">
            <v>0</v>
          </cell>
        </row>
        <row r="369">
          <cell r="A369" t="str">
            <v>Network &amp; Node Maintenance</v>
          </cell>
          <cell r="C369">
            <v>176.2652353355935</v>
          </cell>
          <cell r="D369">
            <v>616.39996321478043</v>
          </cell>
          <cell r="E369">
            <v>440.13472787918693</v>
          </cell>
          <cell r="G369">
            <v>240</v>
          </cell>
          <cell r="H369">
            <v>685.04124085059505</v>
          </cell>
          <cell r="I369">
            <v>445.04124085059505</v>
          </cell>
          <cell r="K369">
            <v>320</v>
          </cell>
          <cell r="L369">
            <v>789.06839211469469</v>
          </cell>
          <cell r="M369">
            <v>469.06839211469469</v>
          </cell>
          <cell r="O369">
            <v>360</v>
          </cell>
          <cell r="P369">
            <v>795.80471930875945</v>
          </cell>
          <cell r="Q369">
            <v>435.80471930875945</v>
          </cell>
          <cell r="S369">
            <v>1096.2652353355934</v>
          </cell>
          <cell r="T369">
            <v>2886.3143154888298</v>
          </cell>
          <cell r="U369">
            <v>1790.0490801532364</v>
          </cell>
          <cell r="W369" t="str">
            <v>Network &amp; Node Maintenance</v>
          </cell>
          <cell r="Y369">
            <v>175.22867845079296</v>
          </cell>
          <cell r="Z369">
            <v>612.45568654811382</v>
          </cell>
          <cell r="AA369">
            <v>437.22700809732089</v>
          </cell>
          <cell r="AC369">
            <v>240</v>
          </cell>
          <cell r="AD369">
            <v>603.35995973511217</v>
          </cell>
          <cell r="AE369">
            <v>363.35995973511217</v>
          </cell>
          <cell r="AG369">
            <v>320</v>
          </cell>
          <cell r="AH369">
            <v>594.39931575026264</v>
          </cell>
          <cell r="AI369">
            <v>274.39931575026264</v>
          </cell>
          <cell r="AK369">
            <v>360</v>
          </cell>
          <cell r="AL369">
            <v>574.69565767127506</v>
          </cell>
          <cell r="AM369">
            <v>214.69565767127506</v>
          </cell>
          <cell r="AO369">
            <v>1095.2286784507928</v>
          </cell>
          <cell r="AP369">
            <v>2384.9106197047636</v>
          </cell>
          <cell r="AQ369">
            <v>1289.6819412539708</v>
          </cell>
          <cell r="AS369" t="str">
            <v>Network &amp; Node Maintenance</v>
          </cell>
          <cell r="AU369">
            <v>1.036556884800534</v>
          </cell>
          <cell r="AV369">
            <v>3.9442766666666671</v>
          </cell>
          <cell r="AW369">
            <v>2.9077197818661329</v>
          </cell>
          <cell r="AY369">
            <v>0</v>
          </cell>
          <cell r="AZ369">
            <v>81.681281115482889</v>
          </cell>
          <cell r="BA369">
            <v>81.681281115482889</v>
          </cell>
          <cell r="BC369">
            <v>0</v>
          </cell>
          <cell r="BD369">
            <v>194.66907636443204</v>
          </cell>
          <cell r="BE369">
            <v>194.66907636443204</v>
          </cell>
          <cell r="BG369">
            <v>0</v>
          </cell>
          <cell r="BH369">
            <v>221.10906163748436</v>
          </cell>
          <cell r="BI369">
            <v>221.10906163748436</v>
          </cell>
          <cell r="BK369">
            <v>1.036556884800534</v>
          </cell>
          <cell r="BL369">
            <v>501.40369578406592</v>
          </cell>
          <cell r="BM369">
            <v>500.3671388992654</v>
          </cell>
        </row>
        <row r="370">
          <cell r="A370" t="str">
            <v>Insurance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  <cell r="M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W370" t="str">
            <v>Insurance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G370">
            <v>0</v>
          </cell>
          <cell r="AH370">
            <v>0</v>
          </cell>
          <cell r="AI370">
            <v>0</v>
          </cell>
          <cell r="AK370">
            <v>0</v>
          </cell>
          <cell r="AL370">
            <v>0</v>
          </cell>
          <cell r="AM370">
            <v>0</v>
          </cell>
          <cell r="AO370">
            <v>0</v>
          </cell>
          <cell r="AP370">
            <v>0</v>
          </cell>
          <cell r="AQ370">
            <v>0</v>
          </cell>
          <cell r="AS370" t="str">
            <v>Insurance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K370">
            <v>0</v>
          </cell>
          <cell r="BL370">
            <v>0</v>
          </cell>
          <cell r="BM370">
            <v>0</v>
          </cell>
        </row>
        <row r="371">
          <cell r="A371" t="str">
            <v>Right of Way</v>
          </cell>
          <cell r="C371">
            <v>1348.8499771304148</v>
          </cell>
          <cell r="D371">
            <v>1130.1231585734197</v>
          </cell>
          <cell r="E371">
            <v>-218.72681855699511</v>
          </cell>
          <cell r="G371">
            <v>2799.0983032267286</v>
          </cell>
          <cell r="H371">
            <v>1271.1338744682462</v>
          </cell>
          <cell r="I371">
            <v>-1527.9644287584824</v>
          </cell>
          <cell r="K371">
            <v>2799.0983032267286</v>
          </cell>
          <cell r="L371">
            <v>1363.129792831804</v>
          </cell>
          <cell r="M371">
            <v>-1435.9685103949246</v>
          </cell>
          <cell r="O371">
            <v>2799.0983032267286</v>
          </cell>
          <cell r="P371">
            <v>1403.6233647636604</v>
          </cell>
          <cell r="Q371">
            <v>-1395.4749384630682</v>
          </cell>
          <cell r="S371">
            <v>9746.1448868106017</v>
          </cell>
          <cell r="T371">
            <v>5168.0101906371301</v>
          </cell>
          <cell r="U371">
            <v>-4578.1346961734716</v>
          </cell>
          <cell r="W371" t="str">
            <v>Right of Way</v>
          </cell>
          <cell r="Y371">
            <v>1348.8499771304148</v>
          </cell>
          <cell r="Z371">
            <v>1130.1231585734197</v>
          </cell>
          <cell r="AA371">
            <v>-218.72681855699511</v>
          </cell>
          <cell r="AC371">
            <v>2799.0983032267286</v>
          </cell>
          <cell r="AD371">
            <v>1271.1338744682462</v>
          </cell>
          <cell r="AE371">
            <v>-1527.9644287584824</v>
          </cell>
          <cell r="AG371">
            <v>2799.0983032267286</v>
          </cell>
          <cell r="AH371">
            <v>1363.129792831804</v>
          </cell>
          <cell r="AI371">
            <v>-1435.9685103949246</v>
          </cell>
          <cell r="AK371">
            <v>2799.0983032267286</v>
          </cell>
          <cell r="AL371">
            <v>1403.6233647636604</v>
          </cell>
          <cell r="AM371">
            <v>-1395.4749384630682</v>
          </cell>
          <cell r="AO371">
            <v>9746.1448868106017</v>
          </cell>
          <cell r="AP371">
            <v>5168.0101906371301</v>
          </cell>
          <cell r="AQ371">
            <v>-4578.1346961734716</v>
          </cell>
          <cell r="AS371" t="str">
            <v>Right of Way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K371">
            <v>0</v>
          </cell>
          <cell r="BL371">
            <v>0</v>
          </cell>
          <cell r="BM371">
            <v>0</v>
          </cell>
        </row>
        <row r="372">
          <cell r="A372" t="str">
            <v>Other</v>
          </cell>
          <cell r="C372">
            <v>41.781899730007687</v>
          </cell>
          <cell r="D372">
            <v>170.3059348884052</v>
          </cell>
          <cell r="E372">
            <v>128.52403515839751</v>
          </cell>
          <cell r="G372">
            <v>147.87829687367554</v>
          </cell>
          <cell r="H372">
            <v>175.79178185708139</v>
          </cell>
          <cell r="I372">
            <v>27.913484983405851</v>
          </cell>
          <cell r="K372">
            <v>284.92063970220636</v>
          </cell>
          <cell r="L372">
            <v>170.2812810081569</v>
          </cell>
          <cell r="M372">
            <v>-114.63935869404946</v>
          </cell>
          <cell r="O372">
            <v>321.63032194900313</v>
          </cell>
          <cell r="P372">
            <v>168.11973026749197</v>
          </cell>
          <cell r="Q372">
            <v>-153.51059168151116</v>
          </cell>
          <cell r="S372">
            <v>796.21115825489278</v>
          </cell>
          <cell r="T372">
            <v>684.49872802113543</v>
          </cell>
          <cell r="U372">
            <v>-111.71243023375735</v>
          </cell>
          <cell r="W372" t="str">
            <v>Other</v>
          </cell>
          <cell r="Y372">
            <v>41.443960854942567</v>
          </cell>
          <cell r="Z372">
            <v>168.3355316111697</v>
          </cell>
          <cell r="AA372">
            <v>126.89157075622714</v>
          </cell>
          <cell r="AC372">
            <v>61.42205805252371</v>
          </cell>
          <cell r="AD372">
            <v>171.01682415141244</v>
          </cell>
          <cell r="AE372">
            <v>109.59476609888873</v>
          </cell>
          <cell r="AG372">
            <v>81.896077403364941</v>
          </cell>
          <cell r="AH372">
            <v>161.92579507374754</v>
          </cell>
          <cell r="AI372">
            <v>80.029717670382595</v>
          </cell>
          <cell r="AK372">
            <v>92.133087078785564</v>
          </cell>
          <cell r="AL372">
            <v>159.73155703475877</v>
          </cell>
          <cell r="AM372">
            <v>67.598469955973201</v>
          </cell>
          <cell r="AO372">
            <v>276.89518338961682</v>
          </cell>
          <cell r="AP372">
            <v>661.00970787108849</v>
          </cell>
          <cell r="AQ372">
            <v>384.11452448147168</v>
          </cell>
          <cell r="AS372" t="str">
            <v>Other</v>
          </cell>
          <cell r="AU372">
            <v>0.33793887506512088</v>
          </cell>
          <cell r="AV372">
            <v>1.9704032772354931</v>
          </cell>
          <cell r="AW372">
            <v>1.6324644021703723</v>
          </cell>
          <cell r="AY372">
            <v>86.456238821151828</v>
          </cell>
          <cell r="AZ372">
            <v>4.7749577056689443</v>
          </cell>
          <cell r="BA372">
            <v>-81.681281115482889</v>
          </cell>
          <cell r="BC372">
            <v>203.02456229884143</v>
          </cell>
          <cell r="BD372">
            <v>8.3554859344093728</v>
          </cell>
          <cell r="BE372">
            <v>-194.66907636443204</v>
          </cell>
          <cell r="BG372">
            <v>229.49723487021757</v>
          </cell>
          <cell r="BH372">
            <v>8.388173232733207</v>
          </cell>
          <cell r="BI372">
            <v>-221.10906163748436</v>
          </cell>
          <cell r="BK372">
            <v>519.31597486527596</v>
          </cell>
          <cell r="BL372">
            <v>23.489020150047018</v>
          </cell>
          <cell r="BM372">
            <v>-495.82695471522896</v>
          </cell>
        </row>
        <row r="373">
          <cell r="A373" t="str">
            <v>Total</v>
          </cell>
          <cell r="C373">
            <v>3585.3333479891785</v>
          </cell>
          <cell r="D373">
            <v>4672.8189718441126</v>
          </cell>
          <cell r="E373">
            <v>1087.4856238549341</v>
          </cell>
          <cell r="G373">
            <v>6229.4236514612439</v>
          </cell>
          <cell r="H373">
            <v>5585.5462216612468</v>
          </cell>
          <cell r="I373">
            <v>-643.87742979999712</v>
          </cell>
          <cell r="K373">
            <v>6675.2552946761371</v>
          </cell>
          <cell r="L373">
            <v>6010.2272952709891</v>
          </cell>
          <cell r="M373">
            <v>-665.02799940514797</v>
          </cell>
          <cell r="O373">
            <v>6770.9500637780184</v>
          </cell>
          <cell r="P373">
            <v>6090.4482037989474</v>
          </cell>
          <cell r="Q373">
            <v>-680.50185997907101</v>
          </cell>
          <cell r="S373">
            <v>23260.962357904584</v>
          </cell>
          <cell r="T373">
            <v>22359.040692575294</v>
          </cell>
          <cell r="U373">
            <v>-901.92166532928968</v>
          </cell>
          <cell r="W373" t="str">
            <v>Total</v>
          </cell>
          <cell r="Y373">
            <v>3430.5123047500188</v>
          </cell>
          <cell r="Z373">
            <v>4382.0715194136119</v>
          </cell>
          <cell r="AA373">
            <v>951.55921466359314</v>
          </cell>
          <cell r="AC373">
            <v>5230.2718853284914</v>
          </cell>
          <cell r="AD373">
            <v>4586.3944555284943</v>
          </cell>
          <cell r="AE373">
            <v>-643.87742979999712</v>
          </cell>
          <cell r="AG373">
            <v>5436.0236069058255</v>
          </cell>
          <cell r="AH373">
            <v>4770.9956075006767</v>
          </cell>
          <cell r="AI373">
            <v>-665.02799940514888</v>
          </cell>
          <cell r="AK373">
            <v>5528.712158147945</v>
          </cell>
          <cell r="AL373">
            <v>4848.210298168874</v>
          </cell>
          <cell r="AM373">
            <v>-680.50185997907101</v>
          </cell>
          <cell r="AO373">
            <v>19625.519955132284</v>
          </cell>
          <cell r="AP373">
            <v>18587.671880611659</v>
          </cell>
          <cell r="AQ373">
            <v>-1037.8480745206252</v>
          </cell>
          <cell r="AS373" t="str">
            <v>Total</v>
          </cell>
          <cell r="AU373">
            <v>154.82104323915942</v>
          </cell>
          <cell r="AV373">
            <v>290.74745243050035</v>
          </cell>
          <cell r="AW373">
            <v>135.92640919134092</v>
          </cell>
          <cell r="AY373">
            <v>999.15176613275173</v>
          </cell>
          <cell r="AZ373">
            <v>999.15176613275196</v>
          </cell>
          <cell r="BA373">
            <v>0</v>
          </cell>
          <cell r="BC373">
            <v>1239.2316877703124</v>
          </cell>
          <cell r="BD373">
            <v>1239.2316877703124</v>
          </cell>
          <cell r="BE373">
            <v>0</v>
          </cell>
          <cell r="BG373">
            <v>1242.2379056300742</v>
          </cell>
          <cell r="BH373">
            <v>1242.237905630074</v>
          </cell>
          <cell r="BI373">
            <v>0</v>
          </cell>
          <cell r="BK373">
            <v>3635.4424027722976</v>
          </cell>
          <cell r="BL373">
            <v>3771.3688119636386</v>
          </cell>
          <cell r="BM373">
            <v>135.92640919134101</v>
          </cell>
        </row>
        <row r="374">
          <cell r="H374">
            <v>0</v>
          </cell>
          <cell r="AD374">
            <v>0</v>
          </cell>
          <cell r="AZ374">
            <v>0</v>
          </cell>
        </row>
        <row r="375">
          <cell r="A375" t="str">
            <v>Sales &amp; Marketing</v>
          </cell>
          <cell r="W375" t="str">
            <v>Sales &amp; Marketing</v>
          </cell>
          <cell r="AS375" t="str">
            <v>Sales &amp; Marketing</v>
          </cell>
        </row>
        <row r="376">
          <cell r="A376" t="str">
            <v>Salaries/Commissions</v>
          </cell>
          <cell r="C376">
            <v>898.86521213662888</v>
          </cell>
          <cell r="D376">
            <v>915.74803023239895</v>
          </cell>
          <cell r="E376">
            <v>16.882818095770062</v>
          </cell>
          <cell r="G376">
            <v>1031.2248511943567</v>
          </cell>
          <cell r="H376">
            <v>1147.661073627532</v>
          </cell>
          <cell r="I376">
            <v>116.43622243317532</v>
          </cell>
          <cell r="K376">
            <v>1167.0341065318057</v>
          </cell>
          <cell r="L376">
            <v>1323.672043632638</v>
          </cell>
          <cell r="M376">
            <v>156.63793710083223</v>
          </cell>
          <cell r="O376">
            <v>1222.3888985159679</v>
          </cell>
          <cell r="P376">
            <v>1456.3653174202789</v>
          </cell>
          <cell r="Q376">
            <v>233.976418904311</v>
          </cell>
          <cell r="S376">
            <v>4319.5130683787593</v>
          </cell>
          <cell r="T376">
            <v>4843.4464649128477</v>
          </cell>
          <cell r="U376">
            <v>523.93339653408839</v>
          </cell>
          <cell r="W376" t="str">
            <v>Salaries/Commissions</v>
          </cell>
          <cell r="Y376">
            <v>867.86521213662888</v>
          </cell>
          <cell r="Z376">
            <v>890.92008243987289</v>
          </cell>
          <cell r="AA376">
            <v>23.054870303244002</v>
          </cell>
          <cell r="AC376">
            <v>913.04685665759121</v>
          </cell>
          <cell r="AD376">
            <v>1029.4830790907668</v>
          </cell>
          <cell r="AE376">
            <v>116.43622243317554</v>
          </cell>
          <cell r="AG376">
            <v>990.51749904065957</v>
          </cell>
          <cell r="AH376">
            <v>1147.1554361414919</v>
          </cell>
          <cell r="AI376">
            <v>156.63793710083235</v>
          </cell>
          <cell r="AK376">
            <v>1029.2528202321937</v>
          </cell>
          <cell r="AL376">
            <v>1263.2292391365047</v>
          </cell>
          <cell r="AM376">
            <v>233.976418904311</v>
          </cell>
          <cell r="AO376">
            <v>3800.6823880670731</v>
          </cell>
          <cell r="AP376">
            <v>4330.7878368086358</v>
          </cell>
          <cell r="AQ376">
            <v>530.10544874156267</v>
          </cell>
          <cell r="AS376" t="str">
            <v>Salaries/Commissions</v>
          </cell>
          <cell r="AU376">
            <v>31</v>
          </cell>
          <cell r="AV376">
            <v>24.827947792526015</v>
          </cell>
          <cell r="AW376">
            <v>-6.1720522074739854</v>
          </cell>
          <cell r="AY376">
            <v>118.17799453676537</v>
          </cell>
          <cell r="AZ376">
            <v>118.17799453676535</v>
          </cell>
          <cell r="BA376">
            <v>0</v>
          </cell>
          <cell r="BC376">
            <v>176.51660749114606</v>
          </cell>
          <cell r="BD376">
            <v>176.51660749114609</v>
          </cell>
          <cell r="BE376">
            <v>0</v>
          </cell>
          <cell r="BG376">
            <v>193.13607828377428</v>
          </cell>
          <cell r="BH376">
            <v>193.13607828377425</v>
          </cell>
          <cell r="BI376">
            <v>0</v>
          </cell>
          <cell r="BK376">
            <v>518.83068031168568</v>
          </cell>
          <cell r="BL376">
            <v>512.65862810421174</v>
          </cell>
          <cell r="BM376">
            <v>-6.1720522074739392</v>
          </cell>
        </row>
        <row r="377">
          <cell r="A377" t="str">
            <v>Bonus</v>
          </cell>
          <cell r="C377">
            <v>69.518682790636731</v>
          </cell>
          <cell r="D377">
            <v>92.881148749187957</v>
          </cell>
          <cell r="E377">
            <v>23.362465958551226</v>
          </cell>
          <cell r="G377">
            <v>82.58057269429878</v>
          </cell>
          <cell r="H377">
            <v>102.08810605410068</v>
          </cell>
          <cell r="I377">
            <v>19.507533359801897</v>
          </cell>
          <cell r="K377">
            <v>92.228883276500923</v>
          </cell>
          <cell r="L377">
            <v>107.03573468358101</v>
          </cell>
          <cell r="M377">
            <v>14.806851407080089</v>
          </cell>
          <cell r="O377">
            <v>96.475230422387313</v>
          </cell>
          <cell r="P377">
            <v>107.88807562672513</v>
          </cell>
          <cell r="Q377">
            <v>11.412845204337813</v>
          </cell>
          <cell r="S377">
            <v>340.80336918382375</v>
          </cell>
          <cell r="T377">
            <v>409.89306511359479</v>
          </cell>
          <cell r="U377">
            <v>69.08969592977104</v>
          </cell>
          <cell r="W377" t="str">
            <v>Bonus</v>
          </cell>
          <cell r="Y377">
            <v>68.018682790636731</v>
          </cell>
          <cell r="Z377">
            <v>91.235068979181648</v>
          </cell>
          <cell r="AA377">
            <v>23.216386188544917</v>
          </cell>
          <cell r="AC377">
            <v>75.870538330197931</v>
          </cell>
          <cell r="AD377">
            <v>95.378071689999842</v>
          </cell>
          <cell r="AE377">
            <v>19.507533359801911</v>
          </cell>
          <cell r="AG377">
            <v>82.308038552154116</v>
          </cell>
          <cell r="AH377">
            <v>97.114889959234205</v>
          </cell>
          <cell r="AI377">
            <v>14.806851407080089</v>
          </cell>
          <cell r="AK377">
            <v>85.526788663132209</v>
          </cell>
          <cell r="AL377">
            <v>96.939633867470022</v>
          </cell>
          <cell r="AM377">
            <v>11.412845204337813</v>
          </cell>
          <cell r="AO377">
            <v>311.72404833612097</v>
          </cell>
          <cell r="AP377">
            <v>380.66766449588573</v>
          </cell>
          <cell r="AQ377">
            <v>68.943616159764758</v>
          </cell>
          <cell r="AS377" t="str">
            <v>Bonus</v>
          </cell>
          <cell r="AU377">
            <v>1.5</v>
          </cell>
          <cell r="AV377">
            <v>1.646079770006315</v>
          </cell>
          <cell r="AW377">
            <v>0.146079770006315</v>
          </cell>
          <cell r="AY377">
            <v>6.7100343641008422</v>
          </cell>
          <cell r="AZ377">
            <v>6.7100343641008422</v>
          </cell>
          <cell r="BA377">
            <v>0</v>
          </cell>
          <cell r="BC377">
            <v>9.9208447243468072</v>
          </cell>
          <cell r="BD377">
            <v>9.920844724346809</v>
          </cell>
          <cell r="BE377">
            <v>0</v>
          </cell>
          <cell r="BG377">
            <v>10.948441759255104</v>
          </cell>
          <cell r="BH377">
            <v>10.948441759255104</v>
          </cell>
          <cell r="BI377">
            <v>0</v>
          </cell>
          <cell r="BK377">
            <v>29.079320847702753</v>
          </cell>
          <cell r="BL377">
            <v>29.22540061770907</v>
          </cell>
          <cell r="BM377">
            <v>0.14607977000631678</v>
          </cell>
        </row>
        <row r="378">
          <cell r="A378" t="str">
            <v>Employee Benefits</v>
          </cell>
          <cell r="C378">
            <v>43.359716092255496</v>
          </cell>
          <cell r="D378">
            <v>114.73157315897279</v>
          </cell>
          <cell r="E378">
            <v>71.371857066717297</v>
          </cell>
          <cell r="G378">
            <v>76.124179584118451</v>
          </cell>
          <cell r="H378">
            <v>137.9810754817172</v>
          </cell>
          <cell r="I378">
            <v>61.856895897598747</v>
          </cell>
          <cell r="K378">
            <v>87.820854891071775</v>
          </cell>
          <cell r="L378">
            <v>161.2959630621566</v>
          </cell>
          <cell r="M378">
            <v>73.475108171084827</v>
          </cell>
          <cell r="O378">
            <v>95.140417581280474</v>
          </cell>
          <cell r="P378">
            <v>191.04516387246289</v>
          </cell>
          <cell r="Q378">
            <v>95.90474629118242</v>
          </cell>
          <cell r="S378">
            <v>302.44516814872622</v>
          </cell>
          <cell r="T378">
            <v>605.05377557530949</v>
          </cell>
          <cell r="U378">
            <v>302.60860742658326</v>
          </cell>
          <cell r="W378" t="str">
            <v>Employee Benefits</v>
          </cell>
          <cell r="Y378">
            <v>41.984479835060782</v>
          </cell>
          <cell r="Z378">
            <v>112.63244158765244</v>
          </cell>
          <cell r="AA378">
            <v>70.647961752591655</v>
          </cell>
          <cell r="AC378">
            <v>64.30096557950192</v>
          </cell>
          <cell r="AD378">
            <v>126.15786147710068</v>
          </cell>
          <cell r="AE378">
            <v>61.856895897598761</v>
          </cell>
          <cell r="AG378">
            <v>69.756805083217245</v>
          </cell>
          <cell r="AH378">
            <v>143.23191325430207</v>
          </cell>
          <cell r="AI378">
            <v>73.475108171084827</v>
          </cell>
          <cell r="AK378">
            <v>72.484724835074886</v>
          </cell>
          <cell r="AL378">
            <v>168.38947112625732</v>
          </cell>
          <cell r="AM378">
            <v>95.904746291182434</v>
          </cell>
          <cell r="AO378">
            <v>248.52697533285482</v>
          </cell>
          <cell r="AP378">
            <v>550.41168744531251</v>
          </cell>
          <cell r="AQ378">
            <v>301.88471211245769</v>
          </cell>
          <cell r="AS378" t="str">
            <v>Employee Benefits</v>
          </cell>
          <cell r="AU378">
            <v>1.3752362571947145</v>
          </cell>
          <cell r="AV378">
            <v>2.0991315713203602</v>
          </cell>
          <cell r="AW378">
            <v>0.72389531412564567</v>
          </cell>
          <cell r="AY378">
            <v>11.823214004616528</v>
          </cell>
          <cell r="AZ378">
            <v>11.823214004616528</v>
          </cell>
          <cell r="BA378">
            <v>0</v>
          </cell>
          <cell r="BC378">
            <v>18.064049807854545</v>
          </cell>
          <cell r="BD378">
            <v>18.064049807854541</v>
          </cell>
          <cell r="BE378">
            <v>0</v>
          </cell>
          <cell r="BG378">
            <v>22.655692746205581</v>
          </cell>
          <cell r="BH378">
            <v>22.655692746205585</v>
          </cell>
          <cell r="BI378">
            <v>0</v>
          </cell>
          <cell r="BK378">
            <v>53.918192815871365</v>
          </cell>
          <cell r="BL378">
            <v>54.642088129997013</v>
          </cell>
          <cell r="BM378">
            <v>0.72389531412564878</v>
          </cell>
        </row>
        <row r="379">
          <cell r="A379" t="str">
            <v>Capitalized Labor</v>
          </cell>
          <cell r="C379">
            <v>0</v>
          </cell>
          <cell r="E379">
            <v>0</v>
          </cell>
          <cell r="G379">
            <v>0</v>
          </cell>
          <cell r="I379">
            <v>0</v>
          </cell>
          <cell r="K379">
            <v>0</v>
          </cell>
          <cell r="M379">
            <v>0</v>
          </cell>
          <cell r="O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W379" t="str">
            <v>Capitalized Labor</v>
          </cell>
          <cell r="Y379">
            <v>0</v>
          </cell>
          <cell r="AA379">
            <v>0</v>
          </cell>
          <cell r="AC379">
            <v>0</v>
          </cell>
          <cell r="AE379">
            <v>0</v>
          </cell>
          <cell r="AG379">
            <v>0</v>
          </cell>
          <cell r="AI379">
            <v>0</v>
          </cell>
          <cell r="AK379">
            <v>0</v>
          </cell>
          <cell r="AM379">
            <v>0</v>
          </cell>
          <cell r="AO379">
            <v>0</v>
          </cell>
          <cell r="AP379">
            <v>0</v>
          </cell>
          <cell r="AQ379">
            <v>0</v>
          </cell>
          <cell r="AS379" t="str">
            <v>Capitalized Labor</v>
          </cell>
          <cell r="AU379">
            <v>0</v>
          </cell>
          <cell r="AW379">
            <v>0</v>
          </cell>
          <cell r="AY379">
            <v>0</v>
          </cell>
          <cell r="BA379">
            <v>0</v>
          </cell>
          <cell r="BC379">
            <v>0</v>
          </cell>
          <cell r="BE379">
            <v>0</v>
          </cell>
          <cell r="BG379">
            <v>0</v>
          </cell>
          <cell r="BI379">
            <v>0</v>
          </cell>
          <cell r="BK379">
            <v>0</v>
          </cell>
          <cell r="BL379">
            <v>0</v>
          </cell>
          <cell r="BM379">
            <v>0</v>
          </cell>
        </row>
        <row r="380">
          <cell r="A380" t="str">
            <v>Net Employee Cost</v>
          </cell>
          <cell r="C380">
            <v>1011.743611019521</v>
          </cell>
          <cell r="D380">
            <v>1123.3607521405597</v>
          </cell>
          <cell r="E380">
            <v>111.61714112103869</v>
          </cell>
          <cell r="G380">
            <v>1189.929603472774</v>
          </cell>
          <cell r="H380">
            <v>1387.73025516335</v>
          </cell>
          <cell r="I380">
            <v>197.80065169057593</v>
          </cell>
          <cell r="K380">
            <v>1347.0838446993785</v>
          </cell>
          <cell r="L380">
            <v>1592.0037413783757</v>
          </cell>
          <cell r="M380">
            <v>244.91989667899725</v>
          </cell>
          <cell r="O380">
            <v>1414.0045465196356</v>
          </cell>
          <cell r="P380">
            <v>1755.2985569194668</v>
          </cell>
          <cell r="Q380">
            <v>341.29401039983122</v>
          </cell>
          <cell r="S380">
            <v>4962.7616057113091</v>
          </cell>
          <cell r="T380">
            <v>5858.3933056017522</v>
          </cell>
          <cell r="U380">
            <v>895.63169989044309</v>
          </cell>
          <cell r="W380" t="str">
            <v>Net Employee Cost</v>
          </cell>
          <cell r="Y380">
            <v>977.86837476232643</v>
          </cell>
          <cell r="Z380">
            <v>1094.7875930067069</v>
          </cell>
          <cell r="AA380">
            <v>116.91921824438043</v>
          </cell>
          <cell r="AC380">
            <v>1053.218360567291</v>
          </cell>
          <cell r="AD380">
            <v>1251.0190122578672</v>
          </cell>
          <cell r="AE380">
            <v>197.80065169057616</v>
          </cell>
          <cell r="AG380">
            <v>1142.5823426760307</v>
          </cell>
          <cell r="AH380">
            <v>1387.5022393550282</v>
          </cell>
          <cell r="AI380">
            <v>244.91989667899747</v>
          </cell>
          <cell r="AK380">
            <v>1187.2643337304009</v>
          </cell>
          <cell r="AL380">
            <v>1528.5583441302322</v>
          </cell>
          <cell r="AM380">
            <v>341.29401039983122</v>
          </cell>
          <cell r="AO380">
            <v>4360.9334117360486</v>
          </cell>
          <cell r="AP380">
            <v>5261.8671887498349</v>
          </cell>
          <cell r="AQ380">
            <v>900.93377701378631</v>
          </cell>
          <cell r="AS380" t="str">
            <v>Net Employee Cost</v>
          </cell>
          <cell r="AU380">
            <v>33.875236257194715</v>
          </cell>
          <cell r="AV380">
            <v>28.573159133852688</v>
          </cell>
          <cell r="AW380">
            <v>-5.302077123342027</v>
          </cell>
          <cell r="AY380">
            <v>136.71124290548272</v>
          </cell>
          <cell r="AZ380">
            <v>136.71124290548272</v>
          </cell>
          <cell r="BA380">
            <v>0</v>
          </cell>
          <cell r="BC380">
            <v>204.50150202334743</v>
          </cell>
          <cell r="BD380">
            <v>204.50150202334743</v>
          </cell>
          <cell r="BE380">
            <v>0</v>
          </cell>
          <cell r="BG380">
            <v>226.74021278923496</v>
          </cell>
          <cell r="BH380">
            <v>226.74021278923493</v>
          </cell>
          <cell r="BI380">
            <v>0</v>
          </cell>
          <cell r="BK380">
            <v>601.82819397525986</v>
          </cell>
          <cell r="BL380">
            <v>596.52611685191778</v>
          </cell>
          <cell r="BM380">
            <v>-5.3020771233420874</v>
          </cell>
        </row>
        <row r="381">
          <cell r="A381" t="str">
            <v>Travel</v>
          </cell>
          <cell r="C381">
            <v>49.042496389985487</v>
          </cell>
          <cell r="D381">
            <v>54.372980040382316</v>
          </cell>
          <cell r="E381">
            <v>5.3304836503968289</v>
          </cell>
          <cell r="G381">
            <v>53.03686254406206</v>
          </cell>
          <cell r="H381">
            <v>69.113127194801677</v>
          </cell>
          <cell r="I381">
            <v>16.076264650739617</v>
          </cell>
          <cell r="K381">
            <v>79.625997618300502</v>
          </cell>
          <cell r="L381">
            <v>101.66547345947262</v>
          </cell>
          <cell r="M381">
            <v>22.03947584117212</v>
          </cell>
          <cell r="O381">
            <v>105.09282009926973</v>
          </cell>
          <cell r="P381">
            <v>63.256334067466383</v>
          </cell>
          <cell r="Q381">
            <v>-41.836486031803346</v>
          </cell>
          <cell r="S381">
            <v>286.79817665161778</v>
          </cell>
          <cell r="T381">
            <v>288.40791476212303</v>
          </cell>
          <cell r="U381">
            <v>1.6097381105052477</v>
          </cell>
          <cell r="W381" t="str">
            <v>Travel</v>
          </cell>
          <cell r="Y381">
            <v>34.8673278459502</v>
          </cell>
          <cell r="Z381">
            <v>50.049781824926946</v>
          </cell>
          <cell r="AA381">
            <v>15.182453978976746</v>
          </cell>
          <cell r="AC381">
            <v>43.192021352652404</v>
          </cell>
          <cell r="AD381">
            <v>59.268286003392028</v>
          </cell>
          <cell r="AE381">
            <v>16.076264650739624</v>
          </cell>
          <cell r="AG381">
            <v>64.788032028978606</v>
          </cell>
          <cell r="AH381">
            <v>86.827507870150725</v>
          </cell>
          <cell r="AI381">
            <v>22.03947584117212</v>
          </cell>
          <cell r="AK381">
            <v>97.182048043467915</v>
          </cell>
          <cell r="AL381">
            <v>55.345562011664562</v>
          </cell>
          <cell r="AM381">
            <v>-41.836486031803354</v>
          </cell>
          <cell r="AO381">
            <v>240.02942927104911</v>
          </cell>
          <cell r="AP381">
            <v>251.49113771013427</v>
          </cell>
          <cell r="AQ381">
            <v>11.461708439085157</v>
          </cell>
          <cell r="AS381" t="str">
            <v>Travel</v>
          </cell>
          <cell r="AU381">
            <v>14.175168544035287</v>
          </cell>
          <cell r="AV381">
            <v>4.3231982154553679</v>
          </cell>
          <cell r="AW381">
            <v>-9.8519703285799203</v>
          </cell>
          <cell r="AY381">
            <v>9.8448411914096567</v>
          </cell>
          <cell r="AZ381">
            <v>9.844841191409655</v>
          </cell>
          <cell r="BA381">
            <v>0</v>
          </cell>
          <cell r="BC381">
            <v>14.837965589321895</v>
          </cell>
          <cell r="BD381">
            <v>14.837965589321895</v>
          </cell>
          <cell r="BE381">
            <v>0</v>
          </cell>
          <cell r="BG381">
            <v>7.9107720558018251</v>
          </cell>
          <cell r="BH381">
            <v>7.9107720558018251</v>
          </cell>
          <cell r="BI381">
            <v>0</v>
          </cell>
          <cell r="BK381">
            <v>46.768747380568669</v>
          </cell>
          <cell r="BL381">
            <v>36.916777051988745</v>
          </cell>
          <cell r="BM381">
            <v>-9.8519703285799238</v>
          </cell>
        </row>
        <row r="382">
          <cell r="A382" t="str">
            <v>Training</v>
          </cell>
          <cell r="C382">
            <v>2.9880990002156169</v>
          </cell>
          <cell r="D382">
            <v>31.958938941221923</v>
          </cell>
          <cell r="E382">
            <v>28.970839941006307</v>
          </cell>
          <cell r="G382">
            <v>42.421255890195695</v>
          </cell>
          <cell r="H382">
            <v>47.322901855210752</v>
          </cell>
          <cell r="I382">
            <v>4.9016459650150566</v>
          </cell>
          <cell r="K382">
            <v>47.859228067142141</v>
          </cell>
          <cell r="L382">
            <v>46.564519537785543</v>
          </cell>
          <cell r="M382">
            <v>-1.2947085293565976</v>
          </cell>
          <cell r="O382">
            <v>59.406886275548686</v>
          </cell>
          <cell r="P382">
            <v>28.254700066972507</v>
          </cell>
          <cell r="Q382">
            <v>-31.152186208576179</v>
          </cell>
          <cell r="S382">
            <v>152.67546923310215</v>
          </cell>
          <cell r="T382">
            <v>154.10106040119072</v>
          </cell>
          <cell r="U382">
            <v>1.4255911680885731</v>
          </cell>
          <cell r="W382" t="str">
            <v>Training</v>
          </cell>
          <cell r="Y382">
            <v>1.6391879829292615</v>
          </cell>
          <cell r="Z382">
            <v>31.958938941221923</v>
          </cell>
          <cell r="AA382">
            <v>30.319750958292662</v>
          </cell>
          <cell r="AC382">
            <v>32.84351556169868</v>
          </cell>
          <cell r="AD382">
            <v>37.745161526713737</v>
          </cell>
          <cell r="AE382">
            <v>4.9016459650150566</v>
          </cell>
          <cell r="AG382">
            <v>38.317434821981792</v>
          </cell>
          <cell r="AH382">
            <v>37.022726292625187</v>
          </cell>
          <cell r="AI382">
            <v>-1.2947085293566047</v>
          </cell>
          <cell r="AK382">
            <v>57.476152232972694</v>
          </cell>
          <cell r="AL382">
            <v>26.323966024396512</v>
          </cell>
          <cell r="AM382">
            <v>-31.152186208576182</v>
          </cell>
          <cell r="AO382">
            <v>130.27629059958241</v>
          </cell>
          <cell r="AP382">
            <v>133.05079278495737</v>
          </cell>
          <cell r="AQ382">
            <v>2.7745021853749563</v>
          </cell>
          <cell r="AS382" t="str">
            <v>Training</v>
          </cell>
          <cell r="AU382">
            <v>1.3489110172863552</v>
          </cell>
          <cell r="AV382">
            <v>0</v>
          </cell>
          <cell r="AW382">
            <v>-1.3489110172863552</v>
          </cell>
          <cell r="AY382">
            <v>9.5777403284970166</v>
          </cell>
          <cell r="AZ382">
            <v>9.5777403284970166</v>
          </cell>
          <cell r="BA382">
            <v>0</v>
          </cell>
          <cell r="BC382">
            <v>9.5417932451603544</v>
          </cell>
          <cell r="BD382">
            <v>9.5417932451603544</v>
          </cell>
          <cell r="BE382">
            <v>0</v>
          </cell>
          <cell r="BG382">
            <v>1.9307340425759965</v>
          </cell>
          <cell r="BH382">
            <v>1.9307340425759965</v>
          </cell>
          <cell r="BI382">
            <v>0</v>
          </cell>
          <cell r="BK382">
            <v>22.399178633519721</v>
          </cell>
          <cell r="BL382">
            <v>21.050267616233366</v>
          </cell>
          <cell r="BM382">
            <v>-1.3489110172863548</v>
          </cell>
        </row>
        <row r="383">
          <cell r="A383" t="str">
            <v>Rent and Office Expenses</v>
          </cell>
          <cell r="C383">
            <v>80.968489233710116</v>
          </cell>
          <cell r="D383">
            <v>100.99822269302481</v>
          </cell>
          <cell r="E383">
            <v>20.029733459314699</v>
          </cell>
          <cell r="G383">
            <v>121.37476574310392</v>
          </cell>
          <cell r="H383">
            <v>155.19317789136636</v>
          </cell>
          <cell r="I383">
            <v>33.818412148262439</v>
          </cell>
          <cell r="K383">
            <v>145.83301742855613</v>
          </cell>
          <cell r="L383">
            <v>163.30322927898243</v>
          </cell>
          <cell r="M383">
            <v>17.470211850426296</v>
          </cell>
          <cell r="O383">
            <v>168.38790058275353</v>
          </cell>
          <cell r="P383">
            <v>172.23663643882469</v>
          </cell>
          <cell r="Q383">
            <v>3.8487358560711584</v>
          </cell>
          <cell r="S383">
            <v>516.56417298812369</v>
          </cell>
          <cell r="T383">
            <v>591.73126630219826</v>
          </cell>
          <cell r="U383">
            <v>75.167093314074577</v>
          </cell>
          <cell r="W383" t="str">
            <v>Rent and Office Expenses</v>
          </cell>
          <cell r="Y383">
            <v>74.943047536784064</v>
          </cell>
          <cell r="Z383">
            <v>99.894734187801603</v>
          </cell>
          <cell r="AA383">
            <v>24.951686651017539</v>
          </cell>
          <cell r="AC383">
            <v>97.822599018159281</v>
          </cell>
          <cell r="AD383">
            <v>131.64101116642172</v>
          </cell>
          <cell r="AE383">
            <v>33.818412148262439</v>
          </cell>
          <cell r="AG383">
            <v>107.60485891997521</v>
          </cell>
          <cell r="AH383">
            <v>125.07507077040151</v>
          </cell>
          <cell r="AI383">
            <v>17.470211850426296</v>
          </cell>
          <cell r="AK383">
            <v>127.16937872360708</v>
          </cell>
          <cell r="AL383">
            <v>131.01811457967824</v>
          </cell>
          <cell r="AM383">
            <v>3.8487358560711584</v>
          </cell>
          <cell r="AO383">
            <v>407.53988419852567</v>
          </cell>
          <cell r="AP383">
            <v>487.62893070430306</v>
          </cell>
          <cell r="AQ383">
            <v>80.089046505777389</v>
          </cell>
          <cell r="AS383" t="str">
            <v>Rent and Office Expenses</v>
          </cell>
          <cell r="AU383">
            <v>6.0254416969260518</v>
          </cell>
          <cell r="AV383">
            <v>1.1034885052232113</v>
          </cell>
          <cell r="AW383">
            <v>-4.9219531917028405</v>
          </cell>
          <cell r="AY383">
            <v>23.55216672494463</v>
          </cell>
          <cell r="AZ383">
            <v>23.55216672494463</v>
          </cell>
          <cell r="BA383">
            <v>0</v>
          </cell>
          <cell r="BC383">
            <v>38.228158508580911</v>
          </cell>
          <cell r="BD383">
            <v>38.228158508580911</v>
          </cell>
          <cell r="BE383">
            <v>0</v>
          </cell>
          <cell r="BG383">
            <v>41.218521859146449</v>
          </cell>
          <cell r="BH383">
            <v>41.218521859146442</v>
          </cell>
          <cell r="BI383">
            <v>0</v>
          </cell>
          <cell r="BK383">
            <v>109.02428878959805</v>
          </cell>
          <cell r="BL383">
            <v>104.10233559789521</v>
          </cell>
          <cell r="BM383">
            <v>-4.9219531917028405</v>
          </cell>
        </row>
        <row r="384">
          <cell r="A384" t="str">
            <v>Office supplies &amp; Communications</v>
          </cell>
          <cell r="C384">
            <v>12.429907998781779</v>
          </cell>
          <cell r="D384">
            <v>17.231100051334828</v>
          </cell>
          <cell r="E384">
            <v>4.8011920525530485</v>
          </cell>
          <cell r="G384">
            <v>29.498248176144173</v>
          </cell>
          <cell r="H384">
            <v>22.045188099693814</v>
          </cell>
          <cell r="I384">
            <v>-7.4530600764503596</v>
          </cell>
          <cell r="K384">
            <v>31.356764007419578</v>
          </cell>
          <cell r="L384">
            <v>24.787763527838827</v>
          </cell>
          <cell r="M384">
            <v>-6.5690004795807511</v>
          </cell>
          <cell r="O384">
            <v>44.087862177375371</v>
          </cell>
          <cell r="P384">
            <v>26.342499284452341</v>
          </cell>
          <cell r="Q384">
            <v>-17.74536289292303</v>
          </cell>
          <cell r="S384">
            <v>117.3727823597209</v>
          </cell>
          <cell r="T384">
            <v>90.406550963319802</v>
          </cell>
          <cell r="U384">
            <v>-26.966231396401099</v>
          </cell>
          <cell r="W384" t="str">
            <v>Office supplies &amp; Communications</v>
          </cell>
          <cell r="Y384">
            <v>13.580780352730629</v>
          </cell>
          <cell r="Z384">
            <v>16.746534337221462</v>
          </cell>
          <cell r="AA384">
            <v>3.1657539844908325</v>
          </cell>
          <cell r="AC384">
            <v>24.711007578285109</v>
          </cell>
          <cell r="AD384">
            <v>17.257947501834753</v>
          </cell>
          <cell r="AE384">
            <v>-7.4530600764503561</v>
          </cell>
          <cell r="AG384">
            <v>24.711007578285109</v>
          </cell>
          <cell r="AH384">
            <v>18.142007098704362</v>
          </cell>
          <cell r="AI384">
            <v>-6.5690004795807475</v>
          </cell>
          <cell r="AK384">
            <v>37.066511367427665</v>
          </cell>
          <cell r="AL384">
            <v>19.321148474504636</v>
          </cell>
          <cell r="AM384">
            <v>-17.74536289292303</v>
          </cell>
          <cell r="AO384">
            <v>100.06930687672852</v>
          </cell>
          <cell r="AP384">
            <v>71.467637412265205</v>
          </cell>
          <cell r="AQ384">
            <v>-28.601669464463313</v>
          </cell>
          <cell r="AS384" t="str">
            <v>Office supplies &amp; Communications</v>
          </cell>
          <cell r="AU384">
            <v>-1.1508723539488499</v>
          </cell>
          <cell r="AV384">
            <v>0.48456571411336624</v>
          </cell>
          <cell r="AW384">
            <v>1.635438068062216</v>
          </cell>
          <cell r="AY384">
            <v>4.7872405978590606</v>
          </cell>
          <cell r="AZ384">
            <v>4.7872405978590598</v>
          </cell>
          <cell r="BA384">
            <v>0</v>
          </cell>
          <cell r="BC384">
            <v>6.6457564291344653</v>
          </cell>
          <cell r="BD384">
            <v>6.6457564291344653</v>
          </cell>
          <cell r="BE384">
            <v>0</v>
          </cell>
          <cell r="BG384">
            <v>7.0213508099477053</v>
          </cell>
          <cell r="BH384">
            <v>7.0213508099477053</v>
          </cell>
          <cell r="BI384">
            <v>0</v>
          </cell>
          <cell r="BK384">
            <v>17.303475482992383</v>
          </cell>
          <cell r="BL384">
            <v>18.938913551054597</v>
          </cell>
          <cell r="BM384">
            <v>1.6354380680622143</v>
          </cell>
        </row>
        <row r="385">
          <cell r="A385" t="str">
            <v>Professional Fees</v>
          </cell>
          <cell r="C385">
            <v>175.68774189630568</v>
          </cell>
          <cell r="D385">
            <v>203.51369929169198</v>
          </cell>
          <cell r="E385">
            <v>27.825957395386297</v>
          </cell>
          <cell r="G385">
            <v>392.07537017990546</v>
          </cell>
          <cell r="H385">
            <v>411.08758447743025</v>
          </cell>
          <cell r="I385">
            <v>19.012214297524793</v>
          </cell>
          <cell r="K385">
            <v>501.10337928711772</v>
          </cell>
          <cell r="L385">
            <v>520.35200168812116</v>
          </cell>
          <cell r="M385">
            <v>19.248622401003445</v>
          </cell>
          <cell r="O385">
            <v>507.48990114252769</v>
          </cell>
          <cell r="P385">
            <v>530.98306573638035</v>
          </cell>
          <cell r="Q385">
            <v>23.493164593852669</v>
          </cell>
          <cell r="S385">
            <v>1576.3563925058565</v>
          </cell>
          <cell r="T385">
            <v>1665.936351193624</v>
          </cell>
          <cell r="U385">
            <v>89.57995868776743</v>
          </cell>
          <cell r="W385" t="str">
            <v>Professional Fees</v>
          </cell>
          <cell r="Y385">
            <v>173.70531200543573</v>
          </cell>
          <cell r="Z385">
            <v>203.51209929169198</v>
          </cell>
          <cell r="AA385">
            <v>29.806787286256252</v>
          </cell>
          <cell r="AC385">
            <v>171.10992867772333</v>
          </cell>
          <cell r="AD385">
            <v>190.12214297524815</v>
          </cell>
          <cell r="AE385">
            <v>19.012214297524821</v>
          </cell>
          <cell r="AG385">
            <v>173.23760160903117</v>
          </cell>
          <cell r="AH385">
            <v>192.48622401003465</v>
          </cell>
          <cell r="AI385">
            <v>19.248622401003473</v>
          </cell>
          <cell r="AK385">
            <v>211.43848134467342</v>
          </cell>
          <cell r="AL385">
            <v>234.93164593852603</v>
          </cell>
          <cell r="AM385">
            <v>23.493164593852612</v>
          </cell>
          <cell r="AO385">
            <v>729.49132363686363</v>
          </cell>
          <cell r="AP385">
            <v>821.05211221550076</v>
          </cell>
          <cell r="AQ385">
            <v>91.56078857863713</v>
          </cell>
          <cell r="AS385" t="str">
            <v>Professional Fees</v>
          </cell>
          <cell r="AU385">
            <v>1.9824298908699665</v>
          </cell>
          <cell r="AV385">
            <v>1.6000000000000001E-3</v>
          </cell>
          <cell r="AW385">
            <v>-1.9808298908699664</v>
          </cell>
          <cell r="AY385">
            <v>220.9654415021821</v>
          </cell>
          <cell r="AZ385">
            <v>220.9654415021821</v>
          </cell>
          <cell r="BA385">
            <v>0</v>
          </cell>
          <cell r="BC385">
            <v>327.86577767808654</v>
          </cell>
          <cell r="BD385">
            <v>327.86577767808654</v>
          </cell>
          <cell r="BE385">
            <v>0</v>
          </cell>
          <cell r="BG385">
            <v>296.05141979785429</v>
          </cell>
          <cell r="BH385">
            <v>296.05141979785429</v>
          </cell>
          <cell r="BI385">
            <v>0</v>
          </cell>
          <cell r="BK385">
            <v>846.86506886899292</v>
          </cell>
          <cell r="BL385">
            <v>844.88423897812299</v>
          </cell>
          <cell r="BM385">
            <v>-1.9808298908699271</v>
          </cell>
        </row>
        <row r="386">
          <cell r="A386" t="str">
            <v>Advertising</v>
          </cell>
          <cell r="C386">
            <v>90.846569475143298</v>
          </cell>
          <cell r="D386">
            <v>177.67850570629216</v>
          </cell>
          <cell r="E386">
            <v>86.831936231148859</v>
          </cell>
          <cell r="G386">
            <v>157.53578350731723</v>
          </cell>
          <cell r="H386">
            <v>175.03975945257469</v>
          </cell>
          <cell r="I386">
            <v>17.503975945257451</v>
          </cell>
          <cell r="K386">
            <v>155.19618166913239</v>
          </cell>
          <cell r="L386">
            <v>172.44020185459158</v>
          </cell>
          <cell r="M386">
            <v>17.244020185459192</v>
          </cell>
          <cell r="O386">
            <v>152.89132582096568</v>
          </cell>
          <cell r="P386">
            <v>169.87925091218409</v>
          </cell>
          <cell r="Q386">
            <v>16.987925091218415</v>
          </cell>
          <cell r="S386">
            <v>556.46986047255859</v>
          </cell>
          <cell r="T386">
            <v>695.03771792564248</v>
          </cell>
          <cell r="U386">
            <v>138.56785745308389</v>
          </cell>
          <cell r="W386" t="str">
            <v>Advertising</v>
          </cell>
          <cell r="Y386">
            <v>90.846569475143298</v>
          </cell>
          <cell r="Z386">
            <v>177.67850570629216</v>
          </cell>
          <cell r="AA386">
            <v>86.831936231148859</v>
          </cell>
          <cell r="AC386">
            <v>157.53578350731723</v>
          </cell>
          <cell r="AD386">
            <v>175.03975945257469</v>
          </cell>
          <cell r="AE386">
            <v>17.503975945257451</v>
          </cell>
          <cell r="AG386">
            <v>155.19618166913239</v>
          </cell>
          <cell r="AH386">
            <v>172.44020185459158</v>
          </cell>
          <cell r="AI386">
            <v>17.244020185459192</v>
          </cell>
          <cell r="AK386">
            <v>152.89132582096568</v>
          </cell>
          <cell r="AL386">
            <v>169.87925091218409</v>
          </cell>
          <cell r="AM386">
            <v>16.987925091218415</v>
          </cell>
          <cell r="AO386">
            <v>556.46986047255859</v>
          </cell>
          <cell r="AP386">
            <v>695.03771792564248</v>
          </cell>
          <cell r="AQ386">
            <v>138.56785745308389</v>
          </cell>
          <cell r="AS386" t="str">
            <v>Advertising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K386">
            <v>0</v>
          </cell>
          <cell r="BL386">
            <v>0</v>
          </cell>
          <cell r="BM386">
            <v>0</v>
          </cell>
        </row>
        <row r="387">
          <cell r="A387" t="str">
            <v>Network &amp; Node Maintenance</v>
          </cell>
          <cell r="C387">
            <v>0</v>
          </cell>
          <cell r="E387">
            <v>0</v>
          </cell>
          <cell r="G387">
            <v>0</v>
          </cell>
          <cell r="I387">
            <v>0</v>
          </cell>
          <cell r="K387">
            <v>0</v>
          </cell>
          <cell r="M387">
            <v>0</v>
          </cell>
          <cell r="O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W387" t="str">
            <v>Network &amp; Node Maintenance</v>
          </cell>
          <cell r="Y387">
            <v>0</v>
          </cell>
          <cell r="AA387">
            <v>0</v>
          </cell>
          <cell r="AC387">
            <v>0</v>
          </cell>
          <cell r="AE387">
            <v>0</v>
          </cell>
          <cell r="AG387">
            <v>0</v>
          </cell>
          <cell r="AI387">
            <v>0</v>
          </cell>
          <cell r="AK387">
            <v>0</v>
          </cell>
          <cell r="AM387">
            <v>0</v>
          </cell>
          <cell r="AO387">
            <v>0</v>
          </cell>
          <cell r="AP387">
            <v>0</v>
          </cell>
          <cell r="AQ387">
            <v>0</v>
          </cell>
          <cell r="AS387" t="str">
            <v>Network &amp; Node Maintenance</v>
          </cell>
          <cell r="AU387">
            <v>0</v>
          </cell>
          <cell r="AW387">
            <v>0</v>
          </cell>
          <cell r="AY387">
            <v>0</v>
          </cell>
          <cell r="BA387">
            <v>0</v>
          </cell>
          <cell r="BC387">
            <v>0</v>
          </cell>
          <cell r="BE387">
            <v>0</v>
          </cell>
          <cell r="BG387">
            <v>0</v>
          </cell>
          <cell r="BI387">
            <v>0</v>
          </cell>
          <cell r="BK387">
            <v>0</v>
          </cell>
          <cell r="BL387">
            <v>0</v>
          </cell>
          <cell r="BM387">
            <v>0</v>
          </cell>
        </row>
        <row r="388">
          <cell r="A388" t="str">
            <v>Insurance</v>
          </cell>
          <cell r="C388">
            <v>0</v>
          </cell>
          <cell r="E388">
            <v>0</v>
          </cell>
          <cell r="G388">
            <v>0</v>
          </cell>
          <cell r="I388">
            <v>0</v>
          </cell>
          <cell r="K388">
            <v>0</v>
          </cell>
          <cell r="M388">
            <v>0</v>
          </cell>
          <cell r="O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W388" t="str">
            <v>Insurance</v>
          </cell>
          <cell r="Y388">
            <v>0</v>
          </cell>
          <cell r="AA388">
            <v>0</v>
          </cell>
          <cell r="AC388">
            <v>0</v>
          </cell>
          <cell r="AE388">
            <v>0</v>
          </cell>
          <cell r="AG388">
            <v>0</v>
          </cell>
          <cell r="AI388">
            <v>0</v>
          </cell>
          <cell r="AK388">
            <v>0</v>
          </cell>
          <cell r="AM388">
            <v>0</v>
          </cell>
          <cell r="AO388">
            <v>0</v>
          </cell>
          <cell r="AP388">
            <v>0</v>
          </cell>
          <cell r="AQ388">
            <v>0</v>
          </cell>
          <cell r="AS388" t="str">
            <v>Insurance</v>
          </cell>
          <cell r="AU388">
            <v>0</v>
          </cell>
          <cell r="AW388">
            <v>0</v>
          </cell>
          <cell r="AY388">
            <v>0</v>
          </cell>
          <cell r="BA388">
            <v>0</v>
          </cell>
          <cell r="BC388">
            <v>0</v>
          </cell>
          <cell r="BE388">
            <v>0</v>
          </cell>
          <cell r="BG388">
            <v>0</v>
          </cell>
          <cell r="BI388">
            <v>0</v>
          </cell>
          <cell r="BK388">
            <v>0</v>
          </cell>
          <cell r="BL388">
            <v>0</v>
          </cell>
          <cell r="BM388">
            <v>0</v>
          </cell>
        </row>
        <row r="389">
          <cell r="A389" t="str">
            <v>Right of Way</v>
          </cell>
          <cell r="C389">
            <v>0</v>
          </cell>
          <cell r="E389">
            <v>0</v>
          </cell>
          <cell r="G389">
            <v>0</v>
          </cell>
          <cell r="I389">
            <v>0</v>
          </cell>
          <cell r="K389">
            <v>0</v>
          </cell>
          <cell r="M389">
            <v>0</v>
          </cell>
          <cell r="O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W389" t="str">
            <v>Right of Way</v>
          </cell>
          <cell r="Y389">
            <v>0</v>
          </cell>
          <cell r="AA389">
            <v>0</v>
          </cell>
          <cell r="AC389">
            <v>0</v>
          </cell>
          <cell r="AE389">
            <v>0</v>
          </cell>
          <cell r="AG389">
            <v>0</v>
          </cell>
          <cell r="AI389">
            <v>0</v>
          </cell>
          <cell r="AK389">
            <v>0</v>
          </cell>
          <cell r="AM389">
            <v>0</v>
          </cell>
          <cell r="AO389">
            <v>0</v>
          </cell>
          <cell r="AP389">
            <v>0</v>
          </cell>
          <cell r="AQ389">
            <v>0</v>
          </cell>
          <cell r="AS389" t="str">
            <v>Right of Way</v>
          </cell>
          <cell r="AU389">
            <v>0</v>
          </cell>
          <cell r="AW389">
            <v>0</v>
          </cell>
          <cell r="AY389">
            <v>0</v>
          </cell>
          <cell r="BA389">
            <v>0</v>
          </cell>
          <cell r="BC389">
            <v>0</v>
          </cell>
          <cell r="BE389">
            <v>0</v>
          </cell>
          <cell r="BG389">
            <v>0</v>
          </cell>
          <cell r="BI389">
            <v>0</v>
          </cell>
          <cell r="BK389">
            <v>0</v>
          </cell>
          <cell r="BL389">
            <v>0</v>
          </cell>
          <cell r="BM389">
            <v>0</v>
          </cell>
        </row>
        <row r="390">
          <cell r="A390" t="str">
            <v>Other</v>
          </cell>
          <cell r="C390">
            <v>4.9114878838151004</v>
          </cell>
          <cell r="D390">
            <v>6.0660549834174384</v>
          </cell>
          <cell r="E390">
            <v>1.1545670996023381</v>
          </cell>
          <cell r="G390">
            <v>7.8829489484542208</v>
          </cell>
          <cell r="H390">
            <v>8.4890088268657564</v>
          </cell>
          <cell r="I390">
            <v>0.60605987841153564</v>
          </cell>
          <cell r="K390">
            <v>8.9560228645320148</v>
          </cell>
          <cell r="L390">
            <v>10.641233475280735</v>
          </cell>
          <cell r="M390">
            <v>1.6852106107487206</v>
          </cell>
          <cell r="O390">
            <v>9.2488232324835522</v>
          </cell>
          <cell r="P390">
            <v>11.995027626881244</v>
          </cell>
          <cell r="Q390">
            <v>2.7462043943976919</v>
          </cell>
          <cell r="S390">
            <v>30.999282929284888</v>
          </cell>
          <cell r="T390">
            <v>37.191324912445175</v>
          </cell>
          <cell r="U390">
            <v>6.1920419831602871</v>
          </cell>
          <cell r="W390" t="str">
            <v>Other</v>
          </cell>
          <cell r="Y390">
            <v>4.6909725119646417</v>
          </cell>
          <cell r="Z390">
            <v>5.7165795860930206</v>
          </cell>
          <cell r="AA390">
            <v>1.0256070741283789</v>
          </cell>
          <cell r="AC390">
            <v>5.7867928125446824</v>
          </cell>
          <cell r="AD390">
            <v>6.3928526909562171</v>
          </cell>
          <cell r="AE390">
            <v>0.60605987841153475</v>
          </cell>
          <cell r="AG390">
            <v>5.7867928125446824</v>
          </cell>
          <cell r="AH390">
            <v>7.4720034232934029</v>
          </cell>
          <cell r="AI390">
            <v>1.6852106107487206</v>
          </cell>
          <cell r="AK390">
            <v>5.7867928125446824</v>
          </cell>
          <cell r="AL390">
            <v>8.5329972069423725</v>
          </cell>
          <cell r="AM390">
            <v>2.7462043943976902</v>
          </cell>
          <cell r="AO390">
            <v>22.051350949598689</v>
          </cell>
          <cell r="AP390">
            <v>28.114432907285011</v>
          </cell>
          <cell r="AQ390">
            <v>6.0630819576863217</v>
          </cell>
          <cell r="AS390" t="str">
            <v>Other</v>
          </cell>
          <cell r="AU390">
            <v>0.22051537185045808</v>
          </cell>
          <cell r="AV390">
            <v>0.34947539732441762</v>
          </cell>
          <cell r="AW390">
            <v>0.12896002547395954</v>
          </cell>
          <cell r="AY390">
            <v>2.0961561359095393</v>
          </cell>
          <cell r="AZ390">
            <v>2.0961561359095389</v>
          </cell>
          <cell r="BA390">
            <v>0</v>
          </cell>
          <cell r="BC390">
            <v>3.1692300519873324</v>
          </cell>
          <cell r="BD390">
            <v>3.1692300519873324</v>
          </cell>
          <cell r="BE390">
            <v>0</v>
          </cell>
          <cell r="BG390">
            <v>3.4620304199388707</v>
          </cell>
          <cell r="BH390">
            <v>3.4620304199388712</v>
          </cell>
          <cell r="BI390">
            <v>0</v>
          </cell>
          <cell r="BK390">
            <v>8.9479319796861994</v>
          </cell>
          <cell r="BL390">
            <v>9.0768920051601611</v>
          </cell>
          <cell r="BM390">
            <v>0.12896002547396179</v>
          </cell>
        </row>
        <row r="391">
          <cell r="A391" t="str">
            <v>Total</v>
          </cell>
          <cell r="C391">
            <v>1428.6184028974783</v>
          </cell>
          <cell r="D391">
            <v>1715.1802538479251</v>
          </cell>
          <cell r="E391">
            <v>286.5618509504468</v>
          </cell>
          <cell r="G391">
            <v>1993.7548384619572</v>
          </cell>
          <cell r="H391">
            <v>2276.0210029612936</v>
          </cell>
          <cell r="I391">
            <v>282.26616449933636</v>
          </cell>
          <cell r="K391">
            <v>2317.0144356415785</v>
          </cell>
          <cell r="L391">
            <v>2631.7581642004488</v>
          </cell>
          <cell r="M391">
            <v>314.74372855887032</v>
          </cell>
          <cell r="O391">
            <v>2460.6100658505597</v>
          </cell>
          <cell r="P391">
            <v>2758.2460710526284</v>
          </cell>
          <cell r="Q391">
            <v>297.63600520206865</v>
          </cell>
          <cell r="S391">
            <v>8199.9977428515722</v>
          </cell>
          <cell r="T391">
            <v>9381.2054920622959</v>
          </cell>
          <cell r="U391">
            <v>1181.2077492107237</v>
          </cell>
          <cell r="W391" t="str">
            <v>Total</v>
          </cell>
          <cell r="Y391">
            <v>1372.1415724732642</v>
          </cell>
          <cell r="Z391">
            <v>1680.3447668819558</v>
          </cell>
          <cell r="AA391">
            <v>308.20319440869162</v>
          </cell>
          <cell r="AC391">
            <v>1586.2200090756717</v>
          </cell>
          <cell r="AD391">
            <v>1868.4861735750083</v>
          </cell>
          <cell r="AE391">
            <v>282.26616449933658</v>
          </cell>
          <cell r="AG391">
            <v>1712.2242521159596</v>
          </cell>
          <cell r="AH391">
            <v>2026.9679806748297</v>
          </cell>
          <cell r="AI391">
            <v>314.74372855887009</v>
          </cell>
          <cell r="AK391">
            <v>1876.2750240760599</v>
          </cell>
          <cell r="AL391">
            <v>2173.9110292781288</v>
          </cell>
          <cell r="AM391">
            <v>297.63600520206887</v>
          </cell>
          <cell r="AO391">
            <v>6546.860857740955</v>
          </cell>
          <cell r="AP391">
            <v>7749.7099504099242</v>
          </cell>
          <cell r="AQ391">
            <v>1202.8490926689692</v>
          </cell>
          <cell r="AS391" t="str">
            <v>Total</v>
          </cell>
          <cell r="AU391">
            <v>56.476830424213986</v>
          </cell>
          <cell r="AV391">
            <v>34.835486965969054</v>
          </cell>
          <cell r="AW391">
            <v>-21.641343458244933</v>
          </cell>
          <cell r="AY391">
            <v>407.5348293862848</v>
          </cell>
          <cell r="AZ391">
            <v>407.53482938628474</v>
          </cell>
          <cell r="BA391">
            <v>0</v>
          </cell>
          <cell r="BC391">
            <v>604.79018352561889</v>
          </cell>
          <cell r="BD391">
            <v>604.79018352561889</v>
          </cell>
          <cell r="BE391">
            <v>0</v>
          </cell>
          <cell r="BG391">
            <v>584.33504177450004</v>
          </cell>
          <cell r="BH391">
            <v>584.33504177450004</v>
          </cell>
          <cell r="BI391">
            <v>0</v>
          </cell>
          <cell r="BK391">
            <v>1653.1368851106179</v>
          </cell>
          <cell r="BL391">
            <v>1631.4955416523728</v>
          </cell>
          <cell r="BM391">
            <v>-21.641343458245046</v>
          </cell>
        </row>
        <row r="393">
          <cell r="A393" t="str">
            <v>G&amp;A - Communications &amp; IS</v>
          </cell>
          <cell r="C393" t="str">
            <v>Actual</v>
          </cell>
          <cell r="D393" t="str">
            <v>Budget</v>
          </cell>
          <cell r="E393" t="str">
            <v>B/(W)</v>
          </cell>
          <cell r="G393" t="str">
            <v>Actual</v>
          </cell>
          <cell r="H393" t="str">
            <v>Budget</v>
          </cell>
          <cell r="I393" t="str">
            <v>B/(W)</v>
          </cell>
          <cell r="K393" t="str">
            <v>Actual</v>
          </cell>
          <cell r="L393" t="str">
            <v>Budget</v>
          </cell>
          <cell r="M393" t="str">
            <v>B/(W)</v>
          </cell>
          <cell r="O393" t="str">
            <v>Actual</v>
          </cell>
          <cell r="P393" t="str">
            <v>Budget</v>
          </cell>
          <cell r="Q393" t="str">
            <v>B/(W)</v>
          </cell>
          <cell r="S393" t="str">
            <v>Actual</v>
          </cell>
          <cell r="T393" t="str">
            <v>Budget</v>
          </cell>
          <cell r="U393" t="str">
            <v>B/(W)</v>
          </cell>
          <cell r="W393" t="str">
            <v>G&amp;A - Communications &amp; IS</v>
          </cell>
          <cell r="Y393" t="str">
            <v>Actual</v>
          </cell>
          <cell r="Z393" t="str">
            <v>Budget</v>
          </cell>
          <cell r="AA393" t="str">
            <v>B/(W)</v>
          </cell>
          <cell r="AC393" t="str">
            <v>Actual</v>
          </cell>
          <cell r="AD393" t="str">
            <v>Budget</v>
          </cell>
          <cell r="AE393" t="str">
            <v>B/(W)</v>
          </cell>
          <cell r="AG393" t="str">
            <v>Actual</v>
          </cell>
          <cell r="AH393" t="str">
            <v>Budget</v>
          </cell>
          <cell r="AI393" t="str">
            <v>B/(W)</v>
          </cell>
          <cell r="AK393" t="str">
            <v>Actual</v>
          </cell>
          <cell r="AL393" t="str">
            <v>Budget</v>
          </cell>
          <cell r="AM393" t="str">
            <v>B/(W)</v>
          </cell>
          <cell r="AO393" t="str">
            <v>Actual</v>
          </cell>
          <cell r="AP393" t="str">
            <v>Budget</v>
          </cell>
          <cell r="AQ393" t="str">
            <v>B/(W)</v>
          </cell>
          <cell r="AS393" t="str">
            <v>G&amp;A - Communications &amp; IS</v>
          </cell>
          <cell r="AU393" t="str">
            <v>Actual</v>
          </cell>
          <cell r="AV393" t="str">
            <v>Budget</v>
          </cell>
          <cell r="AW393" t="str">
            <v>B/(W)</v>
          </cell>
          <cell r="AY393" t="str">
            <v>Actual</v>
          </cell>
          <cell r="AZ393" t="str">
            <v>Budget</v>
          </cell>
          <cell r="BA393" t="str">
            <v>B/(W)</v>
          </cell>
          <cell r="BC393" t="str">
            <v>Actual</v>
          </cell>
          <cell r="BD393" t="str">
            <v>Budget</v>
          </cell>
          <cell r="BE393" t="str">
            <v>B/(W)</v>
          </cell>
          <cell r="BG393" t="str">
            <v>Actual</v>
          </cell>
          <cell r="BH393" t="str">
            <v>Budget</v>
          </cell>
          <cell r="BI393" t="str">
            <v>B/(W)</v>
          </cell>
          <cell r="BK393" t="str">
            <v>Actual</v>
          </cell>
          <cell r="BL393" t="str">
            <v>Budget</v>
          </cell>
          <cell r="BM393" t="str">
            <v>B/(W)</v>
          </cell>
        </row>
        <row r="394">
          <cell r="A394" t="str">
            <v>Salaries/Commissions</v>
          </cell>
          <cell r="C394">
            <v>806.52731593479018</v>
          </cell>
          <cell r="D394">
            <v>941.43956010748036</v>
          </cell>
          <cell r="E394">
            <v>134.91224417269018</v>
          </cell>
          <cell r="G394">
            <v>886.54735206845442</v>
          </cell>
          <cell r="H394">
            <v>1050.7773706624607</v>
          </cell>
          <cell r="I394">
            <v>164.23001859400631</v>
          </cell>
          <cell r="K394">
            <v>919.41427919414821</v>
          </cell>
          <cell r="L394">
            <v>1070.5708934870609</v>
          </cell>
          <cell r="M394">
            <v>151.15661429291265</v>
          </cell>
          <cell r="O394">
            <v>934.99116296412467</v>
          </cell>
          <cell r="P394">
            <v>1066.6831596382499</v>
          </cell>
          <cell r="Q394">
            <v>131.69199667412522</v>
          </cell>
          <cell r="S394">
            <v>3547.4801101615176</v>
          </cell>
          <cell r="T394">
            <v>4129.4709838952513</v>
          </cell>
          <cell r="U394">
            <v>581.99087373373368</v>
          </cell>
          <cell r="W394" t="str">
            <v>Salaries/Commissions</v>
          </cell>
          <cell r="Y394">
            <v>782.88447488237034</v>
          </cell>
          <cell r="Z394">
            <v>937.08548920553676</v>
          </cell>
          <cell r="AA394">
            <v>154.20101432316642</v>
          </cell>
          <cell r="AC394">
            <v>863.17673112896944</v>
          </cell>
          <cell r="AD394">
            <v>1027.4067497229757</v>
          </cell>
          <cell r="AE394">
            <v>164.23001859400631</v>
          </cell>
          <cell r="AG394">
            <v>881.01096111097286</v>
          </cell>
          <cell r="AH394">
            <v>1032.1675754038856</v>
          </cell>
          <cell r="AI394">
            <v>151.15661429291276</v>
          </cell>
          <cell r="AK394">
            <v>895.27834509657578</v>
          </cell>
          <cell r="AL394">
            <v>1026.970341770701</v>
          </cell>
          <cell r="AM394">
            <v>131.69199667412522</v>
          </cell>
          <cell r="AO394">
            <v>3422.3505122188885</v>
          </cell>
          <cell r="AP394">
            <v>4023.6301561030991</v>
          </cell>
          <cell r="AQ394">
            <v>601.2796438842106</v>
          </cell>
          <cell r="AS394" t="str">
            <v>Salaries/Commissions</v>
          </cell>
          <cell r="AU394">
            <v>23.642841052419769</v>
          </cell>
          <cell r="AV394">
            <v>4.3540709019435608</v>
          </cell>
          <cell r="AW394">
            <v>-19.288770150476207</v>
          </cell>
          <cell r="AY394">
            <v>23.370620939485043</v>
          </cell>
          <cell r="AZ394">
            <v>23.370620939485047</v>
          </cell>
          <cell r="BA394">
            <v>0</v>
          </cell>
          <cell r="BC394">
            <v>38.403318083175265</v>
          </cell>
          <cell r="BD394">
            <v>38.403318083175272</v>
          </cell>
          <cell r="BE394">
            <v>0</v>
          </cell>
          <cell r="BG394">
            <v>39.712817867548942</v>
          </cell>
          <cell r="BH394">
            <v>39.712817867548949</v>
          </cell>
          <cell r="BI394">
            <v>0</v>
          </cell>
          <cell r="BK394">
            <v>125.12959794262903</v>
          </cell>
          <cell r="BL394">
            <v>105.84082779215282</v>
          </cell>
          <cell r="BM394">
            <v>-19.288770150476211</v>
          </cell>
        </row>
        <row r="395">
          <cell r="A395" t="str">
            <v>Bonus</v>
          </cell>
          <cell r="C395">
            <v>77.41619878156817</v>
          </cell>
          <cell r="D395">
            <v>139.66784967373908</v>
          </cell>
          <cell r="E395">
            <v>62.251650892170915</v>
          </cell>
          <cell r="G395">
            <v>165.41269005212487</v>
          </cell>
          <cell r="H395">
            <v>146.51781636330566</v>
          </cell>
          <cell r="I395">
            <v>-18.894873688819217</v>
          </cell>
          <cell r="K395">
            <v>169.73397466408318</v>
          </cell>
          <cell r="L395">
            <v>148.13047686736871</v>
          </cell>
          <cell r="M395">
            <v>-21.603497796714464</v>
          </cell>
          <cell r="O395">
            <v>172.47351196668524</v>
          </cell>
          <cell r="P395">
            <v>146.4968948754657</v>
          </cell>
          <cell r="Q395">
            <v>-25.976617091219538</v>
          </cell>
          <cell r="S395">
            <v>585.03637546446146</v>
          </cell>
          <cell r="T395">
            <v>580.8130377798791</v>
          </cell>
          <cell r="U395">
            <v>-4.2233376845823614</v>
          </cell>
          <cell r="W395" t="str">
            <v>Bonus</v>
          </cell>
          <cell r="Y395">
            <v>74.297749881338859</v>
          </cell>
          <cell r="Z395">
            <v>139.37917708232095</v>
          </cell>
          <cell r="AA395">
            <v>65.081427200982091</v>
          </cell>
          <cell r="AC395">
            <v>163.84949881885564</v>
          </cell>
          <cell r="AD395">
            <v>144.95462513003642</v>
          </cell>
          <cell r="AE395">
            <v>-18.894873688819217</v>
          </cell>
          <cell r="AG395">
            <v>167.23481904238571</v>
          </cell>
          <cell r="AH395">
            <v>145.63132124567124</v>
          </cell>
          <cell r="AI395">
            <v>-21.603497796714464</v>
          </cell>
          <cell r="AK395">
            <v>169.94307522120977</v>
          </cell>
          <cell r="AL395">
            <v>143.9664581299902</v>
          </cell>
          <cell r="AM395">
            <v>-25.976617091219566</v>
          </cell>
          <cell r="AO395">
            <v>575.32514296378997</v>
          </cell>
          <cell r="AP395">
            <v>573.93158158801884</v>
          </cell>
          <cell r="AQ395">
            <v>-1.393561375771128</v>
          </cell>
          <cell r="AS395" t="str">
            <v>Bonus</v>
          </cell>
          <cell r="AU395">
            <v>3.118448900229327</v>
          </cell>
          <cell r="AV395">
            <v>0.28867259141812673</v>
          </cell>
          <cell r="AW395">
            <v>-2.8297763088112005</v>
          </cell>
          <cell r="AY395">
            <v>1.5631912332692388</v>
          </cell>
          <cell r="AZ395">
            <v>1.5631912332692386</v>
          </cell>
          <cell r="BA395">
            <v>0</v>
          </cell>
          <cell r="BC395">
            <v>2.4991556216974735</v>
          </cell>
          <cell r="BD395">
            <v>2.4991556216974735</v>
          </cell>
          <cell r="BE395">
            <v>0</v>
          </cell>
          <cell r="BG395">
            <v>2.5304367454754857</v>
          </cell>
          <cell r="BH395">
            <v>2.5304367454754857</v>
          </cell>
          <cell r="BI395">
            <v>0</v>
          </cell>
          <cell r="BK395">
            <v>9.7112325006715245</v>
          </cell>
          <cell r="BL395">
            <v>6.881456191860325</v>
          </cell>
          <cell r="BM395">
            <v>-2.8297763088111996</v>
          </cell>
        </row>
        <row r="396">
          <cell r="A396" t="str">
            <v>Employee Benefits</v>
          </cell>
          <cell r="C396">
            <v>79.107036020358152</v>
          </cell>
          <cell r="D396">
            <v>128.44334490837863</v>
          </cell>
          <cell r="E396">
            <v>49.336308888020483</v>
          </cell>
          <cell r="G396">
            <v>129.26544195823735</v>
          </cell>
          <cell r="H396">
            <v>145.27528412146953</v>
          </cell>
          <cell r="I396">
            <v>16.009842163232179</v>
          </cell>
          <cell r="K396">
            <v>134.55891176601881</v>
          </cell>
          <cell r="L396">
            <v>151.17878589317496</v>
          </cell>
          <cell r="M396">
            <v>16.619874127156152</v>
          </cell>
          <cell r="O396">
            <v>137.84246466636193</v>
          </cell>
          <cell r="P396">
            <v>177.45102163103951</v>
          </cell>
          <cell r="Q396">
            <v>39.608556964677575</v>
          </cell>
          <cell r="S396">
            <v>480.77385441097624</v>
          </cell>
          <cell r="T396">
            <v>602.34843655406257</v>
          </cell>
          <cell r="U396">
            <v>121.57458214308633</v>
          </cell>
          <cell r="W396" t="str">
            <v>Employee Benefits</v>
          </cell>
          <cell r="Y396">
            <v>78.464069364148088</v>
          </cell>
          <cell r="Z396">
            <v>127.91418165299243</v>
          </cell>
          <cell r="AA396">
            <v>49.450112288844338</v>
          </cell>
          <cell r="AC396">
            <v>125.08398441967501</v>
          </cell>
          <cell r="AD396">
            <v>141.09382658290718</v>
          </cell>
          <cell r="AE396">
            <v>16.009842163232179</v>
          </cell>
          <cell r="AG396">
            <v>127.66836426305673</v>
          </cell>
          <cell r="AH396">
            <v>144.28823839021288</v>
          </cell>
          <cell r="AI396">
            <v>16.619874127156152</v>
          </cell>
          <cell r="AK396">
            <v>129.73586813776208</v>
          </cell>
          <cell r="AL396">
            <v>169.34442510243966</v>
          </cell>
          <cell r="AM396">
            <v>39.608556964677575</v>
          </cell>
          <cell r="AO396">
            <v>460.95228618464193</v>
          </cell>
          <cell r="AP396">
            <v>582.64067172855221</v>
          </cell>
          <cell r="AQ396">
            <v>121.68838554391027</v>
          </cell>
          <cell r="AS396" t="str">
            <v>Employee Benefits</v>
          </cell>
          <cell r="AU396">
            <v>0.64296665621004834</v>
          </cell>
          <cell r="AV396">
            <v>0.52916325538620324</v>
          </cell>
          <cell r="AW396">
            <v>-0.1138034008238451</v>
          </cell>
          <cell r="AY396">
            <v>4.1814575385623431</v>
          </cell>
          <cell r="AZ396">
            <v>4.1814575385623431</v>
          </cell>
          <cell r="BA396">
            <v>0</v>
          </cell>
          <cell r="BC396">
            <v>6.89054750296207</v>
          </cell>
          <cell r="BD396">
            <v>6.89054750296207</v>
          </cell>
          <cell r="BE396">
            <v>0</v>
          </cell>
          <cell r="BG396">
            <v>8.1065965285998445</v>
          </cell>
          <cell r="BH396">
            <v>8.1065965285998445</v>
          </cell>
          <cell r="BI396">
            <v>0</v>
          </cell>
          <cell r="BK396">
            <v>19.821568226334307</v>
          </cell>
          <cell r="BL396">
            <v>19.707764825510459</v>
          </cell>
          <cell r="BM396">
            <v>-0.11380340082384777</v>
          </cell>
        </row>
        <row r="397">
          <cell r="A397" t="str">
            <v>Capitalized Labor</v>
          </cell>
          <cell r="C397">
            <v>0</v>
          </cell>
          <cell r="E397">
            <v>0</v>
          </cell>
          <cell r="G397">
            <v>0</v>
          </cell>
          <cell r="I397">
            <v>0</v>
          </cell>
          <cell r="K397">
            <v>0</v>
          </cell>
          <cell r="M397">
            <v>0</v>
          </cell>
          <cell r="O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W397" t="str">
            <v>Capitalized Labor</v>
          </cell>
          <cell r="Y397">
            <v>0</v>
          </cell>
          <cell r="AA397">
            <v>0</v>
          </cell>
          <cell r="AC397">
            <v>0</v>
          </cell>
          <cell r="AE397">
            <v>0</v>
          </cell>
          <cell r="AG397">
            <v>0</v>
          </cell>
          <cell r="AI397">
            <v>0</v>
          </cell>
          <cell r="AK397">
            <v>0</v>
          </cell>
          <cell r="AM397">
            <v>0</v>
          </cell>
          <cell r="AO397">
            <v>0</v>
          </cell>
          <cell r="AP397">
            <v>0</v>
          </cell>
          <cell r="AQ397">
            <v>0</v>
          </cell>
          <cell r="AS397" t="str">
            <v>Capitalized Labor</v>
          </cell>
          <cell r="AU397">
            <v>0</v>
          </cell>
          <cell r="AW397">
            <v>0</v>
          </cell>
          <cell r="AY397">
            <v>0</v>
          </cell>
          <cell r="BA397">
            <v>0</v>
          </cell>
          <cell r="BC397">
            <v>0</v>
          </cell>
          <cell r="BE397">
            <v>0</v>
          </cell>
          <cell r="BG397">
            <v>0</v>
          </cell>
          <cell r="BI397">
            <v>0</v>
          </cell>
          <cell r="BK397">
            <v>0</v>
          </cell>
          <cell r="BL397">
            <v>0</v>
          </cell>
          <cell r="BM397">
            <v>0</v>
          </cell>
        </row>
        <row r="398">
          <cell r="A398" t="str">
            <v>Net Employee Cost</v>
          </cell>
          <cell r="C398">
            <v>963.05055073671645</v>
          </cell>
          <cell r="D398">
            <v>1209.5507546895981</v>
          </cell>
          <cell r="E398">
            <v>246.50020395288163</v>
          </cell>
          <cell r="G398">
            <v>1181.2254840788166</v>
          </cell>
          <cell r="H398">
            <v>1342.5704711472358</v>
          </cell>
          <cell r="I398">
            <v>161.34498706841919</v>
          </cell>
          <cell r="K398">
            <v>1223.7071656242501</v>
          </cell>
          <cell r="L398">
            <v>1369.8801562476046</v>
          </cell>
          <cell r="M398">
            <v>146.17299062335451</v>
          </cell>
          <cell r="O398">
            <v>1245.307139597172</v>
          </cell>
          <cell r="P398">
            <v>1390.6310761447551</v>
          </cell>
          <cell r="Q398">
            <v>145.32393654758312</v>
          </cell>
          <cell r="S398">
            <v>4613.2903400369551</v>
          </cell>
          <cell r="T398">
            <v>5312.6324582291927</v>
          </cell>
          <cell r="U398">
            <v>699.34211819223765</v>
          </cell>
          <cell r="W398" t="str">
            <v>Net Employee Cost</v>
          </cell>
          <cell r="Y398">
            <v>935.64629412785735</v>
          </cell>
          <cell r="Z398">
            <v>1204.3788479408502</v>
          </cell>
          <cell r="AA398">
            <v>268.73255381299282</v>
          </cell>
          <cell r="AC398">
            <v>1152.1102143675</v>
          </cell>
          <cell r="AD398">
            <v>1313.4552014359194</v>
          </cell>
          <cell r="AE398">
            <v>161.34498706841941</v>
          </cell>
          <cell r="AG398">
            <v>1175.9141444164152</v>
          </cell>
          <cell r="AH398">
            <v>1322.0871350397697</v>
          </cell>
          <cell r="AI398">
            <v>146.17299062335451</v>
          </cell>
          <cell r="AK398">
            <v>1194.9572884555475</v>
          </cell>
          <cell r="AL398">
            <v>1340.2812250031309</v>
          </cell>
          <cell r="AM398">
            <v>145.32393654758334</v>
          </cell>
          <cell r="AO398">
            <v>4458.6279413673201</v>
          </cell>
          <cell r="AP398">
            <v>5180.2024094196695</v>
          </cell>
          <cell r="AQ398">
            <v>721.5744680523494</v>
          </cell>
          <cell r="AS398" t="str">
            <v>Net Employee Cost</v>
          </cell>
          <cell r="AU398">
            <v>27.404256608859146</v>
          </cell>
          <cell r="AV398">
            <v>5.1719067487478911</v>
          </cell>
          <cell r="AW398">
            <v>-22.232349860111256</v>
          </cell>
          <cell r="AY398">
            <v>29.115269711316628</v>
          </cell>
          <cell r="AZ398">
            <v>29.115269711316628</v>
          </cell>
          <cell r="BA398">
            <v>0</v>
          </cell>
          <cell r="BC398">
            <v>47.793021207834812</v>
          </cell>
          <cell r="BD398">
            <v>47.793021207834819</v>
          </cell>
          <cell r="BE398">
            <v>0</v>
          </cell>
          <cell r="BG398">
            <v>50.349851141624271</v>
          </cell>
          <cell r="BH398">
            <v>50.349851141624278</v>
          </cell>
          <cell r="BI398">
            <v>0</v>
          </cell>
          <cell r="BK398">
            <v>154.66239866963485</v>
          </cell>
          <cell r="BL398">
            <v>132.43004880952361</v>
          </cell>
          <cell r="BM398">
            <v>-22.232349860111242</v>
          </cell>
        </row>
        <row r="399">
          <cell r="A399" t="str">
            <v>Travel</v>
          </cell>
          <cell r="C399">
            <v>77.085979525154926</v>
          </cell>
          <cell r="D399">
            <v>65.010910721543638</v>
          </cell>
          <cell r="E399">
            <v>-12.075068803611288</v>
          </cell>
          <cell r="G399">
            <v>71.054212563869015</v>
          </cell>
          <cell r="H399">
            <v>71.054212563869001</v>
          </cell>
          <cell r="I399">
            <v>0</v>
          </cell>
          <cell r="K399">
            <v>80.777323475314034</v>
          </cell>
          <cell r="L399">
            <v>80.777323475314034</v>
          </cell>
          <cell r="M399">
            <v>0</v>
          </cell>
          <cell r="O399">
            <v>65.454961874853922</v>
          </cell>
          <cell r="P399">
            <v>65.454961874853922</v>
          </cell>
          <cell r="Q399">
            <v>0</v>
          </cell>
          <cell r="S399">
            <v>294.37247743919193</v>
          </cell>
          <cell r="T399">
            <v>282.29740863558061</v>
          </cell>
          <cell r="U399">
            <v>-12.075068803611316</v>
          </cell>
          <cell r="W399" t="str">
            <v>Travel</v>
          </cell>
          <cell r="Y399">
            <v>68.82398229891308</v>
          </cell>
          <cell r="Z399">
            <v>60.042486340820631</v>
          </cell>
          <cell r="AA399">
            <v>-8.7814959580924494</v>
          </cell>
          <cell r="AC399">
            <v>65.150472873952523</v>
          </cell>
          <cell r="AD399">
            <v>65.150472873952523</v>
          </cell>
          <cell r="AE399">
            <v>0</v>
          </cell>
          <cell r="AG399">
            <v>71.778737542970831</v>
          </cell>
          <cell r="AH399">
            <v>71.778737542970831</v>
          </cell>
          <cell r="AI399">
            <v>0</v>
          </cell>
          <cell r="AK399">
            <v>56.222515791802209</v>
          </cell>
          <cell r="AL399">
            <v>56.222515791802209</v>
          </cell>
          <cell r="AM399">
            <v>0</v>
          </cell>
          <cell r="AO399">
            <v>261.97570850763861</v>
          </cell>
          <cell r="AP399">
            <v>253.19421254954619</v>
          </cell>
          <cell r="AQ399">
            <v>-8.781495958092421</v>
          </cell>
          <cell r="AS399" t="str">
            <v>Travel</v>
          </cell>
          <cell r="AU399">
            <v>8.2619972262418582</v>
          </cell>
          <cell r="AV399">
            <v>4.9684243807230075</v>
          </cell>
          <cell r="AW399">
            <v>-3.2935728455188507</v>
          </cell>
          <cell r="AY399">
            <v>5.9037396899164829</v>
          </cell>
          <cell r="AZ399">
            <v>5.9037396899164838</v>
          </cell>
          <cell r="BA399">
            <v>0</v>
          </cell>
          <cell r="BC399">
            <v>8.9985859323431985</v>
          </cell>
          <cell r="BD399">
            <v>8.9985859323431985</v>
          </cell>
          <cell r="BE399">
            <v>0</v>
          </cell>
          <cell r="BG399">
            <v>9.2324460830517072</v>
          </cell>
          <cell r="BH399">
            <v>9.2324460830517072</v>
          </cell>
          <cell r="BI399">
            <v>0</v>
          </cell>
          <cell r="BK399">
            <v>32.396768931553247</v>
          </cell>
          <cell r="BL399">
            <v>29.103196086034394</v>
          </cell>
          <cell r="BM399">
            <v>-3.2935728455188524</v>
          </cell>
        </row>
        <row r="400">
          <cell r="A400" t="str">
            <v>Training</v>
          </cell>
          <cell r="C400">
            <v>119.89843963812991</v>
          </cell>
          <cell r="D400">
            <v>252.13905270369438</v>
          </cell>
          <cell r="E400">
            <v>132.24061306556445</v>
          </cell>
          <cell r="G400">
            <v>263.3011977353915</v>
          </cell>
          <cell r="H400">
            <v>263.3011977353915</v>
          </cell>
          <cell r="I400">
            <v>0</v>
          </cell>
          <cell r="K400">
            <v>296.32464546806807</v>
          </cell>
          <cell r="L400">
            <v>296.32464546806807</v>
          </cell>
          <cell r="M400">
            <v>0</v>
          </cell>
          <cell r="O400">
            <v>263.36045435331135</v>
          </cell>
          <cell r="P400">
            <v>263.36045435331141</v>
          </cell>
          <cell r="Q400">
            <v>0</v>
          </cell>
          <cell r="S400">
            <v>942.88473719490071</v>
          </cell>
          <cell r="T400">
            <v>1075.1253502604654</v>
          </cell>
          <cell r="U400">
            <v>132.24061306556473</v>
          </cell>
          <cell r="W400" t="str">
            <v>Training</v>
          </cell>
          <cell r="Y400">
            <v>119.55288890174938</v>
          </cell>
          <cell r="Z400">
            <v>245.53101621963503</v>
          </cell>
          <cell r="AA400">
            <v>125.97812731788565</v>
          </cell>
          <cell r="AC400">
            <v>237.96107133635783</v>
          </cell>
          <cell r="AD400">
            <v>237.96107133635783</v>
          </cell>
          <cell r="AE400">
            <v>0</v>
          </cell>
          <cell r="AG400">
            <v>251.98064988807386</v>
          </cell>
          <cell r="AH400">
            <v>251.98064988807386</v>
          </cell>
          <cell r="AI400">
            <v>0</v>
          </cell>
          <cell r="AK400">
            <v>227.92795311483104</v>
          </cell>
          <cell r="AL400">
            <v>227.92795311483104</v>
          </cell>
          <cell r="AM400">
            <v>0</v>
          </cell>
          <cell r="AO400">
            <v>837.42256324101209</v>
          </cell>
          <cell r="AP400">
            <v>963.40069055889785</v>
          </cell>
          <cell r="AQ400">
            <v>125.97812731788576</v>
          </cell>
          <cell r="AS400" t="str">
            <v>Training</v>
          </cell>
          <cell r="AU400">
            <v>0.3455507363805348</v>
          </cell>
          <cell r="AV400">
            <v>6.6080364840593404</v>
          </cell>
          <cell r="AW400">
            <v>6.2624857476788058</v>
          </cell>
          <cell r="AY400">
            <v>25.340126399033636</v>
          </cell>
          <cell r="AZ400">
            <v>25.340126399033636</v>
          </cell>
          <cell r="BA400">
            <v>0</v>
          </cell>
          <cell r="BC400">
            <v>44.343995579994235</v>
          </cell>
          <cell r="BD400">
            <v>44.343995579994235</v>
          </cell>
          <cell r="BE400">
            <v>0</v>
          </cell>
          <cell r="BG400">
            <v>35.432501238480341</v>
          </cell>
          <cell r="BH400">
            <v>35.432501238480341</v>
          </cell>
          <cell r="BI400">
            <v>0</v>
          </cell>
          <cell r="BK400">
            <v>105.46217395388875</v>
          </cell>
          <cell r="BL400">
            <v>111.72465970156756</v>
          </cell>
          <cell r="BM400">
            <v>6.2624857476788094</v>
          </cell>
        </row>
        <row r="401">
          <cell r="A401" t="str">
            <v>Rent and Office Expenses</v>
          </cell>
          <cell r="C401">
            <v>145.4551990658704</v>
          </cell>
          <cell r="D401">
            <v>134.02034893341767</v>
          </cell>
          <cell r="E401">
            <v>-11.434850132452738</v>
          </cell>
          <cell r="G401">
            <v>191.28725235343802</v>
          </cell>
          <cell r="H401">
            <v>191.28725235343805</v>
          </cell>
          <cell r="I401">
            <v>0</v>
          </cell>
          <cell r="K401">
            <v>165.34776897371012</v>
          </cell>
          <cell r="L401">
            <v>165.34776897371012</v>
          </cell>
          <cell r="M401">
            <v>0</v>
          </cell>
          <cell r="O401">
            <v>153.87612525947719</v>
          </cell>
          <cell r="P401">
            <v>153.87612525947716</v>
          </cell>
          <cell r="Q401">
            <v>0</v>
          </cell>
          <cell r="S401">
            <v>655.96634565249565</v>
          </cell>
          <cell r="T401">
            <v>644.53149552004299</v>
          </cell>
          <cell r="U401">
            <v>-11.434850132452652</v>
          </cell>
          <cell r="W401" t="str">
            <v>Rent and Office Expenses</v>
          </cell>
          <cell r="Y401">
            <v>145.4551990658704</v>
          </cell>
          <cell r="Z401">
            <v>132.90100552650091</v>
          </cell>
          <cell r="AA401">
            <v>-12.554193539369493</v>
          </cell>
          <cell r="AC401">
            <v>177.84356661143406</v>
          </cell>
          <cell r="AD401">
            <v>177.84356661143406</v>
          </cell>
          <cell r="AE401">
            <v>0</v>
          </cell>
          <cell r="AG401">
            <v>144.20570238283096</v>
          </cell>
          <cell r="AH401">
            <v>144.20570238283094</v>
          </cell>
          <cell r="AI401">
            <v>0</v>
          </cell>
          <cell r="AK401">
            <v>132.97671074826184</v>
          </cell>
          <cell r="AL401">
            <v>132.97671074826184</v>
          </cell>
          <cell r="AM401">
            <v>0</v>
          </cell>
          <cell r="AO401">
            <v>600.48117880839732</v>
          </cell>
          <cell r="AP401">
            <v>587.92698526902768</v>
          </cell>
          <cell r="AQ401">
            <v>-12.554193539369635</v>
          </cell>
          <cell r="AS401" t="str">
            <v>Rent and Office Expenses</v>
          </cell>
          <cell r="AU401">
            <v>0</v>
          </cell>
          <cell r="AV401">
            <v>1.1193434069167674</v>
          </cell>
          <cell r="AW401">
            <v>1.1193434069167674</v>
          </cell>
          <cell r="AY401">
            <v>13.443685742003991</v>
          </cell>
          <cell r="AZ401">
            <v>13.443685742003993</v>
          </cell>
          <cell r="BA401">
            <v>0</v>
          </cell>
          <cell r="BC401">
            <v>21.142066590879189</v>
          </cell>
          <cell r="BD401">
            <v>21.142066590879189</v>
          </cell>
          <cell r="BE401">
            <v>0</v>
          </cell>
          <cell r="BG401">
            <v>20.899414511215333</v>
          </cell>
          <cell r="BH401">
            <v>20.89941451121533</v>
          </cell>
          <cell r="BI401">
            <v>0</v>
          </cell>
          <cell r="BK401">
            <v>55.485166844098515</v>
          </cell>
          <cell r="BL401">
            <v>56.604510251015284</v>
          </cell>
          <cell r="BM401">
            <v>1.1193434069167694</v>
          </cell>
        </row>
        <row r="402">
          <cell r="A402" t="str">
            <v>Office supplies &amp; Communications</v>
          </cell>
          <cell r="C402">
            <v>47.877501714259921</v>
          </cell>
          <cell r="D402">
            <v>14.835127167092274</v>
          </cell>
          <cell r="E402">
            <v>-33.042374547167647</v>
          </cell>
          <cell r="G402">
            <v>22.313881780791302</v>
          </cell>
          <cell r="H402">
            <v>22.313881780791306</v>
          </cell>
          <cell r="I402">
            <v>0</v>
          </cell>
          <cell r="K402">
            <v>25.632577053064981</v>
          </cell>
          <cell r="L402">
            <v>25.632577053064981</v>
          </cell>
          <cell r="M402">
            <v>0</v>
          </cell>
          <cell r="O402">
            <v>24.495211416038501</v>
          </cell>
          <cell r="P402">
            <v>24.495211416038501</v>
          </cell>
          <cell r="Q402">
            <v>0</v>
          </cell>
          <cell r="S402">
            <v>120.31917196415471</v>
          </cell>
          <cell r="T402">
            <v>87.276797416987066</v>
          </cell>
          <cell r="U402">
            <v>-33.04237454716764</v>
          </cell>
          <cell r="W402" t="str">
            <v>Office supplies &amp; Communications</v>
          </cell>
          <cell r="Y402">
            <v>46.464068310449932</v>
          </cell>
          <cell r="Z402">
            <v>14.018733540782218</v>
          </cell>
          <cell r="AA402">
            <v>-32.44533476966771</v>
          </cell>
          <cell r="AC402">
            <v>13.469767458535371</v>
          </cell>
          <cell r="AD402">
            <v>13.469767458535371</v>
          </cell>
          <cell r="AE402">
            <v>0</v>
          </cell>
          <cell r="AG402">
            <v>12.829832774347993</v>
          </cell>
          <cell r="AH402">
            <v>12.829832774347995</v>
          </cell>
          <cell r="AI402">
            <v>0</v>
          </cell>
          <cell r="AK402">
            <v>12.031448627990011</v>
          </cell>
          <cell r="AL402">
            <v>12.031448627990011</v>
          </cell>
          <cell r="AM402">
            <v>0</v>
          </cell>
          <cell r="AO402">
            <v>84.795117171323312</v>
          </cell>
          <cell r="AP402">
            <v>52.349782401655595</v>
          </cell>
          <cell r="AQ402">
            <v>-32.445334769667717</v>
          </cell>
          <cell r="AS402" t="str">
            <v>Office supplies &amp; Communications</v>
          </cell>
          <cell r="AU402">
            <v>1.4134334038099969</v>
          </cell>
          <cell r="AV402">
            <v>0.81639362631005608</v>
          </cell>
          <cell r="AW402">
            <v>-0.59703977749994086</v>
          </cell>
          <cell r="AY402">
            <v>8.8441143222559333</v>
          </cell>
          <cell r="AZ402">
            <v>8.8441143222559351</v>
          </cell>
          <cell r="BA402">
            <v>0</v>
          </cell>
          <cell r="BC402">
            <v>12.802744278716986</v>
          </cell>
          <cell r="BD402">
            <v>12.802744278716986</v>
          </cell>
          <cell r="BE402">
            <v>0</v>
          </cell>
          <cell r="BG402">
            <v>12.463762788048491</v>
          </cell>
          <cell r="BH402">
            <v>12.463762788048491</v>
          </cell>
          <cell r="BI402">
            <v>0</v>
          </cell>
          <cell r="BK402">
            <v>35.524054792831407</v>
          </cell>
          <cell r="BL402">
            <v>34.92701501533147</v>
          </cell>
          <cell r="BM402">
            <v>-0.59703977749993697</v>
          </cell>
        </row>
        <row r="403">
          <cell r="A403" t="str">
            <v>Professional Fees</v>
          </cell>
          <cell r="C403">
            <v>490.81383152870865</v>
          </cell>
          <cell r="D403">
            <v>414.24279615835741</v>
          </cell>
          <cell r="E403">
            <v>-76.57103537035124</v>
          </cell>
          <cell r="G403">
            <v>418.72341686237809</v>
          </cell>
          <cell r="H403">
            <v>453.56439569355382</v>
          </cell>
          <cell r="I403">
            <v>34.840978831175732</v>
          </cell>
          <cell r="K403">
            <v>467.88250911665352</v>
          </cell>
          <cell r="L403">
            <v>505.76976474038224</v>
          </cell>
          <cell r="M403">
            <v>37.88725562372872</v>
          </cell>
          <cell r="O403">
            <v>382.34874487461229</v>
          </cell>
          <cell r="P403">
            <v>410.11650816805991</v>
          </cell>
          <cell r="Q403">
            <v>27.767763293447615</v>
          </cell>
          <cell r="S403">
            <v>1759.7685023823524</v>
          </cell>
          <cell r="T403">
            <v>1783.6934647603534</v>
          </cell>
          <cell r="U403">
            <v>23.924962378001055</v>
          </cell>
          <cell r="W403" t="str">
            <v>Professional Fees</v>
          </cell>
          <cell r="Y403">
            <v>486.39060068584627</v>
          </cell>
          <cell r="Z403">
            <v>390.43494842612193</v>
          </cell>
          <cell r="AA403">
            <v>-95.955652259724332</v>
          </cell>
          <cell r="AC403">
            <v>313.5688094805821</v>
          </cell>
          <cell r="AD403">
            <v>348.40978831175784</v>
          </cell>
          <cell r="AE403">
            <v>34.840978831175732</v>
          </cell>
          <cell r="AG403">
            <v>340.98530061355848</v>
          </cell>
          <cell r="AH403">
            <v>378.8725562372872</v>
          </cell>
          <cell r="AI403">
            <v>37.88725562372872</v>
          </cell>
          <cell r="AK403">
            <v>249.9098696410291</v>
          </cell>
          <cell r="AL403">
            <v>277.67763293447678</v>
          </cell>
          <cell r="AM403">
            <v>27.767763293447672</v>
          </cell>
          <cell r="AO403">
            <v>1390.8545804210162</v>
          </cell>
          <cell r="AP403">
            <v>1395.3949259096437</v>
          </cell>
          <cell r="AQ403">
            <v>4.5403454886275085</v>
          </cell>
          <cell r="AS403" t="str">
            <v>Professional Fees</v>
          </cell>
          <cell r="AU403">
            <v>4.4232308428623455</v>
          </cell>
          <cell r="AV403">
            <v>23.807847732235459</v>
          </cell>
          <cell r="AW403">
            <v>19.384616889373113</v>
          </cell>
          <cell r="AY403">
            <v>105.15460738179596</v>
          </cell>
          <cell r="AZ403">
            <v>105.15460738179596</v>
          </cell>
          <cell r="BA403">
            <v>0</v>
          </cell>
          <cell r="BC403">
            <v>126.89720850309507</v>
          </cell>
          <cell r="BD403">
            <v>126.89720850309507</v>
          </cell>
          <cell r="BE403">
            <v>0</v>
          </cell>
          <cell r="BG403">
            <v>132.43887523358316</v>
          </cell>
          <cell r="BH403">
            <v>132.43887523358316</v>
          </cell>
          <cell r="BI403">
            <v>0</v>
          </cell>
          <cell r="BK403">
            <v>368.91392196133654</v>
          </cell>
          <cell r="BL403">
            <v>388.29853885070963</v>
          </cell>
          <cell r="BM403">
            <v>19.384616889373092</v>
          </cell>
        </row>
        <row r="404">
          <cell r="A404" t="str">
            <v>Advertising</v>
          </cell>
          <cell r="C404">
            <v>12.556764169043092</v>
          </cell>
          <cell r="E404">
            <v>-12.556764169043092</v>
          </cell>
          <cell r="G404">
            <v>19.681306896716073</v>
          </cell>
          <cell r="I404">
            <v>-19.681306896716073</v>
          </cell>
          <cell r="K404">
            <v>19.681306896716073</v>
          </cell>
          <cell r="M404">
            <v>-19.681306896716073</v>
          </cell>
          <cell r="O404">
            <v>19.681306896716073</v>
          </cell>
          <cell r="Q404">
            <v>-19.681306896716073</v>
          </cell>
          <cell r="S404">
            <v>71.600684859191318</v>
          </cell>
          <cell r="T404">
            <v>0</v>
          </cell>
          <cell r="U404">
            <v>-71.600684859191318</v>
          </cell>
          <cell r="W404" t="str">
            <v>Advertising</v>
          </cell>
          <cell r="Y404">
            <v>12.556764169043092</v>
          </cell>
          <cell r="AA404">
            <v>-12.556764169043092</v>
          </cell>
          <cell r="AC404">
            <v>19.681306896716073</v>
          </cell>
          <cell r="AE404">
            <v>-19.681306896716073</v>
          </cell>
          <cell r="AG404">
            <v>19.681306896716073</v>
          </cell>
          <cell r="AI404">
            <v>-19.681306896716073</v>
          </cell>
          <cell r="AK404">
            <v>19.681306896716073</v>
          </cell>
          <cell r="AM404">
            <v>-19.681306896716073</v>
          </cell>
          <cell r="AO404">
            <v>71.600684859191318</v>
          </cell>
          <cell r="AP404">
            <v>0</v>
          </cell>
          <cell r="AQ404">
            <v>-71.600684859191318</v>
          </cell>
          <cell r="AS404" t="str">
            <v>Advertising</v>
          </cell>
          <cell r="AU404">
            <v>0</v>
          </cell>
          <cell r="AW404">
            <v>0</v>
          </cell>
          <cell r="AY404">
            <v>0</v>
          </cell>
          <cell r="BA404">
            <v>0</v>
          </cell>
          <cell r="BC404">
            <v>0</v>
          </cell>
          <cell r="BE404">
            <v>0</v>
          </cell>
          <cell r="BG404">
            <v>0</v>
          </cell>
          <cell r="BI404">
            <v>0</v>
          </cell>
          <cell r="BK404">
            <v>0</v>
          </cell>
          <cell r="BL404">
            <v>0</v>
          </cell>
          <cell r="BM404">
            <v>0</v>
          </cell>
        </row>
        <row r="405">
          <cell r="A405" t="str">
            <v>Network &amp; Node Maintenance</v>
          </cell>
          <cell r="C405">
            <v>108.89841625800581</v>
          </cell>
          <cell r="D405">
            <v>205.70548275135926</v>
          </cell>
          <cell r="E405">
            <v>96.807066493353446</v>
          </cell>
          <cell r="G405">
            <v>239.54332883985506</v>
          </cell>
          <cell r="H405">
            <v>255.27811129544821</v>
          </cell>
          <cell r="I405">
            <v>15.734782455593148</v>
          </cell>
          <cell r="K405">
            <v>218.80541581336769</v>
          </cell>
          <cell r="L405">
            <v>218.80541581336766</v>
          </cell>
          <cell r="M405">
            <v>0</v>
          </cell>
          <cell r="O405">
            <v>275.3077255901901</v>
          </cell>
          <cell r="P405">
            <v>275.30772559019016</v>
          </cell>
          <cell r="Q405">
            <v>0</v>
          </cell>
          <cell r="S405">
            <v>842.55488650141865</v>
          </cell>
          <cell r="T405">
            <v>955.09673545036526</v>
          </cell>
          <cell r="U405">
            <v>112.54184894894661</v>
          </cell>
          <cell r="W405" t="str">
            <v>Network &amp; Node Maintenance</v>
          </cell>
          <cell r="Y405">
            <v>108.89841625800581</v>
          </cell>
          <cell r="Z405">
            <v>205.70548275135926</v>
          </cell>
          <cell r="AA405">
            <v>96.807066493353446</v>
          </cell>
          <cell r="AC405">
            <v>224.60072913448766</v>
          </cell>
          <cell r="AD405">
            <v>240.33551159008084</v>
          </cell>
          <cell r="AE405">
            <v>15.734782455593177</v>
          </cell>
          <cell r="AG405">
            <v>199.64088974766983</v>
          </cell>
          <cell r="AH405">
            <v>199.64088974766983</v>
          </cell>
          <cell r="AI405">
            <v>0</v>
          </cell>
          <cell r="AK405">
            <v>252.03796422172357</v>
          </cell>
          <cell r="AL405">
            <v>252.03796422172357</v>
          </cell>
          <cell r="AM405">
            <v>0</v>
          </cell>
          <cell r="AO405">
            <v>785.1779993618868</v>
          </cell>
          <cell r="AP405">
            <v>897.71984831083341</v>
          </cell>
          <cell r="AQ405">
            <v>112.54184894894661</v>
          </cell>
          <cell r="AS405" t="str">
            <v>Network &amp; Node Maintenance</v>
          </cell>
          <cell r="AU405">
            <v>0</v>
          </cell>
          <cell r="AV405">
            <v>0</v>
          </cell>
          <cell r="AW405">
            <v>0</v>
          </cell>
          <cell r="AY405">
            <v>14.942599705367373</v>
          </cell>
          <cell r="AZ405">
            <v>14.942599705367375</v>
          </cell>
          <cell r="BA405">
            <v>0</v>
          </cell>
          <cell r="BC405">
            <v>19.164526065697821</v>
          </cell>
          <cell r="BD405">
            <v>19.164526065697821</v>
          </cell>
          <cell r="BE405">
            <v>0</v>
          </cell>
          <cell r="BG405">
            <v>23.269761368466568</v>
          </cell>
          <cell r="BH405">
            <v>23.269761368466572</v>
          </cell>
          <cell r="BI405">
            <v>0</v>
          </cell>
          <cell r="BK405">
            <v>57.37688713953176</v>
          </cell>
          <cell r="BL405">
            <v>57.376887139531775</v>
          </cell>
          <cell r="BM405">
            <v>0</v>
          </cell>
        </row>
        <row r="406">
          <cell r="A406" t="str">
            <v>Insurance</v>
          </cell>
          <cell r="C406">
            <v>43.050488562444123</v>
          </cell>
          <cell r="D406">
            <v>63.573283475164246</v>
          </cell>
          <cell r="E406">
            <v>20.522794912720123</v>
          </cell>
          <cell r="G406">
            <v>45</v>
          </cell>
          <cell r="H406">
            <v>63.074678561514595</v>
          </cell>
          <cell r="I406">
            <v>18.074678561514595</v>
          </cell>
          <cell r="K406">
            <v>51</v>
          </cell>
          <cell r="L406">
            <v>62.583478549446887</v>
          </cell>
          <cell r="M406">
            <v>11.583478549446887</v>
          </cell>
          <cell r="O406">
            <v>60</v>
          </cell>
          <cell r="P406">
            <v>62.099573466985404</v>
          </cell>
          <cell r="Q406">
            <v>2.0995734669854045</v>
          </cell>
          <cell r="S406">
            <v>199.05048856244412</v>
          </cell>
          <cell r="T406">
            <v>251.33101405311112</v>
          </cell>
          <cell r="U406">
            <v>52.280525490667003</v>
          </cell>
          <cell r="W406" t="str">
            <v>Insurance</v>
          </cell>
          <cell r="Y406">
            <v>43.050488562444123</v>
          </cell>
          <cell r="Z406">
            <v>63.573283475164246</v>
          </cell>
          <cell r="AA406">
            <v>20.522794912720123</v>
          </cell>
          <cell r="AC406">
            <v>45</v>
          </cell>
          <cell r="AD406">
            <v>63.074678561514595</v>
          </cell>
          <cell r="AE406">
            <v>18.074678561514595</v>
          </cell>
          <cell r="AG406">
            <v>51</v>
          </cell>
          <cell r="AH406">
            <v>62.583478549446887</v>
          </cell>
          <cell r="AI406">
            <v>11.583478549446887</v>
          </cell>
          <cell r="AK406">
            <v>60</v>
          </cell>
          <cell r="AL406">
            <v>62.099573466985404</v>
          </cell>
          <cell r="AM406">
            <v>2.0995734669854045</v>
          </cell>
          <cell r="AO406">
            <v>199.05048856244412</v>
          </cell>
          <cell r="AP406">
            <v>251.33101405311112</v>
          </cell>
          <cell r="AQ406">
            <v>52.280525490667003</v>
          </cell>
          <cell r="AS406" t="str">
            <v>Insurance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K406">
            <v>0</v>
          </cell>
          <cell r="BL406">
            <v>0</v>
          </cell>
          <cell r="BM406">
            <v>0</v>
          </cell>
        </row>
        <row r="407">
          <cell r="A407" t="str">
            <v>Right of Way</v>
          </cell>
          <cell r="C407">
            <v>0</v>
          </cell>
          <cell r="E407">
            <v>0</v>
          </cell>
          <cell r="G407">
            <v>0</v>
          </cell>
          <cell r="I407">
            <v>0</v>
          </cell>
          <cell r="K407">
            <v>0</v>
          </cell>
          <cell r="M407">
            <v>0</v>
          </cell>
          <cell r="O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W407" t="str">
            <v>Right of Way</v>
          </cell>
          <cell r="Y407">
            <v>0</v>
          </cell>
          <cell r="AA407">
            <v>0</v>
          </cell>
          <cell r="AC407">
            <v>0</v>
          </cell>
          <cell r="AE407">
            <v>0</v>
          </cell>
          <cell r="AG407">
            <v>0</v>
          </cell>
          <cell r="AI407">
            <v>0</v>
          </cell>
          <cell r="AK407">
            <v>0</v>
          </cell>
          <cell r="AM407">
            <v>0</v>
          </cell>
          <cell r="AO407">
            <v>0</v>
          </cell>
          <cell r="AP407">
            <v>0</v>
          </cell>
          <cell r="AQ407">
            <v>0</v>
          </cell>
          <cell r="AS407" t="str">
            <v>Right of Way</v>
          </cell>
          <cell r="AU407">
            <v>0</v>
          </cell>
          <cell r="AW407">
            <v>0</v>
          </cell>
          <cell r="AY407">
            <v>0</v>
          </cell>
          <cell r="BA407">
            <v>0</v>
          </cell>
          <cell r="BC407">
            <v>0</v>
          </cell>
          <cell r="BE407">
            <v>0</v>
          </cell>
          <cell r="BG407">
            <v>0</v>
          </cell>
          <cell r="BI407">
            <v>0</v>
          </cell>
          <cell r="BK407">
            <v>0</v>
          </cell>
          <cell r="BL407">
            <v>0</v>
          </cell>
          <cell r="BM407">
            <v>0</v>
          </cell>
        </row>
        <row r="408">
          <cell r="A408" t="str">
            <v>Other</v>
          </cell>
          <cell r="C408">
            <v>16.777799180584779</v>
          </cell>
          <cell r="D408">
            <v>3.2787777090428172</v>
          </cell>
          <cell r="E408">
            <v>-13.499021471541962</v>
          </cell>
          <cell r="G408">
            <v>6.1563337801883113</v>
          </cell>
          <cell r="H408">
            <v>6.1563337801883105</v>
          </cell>
          <cell r="I408">
            <v>0</v>
          </cell>
          <cell r="K408">
            <v>7.2399539720201105</v>
          </cell>
          <cell r="L408">
            <v>7.2399539720201114</v>
          </cell>
          <cell r="M408">
            <v>0</v>
          </cell>
          <cell r="O408">
            <v>7.1347623487440197</v>
          </cell>
          <cell r="P408">
            <v>7.1347623487440206</v>
          </cell>
          <cell r="Q408">
            <v>0</v>
          </cell>
          <cell r="S408">
            <v>37.308849281537221</v>
          </cell>
          <cell r="T408">
            <v>23.809827809995262</v>
          </cell>
          <cell r="U408">
            <v>-13.499021471541958</v>
          </cell>
          <cell r="W408" t="str">
            <v>Other</v>
          </cell>
          <cell r="Y408">
            <v>16.777799180584779</v>
          </cell>
          <cell r="Z408">
            <v>3.2787777090428172</v>
          </cell>
          <cell r="AA408">
            <v>-13.499021471541962</v>
          </cell>
          <cell r="AC408">
            <v>3.2083379957133049</v>
          </cell>
          <cell r="AD408">
            <v>3.2083379957133049</v>
          </cell>
          <cell r="AE408">
            <v>0</v>
          </cell>
          <cell r="AG408">
            <v>3.118019470998493</v>
          </cell>
          <cell r="AH408">
            <v>3.118019470998493</v>
          </cell>
          <cell r="AI408">
            <v>0</v>
          </cell>
          <cell r="AK408">
            <v>3.0229598615002256</v>
          </cell>
          <cell r="AL408">
            <v>3.0229598615002256</v>
          </cell>
          <cell r="AM408">
            <v>0</v>
          </cell>
          <cell r="AO408">
            <v>26.127116508796803</v>
          </cell>
          <cell r="AP408">
            <v>12.628095037254841</v>
          </cell>
          <cell r="AQ408">
            <v>-13.499021471541962</v>
          </cell>
          <cell r="AS408" t="str">
            <v>Other</v>
          </cell>
          <cell r="AU408">
            <v>0</v>
          </cell>
          <cell r="AV408">
            <v>0</v>
          </cell>
          <cell r="AW408">
            <v>0</v>
          </cell>
          <cell r="AY408">
            <v>2.9479957844750064</v>
          </cell>
          <cell r="AZ408">
            <v>2.947995784475006</v>
          </cell>
          <cell r="BA408">
            <v>0</v>
          </cell>
          <cell r="BC408">
            <v>4.1219345010216184</v>
          </cell>
          <cell r="BD408">
            <v>4.1219345010216184</v>
          </cell>
          <cell r="BE408">
            <v>0</v>
          </cell>
          <cell r="BG408">
            <v>4.1118024872437946</v>
          </cell>
          <cell r="BH408">
            <v>4.1118024872437946</v>
          </cell>
          <cell r="BI408">
            <v>0</v>
          </cell>
          <cell r="BK408">
            <v>11.181732772740419</v>
          </cell>
          <cell r="BL408">
            <v>11.181732772740419</v>
          </cell>
          <cell r="BM408">
            <v>0</v>
          </cell>
        </row>
        <row r="409">
          <cell r="A409" t="str">
            <v>Total</v>
          </cell>
          <cell r="C409">
            <v>2025.4649703789182</v>
          </cell>
          <cell r="D409">
            <v>2362.35653430927</v>
          </cell>
          <cell r="E409">
            <v>336.89156393035182</v>
          </cell>
          <cell r="G409">
            <v>2458.2864148914437</v>
          </cell>
          <cell r="H409">
            <v>2668.6005349114303</v>
          </cell>
          <cell r="I409">
            <v>210.3141200199866</v>
          </cell>
          <cell r="K409">
            <v>2556.3986663931646</v>
          </cell>
          <cell r="L409">
            <v>2732.3610842929784</v>
          </cell>
          <cell r="M409">
            <v>175.96241789981377</v>
          </cell>
          <cell r="O409">
            <v>2496.9664322111162</v>
          </cell>
          <cell r="P409">
            <v>2652.4763986224161</v>
          </cell>
          <cell r="Q409">
            <v>155.50996641129996</v>
          </cell>
          <cell r="S409">
            <v>9537.1164838746408</v>
          </cell>
          <cell r="T409">
            <v>10415.794552136093</v>
          </cell>
          <cell r="U409">
            <v>878.6780682614517</v>
          </cell>
          <cell r="W409" t="str">
            <v>Total</v>
          </cell>
          <cell r="Y409">
            <v>1983.6165015607642</v>
          </cell>
          <cell r="Z409">
            <v>2319.8645819302774</v>
          </cell>
          <cell r="AA409">
            <v>336.24808036951322</v>
          </cell>
          <cell r="AC409">
            <v>2252.5942761552792</v>
          </cell>
          <cell r="AD409">
            <v>2462.9083961752663</v>
          </cell>
          <cell r="AE409">
            <v>210.31412001998706</v>
          </cell>
          <cell r="AG409">
            <v>2271.1345837335816</v>
          </cell>
          <cell r="AH409">
            <v>2447.0970016333958</v>
          </cell>
          <cell r="AI409">
            <v>175.96241789981423</v>
          </cell>
          <cell r="AK409">
            <v>2208.7680173594017</v>
          </cell>
          <cell r="AL409">
            <v>2364.2779837707021</v>
          </cell>
          <cell r="AM409">
            <v>155.50996641130041</v>
          </cell>
          <cell r="AO409">
            <v>8716.1133788090265</v>
          </cell>
          <cell r="AP409">
            <v>9594.1479635096384</v>
          </cell>
          <cell r="AQ409">
            <v>878.03458470061196</v>
          </cell>
          <cell r="AS409" t="str">
            <v>Total</v>
          </cell>
          <cell r="AU409">
            <v>41.848468818153883</v>
          </cell>
          <cell r="AV409">
            <v>42.491952378992522</v>
          </cell>
          <cell r="AW409">
            <v>0.64348356083863933</v>
          </cell>
          <cell r="AY409">
            <v>205.69213873616502</v>
          </cell>
          <cell r="AZ409">
            <v>205.69213873616502</v>
          </cell>
          <cell r="BA409">
            <v>0</v>
          </cell>
          <cell r="BC409">
            <v>285.26408265958293</v>
          </cell>
          <cell r="BD409">
            <v>285.26408265958293</v>
          </cell>
          <cell r="BE409">
            <v>0</v>
          </cell>
          <cell r="BG409">
            <v>288.19841485171361</v>
          </cell>
          <cell r="BH409">
            <v>288.19841485171361</v>
          </cell>
          <cell r="BI409">
            <v>0</v>
          </cell>
          <cell r="BK409">
            <v>821.0031050656155</v>
          </cell>
          <cell r="BL409">
            <v>821.6465886264541</v>
          </cell>
          <cell r="BM409">
            <v>0.64348356083860381</v>
          </cell>
        </row>
        <row r="410">
          <cell r="C410">
            <v>-0.74058278379015974</v>
          </cell>
          <cell r="D410">
            <v>0</v>
          </cell>
          <cell r="E410">
            <v>0.74058278379061449</v>
          </cell>
          <cell r="G410">
            <v>0</v>
          </cell>
          <cell r="H410">
            <v>0</v>
          </cell>
          <cell r="I410">
            <v>-4.5474735088646412E-13</v>
          </cell>
          <cell r="K410">
            <v>0</v>
          </cell>
          <cell r="L410">
            <v>0</v>
          </cell>
          <cell r="M410">
            <v>0</v>
          </cell>
          <cell r="O410">
            <v>0</v>
          </cell>
          <cell r="P410">
            <v>0</v>
          </cell>
          <cell r="Q410">
            <v>-4.5474735088646412E-13</v>
          </cell>
          <cell r="S410">
            <v>-0.74058278379015974</v>
          </cell>
          <cell r="T410">
            <v>0</v>
          </cell>
          <cell r="U410">
            <v>0.74058278378925024</v>
          </cell>
          <cell r="Z410">
            <v>0</v>
          </cell>
          <cell r="AA410">
            <v>0.74058278379084186</v>
          </cell>
          <cell r="AD410">
            <v>0</v>
          </cell>
          <cell r="AE410">
            <v>0</v>
          </cell>
          <cell r="AH410">
            <v>0</v>
          </cell>
          <cell r="AI410">
            <v>9.0949470177292824E-13</v>
          </cell>
          <cell r="AL410">
            <v>0</v>
          </cell>
          <cell r="AM410">
            <v>0</v>
          </cell>
          <cell r="AO410">
            <v>-0.74058278379015974</v>
          </cell>
          <cell r="AP410">
            <v>0</v>
          </cell>
          <cell r="AQ410">
            <v>0.74058278378834075</v>
          </cell>
          <cell r="AV410">
            <v>0</v>
          </cell>
          <cell r="AW410">
            <v>-7.1054273576010019E-15</v>
          </cell>
          <cell r="AZ410">
            <v>0</v>
          </cell>
          <cell r="BA410">
            <v>0</v>
          </cell>
          <cell r="BD410">
            <v>0</v>
          </cell>
          <cell r="BE410">
            <v>0</v>
          </cell>
          <cell r="BH410">
            <v>0</v>
          </cell>
          <cell r="BI410">
            <v>0</v>
          </cell>
          <cell r="BK410">
            <v>0</v>
          </cell>
          <cell r="BL410">
            <v>0</v>
          </cell>
          <cell r="BM410">
            <v>0</v>
          </cell>
        </row>
        <row r="411">
          <cell r="A411" t="str">
            <v>Total</v>
          </cell>
          <cell r="W411" t="str">
            <v>Total</v>
          </cell>
          <cell r="AS411" t="str">
            <v>Total</v>
          </cell>
        </row>
        <row r="412">
          <cell r="A412" t="str">
            <v>Salaries/Commissions</v>
          </cell>
          <cell r="C412">
            <v>3590.2881854153925</v>
          </cell>
          <cell r="D412">
            <v>4193.1471447626327</v>
          </cell>
          <cell r="E412">
            <v>602.85895934723999</v>
          </cell>
          <cell r="G412">
            <v>4351.8244145149129</v>
          </cell>
          <cell r="H412">
            <v>5120.0229929141369</v>
          </cell>
          <cell r="I412">
            <v>768.19857839922417</v>
          </cell>
          <cell r="K412">
            <v>4593.9513231081983</v>
          </cell>
          <cell r="L412">
            <v>5548.8041275447358</v>
          </cell>
          <cell r="M412">
            <v>954.85280443653767</v>
          </cell>
          <cell r="O412">
            <v>4702.0310239326627</v>
          </cell>
          <cell r="P412">
            <v>5775.6756664779023</v>
          </cell>
          <cell r="Q412">
            <v>1073.6446425452393</v>
          </cell>
          <cell r="S412">
            <v>17238.094946971167</v>
          </cell>
          <cell r="T412">
            <v>20637.649931699409</v>
          </cell>
          <cell r="U412">
            <v>3399.55498472824</v>
          </cell>
          <cell r="W412" t="str">
            <v>Salaries/Commissions</v>
          </cell>
          <cell r="Y412">
            <v>3440.6453443629725</v>
          </cell>
          <cell r="Z412">
            <v>3981.0004901594348</v>
          </cell>
          <cell r="AA412">
            <v>540.3551457964619</v>
          </cell>
          <cell r="AC412">
            <v>3754.7089250140079</v>
          </cell>
          <cell r="AD412">
            <v>4522.907503413232</v>
          </cell>
          <cell r="AE412">
            <v>768.19857839922417</v>
          </cell>
          <cell r="AG412">
            <v>3901.1815216177201</v>
          </cell>
          <cell r="AH412">
            <v>4856.0343260542577</v>
          </cell>
          <cell r="AI412">
            <v>954.85280443653767</v>
          </cell>
          <cell r="AK412">
            <v>4005.3519510334986</v>
          </cell>
          <cell r="AL412">
            <v>5078.9965935787386</v>
          </cell>
          <cell r="AM412">
            <v>1073.6446425452393</v>
          </cell>
          <cell r="AO412">
            <v>15101.887742028201</v>
          </cell>
          <cell r="AP412">
            <v>18438.93891320566</v>
          </cell>
          <cell r="AQ412">
            <v>3337.0511711774629</v>
          </cell>
          <cell r="AS412" t="str">
            <v>Salaries/Commissions</v>
          </cell>
          <cell r="AU412">
            <v>149.64284105241978</v>
          </cell>
          <cell r="AV412">
            <v>212.14665460319799</v>
          </cell>
          <cell r="AW412">
            <v>62.503813550778219</v>
          </cell>
          <cell r="AY412">
            <v>597.11548950090446</v>
          </cell>
          <cell r="AZ412">
            <v>597.11548950090446</v>
          </cell>
          <cell r="BA412">
            <v>0</v>
          </cell>
          <cell r="BC412">
            <v>692.76980149047768</v>
          </cell>
          <cell r="BD412">
            <v>692.76980149047779</v>
          </cell>
          <cell r="BE412">
            <v>0</v>
          </cell>
          <cell r="BG412">
            <v>696.67907289916491</v>
          </cell>
          <cell r="BH412">
            <v>696.67907289916479</v>
          </cell>
          <cell r="BI412">
            <v>0</v>
          </cell>
          <cell r="BK412">
            <v>2136.2072049429667</v>
          </cell>
          <cell r="BL412">
            <v>2198.7110184937446</v>
          </cell>
          <cell r="BM412">
            <v>62.503813550778574</v>
          </cell>
        </row>
        <row r="413">
          <cell r="A413" t="str">
            <v>Bonus</v>
          </cell>
          <cell r="C413">
            <v>303.97630909057114</v>
          </cell>
          <cell r="D413">
            <v>434.28146347514985</v>
          </cell>
          <cell r="E413">
            <v>130.30515438457877</v>
          </cell>
          <cell r="G413">
            <v>435.07833406954103</v>
          </cell>
          <cell r="H413">
            <v>494.18181672070887</v>
          </cell>
          <cell r="I413">
            <v>59.103482651167894</v>
          </cell>
          <cell r="K413">
            <v>450.69761960793488</v>
          </cell>
          <cell r="L413">
            <v>516.77089979085554</v>
          </cell>
          <cell r="M413">
            <v>66.073280182920641</v>
          </cell>
          <cell r="O413">
            <v>456.37490736918278</v>
          </cell>
          <cell r="P413">
            <v>521.86203250427832</v>
          </cell>
          <cell r="Q413">
            <v>65.487125135095525</v>
          </cell>
          <cell r="S413">
            <v>1646.1271701372298</v>
          </cell>
          <cell r="T413">
            <v>1967.0962124909925</v>
          </cell>
          <cell r="U413">
            <v>320.96904235376275</v>
          </cell>
          <cell r="W413" t="str">
            <v>Bonus</v>
          </cell>
          <cell r="Y413">
            <v>282.3578601903418</v>
          </cell>
          <cell r="Z413">
            <v>408.58298422478856</v>
          </cell>
          <cell r="AA413">
            <v>126.22512403444678</v>
          </cell>
          <cell r="AC413">
            <v>383.01384106688408</v>
          </cell>
          <cell r="AD413">
            <v>442.11732371805203</v>
          </cell>
          <cell r="AE413">
            <v>59.103482651167937</v>
          </cell>
          <cell r="AG413">
            <v>392.83666151237037</v>
          </cell>
          <cell r="AH413">
            <v>458.90994169529097</v>
          </cell>
          <cell r="AI413">
            <v>66.073280182920669</v>
          </cell>
          <cell r="AK413">
            <v>398.57028884951683</v>
          </cell>
          <cell r="AL413">
            <v>464.05741398461237</v>
          </cell>
          <cell r="AM413">
            <v>65.487125135095525</v>
          </cell>
          <cell r="AO413">
            <v>1456.7786516191129</v>
          </cell>
          <cell r="AP413">
            <v>1773.6676636227439</v>
          </cell>
          <cell r="AQ413">
            <v>316.88901200363097</v>
          </cell>
          <cell r="AS413" t="str">
            <v>Bonus</v>
          </cell>
          <cell r="AU413">
            <v>21.618448900229325</v>
          </cell>
          <cell r="AV413">
            <v>25.698479250361284</v>
          </cell>
          <cell r="AW413">
            <v>4.0800303501319588</v>
          </cell>
          <cell r="AY413">
            <v>52.06449300265691</v>
          </cell>
          <cell r="AZ413">
            <v>52.06449300265691</v>
          </cell>
          <cell r="BA413">
            <v>0</v>
          </cell>
          <cell r="BC413">
            <v>57.860958095564541</v>
          </cell>
          <cell r="BD413">
            <v>57.860958095564541</v>
          </cell>
          <cell r="BE413">
            <v>0</v>
          </cell>
          <cell r="BG413">
            <v>57.804618519665993</v>
          </cell>
          <cell r="BH413">
            <v>57.804618519665979</v>
          </cell>
          <cell r="BI413">
            <v>0</v>
          </cell>
          <cell r="BK413">
            <v>189.34851851811675</v>
          </cell>
          <cell r="BL413">
            <v>193.42854886824873</v>
          </cell>
          <cell r="BM413">
            <v>4.0800303501319615</v>
          </cell>
        </row>
        <row r="414">
          <cell r="A414" t="str">
            <v>Employee Benefits</v>
          </cell>
          <cell r="C414">
            <v>312.05647205768082</v>
          </cell>
          <cell r="D414">
            <v>630.10441206048358</v>
          </cell>
          <cell r="E414">
            <v>318.0479400028027</v>
          </cell>
          <cell r="G414">
            <v>564.73274974991443</v>
          </cell>
          <cell r="H414">
            <v>746.4147673503619</v>
          </cell>
          <cell r="I414">
            <v>181.68201760044747</v>
          </cell>
          <cell r="K414">
            <v>595.89735526203572</v>
          </cell>
          <cell r="L414">
            <v>817.10840973375491</v>
          </cell>
          <cell r="M414">
            <v>221.21105447171917</v>
          </cell>
          <cell r="O414">
            <v>623.18393858177637</v>
          </cell>
          <cell r="P414">
            <v>951.04472208053767</v>
          </cell>
          <cell r="Q414">
            <v>327.86078349876141</v>
          </cell>
          <cell r="S414">
            <v>2095.870515651407</v>
          </cell>
          <cell r="T414">
            <v>3144.6723112251379</v>
          </cell>
          <cell r="U414">
            <v>1048.8017955737307</v>
          </cell>
          <cell r="W414" t="str">
            <v>Employee Benefits</v>
          </cell>
          <cell r="Y414">
            <v>306.84335433812043</v>
          </cell>
          <cell r="Z414">
            <v>607.98457190799923</v>
          </cell>
          <cell r="AA414">
            <v>301.14121756987879</v>
          </cell>
          <cell r="AC414">
            <v>491.90832190755873</v>
          </cell>
          <cell r="AD414">
            <v>673.5903395080062</v>
          </cell>
          <cell r="AE414">
            <v>181.68201760044747</v>
          </cell>
          <cell r="AG414">
            <v>507.77242156263117</v>
          </cell>
          <cell r="AH414">
            <v>728.98347603435036</v>
          </cell>
          <cell r="AI414">
            <v>221.21105447171917</v>
          </cell>
          <cell r="AK414">
            <v>520.39172549716955</v>
          </cell>
          <cell r="AL414">
            <v>848.25250899593095</v>
          </cell>
          <cell r="AM414">
            <v>327.86078349876141</v>
          </cell>
          <cell r="AO414">
            <v>1826.9158233054798</v>
          </cell>
          <cell r="AP414">
            <v>2858.8108964462867</v>
          </cell>
          <cell r="AQ414">
            <v>1031.8950731408067</v>
          </cell>
          <cell r="AS414" t="str">
            <v>Employee Benefits</v>
          </cell>
          <cell r="AU414">
            <v>5.2131177195603859</v>
          </cell>
          <cell r="AV414">
            <v>22.119840152484315</v>
          </cell>
          <cell r="AW414">
            <v>16.906722432923928</v>
          </cell>
          <cell r="AY414">
            <v>72.824427842355689</v>
          </cell>
          <cell r="AZ414">
            <v>72.824427842355703</v>
          </cell>
          <cell r="BA414">
            <v>0</v>
          </cell>
          <cell r="BC414">
            <v>88.124933699404551</v>
          </cell>
          <cell r="BD414">
            <v>88.124933699404536</v>
          </cell>
          <cell r="BE414">
            <v>0</v>
          </cell>
          <cell r="BG414">
            <v>102.79221308460674</v>
          </cell>
          <cell r="BH414">
            <v>102.79221308460674</v>
          </cell>
          <cell r="BI414">
            <v>0</v>
          </cell>
          <cell r="BK414">
            <v>268.95469234592736</v>
          </cell>
          <cell r="BL414">
            <v>285.86141477885133</v>
          </cell>
          <cell r="BM414">
            <v>16.906722432923942</v>
          </cell>
        </row>
        <row r="415">
          <cell r="A415" t="str">
            <v>Capitalized Labor</v>
          </cell>
          <cell r="C415">
            <v>-1143.306133594667</v>
          </cell>
          <cell r="D415">
            <v>-1480.2494946698512</v>
          </cell>
          <cell r="E415">
            <v>-336.94336107518416</v>
          </cell>
          <cell r="G415">
            <v>-1341.3775966819753</v>
          </cell>
          <cell r="H415">
            <v>-1689.2074875634339</v>
          </cell>
          <cell r="I415">
            <v>-347.8298908814586</v>
          </cell>
          <cell r="K415">
            <v>-1376.0683965961643</v>
          </cell>
          <cell r="L415">
            <v>-1832.6529404627165</v>
          </cell>
          <cell r="M415">
            <v>-456.58454386655217</v>
          </cell>
          <cell r="O415">
            <v>-1410.7591965103534</v>
          </cell>
          <cell r="P415">
            <v>-1911.5830744834452</v>
          </cell>
          <cell r="Q415">
            <v>-500.82387797309184</v>
          </cell>
          <cell r="S415">
            <v>-5271.5113233831598</v>
          </cell>
          <cell r="T415">
            <v>-6913.692997179447</v>
          </cell>
          <cell r="U415">
            <v>-1642.1816737962872</v>
          </cell>
          <cell r="W415" t="str">
            <v>Capitalized Labor</v>
          </cell>
          <cell r="Y415">
            <v>-1143.306133594667</v>
          </cell>
          <cell r="Z415">
            <v>-1480.2494946698512</v>
          </cell>
          <cell r="AA415">
            <v>-336.94336107518416</v>
          </cell>
          <cell r="AC415">
            <v>-1341.3775966819753</v>
          </cell>
          <cell r="AD415">
            <v>-1689.2074875634339</v>
          </cell>
          <cell r="AE415">
            <v>-347.8298908814586</v>
          </cell>
          <cell r="AG415">
            <v>-1376.0683965961643</v>
          </cell>
          <cell r="AH415">
            <v>-1832.6529404627165</v>
          </cell>
          <cell r="AI415">
            <v>-456.58454386655217</v>
          </cell>
          <cell r="AK415">
            <v>-1410.7591965103534</v>
          </cell>
          <cell r="AL415">
            <v>-1911.5830744834452</v>
          </cell>
          <cell r="AM415">
            <v>-500.82387797309184</v>
          </cell>
          <cell r="AO415">
            <v>-5271.5113233831598</v>
          </cell>
          <cell r="AP415">
            <v>-6913.692997179447</v>
          </cell>
          <cell r="AQ415">
            <v>-1642.1816737962872</v>
          </cell>
          <cell r="AS415" t="str">
            <v>Capitalized Labor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K415">
            <v>0</v>
          </cell>
          <cell r="BL415">
            <v>0</v>
          </cell>
          <cell r="BM415">
            <v>0</v>
          </cell>
        </row>
        <row r="416">
          <cell r="A416" t="str">
            <v>Net Employee Cost</v>
          </cell>
          <cell r="C416">
            <v>3063.0148329689773</v>
          </cell>
          <cell r="D416">
            <v>3777.2835256284147</v>
          </cell>
          <cell r="E416">
            <v>714.26869265943731</v>
          </cell>
          <cell r="G416">
            <v>4010.2579016523923</v>
          </cell>
          <cell r="H416">
            <v>4671.4120894217731</v>
          </cell>
          <cell r="I416">
            <v>661.15418776938077</v>
          </cell>
          <cell r="K416">
            <v>4264.4779013820043</v>
          </cell>
          <cell r="L416">
            <v>5050.0304966066305</v>
          </cell>
          <cell r="M416">
            <v>785.5525952246262</v>
          </cell>
          <cell r="O416">
            <v>4370.8306733732679</v>
          </cell>
          <cell r="P416">
            <v>5336.9993465792741</v>
          </cell>
          <cell r="Q416">
            <v>966.168673206005</v>
          </cell>
          <cell r="S416">
            <v>15708.581309376643</v>
          </cell>
          <cell r="T416">
            <v>18835.725458236091</v>
          </cell>
          <cell r="U416">
            <v>3127.1441488594446</v>
          </cell>
          <cell r="W416" t="str">
            <v>Net Employee Cost</v>
          </cell>
          <cell r="Y416">
            <v>2886.5404252967674</v>
          </cell>
          <cell r="Z416">
            <v>3517.3185516223712</v>
          </cell>
          <cell r="AA416">
            <v>630.77812632560347</v>
          </cell>
          <cell r="AC416">
            <v>3288.2534913064751</v>
          </cell>
          <cell r="AD416">
            <v>3949.4076790758563</v>
          </cell>
          <cell r="AE416">
            <v>661.15418776938122</v>
          </cell>
          <cell r="AG416">
            <v>3425.7222080965576</v>
          </cell>
          <cell r="AH416">
            <v>4211.2748033211838</v>
          </cell>
          <cell r="AI416">
            <v>785.55259522462575</v>
          </cell>
          <cell r="AK416">
            <v>3513.5547688698321</v>
          </cell>
          <cell r="AL416">
            <v>4479.7234420758359</v>
          </cell>
          <cell r="AM416">
            <v>966.16867320600431</v>
          </cell>
          <cell r="AO416">
            <v>13114.070893569633</v>
          </cell>
          <cell r="AP416">
            <v>16157.724476095244</v>
          </cell>
          <cell r="AQ416">
            <v>3043.653582525616</v>
          </cell>
          <cell r="AS416" t="str">
            <v>Net Employee Cost</v>
          </cell>
          <cell r="AU416">
            <v>176.47440767220951</v>
          </cell>
          <cell r="AV416">
            <v>259.96497400604358</v>
          </cell>
          <cell r="AW416">
            <v>83.49056633383411</v>
          </cell>
          <cell r="AY416">
            <v>722.00441034591711</v>
          </cell>
          <cell r="AZ416">
            <v>722.00441034591699</v>
          </cell>
          <cell r="BA416">
            <v>0</v>
          </cell>
          <cell r="BC416">
            <v>838.7556932854468</v>
          </cell>
          <cell r="BD416">
            <v>838.7556932854468</v>
          </cell>
          <cell r="BE416">
            <v>0</v>
          </cell>
          <cell r="BG416">
            <v>857.27590450343757</v>
          </cell>
          <cell r="BH416">
            <v>857.27590450343746</v>
          </cell>
          <cell r="BI416">
            <v>0</v>
          </cell>
          <cell r="BK416">
            <v>2594.5104158070108</v>
          </cell>
          <cell r="BL416">
            <v>2678.0009821408444</v>
          </cell>
          <cell r="BM416">
            <v>83.490566333834124</v>
          </cell>
        </row>
        <row r="417">
          <cell r="A417" t="str">
            <v>Travel</v>
          </cell>
          <cell r="C417">
            <v>228.23370910508433</v>
          </cell>
          <cell r="D417">
            <v>332.50642112732299</v>
          </cell>
          <cell r="E417">
            <v>104.27271202223866</v>
          </cell>
          <cell r="G417">
            <v>261.81522867711396</v>
          </cell>
          <cell r="H417">
            <v>325.28896701381387</v>
          </cell>
          <cell r="I417">
            <v>63.473738336699952</v>
          </cell>
          <cell r="K417">
            <v>307.57484555698113</v>
          </cell>
          <cell r="L417">
            <v>362.19749183701998</v>
          </cell>
          <cell r="M417">
            <v>54.622646280038865</v>
          </cell>
          <cell r="O417">
            <v>321.75222266514601</v>
          </cell>
          <cell r="P417">
            <v>275.93019954785291</v>
          </cell>
          <cell r="Q417">
            <v>-45.822023117293057</v>
          </cell>
          <cell r="S417">
            <v>1119.3760060043255</v>
          </cell>
          <cell r="T417">
            <v>1295.9230795260098</v>
          </cell>
          <cell r="U417">
            <v>176.54707352168447</v>
          </cell>
          <cell r="W417" t="str">
            <v>Travel</v>
          </cell>
          <cell r="Y417">
            <v>196.2407201768475</v>
          </cell>
          <cell r="Z417">
            <v>292.79901867052962</v>
          </cell>
          <cell r="AA417">
            <v>96.558298493682116</v>
          </cell>
          <cell r="AC417">
            <v>212.26064398114477</v>
          </cell>
          <cell r="AD417">
            <v>275.73438231784473</v>
          </cell>
          <cell r="AE417">
            <v>63.473738336699974</v>
          </cell>
          <cell r="AG417">
            <v>240.48491932648926</v>
          </cell>
          <cell r="AH417">
            <v>295.10756560652817</v>
          </cell>
          <cell r="AI417">
            <v>54.622646280038879</v>
          </cell>
          <cell r="AK417">
            <v>272.91043605299092</v>
          </cell>
          <cell r="AL417">
            <v>227.08841293569787</v>
          </cell>
          <cell r="AM417">
            <v>-45.822023117293078</v>
          </cell>
          <cell r="AO417">
            <v>921.89671953747245</v>
          </cell>
          <cell r="AP417">
            <v>1090.7293795306005</v>
          </cell>
          <cell r="AQ417">
            <v>168.83265999312795</v>
          </cell>
          <cell r="AS417" t="str">
            <v>Travel</v>
          </cell>
          <cell r="AU417">
            <v>31.992988928236841</v>
          </cell>
          <cell r="AV417">
            <v>39.707402456793389</v>
          </cell>
          <cell r="AW417">
            <v>7.71441352855655</v>
          </cell>
          <cell r="AY417">
            <v>49.554584695969162</v>
          </cell>
          <cell r="AZ417">
            <v>49.554584695969154</v>
          </cell>
          <cell r="BA417">
            <v>0</v>
          </cell>
          <cell r="BC417">
            <v>67.089926230491827</v>
          </cell>
          <cell r="BD417">
            <v>67.089926230491827</v>
          </cell>
          <cell r="BE417">
            <v>0</v>
          </cell>
          <cell r="BG417">
            <v>48.841786612155055</v>
          </cell>
          <cell r="BH417">
            <v>48.841786612155062</v>
          </cell>
          <cell r="BI417">
            <v>0</v>
          </cell>
          <cell r="BK417">
            <v>197.47928646685287</v>
          </cell>
          <cell r="BL417">
            <v>205.19369999540945</v>
          </cell>
          <cell r="BM417">
            <v>7.7144135285565483</v>
          </cell>
        </row>
        <row r="418">
          <cell r="A418" t="str">
            <v>Training</v>
          </cell>
          <cell r="C418">
            <v>150.36930314848962</v>
          </cell>
          <cell r="D418">
            <v>532.45637621941273</v>
          </cell>
          <cell r="E418">
            <v>382.08707307092311</v>
          </cell>
          <cell r="G418">
            <v>385.40945980552027</v>
          </cell>
          <cell r="H418">
            <v>470.03149996321366</v>
          </cell>
          <cell r="I418">
            <v>84.622040157693391</v>
          </cell>
          <cell r="K418">
            <v>426.78520169421063</v>
          </cell>
          <cell r="L418">
            <v>499.37907453147869</v>
          </cell>
          <cell r="M418">
            <v>72.593872837268066</v>
          </cell>
          <cell r="O418">
            <v>415.56404831422014</v>
          </cell>
          <cell r="P418">
            <v>423.77728476573145</v>
          </cell>
          <cell r="Q418">
            <v>8.2132364515112393</v>
          </cell>
          <cell r="S418">
            <v>1378.1280129624406</v>
          </cell>
          <cell r="T418">
            <v>1925.6442354798364</v>
          </cell>
          <cell r="U418">
            <v>547.51622251739605</v>
          </cell>
          <cell r="W418" t="str">
            <v>Training</v>
          </cell>
          <cell r="Y418">
            <v>147.8109645538714</v>
          </cell>
          <cell r="Z418">
            <v>518.64199928195455</v>
          </cell>
          <cell r="AA418">
            <v>370.83103472808318</v>
          </cell>
          <cell r="AC418">
            <v>319.61612114332604</v>
          </cell>
          <cell r="AD418">
            <v>404.23816130101943</v>
          </cell>
          <cell r="AE418">
            <v>84.622040157693363</v>
          </cell>
          <cell r="AG418">
            <v>339.10961895532517</v>
          </cell>
          <cell r="AH418">
            <v>411.70349179259324</v>
          </cell>
          <cell r="AI418">
            <v>72.593872837268066</v>
          </cell>
          <cell r="AK418">
            <v>343.97794644212718</v>
          </cell>
          <cell r="AL418">
            <v>352.19118289363837</v>
          </cell>
          <cell r="AM418">
            <v>8.2132364515112357</v>
          </cell>
          <cell r="AO418">
            <v>1150.5146510946497</v>
          </cell>
          <cell r="AP418">
            <v>1686.7748352692056</v>
          </cell>
          <cell r="AQ418">
            <v>536.260184174556</v>
          </cell>
          <cell r="AS418" t="str">
            <v>Training</v>
          </cell>
          <cell r="AU418">
            <v>2.5583385946182267</v>
          </cell>
          <cell r="AV418">
            <v>13.81437693745815</v>
          </cell>
          <cell r="AW418">
            <v>11.256038342839924</v>
          </cell>
          <cell r="AY418">
            <v>65.793338662194188</v>
          </cell>
          <cell r="AZ418">
            <v>65.793338662194188</v>
          </cell>
          <cell r="BA418">
            <v>0</v>
          </cell>
          <cell r="BC418">
            <v>87.675582738885467</v>
          </cell>
          <cell r="BD418">
            <v>87.675582738885481</v>
          </cell>
          <cell r="BE418">
            <v>0</v>
          </cell>
          <cell r="BG418">
            <v>71.586101872093025</v>
          </cell>
          <cell r="BH418">
            <v>71.586101872093025</v>
          </cell>
          <cell r="BI418">
            <v>0</v>
          </cell>
          <cell r="BK418">
            <v>227.6133618677909</v>
          </cell>
          <cell r="BL418">
            <v>238.86940021063083</v>
          </cell>
          <cell r="BM418">
            <v>11.256038342839929</v>
          </cell>
        </row>
        <row r="419">
          <cell r="A419" t="str">
            <v>Rent and Office Expenses</v>
          </cell>
          <cell r="C419">
            <v>686.79477131602857</v>
          </cell>
          <cell r="D419">
            <v>739.79272005442601</v>
          </cell>
          <cell r="E419">
            <v>52.99794873839754</v>
          </cell>
          <cell r="G419">
            <v>1207.6281257004835</v>
          </cell>
          <cell r="H419">
            <v>1206.4465378487459</v>
          </cell>
          <cell r="I419">
            <v>-1.1815878517376746</v>
          </cell>
          <cell r="K419">
            <v>1333.3883756506636</v>
          </cell>
          <cell r="L419">
            <v>1245.8585875010899</v>
          </cell>
          <cell r="M419">
            <v>-87.529788149573704</v>
          </cell>
          <cell r="O419">
            <v>1315.7158115192517</v>
          </cell>
          <cell r="P419">
            <v>1214.5645473753229</v>
          </cell>
          <cell r="Q419">
            <v>-101.15126414392884</v>
          </cell>
          <cell r="S419">
            <v>4543.5270841864276</v>
          </cell>
          <cell r="T419">
            <v>4406.6623927795845</v>
          </cell>
          <cell r="U419">
            <v>-136.86469140684312</v>
          </cell>
          <cell r="W419" t="str">
            <v>Rent and Office Expenses</v>
          </cell>
          <cell r="Y419">
            <v>669.84585062214933</v>
          </cell>
          <cell r="Z419">
            <v>724.79550922793965</v>
          </cell>
          <cell r="AA419">
            <v>54.949658605790333</v>
          </cell>
          <cell r="AC419">
            <v>899.69549248751332</v>
          </cell>
          <cell r="AD419">
            <v>898.51390463577559</v>
          </cell>
          <cell r="AE419">
            <v>-1.1815878517376746</v>
          </cell>
          <cell r="AG419">
            <v>924.98144705421578</v>
          </cell>
          <cell r="AH419">
            <v>837.45165890464204</v>
          </cell>
          <cell r="AI419">
            <v>-87.529788149573704</v>
          </cell>
          <cell r="AK419">
            <v>910.15370436636533</v>
          </cell>
          <cell r="AL419">
            <v>809.00244022243646</v>
          </cell>
          <cell r="AM419">
            <v>-101.15126414392884</v>
          </cell>
          <cell r="AO419">
            <v>3404.6764945302434</v>
          </cell>
          <cell r="AP419">
            <v>3269.763512990794</v>
          </cell>
          <cell r="AQ419">
            <v>-134.91298153945007</v>
          </cell>
          <cell r="AS419" t="str">
            <v>Rent and Office Expenses</v>
          </cell>
          <cell r="AU419">
            <v>16.948920693879291</v>
          </cell>
          <cell r="AV419">
            <v>14.997210826486391</v>
          </cell>
          <cell r="AW419">
            <v>-1.9517098673928999</v>
          </cell>
          <cell r="AY419">
            <v>307.93263321297025</v>
          </cell>
          <cell r="AZ419">
            <v>307.9326332129703</v>
          </cell>
          <cell r="BA419">
            <v>0</v>
          </cell>
          <cell r="BC419">
            <v>408.40692859644787</v>
          </cell>
          <cell r="BD419">
            <v>408.40692859644787</v>
          </cell>
          <cell r="BE419">
            <v>0</v>
          </cell>
          <cell r="BG419">
            <v>405.56210715288631</v>
          </cell>
          <cell r="BH419">
            <v>405.56210715288626</v>
          </cell>
          <cell r="BI419">
            <v>0</v>
          </cell>
          <cell r="BK419">
            <v>1138.8505896561837</v>
          </cell>
          <cell r="BL419">
            <v>1136.8988797887907</v>
          </cell>
          <cell r="BM419">
            <v>-1.9517098673929496</v>
          </cell>
        </row>
        <row r="420">
          <cell r="A420" t="str">
            <v>Office supplies &amp; Communications</v>
          </cell>
          <cell r="C420">
            <v>163.18660827761877</v>
          </cell>
          <cell r="D420">
            <v>155.45758946429652</v>
          </cell>
          <cell r="E420">
            <v>-7.7290188133222628</v>
          </cell>
          <cell r="G420">
            <v>189.72639374477689</v>
          </cell>
          <cell r="H420">
            <v>182.27333366832653</v>
          </cell>
          <cell r="I420">
            <v>-7.4530600764503596</v>
          </cell>
          <cell r="K420">
            <v>197.33819930626726</v>
          </cell>
          <cell r="L420">
            <v>190.76919882668648</v>
          </cell>
          <cell r="M420">
            <v>-6.5690004795807511</v>
          </cell>
          <cell r="O420">
            <v>205.09753967379262</v>
          </cell>
          <cell r="P420">
            <v>187.3521767808696</v>
          </cell>
          <cell r="Q420">
            <v>-17.74536289292303</v>
          </cell>
          <cell r="S420">
            <v>755.34874100245554</v>
          </cell>
          <cell r="T420">
            <v>715.85229874017921</v>
          </cell>
          <cell r="U420">
            <v>-39.496442262276389</v>
          </cell>
          <cell r="W420" t="str">
            <v>Office supplies &amp; Communications</v>
          </cell>
          <cell r="Y420">
            <v>163.03631758820129</v>
          </cell>
          <cell r="Z420">
            <v>145.94026498907817</v>
          </cell>
          <cell r="AA420">
            <v>-17.096052599123098</v>
          </cell>
          <cell r="AC420">
            <v>155.19566573750771</v>
          </cell>
          <cell r="AD420">
            <v>147.74260566105735</v>
          </cell>
          <cell r="AE420">
            <v>-7.4530600764503561</v>
          </cell>
          <cell r="AG420">
            <v>154.22361530075489</v>
          </cell>
          <cell r="AH420">
            <v>147.65461482117414</v>
          </cell>
          <cell r="AI420">
            <v>-6.5690004795807475</v>
          </cell>
          <cell r="AK420">
            <v>162.42320173538076</v>
          </cell>
          <cell r="AL420">
            <v>144.67783884245773</v>
          </cell>
          <cell r="AM420">
            <v>-17.74536289292303</v>
          </cell>
          <cell r="AO420">
            <v>634.8788003618447</v>
          </cell>
          <cell r="AP420">
            <v>586.01532431376745</v>
          </cell>
          <cell r="AQ420">
            <v>-48.863476048077267</v>
          </cell>
          <cell r="AS420" t="str">
            <v>Office supplies &amp; Communications</v>
          </cell>
          <cell r="AU420">
            <v>0.15029068941747031</v>
          </cell>
          <cell r="AV420">
            <v>9.517324475218313</v>
          </cell>
          <cell r="AW420">
            <v>9.3670337858008441</v>
          </cell>
          <cell r="AY420">
            <v>34.530728007269161</v>
          </cell>
          <cell r="AZ420">
            <v>34.530728007269161</v>
          </cell>
          <cell r="BA420">
            <v>0</v>
          </cell>
          <cell r="BC420">
            <v>43.114584005512356</v>
          </cell>
          <cell r="BD420">
            <v>43.114584005512356</v>
          </cell>
          <cell r="BE420">
            <v>0</v>
          </cell>
          <cell r="BG420">
            <v>42.674337938411867</v>
          </cell>
          <cell r="BH420">
            <v>42.674337938411867</v>
          </cell>
          <cell r="BI420">
            <v>0</v>
          </cell>
          <cell r="BK420">
            <v>120.46994064061084</v>
          </cell>
          <cell r="BL420">
            <v>129.8369744264117</v>
          </cell>
          <cell r="BM420">
            <v>9.3670337858008637</v>
          </cell>
        </row>
        <row r="421">
          <cell r="A421" t="str">
            <v>Professional Fees</v>
          </cell>
          <cell r="C421">
            <v>903.87885872432423</v>
          </cell>
          <cell r="D421">
            <v>839.72796620555346</v>
          </cell>
          <cell r="E421">
            <v>-64.150892518770775</v>
          </cell>
          <cell r="G421">
            <v>963.85149316142235</v>
          </cell>
          <cell r="H421">
            <v>1034.7105425255827</v>
          </cell>
          <cell r="I421">
            <v>70.859049364160398</v>
          </cell>
          <cell r="K421">
            <v>1154.2060489760515</v>
          </cell>
          <cell r="L421">
            <v>1231.9219448421482</v>
          </cell>
          <cell r="M421">
            <v>77.715895866096673</v>
          </cell>
          <cell r="O421">
            <v>1094.5736972291841</v>
          </cell>
          <cell r="P421">
            <v>1168.5829641400449</v>
          </cell>
          <cell r="Q421">
            <v>74.009266910860759</v>
          </cell>
          <cell r="S421">
            <v>4116.510098090982</v>
          </cell>
          <cell r="T421">
            <v>4274.9434177133289</v>
          </cell>
          <cell r="U421">
            <v>158.43331962234754</v>
          </cell>
          <cell r="W421" t="str">
            <v>Professional Fees</v>
          </cell>
          <cell r="Y421">
            <v>880.45247395287424</v>
          </cell>
          <cell r="Z421">
            <v>815.91851847331793</v>
          </cell>
          <cell r="AA421">
            <v>-64.53395547955634</v>
          </cell>
          <cell r="AC421">
            <v>637.73144427744433</v>
          </cell>
          <cell r="AD421">
            <v>708.59049364160478</v>
          </cell>
          <cell r="AE421">
            <v>70.859049364160427</v>
          </cell>
          <cell r="AG421">
            <v>699.44306279486989</v>
          </cell>
          <cell r="AH421">
            <v>777.15895866096662</v>
          </cell>
          <cell r="AI421">
            <v>77.715895866096702</v>
          </cell>
          <cell r="AK421">
            <v>666.08340219774652</v>
          </cell>
          <cell r="AL421">
            <v>740.09266910860731</v>
          </cell>
          <cell r="AM421">
            <v>74.009266910860759</v>
          </cell>
          <cell r="AO421">
            <v>2883.710383222935</v>
          </cell>
          <cell r="AP421">
            <v>3041.7606398844969</v>
          </cell>
          <cell r="AQ421">
            <v>158.05025666156121</v>
          </cell>
          <cell r="AS421" t="str">
            <v>Professional Fees</v>
          </cell>
          <cell r="AU421">
            <v>23.426384771449868</v>
          </cell>
          <cell r="AV421">
            <v>23.809447732235459</v>
          </cell>
          <cell r="AW421">
            <v>0.38306296078559399</v>
          </cell>
          <cell r="AY421">
            <v>326.12004888397803</v>
          </cell>
          <cell r="AZ421">
            <v>326.12004888397803</v>
          </cell>
          <cell r="BA421">
            <v>0</v>
          </cell>
          <cell r="BC421">
            <v>454.76298618118159</v>
          </cell>
          <cell r="BD421">
            <v>454.76298618118165</v>
          </cell>
          <cell r="BE421">
            <v>0</v>
          </cell>
          <cell r="BG421">
            <v>428.49029503143737</v>
          </cell>
          <cell r="BH421">
            <v>428.49029503143743</v>
          </cell>
          <cell r="BI421">
            <v>0</v>
          </cell>
          <cell r="BK421">
            <v>1232.799714868047</v>
          </cell>
          <cell r="BL421">
            <v>1233.1827778288325</v>
          </cell>
          <cell r="BM421">
            <v>0.38306296078561175</v>
          </cell>
        </row>
        <row r="422">
          <cell r="A422" t="str">
            <v>Advertising</v>
          </cell>
          <cell r="C422">
            <v>103.40333364418639</v>
          </cell>
          <cell r="D422">
            <v>177.67850570629216</v>
          </cell>
          <cell r="E422">
            <v>74.275172062105767</v>
          </cell>
          <cell r="G422">
            <v>177.21709040403331</v>
          </cell>
          <cell r="H422">
            <v>175.03975945257469</v>
          </cell>
          <cell r="I422">
            <v>-2.1773309514586217</v>
          </cell>
          <cell r="K422">
            <v>174.87748856584847</v>
          </cell>
          <cell r="L422">
            <v>172.44020185459158</v>
          </cell>
          <cell r="M422">
            <v>-2.4372867112568812</v>
          </cell>
          <cell r="O422">
            <v>172.57263271768176</v>
          </cell>
          <cell r="P422">
            <v>169.87925091218409</v>
          </cell>
          <cell r="Q422">
            <v>-2.6933818054976584</v>
          </cell>
          <cell r="S422">
            <v>628.07054533174994</v>
          </cell>
          <cell r="T422">
            <v>695.03771792564248</v>
          </cell>
          <cell r="U422">
            <v>66.96717259389257</v>
          </cell>
          <cell r="W422" t="str">
            <v>Advertising</v>
          </cell>
          <cell r="Y422">
            <v>103.40333364418639</v>
          </cell>
          <cell r="Z422">
            <v>177.67850570629216</v>
          </cell>
          <cell r="AA422">
            <v>74.275172062105767</v>
          </cell>
          <cell r="AC422">
            <v>177.21709040403331</v>
          </cell>
          <cell r="AD422">
            <v>175.03975945257469</v>
          </cell>
          <cell r="AE422">
            <v>-2.1773309514586217</v>
          </cell>
          <cell r="AG422">
            <v>174.87748856584847</v>
          </cell>
          <cell r="AH422">
            <v>172.44020185459158</v>
          </cell>
          <cell r="AI422">
            <v>-2.4372867112568812</v>
          </cell>
          <cell r="AK422">
            <v>172.57263271768176</v>
          </cell>
          <cell r="AL422">
            <v>169.87925091218409</v>
          </cell>
          <cell r="AM422">
            <v>-2.6933818054976584</v>
          </cell>
          <cell r="AO422">
            <v>628.07054533174994</v>
          </cell>
          <cell r="AP422">
            <v>695.03771792564248</v>
          </cell>
          <cell r="AQ422">
            <v>66.96717259389257</v>
          </cell>
          <cell r="AS422" t="str">
            <v>Advertising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K422">
            <v>0</v>
          </cell>
          <cell r="BL422">
            <v>0</v>
          </cell>
          <cell r="BM422">
            <v>0</v>
          </cell>
        </row>
        <row r="423">
          <cell r="A423" t="str">
            <v>Network &amp; Node Maintenance</v>
          </cell>
          <cell r="C423">
            <v>285.1636515935993</v>
          </cell>
          <cell r="D423">
            <v>822.10544596613965</v>
          </cell>
          <cell r="E423">
            <v>536.94179437254036</v>
          </cell>
          <cell r="G423">
            <v>479.54332883985506</v>
          </cell>
          <cell r="H423">
            <v>940.31935214604323</v>
          </cell>
          <cell r="I423">
            <v>460.77602330618822</v>
          </cell>
          <cell r="K423">
            <v>538.80541581336774</v>
          </cell>
          <cell r="L423">
            <v>1007.8738079280623</v>
          </cell>
          <cell r="M423">
            <v>469.06839211469469</v>
          </cell>
          <cell r="O423">
            <v>635.3077255901901</v>
          </cell>
          <cell r="P423">
            <v>1071.1124448989497</v>
          </cell>
          <cell r="Q423">
            <v>435.80471930875945</v>
          </cell>
          <cell r="S423">
            <v>1938.8201218370123</v>
          </cell>
          <cell r="T423">
            <v>3841.4110509391949</v>
          </cell>
          <cell r="U423">
            <v>1902.5909291021831</v>
          </cell>
          <cell r="W423" t="str">
            <v>Network &amp; Node Maintenance</v>
          </cell>
          <cell r="Y423">
            <v>284.12709470879878</v>
          </cell>
          <cell r="Z423">
            <v>818.16116929947304</v>
          </cell>
          <cell r="AA423">
            <v>534.03407459067432</v>
          </cell>
          <cell r="AC423">
            <v>464.60072913448766</v>
          </cell>
          <cell r="AD423">
            <v>843.69547132519301</v>
          </cell>
          <cell r="AE423">
            <v>379.09474219070535</v>
          </cell>
          <cell r="AG423">
            <v>519.6408897476698</v>
          </cell>
          <cell r="AH423">
            <v>794.04020549793245</v>
          </cell>
          <cell r="AI423">
            <v>274.39931575026264</v>
          </cell>
          <cell r="AK423">
            <v>612.03796422172354</v>
          </cell>
          <cell r="AL423">
            <v>826.7336218929986</v>
          </cell>
          <cell r="AM423">
            <v>214.69565767127506</v>
          </cell>
          <cell r="AO423">
            <v>1880.4066778126798</v>
          </cell>
          <cell r="AP423">
            <v>3282.6304680155972</v>
          </cell>
          <cell r="AQ423">
            <v>1402.2237902029174</v>
          </cell>
          <cell r="AS423" t="str">
            <v>Network &amp; Node Maintenance</v>
          </cell>
          <cell r="AU423">
            <v>1.036556884800534</v>
          </cell>
          <cell r="AV423">
            <v>3.9442766666666671</v>
          </cell>
          <cell r="AW423">
            <v>2.9077197818661329</v>
          </cell>
          <cell r="AY423">
            <v>14.942599705367373</v>
          </cell>
          <cell r="AZ423">
            <v>96.62388082085026</v>
          </cell>
          <cell r="BA423">
            <v>81.681281115482889</v>
          </cell>
          <cell r="BC423">
            <v>19.164526065697821</v>
          </cell>
          <cell r="BD423">
            <v>213.83360243012987</v>
          </cell>
          <cell r="BE423">
            <v>194.66907636443204</v>
          </cell>
          <cell r="BG423">
            <v>23.269761368466568</v>
          </cell>
          <cell r="BH423">
            <v>244.37882300595092</v>
          </cell>
          <cell r="BI423">
            <v>221.10906163748436</v>
          </cell>
          <cell r="BK423">
            <v>58.4134440243323</v>
          </cell>
          <cell r="BL423">
            <v>558.78058292359776</v>
          </cell>
          <cell r="BM423">
            <v>500.3671388992654</v>
          </cell>
        </row>
        <row r="424">
          <cell r="A424" t="str">
            <v>Insurance</v>
          </cell>
          <cell r="C424">
            <v>43.050488562444123</v>
          </cell>
          <cell r="D424">
            <v>63.573283475164246</v>
          </cell>
          <cell r="E424">
            <v>20.522794912720123</v>
          </cell>
          <cell r="G424">
            <v>45</v>
          </cell>
          <cell r="H424">
            <v>63.074678561514595</v>
          </cell>
          <cell r="I424">
            <v>18.074678561514595</v>
          </cell>
          <cell r="K424">
            <v>51</v>
          </cell>
          <cell r="L424">
            <v>62.583478549446887</v>
          </cell>
          <cell r="M424">
            <v>11.583478549446887</v>
          </cell>
          <cell r="O424">
            <v>60</v>
          </cell>
          <cell r="P424">
            <v>62.099573466985404</v>
          </cell>
          <cell r="Q424">
            <v>2.0995734669854045</v>
          </cell>
          <cell r="S424">
            <v>199.05048856244412</v>
          </cell>
          <cell r="T424">
            <v>251.33101405311112</v>
          </cell>
          <cell r="U424">
            <v>52.280525490667003</v>
          </cell>
          <cell r="W424" t="str">
            <v>Insurance</v>
          </cell>
          <cell r="Y424">
            <v>43.050488562444123</v>
          </cell>
          <cell r="Z424">
            <v>63.573283475164246</v>
          </cell>
          <cell r="AA424">
            <v>20.522794912720123</v>
          </cell>
          <cell r="AC424">
            <v>45</v>
          </cell>
          <cell r="AD424">
            <v>63.074678561514595</v>
          </cell>
          <cell r="AE424">
            <v>18.074678561514595</v>
          </cell>
          <cell r="AG424">
            <v>51</v>
          </cell>
          <cell r="AH424">
            <v>62.583478549446887</v>
          </cell>
          <cell r="AI424">
            <v>11.583478549446887</v>
          </cell>
          <cell r="AK424">
            <v>60</v>
          </cell>
          <cell r="AL424">
            <v>62.099573466985404</v>
          </cell>
          <cell r="AM424">
            <v>2.0995734669854045</v>
          </cell>
          <cell r="AO424">
            <v>199.05048856244412</v>
          </cell>
          <cell r="AP424">
            <v>251.33101405311112</v>
          </cell>
          <cell r="AQ424">
            <v>52.280525490667003</v>
          </cell>
          <cell r="AS424" t="str">
            <v>Insurance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K424">
            <v>0</v>
          </cell>
          <cell r="BL424">
            <v>0</v>
          </cell>
          <cell r="BM424">
            <v>0</v>
          </cell>
        </row>
        <row r="425">
          <cell r="A425" t="str">
            <v>Right of Way</v>
          </cell>
          <cell r="C425">
            <v>1348.8499771304148</v>
          </cell>
          <cell r="D425">
            <v>1130.1231585734197</v>
          </cell>
          <cell r="E425">
            <v>-218.72681855699511</v>
          </cell>
          <cell r="G425">
            <v>2799.0983032267286</v>
          </cell>
          <cell r="H425">
            <v>1271.1338744682462</v>
          </cell>
          <cell r="I425">
            <v>-1527.9644287584824</v>
          </cell>
          <cell r="K425">
            <v>2799.0983032267286</v>
          </cell>
          <cell r="L425">
            <v>1363.129792831804</v>
          </cell>
          <cell r="M425">
            <v>-1435.9685103949246</v>
          </cell>
          <cell r="O425">
            <v>2799.0983032267286</v>
          </cell>
          <cell r="P425">
            <v>1403.6233647636604</v>
          </cell>
          <cell r="Q425">
            <v>-1395.4749384630682</v>
          </cell>
          <cell r="S425">
            <v>9746.1448868106017</v>
          </cell>
          <cell r="T425">
            <v>5168.0101906371301</v>
          </cell>
          <cell r="U425">
            <v>-4578.1346961734716</v>
          </cell>
          <cell r="W425" t="str">
            <v>Right of Way</v>
          </cell>
          <cell r="Y425">
            <v>1348.8499771304148</v>
          </cell>
          <cell r="Z425">
            <v>1130.1231585734197</v>
          </cell>
          <cell r="AA425">
            <v>-218.72681855699511</v>
          </cell>
          <cell r="AC425">
            <v>2799.0983032267286</v>
          </cell>
          <cell r="AD425">
            <v>1271.1338744682462</v>
          </cell>
          <cell r="AE425">
            <v>-1527.9644287584824</v>
          </cell>
          <cell r="AG425">
            <v>2799.0983032267286</v>
          </cell>
          <cell r="AH425">
            <v>1363.129792831804</v>
          </cell>
          <cell r="AI425">
            <v>-1435.9685103949246</v>
          </cell>
          <cell r="AK425">
            <v>2799.0983032267286</v>
          </cell>
          <cell r="AL425">
            <v>1403.6233647636604</v>
          </cell>
          <cell r="AM425">
            <v>-1395.4749384630682</v>
          </cell>
          <cell r="AO425">
            <v>9746.1448868106017</v>
          </cell>
          <cell r="AP425">
            <v>5168.0101906371301</v>
          </cell>
          <cell r="AQ425">
            <v>-4578.1346961734716</v>
          </cell>
          <cell r="AS425" t="str">
            <v>Right of Way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K425">
            <v>0</v>
          </cell>
          <cell r="BL425">
            <v>0</v>
          </cell>
          <cell r="BM425">
            <v>0</v>
          </cell>
        </row>
        <row r="426">
          <cell r="A426" t="str">
            <v>Other</v>
          </cell>
          <cell r="C426">
            <v>63.471186794407565</v>
          </cell>
          <cell r="D426">
            <v>179.65076758086545</v>
          </cell>
          <cell r="E426">
            <v>116.17958078645789</v>
          </cell>
          <cell r="G426">
            <v>161.91757960231809</v>
          </cell>
          <cell r="H426">
            <v>190.43712446413545</v>
          </cell>
          <cell r="I426">
            <v>28.519544861817387</v>
          </cell>
          <cell r="K426">
            <v>301.11661653875848</v>
          </cell>
          <cell r="L426">
            <v>188.16246845545774</v>
          </cell>
          <cell r="M426">
            <v>-112.95414808330074</v>
          </cell>
          <cell r="O426">
            <v>338.01390753023071</v>
          </cell>
          <cell r="P426">
            <v>187.24952024311725</v>
          </cell>
          <cell r="Q426">
            <v>-150.76438728711346</v>
          </cell>
          <cell r="S426">
            <v>864.5192904657149</v>
          </cell>
          <cell r="T426">
            <v>745.49988074357589</v>
          </cell>
          <cell r="U426">
            <v>-119.01940972213902</v>
          </cell>
          <cell r="W426" t="str">
            <v>Other</v>
          </cell>
          <cell r="Y426">
            <v>62.912732547491984</v>
          </cell>
          <cell r="Z426">
            <v>177.33088890630555</v>
          </cell>
          <cell r="AA426">
            <v>114.41815635881356</v>
          </cell>
          <cell r="AC426">
            <v>70.417188860781692</v>
          </cell>
          <cell r="AD426">
            <v>180.61801483808196</v>
          </cell>
          <cell r="AE426">
            <v>110.20082597730025</v>
          </cell>
          <cell r="AG426">
            <v>90.800889686908121</v>
          </cell>
          <cell r="AH426">
            <v>172.51581796803944</v>
          </cell>
          <cell r="AI426">
            <v>81.714928281131321</v>
          </cell>
          <cell r="AK426">
            <v>100.94283975283048</v>
          </cell>
          <cell r="AL426">
            <v>171.28751410320137</v>
          </cell>
          <cell r="AM426">
            <v>70.344674350370894</v>
          </cell>
          <cell r="AO426">
            <v>325.07365084801228</v>
          </cell>
          <cell r="AP426">
            <v>701.7522358156283</v>
          </cell>
          <cell r="AQ426">
            <v>376.67858496761602</v>
          </cell>
          <cell r="AS426" t="str">
            <v>Other</v>
          </cell>
          <cell r="AU426">
            <v>0.55845424691557888</v>
          </cell>
          <cell r="AV426">
            <v>2.3198786745599107</v>
          </cell>
          <cell r="AW426">
            <v>1.7614244276443318</v>
          </cell>
          <cell r="AY426">
            <v>91.500390741536378</v>
          </cell>
          <cell r="AZ426">
            <v>9.8191096260534891</v>
          </cell>
          <cell r="BA426">
            <v>-81.681281115482889</v>
          </cell>
          <cell r="BC426">
            <v>210.31572685185037</v>
          </cell>
          <cell r="BD426">
            <v>15.646650487418324</v>
          </cell>
          <cell r="BE426">
            <v>-194.66907636443204</v>
          </cell>
          <cell r="BG426">
            <v>237.07106777740023</v>
          </cell>
          <cell r="BH426">
            <v>15.962006139915873</v>
          </cell>
          <cell r="BI426">
            <v>-221.10906163748436</v>
          </cell>
          <cell r="BK426">
            <v>539.44563961770257</v>
          </cell>
          <cell r="BL426">
            <v>43.747644927947597</v>
          </cell>
          <cell r="BM426">
            <v>-495.69799468975498</v>
          </cell>
        </row>
        <row r="427">
          <cell r="A427" t="str">
            <v>Total</v>
          </cell>
          <cell r="C427">
            <v>7039.4167212655757</v>
          </cell>
          <cell r="D427">
            <v>8750.35576000131</v>
          </cell>
          <cell r="E427">
            <v>1710.9390387357325</v>
          </cell>
          <cell r="G427">
            <v>10681.464904814644</v>
          </cell>
          <cell r="H427">
            <v>10530.16775953397</v>
          </cell>
          <cell r="I427">
            <v>-151.29714528067416</v>
          </cell>
          <cell r="K427">
            <v>11548.668396710882</v>
          </cell>
          <cell r="L427">
            <v>11374.346543764414</v>
          </cell>
          <cell r="M427">
            <v>-174.32185294646533</v>
          </cell>
          <cell r="O427">
            <v>11728.526561839693</v>
          </cell>
          <cell r="P427">
            <v>11501.170673473993</v>
          </cell>
          <cell r="Q427">
            <v>-227.35588836570233</v>
          </cell>
          <cell r="S427">
            <v>40998.076584630799</v>
          </cell>
          <cell r="T427">
            <v>42156.040736773677</v>
          </cell>
          <cell r="U427">
            <v>1157.964152142885</v>
          </cell>
          <cell r="W427" t="str">
            <v>Total</v>
          </cell>
          <cell r="Y427">
            <v>6786.2703787840474</v>
          </cell>
          <cell r="Z427">
            <v>8382.2808682258474</v>
          </cell>
          <cell r="AA427">
            <v>1596.0104894417982</v>
          </cell>
          <cell r="AC427">
            <v>9069.0861705594416</v>
          </cell>
          <cell r="AD427">
            <v>8917.7890252787693</v>
          </cell>
          <cell r="AE427">
            <v>-151.29714528067359</v>
          </cell>
          <cell r="AG427">
            <v>9419.3824427553682</v>
          </cell>
          <cell r="AH427">
            <v>9245.0605898089034</v>
          </cell>
          <cell r="AI427">
            <v>-174.32185294646564</v>
          </cell>
          <cell r="AK427">
            <v>9613.7551995834074</v>
          </cell>
          <cell r="AL427">
            <v>9386.3993112177031</v>
          </cell>
          <cell r="AM427">
            <v>-227.35588836570292</v>
          </cell>
          <cell r="AO427">
            <v>34888.494191682264</v>
          </cell>
          <cell r="AP427">
            <v>35931.52979453122</v>
          </cell>
          <cell r="AQ427">
            <v>1043.0356028489548</v>
          </cell>
          <cell r="AS427" t="str">
            <v>Total</v>
          </cell>
          <cell r="AU427">
            <v>253.14634248152734</v>
          </cell>
          <cell r="AV427">
            <v>368.07489177546182</v>
          </cell>
          <cell r="AW427">
            <v>114.92854929393459</v>
          </cell>
          <cell r="AY427">
            <v>1612.3787342552018</v>
          </cell>
          <cell r="AZ427">
            <v>1612.3787342552016</v>
          </cell>
          <cell r="BA427">
            <v>0</v>
          </cell>
          <cell r="BC427">
            <v>2129.2859539555143</v>
          </cell>
          <cell r="BD427">
            <v>2129.2859539555143</v>
          </cell>
          <cell r="BE427">
            <v>0</v>
          </cell>
          <cell r="BG427">
            <v>2114.7713622562878</v>
          </cell>
          <cell r="BH427">
            <v>2114.7713622562878</v>
          </cell>
          <cell r="BI427">
            <v>0</v>
          </cell>
          <cell r="BK427">
            <v>6109.5823929485314</v>
          </cell>
          <cell r="BL427">
            <v>6224.5109422424648</v>
          </cell>
          <cell r="BM427">
            <v>114.92854929393457</v>
          </cell>
        </row>
        <row r="428">
          <cell r="C428">
            <v>-0.82458134729040466</v>
          </cell>
          <cell r="D428">
            <v>0</v>
          </cell>
          <cell r="E428">
            <v>0.82458134729199628</v>
          </cell>
          <cell r="G428">
            <v>0</v>
          </cell>
          <cell r="H428">
            <v>0.22814998757712601</v>
          </cell>
          <cell r="I428">
            <v>0.22814998757758076</v>
          </cell>
          <cell r="K428">
            <v>0</v>
          </cell>
          <cell r="L428">
            <v>0</v>
          </cell>
          <cell r="M428">
            <v>0</v>
          </cell>
          <cell r="O428">
            <v>0</v>
          </cell>
          <cell r="P428">
            <v>0</v>
          </cell>
          <cell r="Q428">
            <v>9.9475983006414026E-13</v>
          </cell>
          <cell r="S428">
            <v>-0.82458134728949517</v>
          </cell>
          <cell r="T428">
            <v>0.22814998756803107</v>
          </cell>
          <cell r="U428">
            <v>1.0527313348648022</v>
          </cell>
          <cell r="Y428">
            <v>-0.82458134729131416</v>
          </cell>
          <cell r="Z428">
            <v>0</v>
          </cell>
          <cell r="AA428">
            <v>0.82458134729222365</v>
          </cell>
          <cell r="AC428">
            <v>0</v>
          </cell>
          <cell r="AD428">
            <v>0.228149987578945</v>
          </cell>
          <cell r="AE428">
            <v>0.22814998757814919</v>
          </cell>
          <cell r="AG428">
            <v>0</v>
          </cell>
          <cell r="AH428">
            <v>0</v>
          </cell>
          <cell r="AI428">
            <v>0</v>
          </cell>
          <cell r="AK428">
            <v>0</v>
          </cell>
          <cell r="AL428">
            <v>0</v>
          </cell>
          <cell r="AM428">
            <v>3.979039320256561E-13</v>
          </cell>
          <cell r="AQ428">
            <v>1.0527313348682128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K428">
            <v>0</v>
          </cell>
          <cell r="BL428">
            <v>0</v>
          </cell>
          <cell r="BM428">
            <v>0</v>
          </cell>
        </row>
        <row r="431">
          <cell r="A431" t="str">
            <v>Headcount</v>
          </cell>
          <cell r="C431" t="str">
            <v>Quarter I</v>
          </cell>
          <cell r="G431" t="str">
            <v>Quarter II</v>
          </cell>
          <cell r="K431" t="str">
            <v>Quarter III</v>
          </cell>
          <cell r="O431" t="str">
            <v>Quarter IV</v>
          </cell>
          <cell r="S431" t="str">
            <v>Total</v>
          </cell>
        </row>
        <row r="433">
          <cell r="C433" t="str">
            <v>Reforecast</v>
          </cell>
          <cell r="D433" t="str">
            <v>Budget</v>
          </cell>
          <cell r="E433" t="str">
            <v>B/(W)</v>
          </cell>
          <cell r="G433" t="str">
            <v>Reforecast</v>
          </cell>
          <cell r="H433" t="str">
            <v>Budget</v>
          </cell>
          <cell r="I433" t="str">
            <v>B/(W)</v>
          </cell>
          <cell r="K433" t="str">
            <v>Reforecast</v>
          </cell>
          <cell r="L433" t="str">
            <v>Budget</v>
          </cell>
          <cell r="M433" t="str">
            <v>B/(W)</v>
          </cell>
          <cell r="O433" t="str">
            <v>Reforecast</v>
          </cell>
          <cell r="P433" t="str">
            <v>Budget</v>
          </cell>
          <cell r="Q433" t="str">
            <v>B/(W)</v>
          </cell>
          <cell r="S433" t="str">
            <v>Reforecast</v>
          </cell>
          <cell r="T433" t="str">
            <v>Budget</v>
          </cell>
          <cell r="U433" t="str">
            <v>B/(W)</v>
          </cell>
        </row>
        <row r="434">
          <cell r="A434" t="str">
            <v>Communications</v>
          </cell>
        </row>
        <row r="435">
          <cell r="A435" t="str">
            <v>Operations</v>
          </cell>
          <cell r="C435">
            <v>222</v>
          </cell>
          <cell r="D435">
            <v>237</v>
          </cell>
          <cell r="E435">
            <v>15</v>
          </cell>
          <cell r="G435">
            <v>236</v>
          </cell>
          <cell r="H435">
            <v>264</v>
          </cell>
          <cell r="I435">
            <v>28</v>
          </cell>
          <cell r="K435">
            <v>242</v>
          </cell>
          <cell r="L435">
            <v>285</v>
          </cell>
          <cell r="M435">
            <v>43</v>
          </cell>
          <cell r="O435">
            <v>250</v>
          </cell>
          <cell r="P435">
            <v>298</v>
          </cell>
          <cell r="Q435">
            <v>48</v>
          </cell>
          <cell r="S435">
            <v>250</v>
          </cell>
          <cell r="T435">
            <v>298</v>
          </cell>
          <cell r="U435">
            <v>48</v>
          </cell>
        </row>
        <row r="436">
          <cell r="A436" t="str">
            <v>Marketing &amp; Sales</v>
          </cell>
          <cell r="C436">
            <v>51</v>
          </cell>
          <cell r="D436">
            <v>57</v>
          </cell>
          <cell r="E436">
            <v>6</v>
          </cell>
          <cell r="G436">
            <v>57</v>
          </cell>
          <cell r="H436">
            <v>62</v>
          </cell>
          <cell r="I436">
            <v>5</v>
          </cell>
          <cell r="K436">
            <v>61</v>
          </cell>
          <cell r="L436">
            <v>71</v>
          </cell>
          <cell r="M436">
            <v>10</v>
          </cell>
          <cell r="O436">
            <v>62</v>
          </cell>
          <cell r="P436">
            <v>80</v>
          </cell>
          <cell r="Q436">
            <v>18</v>
          </cell>
          <cell r="S436">
            <v>62</v>
          </cell>
          <cell r="T436">
            <v>80</v>
          </cell>
          <cell r="U436">
            <v>18</v>
          </cell>
        </row>
        <row r="437">
          <cell r="A437" t="str">
            <v>G&amp;A</v>
          </cell>
          <cell r="C437">
            <v>78</v>
          </cell>
          <cell r="D437">
            <v>88</v>
          </cell>
          <cell r="E437">
            <v>10</v>
          </cell>
          <cell r="G437">
            <v>81</v>
          </cell>
          <cell r="H437">
            <v>95</v>
          </cell>
          <cell r="I437">
            <v>14</v>
          </cell>
          <cell r="K437">
            <v>83</v>
          </cell>
          <cell r="L437">
            <v>95</v>
          </cell>
          <cell r="M437">
            <v>12</v>
          </cell>
          <cell r="O437">
            <v>84</v>
          </cell>
          <cell r="P437">
            <v>95</v>
          </cell>
          <cell r="Q437">
            <v>11</v>
          </cell>
          <cell r="S437">
            <v>84</v>
          </cell>
          <cell r="T437">
            <v>95</v>
          </cell>
          <cell r="U437">
            <v>11</v>
          </cell>
        </row>
        <row r="438">
          <cell r="A438" t="str">
            <v>Total</v>
          </cell>
          <cell r="C438">
            <v>351</v>
          </cell>
          <cell r="D438">
            <v>382</v>
          </cell>
          <cell r="E438">
            <v>31</v>
          </cell>
          <cell r="G438">
            <v>374</v>
          </cell>
          <cell r="H438">
            <v>421</v>
          </cell>
          <cell r="I438">
            <v>47</v>
          </cell>
          <cell r="K438">
            <v>386</v>
          </cell>
          <cell r="L438">
            <v>451</v>
          </cell>
          <cell r="M438">
            <v>65</v>
          </cell>
          <cell r="O438">
            <v>396</v>
          </cell>
          <cell r="P438">
            <v>473</v>
          </cell>
          <cell r="Q438">
            <v>77</v>
          </cell>
          <cell r="S438">
            <v>396</v>
          </cell>
          <cell r="T438">
            <v>473</v>
          </cell>
          <cell r="U438">
            <v>77</v>
          </cell>
        </row>
        <row r="440">
          <cell r="A440" t="str">
            <v>Internet Solutions</v>
          </cell>
        </row>
        <row r="441">
          <cell r="A441" t="str">
            <v>Operations</v>
          </cell>
          <cell r="C441">
            <v>6</v>
          </cell>
          <cell r="D441">
            <v>24</v>
          </cell>
          <cell r="E441">
            <v>18</v>
          </cell>
          <cell r="G441">
            <v>40</v>
          </cell>
          <cell r="H441">
            <v>40</v>
          </cell>
          <cell r="I441">
            <v>0</v>
          </cell>
          <cell r="K441">
            <v>39</v>
          </cell>
          <cell r="L441">
            <v>39</v>
          </cell>
          <cell r="M441">
            <v>0</v>
          </cell>
          <cell r="O441">
            <v>41</v>
          </cell>
          <cell r="P441">
            <v>41</v>
          </cell>
          <cell r="Q441">
            <v>0</v>
          </cell>
          <cell r="S441">
            <v>41</v>
          </cell>
          <cell r="T441">
            <v>41</v>
          </cell>
          <cell r="U441">
            <v>0</v>
          </cell>
        </row>
        <row r="442">
          <cell r="A442" t="str">
            <v>Marketing &amp; Sales</v>
          </cell>
          <cell r="C442">
            <v>2</v>
          </cell>
          <cell r="D442">
            <v>1</v>
          </cell>
          <cell r="E442">
            <v>-1</v>
          </cell>
          <cell r="G442">
            <v>9</v>
          </cell>
          <cell r="H442">
            <v>9</v>
          </cell>
          <cell r="I442">
            <v>0</v>
          </cell>
          <cell r="K442">
            <v>12</v>
          </cell>
          <cell r="L442">
            <v>12</v>
          </cell>
          <cell r="M442">
            <v>0</v>
          </cell>
          <cell r="O442">
            <v>12</v>
          </cell>
          <cell r="P442">
            <v>12</v>
          </cell>
          <cell r="Q442">
            <v>0</v>
          </cell>
          <cell r="S442">
            <v>12</v>
          </cell>
          <cell r="T442">
            <v>12</v>
          </cell>
          <cell r="U442">
            <v>0</v>
          </cell>
        </row>
        <row r="443">
          <cell r="A443" t="str">
            <v>G&amp;A</v>
          </cell>
          <cell r="C443">
            <v>0</v>
          </cell>
          <cell r="D443">
            <v>1</v>
          </cell>
          <cell r="E443">
            <v>1</v>
          </cell>
          <cell r="G443">
            <v>4</v>
          </cell>
          <cell r="H443">
            <v>4</v>
          </cell>
          <cell r="I443">
            <v>0</v>
          </cell>
          <cell r="K443">
            <v>5</v>
          </cell>
          <cell r="L443">
            <v>5</v>
          </cell>
          <cell r="M443">
            <v>0</v>
          </cell>
          <cell r="O443">
            <v>5</v>
          </cell>
          <cell r="P443">
            <v>5</v>
          </cell>
          <cell r="Q443">
            <v>0</v>
          </cell>
          <cell r="S443">
            <v>5</v>
          </cell>
          <cell r="T443">
            <v>5</v>
          </cell>
          <cell r="U443">
            <v>0</v>
          </cell>
        </row>
        <row r="444">
          <cell r="A444" t="str">
            <v>Total</v>
          </cell>
          <cell r="C444">
            <v>8</v>
          </cell>
          <cell r="D444">
            <v>26</v>
          </cell>
          <cell r="E444">
            <v>18</v>
          </cell>
          <cell r="G444">
            <v>53</v>
          </cell>
          <cell r="H444">
            <v>53</v>
          </cell>
          <cell r="I444">
            <v>0</v>
          </cell>
          <cell r="K444">
            <v>56</v>
          </cell>
          <cell r="L444">
            <v>56</v>
          </cell>
          <cell r="M444">
            <v>0</v>
          </cell>
          <cell r="O444">
            <v>58</v>
          </cell>
          <cell r="P444">
            <v>58</v>
          </cell>
          <cell r="Q444">
            <v>0</v>
          </cell>
          <cell r="S444">
            <v>58</v>
          </cell>
          <cell r="T444">
            <v>58</v>
          </cell>
          <cell r="U444">
            <v>0</v>
          </cell>
        </row>
        <row r="446">
          <cell r="A446" t="str">
            <v>Total</v>
          </cell>
        </row>
        <row r="447">
          <cell r="A447" t="str">
            <v>Operations</v>
          </cell>
          <cell r="C447">
            <v>228</v>
          </cell>
          <cell r="D447">
            <v>261</v>
          </cell>
          <cell r="E447">
            <v>33</v>
          </cell>
          <cell r="G447">
            <v>276</v>
          </cell>
          <cell r="H447">
            <v>304</v>
          </cell>
          <cell r="I447">
            <v>28</v>
          </cell>
          <cell r="K447">
            <v>281</v>
          </cell>
          <cell r="L447">
            <v>324</v>
          </cell>
          <cell r="M447">
            <v>43</v>
          </cell>
          <cell r="O447">
            <v>291</v>
          </cell>
          <cell r="P447">
            <v>339</v>
          </cell>
          <cell r="Q447">
            <v>48</v>
          </cell>
          <cell r="S447">
            <v>291</v>
          </cell>
          <cell r="T447">
            <v>339</v>
          </cell>
          <cell r="U447">
            <v>48</v>
          </cell>
        </row>
        <row r="448">
          <cell r="A448" t="str">
            <v>Marketing &amp; Sales</v>
          </cell>
          <cell r="C448">
            <v>53</v>
          </cell>
          <cell r="D448">
            <v>58</v>
          </cell>
          <cell r="E448">
            <v>5</v>
          </cell>
          <cell r="G448">
            <v>66</v>
          </cell>
          <cell r="H448">
            <v>71</v>
          </cell>
          <cell r="I448">
            <v>5</v>
          </cell>
          <cell r="K448">
            <v>73</v>
          </cell>
          <cell r="L448">
            <v>83</v>
          </cell>
          <cell r="M448">
            <v>10</v>
          </cell>
          <cell r="O448">
            <v>74</v>
          </cell>
          <cell r="P448">
            <v>92</v>
          </cell>
          <cell r="Q448">
            <v>18</v>
          </cell>
          <cell r="S448">
            <v>74</v>
          </cell>
          <cell r="T448">
            <v>92</v>
          </cell>
          <cell r="U448">
            <v>18</v>
          </cell>
        </row>
        <row r="449">
          <cell r="A449" t="str">
            <v>G&amp;A</v>
          </cell>
          <cell r="C449">
            <v>78</v>
          </cell>
          <cell r="D449">
            <v>89</v>
          </cell>
          <cell r="E449">
            <v>11</v>
          </cell>
          <cell r="G449">
            <v>85</v>
          </cell>
          <cell r="H449">
            <v>99</v>
          </cell>
          <cell r="I449">
            <v>14</v>
          </cell>
          <cell r="K449">
            <v>88</v>
          </cell>
          <cell r="L449">
            <v>100</v>
          </cell>
          <cell r="M449">
            <v>12</v>
          </cell>
          <cell r="O449">
            <v>89</v>
          </cell>
          <cell r="P449">
            <v>100</v>
          </cell>
          <cell r="Q449">
            <v>11</v>
          </cell>
          <cell r="S449">
            <v>89</v>
          </cell>
          <cell r="T449">
            <v>100</v>
          </cell>
          <cell r="U449">
            <v>11</v>
          </cell>
        </row>
        <row r="450">
          <cell r="A450" t="str">
            <v>Total</v>
          </cell>
          <cell r="C450">
            <v>359</v>
          </cell>
          <cell r="D450">
            <v>408</v>
          </cell>
          <cell r="E450">
            <v>49</v>
          </cell>
          <cell r="G450">
            <v>427</v>
          </cell>
          <cell r="H450">
            <v>474</v>
          </cell>
          <cell r="I450">
            <v>47</v>
          </cell>
          <cell r="K450">
            <v>442</v>
          </cell>
          <cell r="L450">
            <v>507</v>
          </cell>
          <cell r="M450">
            <v>65</v>
          </cell>
          <cell r="O450">
            <v>454</v>
          </cell>
          <cell r="P450">
            <v>531</v>
          </cell>
          <cell r="Q450">
            <v>77</v>
          </cell>
          <cell r="S450">
            <v>454</v>
          </cell>
          <cell r="T450">
            <v>531</v>
          </cell>
          <cell r="U450">
            <v>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rn Rate"/>
      <sheetName val="Scenarios"/>
      <sheetName val="Savings Pres"/>
      <sheetName val="Arg Sav"/>
      <sheetName val="Bra Sav"/>
      <sheetName val="Consolidated Sav"/>
      <sheetName val="Consolidation"/>
      <sheetName val="HQ"/>
      <sheetName val="Argentina"/>
      <sheetName val="Brazil"/>
      <sheetName val="Mex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Consolidation</v>
          </cell>
          <cell r="S2" t="str">
            <v>Consolidation</v>
          </cell>
          <cell r="AK2" t="str">
            <v>Consolidation</v>
          </cell>
          <cell r="BC2" t="str">
            <v>Consolidation</v>
          </cell>
        </row>
        <row r="3">
          <cell r="A3" t="str">
            <v>Forecast</v>
          </cell>
          <cell r="O3" t="str">
            <v>Schedule 02</v>
          </cell>
          <cell r="S3" t="str">
            <v>Forecast</v>
          </cell>
          <cell r="AG3" t="str">
            <v>Schedule 02</v>
          </cell>
          <cell r="AK3" t="str">
            <v>Forecast</v>
          </cell>
          <cell r="AY3" t="str">
            <v>Schedule 02</v>
          </cell>
          <cell r="BC3" t="str">
            <v>Forecast</v>
          </cell>
        </row>
        <row r="4">
          <cell r="A4" t="str">
            <v>Communications &amp; Internet Solutions</v>
          </cell>
          <cell r="S4" t="str">
            <v>Communications</v>
          </cell>
          <cell r="AK4" t="str">
            <v>Internet Solutions</v>
          </cell>
          <cell r="BC4" t="str">
            <v>Communications &amp; Internet Solutions</v>
          </cell>
        </row>
        <row r="5">
          <cell r="A5" t="str">
            <v>Currency in Thousands USD</v>
          </cell>
          <cell r="S5" t="str">
            <v>Currency in Thousands USD</v>
          </cell>
          <cell r="AK5" t="str">
            <v>Currency in Thousands USD</v>
          </cell>
          <cell r="BC5" t="str">
            <v>Currency in Thousands USD</v>
          </cell>
        </row>
        <row r="6">
          <cell r="A6" t="str">
            <v>Currency in Thousands USD</v>
          </cell>
          <cell r="F6" t="str">
            <v>Forecast</v>
          </cell>
          <cell r="O6" t="str">
            <v>Fcst</v>
          </cell>
          <cell r="P6" t="str">
            <v>Budget</v>
          </cell>
          <cell r="Q6" t="str">
            <v>Variance</v>
          </cell>
          <cell r="X6" t="str">
            <v>Forecast</v>
          </cell>
          <cell r="AG6" t="str">
            <v>Forecast</v>
          </cell>
          <cell r="AH6" t="str">
            <v>Budget</v>
          </cell>
          <cell r="AI6" t="str">
            <v>Variance</v>
          </cell>
          <cell r="AP6" t="str">
            <v>Forecast</v>
          </cell>
          <cell r="AY6" t="str">
            <v>Forecast</v>
          </cell>
          <cell r="AZ6" t="str">
            <v>Budget</v>
          </cell>
          <cell r="BA6" t="str">
            <v>Variance</v>
          </cell>
          <cell r="BF6" t="str">
            <v>Quarter I</v>
          </cell>
          <cell r="BJ6" t="str">
            <v>Quarter II</v>
          </cell>
          <cell r="BN6" t="str">
            <v>Quarter III</v>
          </cell>
          <cell r="BR6" t="str">
            <v>Quarter IV</v>
          </cell>
          <cell r="BV6" t="str">
            <v>Total</v>
          </cell>
        </row>
        <row r="7">
          <cell r="C7">
            <v>36892</v>
          </cell>
          <cell r="D7">
            <v>36923</v>
          </cell>
          <cell r="E7">
            <v>36954</v>
          </cell>
          <cell r="F7">
            <v>36985</v>
          </cell>
          <cell r="G7">
            <v>37016</v>
          </cell>
          <cell r="H7">
            <v>37047</v>
          </cell>
          <cell r="I7">
            <v>37078</v>
          </cell>
          <cell r="J7">
            <v>37109</v>
          </cell>
          <cell r="K7">
            <v>37140</v>
          </cell>
          <cell r="L7">
            <v>37171</v>
          </cell>
          <cell r="M7">
            <v>37202</v>
          </cell>
          <cell r="N7">
            <v>37233</v>
          </cell>
          <cell r="O7">
            <v>2001</v>
          </cell>
          <cell r="P7">
            <v>2001</v>
          </cell>
          <cell r="Q7" t="str">
            <v>B/(W)</v>
          </cell>
          <cell r="U7">
            <v>36892</v>
          </cell>
          <cell r="V7">
            <v>36923</v>
          </cell>
          <cell r="W7">
            <v>36954</v>
          </cell>
          <cell r="X7">
            <v>36985</v>
          </cell>
          <cell r="Y7">
            <v>37016</v>
          </cell>
          <cell r="Z7">
            <v>37047</v>
          </cell>
          <cell r="AA7">
            <v>37078</v>
          </cell>
          <cell r="AB7">
            <v>37109</v>
          </cell>
          <cell r="AC7">
            <v>37140</v>
          </cell>
          <cell r="AD7">
            <v>37171</v>
          </cell>
          <cell r="AE7">
            <v>37202</v>
          </cell>
          <cell r="AF7">
            <v>37233</v>
          </cell>
          <cell r="AG7">
            <v>2001</v>
          </cell>
          <cell r="AH7">
            <v>2001</v>
          </cell>
          <cell r="AI7" t="str">
            <v>B/(W)</v>
          </cell>
          <cell r="AM7">
            <v>36892</v>
          </cell>
          <cell r="AN7">
            <v>36923</v>
          </cell>
          <cell r="AO7">
            <v>36954</v>
          </cell>
          <cell r="AP7">
            <v>36985</v>
          </cell>
          <cell r="AQ7">
            <v>37016</v>
          </cell>
          <cell r="AR7">
            <v>37047</v>
          </cell>
          <cell r="AS7">
            <v>37078</v>
          </cell>
          <cell r="AT7">
            <v>37109</v>
          </cell>
          <cell r="AU7">
            <v>37140</v>
          </cell>
          <cell r="AV7">
            <v>37171</v>
          </cell>
          <cell r="AW7">
            <v>37202</v>
          </cell>
          <cell r="AX7">
            <v>37233</v>
          </cell>
          <cell r="AY7">
            <v>2001</v>
          </cell>
          <cell r="AZ7">
            <v>2001</v>
          </cell>
          <cell r="BA7" t="str">
            <v>B/(W)</v>
          </cell>
          <cell r="BE7" t="str">
            <v>Qtr I</v>
          </cell>
          <cell r="BF7" t="str">
            <v>Qtr I</v>
          </cell>
          <cell r="BG7" t="str">
            <v>Variance</v>
          </cell>
          <cell r="BI7" t="str">
            <v>Qtr II</v>
          </cell>
          <cell r="BJ7" t="str">
            <v>Qtr II</v>
          </cell>
          <cell r="BK7" t="str">
            <v>Variance</v>
          </cell>
          <cell r="BM7" t="str">
            <v>Qtr III</v>
          </cell>
          <cell r="BN7" t="str">
            <v>Qtr III</v>
          </cell>
          <cell r="BO7" t="str">
            <v>Variance</v>
          </cell>
          <cell r="BQ7" t="str">
            <v>Qtr IV</v>
          </cell>
          <cell r="BR7" t="str">
            <v>Qtr IV</v>
          </cell>
          <cell r="BS7" t="str">
            <v>Variance</v>
          </cell>
          <cell r="BV7" t="str">
            <v>Total</v>
          </cell>
          <cell r="BW7" t="str">
            <v>Variance</v>
          </cell>
        </row>
        <row r="8">
          <cell r="A8" t="str">
            <v>REVENUE (net of taxes)</v>
          </cell>
          <cell r="C8" t="str">
            <v>Actual</v>
          </cell>
          <cell r="D8" t="str">
            <v>Actual</v>
          </cell>
          <cell r="E8" t="str">
            <v>Actual</v>
          </cell>
          <cell r="F8" t="str">
            <v>Actual</v>
          </cell>
          <cell r="G8" t="str">
            <v>Fcst</v>
          </cell>
          <cell r="H8" t="str">
            <v>Fcst</v>
          </cell>
          <cell r="I8" t="str">
            <v>Fcst</v>
          </cell>
          <cell r="J8" t="str">
            <v>Fcst</v>
          </cell>
          <cell r="K8" t="str">
            <v>Fcst</v>
          </cell>
          <cell r="L8" t="str">
            <v>Fcst</v>
          </cell>
          <cell r="M8" t="str">
            <v>Fcst</v>
          </cell>
          <cell r="N8" t="str">
            <v>Fcst</v>
          </cell>
          <cell r="S8" t="str">
            <v>REVENUE (net of taxes)</v>
          </cell>
          <cell r="U8" t="str">
            <v>Actual</v>
          </cell>
          <cell r="V8" t="str">
            <v>Actual</v>
          </cell>
          <cell r="W8" t="str">
            <v>Actual</v>
          </cell>
          <cell r="X8" t="str">
            <v>Actual</v>
          </cell>
          <cell r="Y8" t="str">
            <v>Fcst</v>
          </cell>
          <cell r="Z8" t="str">
            <v>Fcst</v>
          </cell>
          <cell r="AA8" t="str">
            <v>Fcst</v>
          </cell>
          <cell r="AB8" t="str">
            <v>Fcst</v>
          </cell>
          <cell r="AC8" t="str">
            <v>Fcst</v>
          </cell>
          <cell r="AD8" t="str">
            <v>Fcst</v>
          </cell>
          <cell r="AE8" t="str">
            <v>Fcst</v>
          </cell>
          <cell r="AF8" t="str">
            <v>Fcst</v>
          </cell>
          <cell r="AK8" t="str">
            <v>REVENUE (net of taxes)</v>
          </cell>
          <cell r="AM8" t="str">
            <v>Actual</v>
          </cell>
          <cell r="AN8" t="str">
            <v>Actual</v>
          </cell>
          <cell r="AO8" t="str">
            <v>Actual</v>
          </cell>
          <cell r="AP8" t="str">
            <v>Fcst</v>
          </cell>
          <cell r="AQ8" t="str">
            <v>Fcst</v>
          </cell>
          <cell r="AR8" t="str">
            <v>Fcst</v>
          </cell>
          <cell r="AS8" t="str">
            <v>Fcst</v>
          </cell>
          <cell r="AT8" t="str">
            <v>Fcst</v>
          </cell>
          <cell r="AU8" t="str">
            <v>Fcst</v>
          </cell>
          <cell r="AV8" t="str">
            <v>Fcst</v>
          </cell>
          <cell r="AW8" t="str">
            <v>Fcst</v>
          </cell>
          <cell r="AX8" t="str">
            <v>Fcst</v>
          </cell>
          <cell r="BC8" t="str">
            <v>REVENUE (net of taxes)</v>
          </cell>
          <cell r="BE8" t="str">
            <v>Actual</v>
          </cell>
          <cell r="BF8" t="str">
            <v>Budget</v>
          </cell>
          <cell r="BG8" t="str">
            <v>B/(W)</v>
          </cell>
          <cell r="BI8" t="str">
            <v>Fcst</v>
          </cell>
          <cell r="BJ8" t="str">
            <v>Budget</v>
          </cell>
          <cell r="BK8" t="str">
            <v>B/(W)</v>
          </cell>
          <cell r="BM8" t="str">
            <v>Fcst</v>
          </cell>
          <cell r="BN8" t="str">
            <v>Budget</v>
          </cell>
          <cell r="BO8" t="str">
            <v>B/(W)</v>
          </cell>
          <cell r="BQ8" t="str">
            <v>Fcst</v>
          </cell>
          <cell r="BR8" t="str">
            <v>Budget</v>
          </cell>
          <cell r="BS8" t="str">
            <v>B/(W)</v>
          </cell>
          <cell r="BU8" t="str">
            <v>Fcst</v>
          </cell>
          <cell r="BV8" t="str">
            <v>Budget</v>
          </cell>
          <cell r="BW8" t="str">
            <v>B/(W)</v>
          </cell>
        </row>
        <row r="10">
          <cell r="A10" t="str">
            <v>Communications Data</v>
          </cell>
          <cell r="C10">
            <v>3228.2283152759755</v>
          </cell>
          <cell r="D10">
            <v>3236.1595242113135</v>
          </cell>
          <cell r="E10">
            <v>3395.2834111090724</v>
          </cell>
          <cell r="F10">
            <v>3204.3923007346048</v>
          </cell>
          <cell r="G10">
            <v>3385.160542464926</v>
          </cell>
          <cell r="H10">
            <v>3524.2094265053884</v>
          </cell>
          <cell r="I10">
            <v>3757.3312591530403</v>
          </cell>
          <cell r="J10">
            <v>3909.2999527893298</v>
          </cell>
          <cell r="K10">
            <v>4201.6338700397246</v>
          </cell>
          <cell r="L10">
            <v>4476.9707776539399</v>
          </cell>
          <cell r="M10">
            <v>4795.2310461958368</v>
          </cell>
          <cell r="N10">
            <v>5135.0757733411901</v>
          </cell>
          <cell r="O10">
            <v>46248.976199474346</v>
          </cell>
          <cell r="P10">
            <v>61236.496114090973</v>
          </cell>
          <cell r="Q10">
            <v>-14987.519914616627</v>
          </cell>
          <cell r="S10" t="str">
            <v>Communications Data</v>
          </cell>
          <cell r="U10">
            <v>3228.2283152759755</v>
          </cell>
          <cell r="V10">
            <v>3236.1595242113135</v>
          </cell>
          <cell r="W10">
            <v>3395.2834111090724</v>
          </cell>
          <cell r="X10">
            <v>3204.3923007346048</v>
          </cell>
          <cell r="Y10">
            <v>3385.160542464926</v>
          </cell>
          <cell r="Z10">
            <v>3524.2094265053884</v>
          </cell>
          <cell r="AA10">
            <v>3757.3312591530403</v>
          </cell>
          <cell r="AB10">
            <v>3909.2999527893298</v>
          </cell>
          <cell r="AC10">
            <v>4201.6338700397246</v>
          </cell>
          <cell r="AD10">
            <v>4476.9707776539399</v>
          </cell>
          <cell r="AE10">
            <v>4795.2310461958368</v>
          </cell>
          <cell r="AF10">
            <v>5135.0757733411901</v>
          </cell>
          <cell r="AG10">
            <v>46248.976199474346</v>
          </cell>
          <cell r="AH10">
            <v>61236.496114090973</v>
          </cell>
          <cell r="AI10">
            <v>-14987.519914616627</v>
          </cell>
          <cell r="AK10" t="str">
            <v>Communications Data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Communications Data/Internet Access</v>
          </cell>
          <cell r="BE10">
            <v>9859.6712505963624</v>
          </cell>
          <cell r="BF10">
            <v>11260.562156958025</v>
          </cell>
          <cell r="BG10">
            <v>-1400.8909063616629</v>
          </cell>
          <cell r="BI10">
            <v>10113.762269704919</v>
          </cell>
          <cell r="BJ10">
            <v>13783.203098202557</v>
          </cell>
          <cell r="BK10">
            <v>-3669.440828497638</v>
          </cell>
          <cell r="BM10">
            <v>11868.265081982096</v>
          </cell>
          <cell r="BN10">
            <v>16650.863209577161</v>
          </cell>
          <cell r="BO10">
            <v>-4782.5981275950653</v>
          </cell>
          <cell r="BQ10">
            <v>14407.277597190967</v>
          </cell>
          <cell r="BR10">
            <v>19541.545572568975</v>
          </cell>
          <cell r="BS10">
            <v>-5134.2679753780085</v>
          </cell>
          <cell r="BU10">
            <v>46248.976199474346</v>
          </cell>
          <cell r="BV10">
            <v>61236.174037306715</v>
          </cell>
          <cell r="BW10">
            <v>-14987.197837832369</v>
          </cell>
        </row>
        <row r="11">
          <cell r="A11" t="str">
            <v>Communications Internet Access</v>
          </cell>
          <cell r="C11">
            <v>273</v>
          </cell>
          <cell r="D11">
            <v>323</v>
          </cell>
          <cell r="E11">
            <v>328.5</v>
          </cell>
          <cell r="F11">
            <v>278.3</v>
          </cell>
          <cell r="G11">
            <v>375.09946951876896</v>
          </cell>
          <cell r="H11">
            <v>430.17790484336518</v>
          </cell>
          <cell r="I11">
            <v>475.60930034314083</v>
          </cell>
          <cell r="J11">
            <v>515.07310342267169</v>
          </cell>
          <cell r="K11">
            <v>599.52597016654227</v>
          </cell>
          <cell r="L11">
            <v>661.43993478855919</v>
          </cell>
          <cell r="M11">
            <v>733.15921766647602</v>
          </cell>
          <cell r="N11">
            <v>818.3972962505527</v>
          </cell>
          <cell r="O11">
            <v>5811.2821970000768</v>
          </cell>
          <cell r="P11">
            <v>0</v>
          </cell>
          <cell r="Q11">
            <v>5811.2821970000768</v>
          </cell>
          <cell r="S11" t="str">
            <v>Communications Internet Access</v>
          </cell>
          <cell r="U11">
            <v>273</v>
          </cell>
          <cell r="V11">
            <v>323</v>
          </cell>
          <cell r="W11">
            <v>328.5</v>
          </cell>
          <cell r="X11">
            <v>278.3</v>
          </cell>
          <cell r="Y11">
            <v>375.09946951876896</v>
          </cell>
          <cell r="Z11">
            <v>430.17790484336518</v>
          </cell>
          <cell r="AA11">
            <v>475.60930034314083</v>
          </cell>
          <cell r="AB11">
            <v>515.07310342267169</v>
          </cell>
          <cell r="AC11">
            <v>599.52597016654227</v>
          </cell>
          <cell r="AD11">
            <v>661.43993478855919</v>
          </cell>
          <cell r="AE11">
            <v>733.15921766647602</v>
          </cell>
          <cell r="AF11">
            <v>818.3972962505527</v>
          </cell>
          <cell r="AG11">
            <v>5811.2821970000768</v>
          </cell>
          <cell r="AH11">
            <v>0</v>
          </cell>
          <cell r="AI11">
            <v>5811.2821970000768</v>
          </cell>
          <cell r="AK11" t="str">
            <v>Communications Internet Access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Communications Internet Access</v>
          </cell>
          <cell r="BE11">
            <v>924.5</v>
          </cell>
          <cell r="BF11">
            <v>0</v>
          </cell>
          <cell r="BG11">
            <v>924.5</v>
          </cell>
          <cell r="BI11">
            <v>1083.5773743621342</v>
          </cell>
          <cell r="BJ11">
            <v>0</v>
          </cell>
          <cell r="BK11">
            <v>1083.5773743621342</v>
          </cell>
          <cell r="BM11">
            <v>1590.2083739323548</v>
          </cell>
          <cell r="BN11">
            <v>0</v>
          </cell>
          <cell r="BO11">
            <v>1590.2083739323548</v>
          </cell>
          <cell r="BQ11">
            <v>2212.9964487055877</v>
          </cell>
          <cell r="BR11">
            <v>0</v>
          </cell>
          <cell r="BS11">
            <v>2212.9964487055877</v>
          </cell>
          <cell r="BU11">
            <v>5811.2821970000768</v>
          </cell>
          <cell r="BV11">
            <v>0</v>
          </cell>
          <cell r="BW11">
            <v>5811.2821970000768</v>
          </cell>
        </row>
        <row r="12">
          <cell r="A12" t="str">
            <v>Communications Switch</v>
          </cell>
          <cell r="C12">
            <v>3</v>
          </cell>
          <cell r="D12">
            <v>6</v>
          </cell>
          <cell r="E12">
            <v>56</v>
          </cell>
          <cell r="F12">
            <v>244</v>
          </cell>
          <cell r="G12">
            <v>164.04338640900988</v>
          </cell>
          <cell r="H12">
            <v>208.96786369081192</v>
          </cell>
          <cell r="I12">
            <v>253.89234097261385</v>
          </cell>
          <cell r="J12">
            <v>298.81681825441586</v>
          </cell>
          <cell r="K12">
            <v>343.74129553621782</v>
          </cell>
          <cell r="L12">
            <v>388.66577281801978</v>
          </cell>
          <cell r="M12">
            <v>433.59025009982179</v>
          </cell>
          <cell r="N12">
            <v>478.5147273816238</v>
          </cell>
          <cell r="O12">
            <v>2879.2324551625347</v>
          </cell>
          <cell r="P12">
            <v>3177.9902279805547</v>
          </cell>
          <cell r="Q12">
            <v>-298.75777281801993</v>
          </cell>
          <cell r="S12" t="str">
            <v>Communications Switch</v>
          </cell>
          <cell r="U12">
            <v>3</v>
          </cell>
          <cell r="V12">
            <v>6</v>
          </cell>
          <cell r="W12">
            <v>56</v>
          </cell>
          <cell r="X12">
            <v>244</v>
          </cell>
          <cell r="Y12">
            <v>164.04338640900988</v>
          </cell>
          <cell r="Z12">
            <v>208.96786369081192</v>
          </cell>
          <cell r="AA12">
            <v>253.89234097261385</v>
          </cell>
          <cell r="AB12">
            <v>298.81681825441586</v>
          </cell>
          <cell r="AC12">
            <v>343.74129553621782</v>
          </cell>
          <cell r="AD12">
            <v>388.66577281801978</v>
          </cell>
          <cell r="AE12">
            <v>433.59025009982179</v>
          </cell>
          <cell r="AF12">
            <v>478.5147273816238</v>
          </cell>
          <cell r="AG12">
            <v>2879.2324551625347</v>
          </cell>
          <cell r="AH12">
            <v>3177.9902279805547</v>
          </cell>
          <cell r="AI12">
            <v>-298.75777281801993</v>
          </cell>
          <cell r="AK12" t="str">
            <v>Communications Switch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C12" t="str">
            <v>Communications Switch</v>
          </cell>
          <cell r="BE12">
            <v>65</v>
          </cell>
          <cell r="BF12">
            <v>155.88886369081192</v>
          </cell>
          <cell r="BG12">
            <v>-90.888863690811917</v>
          </cell>
          <cell r="BI12">
            <v>617.01125009982184</v>
          </cell>
          <cell r="BJ12">
            <v>503.38015922702971</v>
          </cell>
          <cell r="BK12">
            <v>113.63109087279213</v>
          </cell>
          <cell r="BM12">
            <v>896.45045476324754</v>
          </cell>
          <cell r="BN12">
            <v>907.70045476324754</v>
          </cell>
          <cell r="BO12">
            <v>-11.25</v>
          </cell>
          <cell r="BQ12">
            <v>1300.7707502994654</v>
          </cell>
          <cell r="BR12">
            <v>1611.234927236294</v>
          </cell>
          <cell r="BS12">
            <v>-310.46417693682861</v>
          </cell>
          <cell r="BU12">
            <v>2879.2324551625352</v>
          </cell>
          <cell r="BV12">
            <v>3178.2044049173828</v>
          </cell>
          <cell r="BW12">
            <v>-298.97194975484763</v>
          </cell>
        </row>
        <row r="13">
          <cell r="A13" t="str">
            <v>Communications Other</v>
          </cell>
          <cell r="C13">
            <v>284.41417242261451</v>
          </cell>
          <cell r="D13">
            <v>280</v>
          </cell>
          <cell r="E13">
            <v>265.35831781135312</v>
          </cell>
          <cell r="F13">
            <v>257.87137970353479</v>
          </cell>
          <cell r="G13">
            <v>175.6141479802574</v>
          </cell>
          <cell r="H13">
            <v>176.49221872015866</v>
          </cell>
          <cell r="I13">
            <v>177.37467981375943</v>
          </cell>
          <cell r="J13">
            <v>178.26155321282823</v>
          </cell>
          <cell r="K13">
            <v>179.15286097889236</v>
          </cell>
          <cell r="L13">
            <v>180.04862528378678</v>
          </cell>
          <cell r="M13">
            <v>180.94886841020571</v>
          </cell>
          <cell r="N13">
            <v>181.85361275225674</v>
          </cell>
          <cell r="O13">
            <v>2517.3904370896475</v>
          </cell>
          <cell r="P13">
            <v>2460</v>
          </cell>
          <cell r="Q13">
            <v>57.390437089647548</v>
          </cell>
          <cell r="S13" t="str">
            <v>Communications Other</v>
          </cell>
          <cell r="U13">
            <v>284.41417242261451</v>
          </cell>
          <cell r="V13">
            <v>280</v>
          </cell>
          <cell r="W13">
            <v>265.35831781135312</v>
          </cell>
          <cell r="X13">
            <v>257.87137970353479</v>
          </cell>
          <cell r="Y13">
            <v>175.6141479802574</v>
          </cell>
          <cell r="Z13">
            <v>176.49221872015866</v>
          </cell>
          <cell r="AA13">
            <v>177.37467981375943</v>
          </cell>
          <cell r="AB13">
            <v>178.26155321282823</v>
          </cell>
          <cell r="AC13">
            <v>179.15286097889236</v>
          </cell>
          <cell r="AD13">
            <v>180.04862528378678</v>
          </cell>
          <cell r="AE13">
            <v>180.94886841020571</v>
          </cell>
          <cell r="AF13">
            <v>181.85361275225674</v>
          </cell>
          <cell r="AG13">
            <v>2517.3904370896475</v>
          </cell>
          <cell r="AH13">
            <v>2460</v>
          </cell>
          <cell r="AI13">
            <v>57.390437089647548</v>
          </cell>
          <cell r="AK13" t="str">
            <v>Communications Other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C13" t="str">
            <v>Communications Infrastructure</v>
          </cell>
          <cell r="BE13">
            <v>829.77249023396757</v>
          </cell>
          <cell r="BF13">
            <v>237.49904999999998</v>
          </cell>
          <cell r="BG13">
            <v>592.27344023396756</v>
          </cell>
          <cell r="BI13">
            <v>609.97774640395085</v>
          </cell>
          <cell r="BJ13">
            <v>237.49904999999998</v>
          </cell>
          <cell r="BK13">
            <v>372.47869640395083</v>
          </cell>
          <cell r="BM13">
            <v>534.78909400548002</v>
          </cell>
          <cell r="BN13">
            <v>237.49904999999998</v>
          </cell>
          <cell r="BO13">
            <v>297.29004400548001</v>
          </cell>
          <cell r="BQ13">
            <v>542.85110644624922</v>
          </cell>
          <cell r="BR13">
            <v>237.50284999999997</v>
          </cell>
          <cell r="BS13">
            <v>305.34825644624925</v>
          </cell>
          <cell r="BU13">
            <v>2517.390437089648</v>
          </cell>
          <cell r="BV13">
            <v>950</v>
          </cell>
          <cell r="BW13">
            <v>1567.390437089648</v>
          </cell>
        </row>
        <row r="14">
          <cell r="A14" t="str">
            <v>Internet Solutions</v>
          </cell>
          <cell r="C14">
            <v>10</v>
          </cell>
          <cell r="D14">
            <v>11</v>
          </cell>
          <cell r="E14">
            <v>23</v>
          </cell>
          <cell r="F14">
            <v>73</v>
          </cell>
          <cell r="G14">
            <v>87.615624999999994</v>
          </cell>
          <cell r="H14">
            <v>103.76219444444446</v>
          </cell>
          <cell r="I14">
            <v>135.13224305555553</v>
          </cell>
          <cell r="J14">
            <v>167.06360416666666</v>
          </cell>
          <cell r="K14">
            <v>200.7141388888889</v>
          </cell>
          <cell r="L14">
            <v>245.40506444444443</v>
          </cell>
          <cell r="M14">
            <v>298.78303555555556</v>
          </cell>
          <cell r="N14">
            <v>409.24881222222223</v>
          </cell>
          <cell r="O14">
            <v>1764.7247177777776</v>
          </cell>
          <cell r="P14">
            <v>2064.8279400000001</v>
          </cell>
          <cell r="Q14">
            <v>-300.10322222222248</v>
          </cell>
          <cell r="S14" t="str">
            <v>Internet Solutions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Internet Solutions</v>
          </cell>
          <cell r="AM14">
            <v>10</v>
          </cell>
          <cell r="AN14">
            <v>11</v>
          </cell>
          <cell r="AO14">
            <v>23</v>
          </cell>
          <cell r="AP14">
            <v>73</v>
          </cell>
          <cell r="AQ14">
            <v>87.615624999999994</v>
          </cell>
          <cell r="AR14">
            <v>103.76219444444446</v>
          </cell>
          <cell r="AS14">
            <v>135.13224305555553</v>
          </cell>
          <cell r="AT14">
            <v>167.06360416666666</v>
          </cell>
          <cell r="AU14">
            <v>200.7141388888889</v>
          </cell>
          <cell r="AV14">
            <v>245.40506444444443</v>
          </cell>
          <cell r="AW14">
            <v>298.78303555555556</v>
          </cell>
          <cell r="AX14">
            <v>409.24881222222223</v>
          </cell>
          <cell r="AY14">
            <v>1764.7247177777776</v>
          </cell>
          <cell r="AZ14">
            <v>2064.8279400000001</v>
          </cell>
          <cell r="BA14">
            <v>-300.10322222222248</v>
          </cell>
          <cell r="BC14" t="str">
            <v>Communications Other</v>
          </cell>
          <cell r="BE14">
            <v>65.721801825941711</v>
          </cell>
          <cell r="BF14">
            <v>615</v>
          </cell>
          <cell r="BG14">
            <v>-549.27819817405828</v>
          </cell>
          <cell r="BI14">
            <v>707.86810478905363</v>
          </cell>
          <cell r="BJ14">
            <v>615</v>
          </cell>
          <cell r="BK14">
            <v>92.868104789053632</v>
          </cell>
          <cell r="BM14">
            <v>562.62405000000001</v>
          </cell>
          <cell r="BN14">
            <v>615</v>
          </cell>
          <cell r="BO14">
            <v>-52.375949999999989</v>
          </cell>
          <cell r="BQ14">
            <v>562.62784999999997</v>
          </cell>
          <cell r="BR14">
            <v>615</v>
          </cell>
          <cell r="BS14">
            <v>-52.372150000000033</v>
          </cell>
          <cell r="BU14">
            <v>1898.8418066149952</v>
          </cell>
          <cell r="BV14">
            <v>2460</v>
          </cell>
          <cell r="BW14">
            <v>-561.15819338500478</v>
          </cell>
        </row>
        <row r="15">
          <cell r="A15" t="str">
            <v>Other</v>
          </cell>
          <cell r="C15">
            <v>23.177283192632387</v>
          </cell>
          <cell r="D15">
            <v>21.430177086195268</v>
          </cell>
          <cell r="E15">
            <v>21.114341547114055</v>
          </cell>
          <cell r="F15">
            <v>332.78540478905364</v>
          </cell>
          <cell r="G15">
            <v>187.54134999999999</v>
          </cell>
          <cell r="H15">
            <v>187.54134999999999</v>
          </cell>
          <cell r="I15">
            <v>187.54134999999999</v>
          </cell>
          <cell r="J15">
            <v>187.54134999999999</v>
          </cell>
          <cell r="K15">
            <v>187.54134999999999</v>
          </cell>
          <cell r="L15">
            <v>187.54134999999999</v>
          </cell>
          <cell r="M15">
            <v>187.54134999999999</v>
          </cell>
          <cell r="N15">
            <v>187.54514999999998</v>
          </cell>
          <cell r="O15">
            <v>1898.8418066149952</v>
          </cell>
          <cell r="P15">
            <v>950</v>
          </cell>
          <cell r="Q15">
            <v>948.84180661499522</v>
          </cell>
          <cell r="S15" t="str">
            <v>Other</v>
          </cell>
          <cell r="U15">
            <v>23.177283192632387</v>
          </cell>
          <cell r="V15">
            <v>21.430177086195268</v>
          </cell>
          <cell r="W15">
            <v>21.114341547114055</v>
          </cell>
          <cell r="X15">
            <v>332.78540478905364</v>
          </cell>
          <cell r="Y15">
            <v>187.54134999999999</v>
          </cell>
          <cell r="Z15">
            <v>187.54134999999999</v>
          </cell>
          <cell r="AA15">
            <v>187.54134999999999</v>
          </cell>
          <cell r="AB15">
            <v>187.54134999999999</v>
          </cell>
          <cell r="AC15">
            <v>187.54134999999999</v>
          </cell>
          <cell r="AD15">
            <v>187.54134999999999</v>
          </cell>
          <cell r="AE15">
            <v>187.54134999999999</v>
          </cell>
          <cell r="AF15">
            <v>187.54514999999998</v>
          </cell>
          <cell r="AG15">
            <v>1898.8418066149952</v>
          </cell>
          <cell r="AH15">
            <v>950</v>
          </cell>
          <cell r="AI15">
            <v>948.84180661499522</v>
          </cell>
          <cell r="AK15" t="str">
            <v>Other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Internet Solutions</v>
          </cell>
          <cell r="BE15">
            <v>44</v>
          </cell>
          <cell r="BF15">
            <v>172.35902777777778</v>
          </cell>
          <cell r="BG15">
            <v>-128.35902777777778</v>
          </cell>
          <cell r="BI15">
            <v>264.37781944444447</v>
          </cell>
          <cell r="BJ15">
            <v>226.19816666666668</v>
          </cell>
          <cell r="BK15">
            <v>38.17965277777779</v>
          </cell>
          <cell r="BM15">
            <v>502.9099861111111</v>
          </cell>
          <cell r="BN15">
            <v>577.90998611111104</v>
          </cell>
          <cell r="BO15">
            <v>-74.999999999999943</v>
          </cell>
          <cell r="BQ15">
            <v>953.43691222222219</v>
          </cell>
          <cell r="BR15">
            <v>1088.4369122222222</v>
          </cell>
          <cell r="BS15">
            <v>-135</v>
          </cell>
          <cell r="BU15">
            <v>1764.7247177777776</v>
          </cell>
          <cell r="BV15">
            <v>2064.9040927777778</v>
          </cell>
          <cell r="BW15">
            <v>-300.17937500000016</v>
          </cell>
        </row>
        <row r="16">
          <cell r="BC16" t="str">
            <v>Other</v>
          </cell>
        </row>
        <row r="17">
          <cell r="A17" t="str">
            <v>Total Revenues</v>
          </cell>
          <cell r="C17">
            <v>3821.8197708912226</v>
          </cell>
          <cell r="D17">
            <v>3877.5897012975088</v>
          </cell>
          <cell r="E17">
            <v>4089.2560704675398</v>
          </cell>
          <cell r="F17">
            <v>4390.3490852271934</v>
          </cell>
          <cell r="G17">
            <v>4375.0745213729633</v>
          </cell>
          <cell r="H17">
            <v>4631.1509582041681</v>
          </cell>
          <cell r="I17">
            <v>4986.8811733381099</v>
          </cell>
          <cell r="J17">
            <v>5256.0563818459132</v>
          </cell>
          <cell r="K17">
            <v>5712.3094856102653</v>
          </cell>
          <cell r="L17">
            <v>6140.0715249887498</v>
          </cell>
          <cell r="M17">
            <v>6629.2537679278958</v>
          </cell>
          <cell r="N17">
            <v>7210.6353719478448</v>
          </cell>
          <cell r="O17">
            <v>61120.447813119383</v>
          </cell>
          <cell r="P17">
            <v>69889.314282071529</v>
          </cell>
          <cell r="Q17">
            <v>-8768.8664689521502</v>
          </cell>
          <cell r="S17" t="str">
            <v>Total Revenues</v>
          </cell>
          <cell r="U17">
            <v>3811.8197708912226</v>
          </cell>
          <cell r="V17">
            <v>3866.5897012975088</v>
          </cell>
          <cell r="W17">
            <v>4066.2560704675398</v>
          </cell>
          <cell r="X17">
            <v>4317.3490852271934</v>
          </cell>
          <cell r="Y17">
            <v>4287.458896372963</v>
          </cell>
          <cell r="Z17">
            <v>4527.3887637597236</v>
          </cell>
          <cell r="AA17">
            <v>4851.7489302825543</v>
          </cell>
          <cell r="AB17">
            <v>5088.9927776792465</v>
          </cell>
          <cell r="AC17">
            <v>5511.5953467213767</v>
          </cell>
          <cell r="AD17">
            <v>5894.6664605443057</v>
          </cell>
          <cell r="AE17">
            <v>6330.4707323723405</v>
          </cell>
          <cell r="AF17">
            <v>6801.3865597256226</v>
          </cell>
          <cell r="AG17">
            <v>59355.723095341607</v>
          </cell>
          <cell r="AH17">
            <v>67824.486342071526</v>
          </cell>
          <cell r="AI17">
            <v>-8468.7632467299281</v>
          </cell>
          <cell r="AK17" t="str">
            <v>Total Revenues</v>
          </cell>
          <cell r="AM17">
            <v>10</v>
          </cell>
          <cell r="AN17">
            <v>11</v>
          </cell>
          <cell r="AO17">
            <v>23</v>
          </cell>
          <cell r="AP17">
            <v>73</v>
          </cell>
          <cell r="AQ17">
            <v>87.615624999999994</v>
          </cell>
          <cell r="AR17">
            <v>103.76219444444446</v>
          </cell>
          <cell r="AS17">
            <v>135.13224305555553</v>
          </cell>
          <cell r="AT17">
            <v>167.06360416666666</v>
          </cell>
          <cell r="AU17">
            <v>200.7141388888889</v>
          </cell>
          <cell r="AV17">
            <v>245.40506444444443</v>
          </cell>
          <cell r="AW17">
            <v>298.78303555555556</v>
          </cell>
          <cell r="AX17">
            <v>409.24881222222223</v>
          </cell>
          <cell r="AY17">
            <v>1764.7247177777776</v>
          </cell>
          <cell r="AZ17">
            <v>2064.8279400000001</v>
          </cell>
          <cell r="BA17">
            <v>-300.10322222222248</v>
          </cell>
          <cell r="BC17" t="str">
            <v>Total Revenues</v>
          </cell>
          <cell r="BE17">
            <v>11788.66554265627</v>
          </cell>
          <cell r="BF17">
            <v>12441.309098426616</v>
          </cell>
          <cell r="BG17">
            <v>-652.64355577034621</v>
          </cell>
          <cell r="BI17">
            <v>13396.574564804323</v>
          </cell>
          <cell r="BJ17">
            <v>15365.280474096255</v>
          </cell>
          <cell r="BK17">
            <v>-1968.7059092919317</v>
          </cell>
          <cell r="BM17">
            <v>15955.247040794291</v>
          </cell>
          <cell r="BN17">
            <v>18988.972700451515</v>
          </cell>
          <cell r="BO17">
            <v>-3033.7256596572242</v>
          </cell>
          <cell r="BQ17">
            <v>19979.960664864499</v>
          </cell>
          <cell r="BR17">
            <v>23093.720262027495</v>
          </cell>
          <cell r="BS17">
            <v>-3113.7595971629962</v>
          </cell>
          <cell r="BU17">
            <v>61120.447813119383</v>
          </cell>
          <cell r="BV17">
            <v>69889.282535001883</v>
          </cell>
          <cell r="BW17">
            <v>-8768.8347218825002</v>
          </cell>
        </row>
        <row r="19">
          <cell r="A19" t="str">
            <v>EXPENSES</v>
          </cell>
          <cell r="S19" t="str">
            <v>EXPENSES</v>
          </cell>
          <cell r="AK19" t="str">
            <v>EXPENSES</v>
          </cell>
          <cell r="BC19" t="str">
            <v>EXPENSES</v>
          </cell>
        </row>
        <row r="20">
          <cell r="A20" t="str">
            <v xml:space="preserve">   Interconnection / leased lines</v>
          </cell>
          <cell r="C20">
            <v>410.46201074443593</v>
          </cell>
          <cell r="D20">
            <v>382.72255663511248</v>
          </cell>
          <cell r="E20">
            <v>443.43901625280012</v>
          </cell>
          <cell r="F20">
            <v>493</v>
          </cell>
          <cell r="G20">
            <v>515.08544842182414</v>
          </cell>
          <cell r="H20">
            <v>539.33757580661427</v>
          </cell>
          <cell r="I20">
            <v>616.97244059923503</v>
          </cell>
          <cell r="J20">
            <v>619.95992376885454</v>
          </cell>
          <cell r="K20">
            <v>648.07157987320124</v>
          </cell>
          <cell r="L20">
            <v>732.08903811611492</v>
          </cell>
          <cell r="M20">
            <v>682.34775371595333</v>
          </cell>
          <cell r="N20">
            <v>703.90654125937499</v>
          </cell>
          <cell r="O20">
            <v>6787.3938851935218</v>
          </cell>
          <cell r="P20">
            <v>7325.0973262088355</v>
          </cell>
          <cell r="Q20">
            <v>537.70344101531373</v>
          </cell>
          <cell r="S20" t="str">
            <v xml:space="preserve">   Interconnection / leased lines</v>
          </cell>
          <cell r="U20">
            <v>410.46201074443593</v>
          </cell>
          <cell r="V20">
            <v>382.72255663511248</v>
          </cell>
          <cell r="W20">
            <v>443.43901625280012</v>
          </cell>
          <cell r="X20">
            <v>493</v>
          </cell>
          <cell r="Y20">
            <v>515.08544842182414</v>
          </cell>
          <cell r="Z20">
            <v>539.33757580661427</v>
          </cell>
          <cell r="AA20">
            <v>597.24136447020283</v>
          </cell>
          <cell r="AB20">
            <v>600.22884763982233</v>
          </cell>
          <cell r="AC20">
            <v>628.34050374416904</v>
          </cell>
          <cell r="AD20">
            <v>712.35796198708272</v>
          </cell>
          <cell r="AE20">
            <v>662.61667758692113</v>
          </cell>
          <cell r="AF20">
            <v>684.17546513034279</v>
          </cell>
          <cell r="AG20">
            <v>6669.0074284193279</v>
          </cell>
          <cell r="AH20">
            <v>6876.2089155724479</v>
          </cell>
          <cell r="AI20">
            <v>207.20148715312007</v>
          </cell>
          <cell r="AK20" t="str">
            <v xml:space="preserve">   Interconnection / leased lines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19.731076129032257</v>
          </cell>
          <cell r="AT20">
            <v>19.731076129032257</v>
          </cell>
          <cell r="AU20">
            <v>19.731076129032257</v>
          </cell>
          <cell r="AV20">
            <v>19.731076129032257</v>
          </cell>
          <cell r="AW20">
            <v>19.731076129032257</v>
          </cell>
          <cell r="AX20">
            <v>19.731076129032257</v>
          </cell>
          <cell r="AY20">
            <v>118.38645677419355</v>
          </cell>
          <cell r="AZ20">
            <v>448.88841063638711</v>
          </cell>
          <cell r="BA20">
            <v>330.50195386219355</v>
          </cell>
          <cell r="BC20" t="str">
            <v xml:space="preserve">   Interconnection / leased lines</v>
          </cell>
          <cell r="BE20">
            <v>1236.6235836323485</v>
          </cell>
          <cell r="BF20">
            <v>1415.4514201920124</v>
          </cell>
          <cell r="BG20">
            <v>178.82783655966387</v>
          </cell>
          <cell r="BI20">
            <v>1547.4230242284384</v>
          </cell>
          <cell r="BJ20">
            <v>1597.0436119374876</v>
          </cell>
          <cell r="BK20">
            <v>49.620587709049232</v>
          </cell>
          <cell r="BM20">
            <v>1885.0039442412908</v>
          </cell>
          <cell r="BN20">
            <v>1924.0932942722839</v>
          </cell>
          <cell r="BO20">
            <v>39.089350030993046</v>
          </cell>
          <cell r="BQ20">
            <v>2118.3433330914431</v>
          </cell>
          <cell r="BR20">
            <v>2388.6101998070508</v>
          </cell>
          <cell r="BS20">
            <v>270.26686671560765</v>
          </cell>
          <cell r="BU20">
            <v>6787.3938851935209</v>
          </cell>
          <cell r="BV20">
            <v>7325.1985262088347</v>
          </cell>
          <cell r="BW20">
            <v>537.80464101531379</v>
          </cell>
        </row>
        <row r="21">
          <cell r="A21" t="str">
            <v xml:space="preserve">   Operating (&amp; Customer Care)</v>
          </cell>
          <cell r="C21">
            <v>2112.5333563571248</v>
          </cell>
          <cell r="D21">
            <v>2322.7051947255131</v>
          </cell>
          <cell r="E21">
            <v>2307.6647969065407</v>
          </cell>
          <cell r="F21">
            <v>3009.8148665906501</v>
          </cell>
          <cell r="G21">
            <v>2741.2242483199539</v>
          </cell>
          <cell r="H21">
            <v>3397.3339643790964</v>
          </cell>
          <cell r="I21">
            <v>3554.3538512845753</v>
          </cell>
          <cell r="J21">
            <v>3436.2567491560158</v>
          </cell>
          <cell r="K21">
            <v>3446.8681730554536</v>
          </cell>
          <cell r="L21">
            <v>3453.7016179020843</v>
          </cell>
          <cell r="M21">
            <v>3464.9437518934155</v>
          </cell>
          <cell r="N21">
            <v>4212.9017111866433</v>
          </cell>
          <cell r="O21">
            <v>37460.30228175706</v>
          </cell>
          <cell r="P21">
            <v>41726.166020447417</v>
          </cell>
          <cell r="Q21">
            <v>4265.8637386903574</v>
          </cell>
          <cell r="S21" t="str">
            <v xml:space="preserve">   Operating (&amp; Customer Care)</v>
          </cell>
          <cell r="U21">
            <v>1925.4603479150678</v>
          </cell>
          <cell r="V21">
            <v>2136.6481104977893</v>
          </cell>
          <cell r="W21">
            <v>2102.4038463371617</v>
          </cell>
          <cell r="X21">
            <v>2793.5327890535918</v>
          </cell>
          <cell r="Y21">
            <v>2067.6334737231937</v>
          </cell>
          <cell r="Z21">
            <v>2644.6020771926883</v>
          </cell>
          <cell r="AA21">
            <v>2736.6219408645416</v>
          </cell>
          <cell r="AB21">
            <v>2609.4907734916737</v>
          </cell>
          <cell r="AC21">
            <v>2631.2466732649741</v>
          </cell>
          <cell r="AD21">
            <v>2608.8515279319995</v>
          </cell>
          <cell r="AE21">
            <v>2609.3954815140673</v>
          </cell>
          <cell r="AF21">
            <v>2916.7603029698844</v>
          </cell>
          <cell r="AG21">
            <v>29782.647344756631</v>
          </cell>
          <cell r="AH21">
            <v>33016.021330611664</v>
          </cell>
          <cell r="AI21">
            <v>3233.3739858550325</v>
          </cell>
          <cell r="AK21" t="str">
            <v xml:space="preserve">   Operating (&amp; Customer Care)</v>
          </cell>
          <cell r="AM21">
            <v>187.07300844205679</v>
          </cell>
          <cell r="AN21">
            <v>186.05708422772378</v>
          </cell>
          <cell r="AO21">
            <v>205.26095056937885</v>
          </cell>
          <cell r="AP21">
            <v>216.28207753705811</v>
          </cell>
          <cell r="AQ21">
            <v>673.59077459676018</v>
          </cell>
          <cell r="AR21">
            <v>752.73188718640813</v>
          </cell>
          <cell r="AS21">
            <v>817.73191042003361</v>
          </cell>
          <cell r="AT21">
            <v>826.76597566434202</v>
          </cell>
          <cell r="AU21">
            <v>815.62149979047967</v>
          </cell>
          <cell r="AV21">
            <v>844.85008997008481</v>
          </cell>
          <cell r="AW21">
            <v>855.54827037934797</v>
          </cell>
          <cell r="AX21">
            <v>1296.1414082167594</v>
          </cell>
          <cell r="AY21">
            <v>7677.6549370004332</v>
          </cell>
          <cell r="AZ21">
            <v>8710.1446898357517</v>
          </cell>
          <cell r="BA21">
            <v>1032.4897528353185</v>
          </cell>
          <cell r="BC21" t="str">
            <v xml:space="preserve">   Operating (&amp; Customer Care)</v>
          </cell>
          <cell r="BE21">
            <v>6742.9033479891787</v>
          </cell>
          <cell r="BF21">
            <v>8526.8002786157776</v>
          </cell>
          <cell r="BG21">
            <v>1783.896930626599</v>
          </cell>
          <cell r="BI21">
            <v>9148.3730792897004</v>
          </cell>
          <cell r="BJ21">
            <v>10002.86794317975</v>
          </cell>
          <cell r="BK21">
            <v>854.4948638900496</v>
          </cell>
          <cell r="BM21">
            <v>10437.478773496045</v>
          </cell>
          <cell r="BN21">
            <v>11211.192394129806</v>
          </cell>
          <cell r="BO21">
            <v>773.71362063376182</v>
          </cell>
          <cell r="BQ21">
            <v>11131.547080982144</v>
          </cell>
          <cell r="BR21">
            <v>11984.939868296795</v>
          </cell>
          <cell r="BS21">
            <v>853.39278731465129</v>
          </cell>
          <cell r="BU21">
            <v>37460.302281757067</v>
          </cell>
          <cell r="BV21">
            <v>41725.800484222127</v>
          </cell>
          <cell r="BW21">
            <v>4265.4982024650599</v>
          </cell>
        </row>
        <row r="22">
          <cell r="A22" t="str">
            <v xml:space="preserve">   Sales and Marketing</v>
          </cell>
          <cell r="C22">
            <v>1064.5385597339473</v>
          </cell>
          <cell r="D22">
            <v>849.55787471588769</v>
          </cell>
          <cell r="E22">
            <v>1121.391968447643</v>
          </cell>
          <cell r="F22">
            <v>1046.5775456963643</v>
          </cell>
          <cell r="G22">
            <v>1303.1722158373925</v>
          </cell>
          <cell r="H22">
            <v>1470.3481053713083</v>
          </cell>
          <cell r="I22">
            <v>1415.3228650642882</v>
          </cell>
          <cell r="J22">
            <v>1431.7870030878953</v>
          </cell>
          <cell r="K22">
            <v>1439.4702067158114</v>
          </cell>
          <cell r="L22">
            <v>1539.1474914660653</v>
          </cell>
          <cell r="M22">
            <v>1547.3278047072345</v>
          </cell>
          <cell r="N22">
            <v>1524.9652869095678</v>
          </cell>
          <cell r="O22">
            <v>15753.606927753406</v>
          </cell>
          <cell r="P22">
            <v>20651.403343074719</v>
          </cell>
          <cell r="Q22">
            <v>4897.7964153213125</v>
          </cell>
          <cell r="S22" t="str">
            <v xml:space="preserve">   Sales and Marketing</v>
          </cell>
          <cell r="U22">
            <v>999.30457150166285</v>
          </cell>
          <cell r="V22">
            <v>800.1444076729025</v>
          </cell>
          <cell r="W22">
            <v>1069.9425932986987</v>
          </cell>
          <cell r="X22">
            <v>995.40588620904066</v>
          </cell>
          <cell r="Y22">
            <v>1056.2024250228119</v>
          </cell>
          <cell r="Z22">
            <v>1160.8331232325959</v>
          </cell>
          <cell r="AA22">
            <v>1156.1811728068042</v>
          </cell>
          <cell r="AB22">
            <v>1164.8535536651807</v>
          </cell>
          <cell r="AC22">
            <v>1170.8834801408109</v>
          </cell>
          <cell r="AD22">
            <v>1226.7638576740662</v>
          </cell>
          <cell r="AE22">
            <v>1259.5142074733278</v>
          </cell>
          <cell r="AF22">
            <v>1231.8163918368202</v>
          </cell>
          <cell r="AG22">
            <v>13291.845670534723</v>
          </cell>
          <cell r="AH22">
            <v>16929.908211422346</v>
          </cell>
          <cell r="AI22">
            <v>3638.0625408876222</v>
          </cell>
          <cell r="AK22" t="str">
            <v xml:space="preserve">   Sales and Marketing</v>
          </cell>
          <cell r="AM22">
            <v>65.233988232284474</v>
          </cell>
          <cell r="AN22">
            <v>49.413467042985239</v>
          </cell>
          <cell r="AO22">
            <v>51.44937514894427</v>
          </cell>
          <cell r="AP22">
            <v>51.171659487323524</v>
          </cell>
          <cell r="AQ22">
            <v>246.9697908145807</v>
          </cell>
          <cell r="AR22">
            <v>309.51498213871236</v>
          </cell>
          <cell r="AS22">
            <v>259.1416922574839</v>
          </cell>
          <cell r="AT22">
            <v>266.93344942271455</v>
          </cell>
          <cell r="AU22">
            <v>268.58672657500051</v>
          </cell>
          <cell r="AV22">
            <v>312.38363379199893</v>
          </cell>
          <cell r="AW22">
            <v>287.81359723390676</v>
          </cell>
          <cell r="AX22">
            <v>293.14889507274756</v>
          </cell>
          <cell r="AY22">
            <v>2461.7612572186831</v>
          </cell>
          <cell r="AZ22">
            <v>3721.4951316523729</v>
          </cell>
          <cell r="BA22">
            <v>1259.7338744336898</v>
          </cell>
          <cell r="BC22" t="str">
            <v xml:space="preserve">   Sales and Marketing</v>
          </cell>
          <cell r="BE22">
            <v>3035.488402897478</v>
          </cell>
          <cell r="BF22">
            <v>4108.3623165184126</v>
          </cell>
          <cell r="BG22">
            <v>1072.8739136209347</v>
          </cell>
          <cell r="BI22">
            <v>3820.0978669050655</v>
          </cell>
          <cell r="BJ22">
            <v>5194.1061560598037</v>
          </cell>
          <cell r="BK22">
            <v>1374.0082891547381</v>
          </cell>
          <cell r="BM22">
            <v>4286.5800748679949</v>
          </cell>
          <cell r="BN22">
            <v>5508.3373242031757</v>
          </cell>
          <cell r="BO22">
            <v>1221.7572493351809</v>
          </cell>
          <cell r="BQ22">
            <v>4611.4405830828673</v>
          </cell>
          <cell r="BR22">
            <v>5840.7195059428614</v>
          </cell>
          <cell r="BS22">
            <v>1229.2789228599941</v>
          </cell>
          <cell r="BU22">
            <v>15753.606927753406</v>
          </cell>
          <cell r="BV22">
            <v>20651.525302724251</v>
          </cell>
          <cell r="BW22">
            <v>4897.9183749708445</v>
          </cell>
        </row>
        <row r="23">
          <cell r="A23" t="str">
            <v xml:space="preserve">   General &amp; Administrative</v>
          </cell>
          <cell r="C23">
            <v>1998.4607879253006</v>
          </cell>
          <cell r="D23">
            <v>2408.0752229188001</v>
          </cell>
          <cell r="E23">
            <v>2983.9289595348173</v>
          </cell>
          <cell r="F23">
            <v>2639.4446978335236</v>
          </cell>
          <cell r="G23">
            <v>2682.6143900728048</v>
          </cell>
          <cell r="H23">
            <v>2703.3411318502745</v>
          </cell>
          <cell r="I23">
            <v>2670.5478242270151</v>
          </cell>
          <cell r="J23">
            <v>2729.1046692404466</v>
          </cell>
          <cell r="K23">
            <v>2725.3819400987845</v>
          </cell>
          <cell r="L23">
            <v>2686.1203580981992</v>
          </cell>
          <cell r="M23">
            <v>2677.0641596397859</v>
          </cell>
          <cell r="N23">
            <v>2780.0996245181841</v>
          </cell>
          <cell r="O23">
            <v>31684.18376595794</v>
          </cell>
          <cell r="P23">
            <v>37265.006234894834</v>
          </cell>
          <cell r="Q23">
            <v>5580.8224689368944</v>
          </cell>
          <cell r="S23" t="str">
            <v xml:space="preserve">   General &amp; Administrative</v>
          </cell>
          <cell r="U23">
            <v>1982.2158915323612</v>
          </cell>
          <cell r="V23">
            <v>2395.0328820840723</v>
          </cell>
          <cell r="W23">
            <v>2971.3677279443305</v>
          </cell>
          <cell r="X23">
            <v>2645.2488392246296</v>
          </cell>
          <cell r="Y23">
            <v>2638.0416337862248</v>
          </cell>
          <cell r="Z23">
            <v>2648.5763814715015</v>
          </cell>
          <cell r="AA23">
            <v>2610.9384677690468</v>
          </cell>
          <cell r="AB23">
            <v>2666.0302357832647</v>
          </cell>
          <cell r="AC23">
            <v>2657.5913145197273</v>
          </cell>
          <cell r="AD23">
            <v>2620.606500877584</v>
          </cell>
          <cell r="AE23">
            <v>2614.3632518949489</v>
          </cell>
          <cell r="AF23">
            <v>2718.3789568023803</v>
          </cell>
          <cell r="AG23">
            <v>31168.392083690072</v>
          </cell>
          <cell r="AH23">
            <v>36272.022346268379</v>
          </cell>
          <cell r="AI23">
            <v>5103.6302625783064</v>
          </cell>
          <cell r="AK23" t="str">
            <v xml:space="preserve">   General &amp; Administrative</v>
          </cell>
          <cell r="AM23">
            <v>16.244896392939371</v>
          </cell>
          <cell r="AN23">
            <v>13.042340834727876</v>
          </cell>
          <cell r="AO23">
            <v>12.561231590486631</v>
          </cell>
          <cell r="AP23">
            <v>-5.8041413911060422</v>
          </cell>
          <cell r="AQ23">
            <v>44.572756286579775</v>
          </cell>
          <cell r="AR23">
            <v>54.76475037877298</v>
          </cell>
          <cell r="AS23">
            <v>59.609356457968275</v>
          </cell>
          <cell r="AT23">
            <v>63.074433457181883</v>
          </cell>
          <cell r="AU23">
            <v>67.790625579057078</v>
          </cell>
          <cell r="AV23">
            <v>65.513857220615321</v>
          </cell>
          <cell r="AW23">
            <v>62.700907744836961</v>
          </cell>
          <cell r="AX23">
            <v>61.7206677158037</v>
          </cell>
          <cell r="AY23">
            <v>515.79168226786373</v>
          </cell>
          <cell r="AZ23">
            <v>992.98388862645425</v>
          </cell>
          <cell r="BA23">
            <v>477.19220635859051</v>
          </cell>
          <cell r="BC23" t="str">
            <v xml:space="preserve">   General &amp; Administrative</v>
          </cell>
          <cell r="BE23">
            <v>7390.4649703789182</v>
          </cell>
          <cell r="BF23">
            <v>8753.1574455923983</v>
          </cell>
          <cell r="BG23">
            <v>1362.6924752134801</v>
          </cell>
          <cell r="BI23">
            <v>8025.4002197566024</v>
          </cell>
          <cell r="BJ23">
            <v>9253.3489682257459</v>
          </cell>
          <cell r="BK23">
            <v>1227.9487484691435</v>
          </cell>
          <cell r="BM23">
            <v>8125.0344335662467</v>
          </cell>
          <cell r="BN23">
            <v>9567.0246543403009</v>
          </cell>
          <cell r="BO23">
            <v>1441.9902207740543</v>
          </cell>
          <cell r="BQ23">
            <v>8143.2841422561696</v>
          </cell>
          <cell r="BR23">
            <v>9691.0745411565804</v>
          </cell>
          <cell r="BS23">
            <v>1547.7903989004108</v>
          </cell>
          <cell r="BU23">
            <v>31684.18376595794</v>
          </cell>
          <cell r="BV23">
            <v>37264.605609315026</v>
          </cell>
          <cell r="BW23">
            <v>5580.4218433570859</v>
          </cell>
        </row>
        <row r="24">
          <cell r="A24" t="str">
            <v>TOTAL EXPENSES</v>
          </cell>
          <cell r="C24">
            <v>5585.9947147608091</v>
          </cell>
          <cell r="D24">
            <v>5963.0608489953138</v>
          </cell>
          <cell r="E24">
            <v>6856.424741141801</v>
          </cell>
          <cell r="F24">
            <v>7188.8371101205375</v>
          </cell>
          <cell r="G24">
            <v>7242.0963026519748</v>
          </cell>
          <cell r="H24">
            <v>8110.3607774072934</v>
          </cell>
          <cell r="I24">
            <v>8257.1969811751133</v>
          </cell>
          <cell r="J24">
            <v>8217.108345253213</v>
          </cell>
          <cell r="K24">
            <v>8259.7918997432516</v>
          </cell>
          <cell r="L24">
            <v>8411.0585055824631</v>
          </cell>
          <cell r="M24">
            <v>8371.6834699563897</v>
          </cell>
          <cell r="N24">
            <v>9221.87316387377</v>
          </cell>
          <cell r="O24">
            <v>91685.486860661927</v>
          </cell>
          <cell r="P24">
            <v>106967.6729246258</v>
          </cell>
          <cell r="Q24">
            <v>15282.186063963878</v>
          </cell>
          <cell r="S24" t="str">
            <v>TOTAL EXPENSES</v>
          </cell>
          <cell r="U24">
            <v>5317.4428216935275</v>
          </cell>
          <cell r="V24">
            <v>5714.5479568898772</v>
          </cell>
          <cell r="W24">
            <v>6587.1531838329911</v>
          </cell>
          <cell r="X24">
            <v>6927.187514487262</v>
          </cell>
          <cell r="Y24">
            <v>6276.9629809540547</v>
          </cell>
          <cell r="Z24">
            <v>6993.3491577034001</v>
          </cell>
          <cell r="AA24">
            <v>7100.9829459105949</v>
          </cell>
          <cell r="AB24">
            <v>7040.6034105799408</v>
          </cell>
          <cell r="AC24">
            <v>7088.061971669681</v>
          </cell>
          <cell r="AD24">
            <v>7168.5798484707329</v>
          </cell>
          <cell r="AE24">
            <v>7145.8896184692649</v>
          </cell>
          <cell r="AF24">
            <v>7551.1311167394279</v>
          </cell>
          <cell r="AG24">
            <v>80911.892527400749</v>
          </cell>
          <cell r="AH24">
            <v>93094.160803874838</v>
          </cell>
          <cell r="AI24">
            <v>12182.268276474082</v>
          </cell>
          <cell r="AK24" t="str">
            <v>TOTAL EXPENSES</v>
          </cell>
          <cell r="AM24">
            <v>268.55189306728062</v>
          </cell>
          <cell r="AN24">
            <v>248.51289210543689</v>
          </cell>
          <cell r="AO24">
            <v>269.27155730880975</v>
          </cell>
          <cell r="AP24">
            <v>261.64959563327562</v>
          </cell>
          <cell r="AQ24">
            <v>965.13332169792068</v>
          </cell>
          <cell r="AR24">
            <v>1117.0116197038935</v>
          </cell>
          <cell r="AS24">
            <v>1156.2140352645179</v>
          </cell>
          <cell r="AT24">
            <v>1176.5049346732706</v>
          </cell>
          <cell r="AU24">
            <v>1171.7299280735697</v>
          </cell>
          <cell r="AV24">
            <v>1242.4786571117313</v>
          </cell>
          <cell r="AW24">
            <v>1225.7938514871239</v>
          </cell>
          <cell r="AX24">
            <v>1670.742047134343</v>
          </cell>
          <cell r="AY24">
            <v>10773.594333261173</v>
          </cell>
          <cell r="AZ24">
            <v>13873.512120750966</v>
          </cell>
          <cell r="BA24">
            <v>3099.9177874897923</v>
          </cell>
          <cell r="BC24" t="str">
            <v>TOTAL EXPENSES</v>
          </cell>
          <cell r="BE24">
            <v>18405.480304897923</v>
          </cell>
          <cell r="BF24">
            <v>22803.7714609186</v>
          </cell>
          <cell r="BG24">
            <v>4398.2911560206776</v>
          </cell>
          <cell r="BI24">
            <v>22541.294190179808</v>
          </cell>
          <cell r="BJ24">
            <v>26047.366679402789</v>
          </cell>
          <cell r="BK24">
            <v>3506.0724892229805</v>
          </cell>
          <cell r="BM24">
            <v>24734.09722617158</v>
          </cell>
          <cell r="BN24">
            <v>28210.64766694557</v>
          </cell>
          <cell r="BO24">
            <v>3476.55044077399</v>
          </cell>
          <cell r="BQ24">
            <v>26004.615139412621</v>
          </cell>
          <cell r="BR24">
            <v>29905.34411520329</v>
          </cell>
          <cell r="BS24">
            <v>3900.7289757906638</v>
          </cell>
          <cell r="BU24">
            <v>91685.486860661942</v>
          </cell>
          <cell r="BV24">
            <v>106967.12992247024</v>
          </cell>
          <cell r="BW24">
            <v>15281.643061808303</v>
          </cell>
        </row>
        <row r="26">
          <cell r="A26" t="str">
            <v>OPERATING LOSS(EBITDA)</v>
          </cell>
          <cell r="C26">
            <v>-1764.1749438695865</v>
          </cell>
          <cell r="D26">
            <v>-2085.471147697805</v>
          </cell>
          <cell r="E26">
            <v>-2767.1686706742612</v>
          </cell>
          <cell r="F26">
            <v>-2798.4880248933441</v>
          </cell>
          <cell r="G26">
            <v>-2867.0217812790115</v>
          </cell>
          <cell r="H26">
            <v>-3479.2098192031253</v>
          </cell>
          <cell r="I26">
            <v>-3270.3158078370034</v>
          </cell>
          <cell r="J26">
            <v>-2961.0519634072998</v>
          </cell>
          <cell r="K26">
            <v>-2547.4824141329864</v>
          </cell>
          <cell r="L26">
            <v>-2270.9869805937133</v>
          </cell>
          <cell r="M26">
            <v>-1742.4297020284939</v>
          </cell>
          <cell r="N26">
            <v>-2011.2377919259252</v>
          </cell>
          <cell r="O26">
            <v>-30565.039047542545</v>
          </cell>
          <cell r="P26">
            <v>-37078.358642554274</v>
          </cell>
          <cell r="Q26">
            <v>6513.3195950117297</v>
          </cell>
          <cell r="S26" t="str">
            <v>OPERATING LOSS(EBITDA)</v>
          </cell>
          <cell r="U26">
            <v>-1505.623050802305</v>
          </cell>
          <cell r="V26">
            <v>-1847.9582555923685</v>
          </cell>
          <cell r="W26">
            <v>-2520.8971133654513</v>
          </cell>
          <cell r="X26">
            <v>-2609.8384292600686</v>
          </cell>
          <cell r="Y26">
            <v>-1989.5040845810918</v>
          </cell>
          <cell r="Z26">
            <v>-2465.9603939436765</v>
          </cell>
          <cell r="AA26">
            <v>-2249.2340156280407</v>
          </cell>
          <cell r="AB26">
            <v>-1951.6106329006943</v>
          </cell>
          <cell r="AC26">
            <v>-1576.4666249483043</v>
          </cell>
          <cell r="AD26">
            <v>-1273.9133879264273</v>
          </cell>
          <cell r="AE26">
            <v>-815.41888609692433</v>
          </cell>
          <cell r="AF26">
            <v>-749.74455701380521</v>
          </cell>
          <cell r="AG26">
            <v>-21556.169432059141</v>
          </cell>
          <cell r="AH26">
            <v>-25269.674461803312</v>
          </cell>
          <cell r="AI26">
            <v>3713.5050297441703</v>
          </cell>
          <cell r="AK26" t="str">
            <v>OPERATING LOSS(EBITDA)</v>
          </cell>
          <cell r="AM26">
            <v>-258.55189306728062</v>
          </cell>
          <cell r="AN26">
            <v>-237.51289210543689</v>
          </cell>
          <cell r="AO26">
            <v>-246.27155730880975</v>
          </cell>
          <cell r="AP26">
            <v>-188.64959563327562</v>
          </cell>
          <cell r="AQ26">
            <v>-877.51769669792066</v>
          </cell>
          <cell r="AR26">
            <v>-1013.249425259449</v>
          </cell>
          <cell r="AS26">
            <v>-1021.0817922089623</v>
          </cell>
          <cell r="AT26">
            <v>-1009.4413305066039</v>
          </cell>
          <cell r="AU26">
            <v>-971.01578918468078</v>
          </cell>
          <cell r="AV26">
            <v>-997.0735926672869</v>
          </cell>
          <cell r="AW26">
            <v>-927.01081593156835</v>
          </cell>
          <cell r="AX26">
            <v>-1261.4932349121209</v>
          </cell>
          <cell r="AY26">
            <v>-9008.869615483396</v>
          </cell>
          <cell r="AZ26">
            <v>-13873.512120750966</v>
          </cell>
          <cell r="BA26">
            <v>-3099.9177874897923</v>
          </cell>
          <cell r="BC26" t="str">
            <v>OPERATING LOSS(EBITDA)</v>
          </cell>
          <cell r="BE26">
            <v>-6616.8147622416527</v>
          </cell>
          <cell r="BF26">
            <v>-10362.462362491984</v>
          </cell>
          <cell r="BG26">
            <v>3745.6476002503314</v>
          </cell>
          <cell r="BI26">
            <v>-9144.7196253754846</v>
          </cell>
          <cell r="BJ26">
            <v>-10682.086205306534</v>
          </cell>
          <cell r="BK26">
            <v>1537.3665799310488</v>
          </cell>
          <cell r="BM26">
            <v>-8778.8501853772887</v>
          </cell>
          <cell r="BN26">
            <v>-9221.6749664940544</v>
          </cell>
          <cell r="BO26">
            <v>442.82478111676573</v>
          </cell>
          <cell r="BQ26">
            <v>-6024.6544745481324</v>
          </cell>
          <cell r="BR26">
            <v>-6811.6238531757954</v>
          </cell>
          <cell r="BS26">
            <v>786.96937862766754</v>
          </cell>
          <cell r="BU26">
            <v>-30565.039047542559</v>
          </cell>
          <cell r="BV26">
            <v>-37077.847387468355</v>
          </cell>
          <cell r="BW26">
            <v>6512.808339925803</v>
          </cell>
        </row>
        <row r="27"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V27">
            <v>0</v>
          </cell>
        </row>
        <row r="28">
          <cell r="A28" t="str">
            <v>OTHER EXPENSES &amp; (INCOME)</v>
          </cell>
          <cell r="S28" t="str">
            <v>OTHER EXPENSES &amp; (INCOME)</v>
          </cell>
          <cell r="AK28" t="str">
            <v>OTHER EXPENSES &amp; (INCOME)</v>
          </cell>
          <cell r="BC28" t="str">
            <v>OTHER EXPENSES &amp; (INCOME)</v>
          </cell>
        </row>
        <row r="29">
          <cell r="A29" t="str">
            <v xml:space="preserve">   Other  </v>
          </cell>
          <cell r="C29">
            <v>11.841903300076748</v>
          </cell>
          <cell r="D29">
            <v>21.201663461298299</v>
          </cell>
          <cell r="E29">
            <v>8.4280539535770451</v>
          </cell>
          <cell r="F29">
            <v>51.59794754846066</v>
          </cell>
          <cell r="G29">
            <v>74.125</v>
          </cell>
          <cell r="H29">
            <v>74.125</v>
          </cell>
          <cell r="I29">
            <v>74.125</v>
          </cell>
          <cell r="J29">
            <v>74.125</v>
          </cell>
          <cell r="K29">
            <v>74.125</v>
          </cell>
          <cell r="L29">
            <v>74.125</v>
          </cell>
          <cell r="M29">
            <v>74.125</v>
          </cell>
          <cell r="N29">
            <v>74.125</v>
          </cell>
          <cell r="O29">
            <v>686.06956826341275</v>
          </cell>
          <cell r="P29">
            <v>906.04791149998778</v>
          </cell>
          <cell r="Q29">
            <v>219.97834323657503</v>
          </cell>
          <cell r="S29" t="str">
            <v xml:space="preserve">   Other  </v>
          </cell>
          <cell r="U29">
            <v>11.841903300076748</v>
          </cell>
          <cell r="V29">
            <v>21.201663461298299</v>
          </cell>
          <cell r="W29">
            <v>8.4280539535770451</v>
          </cell>
          <cell r="X29">
            <v>51.59794754846066</v>
          </cell>
          <cell r="Y29">
            <v>74.125</v>
          </cell>
          <cell r="Z29">
            <v>74.125</v>
          </cell>
          <cell r="AA29">
            <v>74.125</v>
          </cell>
          <cell r="AB29">
            <v>74.125</v>
          </cell>
          <cell r="AC29">
            <v>74.125</v>
          </cell>
          <cell r="AD29">
            <v>74.125</v>
          </cell>
          <cell r="AE29">
            <v>74.125</v>
          </cell>
          <cell r="AF29">
            <v>74.125</v>
          </cell>
          <cell r="AG29">
            <v>686.06956826341275</v>
          </cell>
          <cell r="AH29">
            <v>906.04791149998778</v>
          </cell>
          <cell r="AI29">
            <v>219.97834323657503</v>
          </cell>
          <cell r="AK29" t="str">
            <v xml:space="preserve">   Other  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 xml:space="preserve">   Other  </v>
          </cell>
          <cell r="BE29">
            <v>41.471620714952095</v>
          </cell>
          <cell r="BF29">
            <v>60</v>
          </cell>
          <cell r="BG29">
            <v>18.528379285047905</v>
          </cell>
          <cell r="BI29">
            <v>199.84794754846067</v>
          </cell>
          <cell r="BJ29">
            <v>726.04791149998778</v>
          </cell>
          <cell r="BK29">
            <v>526.19996395152714</v>
          </cell>
          <cell r="BM29">
            <v>222.375</v>
          </cell>
          <cell r="BN29">
            <v>60</v>
          </cell>
          <cell r="BO29">
            <v>-162.375</v>
          </cell>
          <cell r="BQ29">
            <v>222.375</v>
          </cell>
          <cell r="BR29">
            <v>60</v>
          </cell>
          <cell r="BS29">
            <v>-162.375</v>
          </cell>
          <cell r="BU29">
            <v>686.06956826341275</v>
          </cell>
          <cell r="BV29">
            <v>906.04791149998778</v>
          </cell>
          <cell r="BW29">
            <v>219.97834323657503</v>
          </cell>
        </row>
        <row r="30">
          <cell r="A30" t="str">
            <v xml:space="preserve">   Debt Facility &amp; Bank Fees</v>
          </cell>
          <cell r="C30">
            <v>43.574827321565621</v>
          </cell>
          <cell r="D30">
            <v>48.778929490221543</v>
          </cell>
          <cell r="E30">
            <v>75.606358133549406</v>
          </cell>
          <cell r="F30">
            <v>-65.753021664766251</v>
          </cell>
          <cell r="G30">
            <v>83.304153117995554</v>
          </cell>
          <cell r="H30">
            <v>83.545947132570078</v>
          </cell>
          <cell r="I30">
            <v>88.217142771011581</v>
          </cell>
          <cell r="J30">
            <v>62.941093872733347</v>
          </cell>
          <cell r="K30">
            <v>58.713276697371896</v>
          </cell>
          <cell r="L30">
            <v>70.995388033159315</v>
          </cell>
          <cell r="M30">
            <v>53.443848970148331</v>
          </cell>
          <cell r="N30">
            <v>54.35223814369067</v>
          </cell>
          <cell r="O30">
            <v>657.72018201925107</v>
          </cell>
          <cell r="P30">
            <v>813.4247458585802</v>
          </cell>
          <cell r="Q30">
            <v>155.70456383932913</v>
          </cell>
          <cell r="S30" t="str">
            <v xml:space="preserve">   Debt Facility &amp; Bank Fees</v>
          </cell>
          <cell r="U30">
            <v>43.574827321565621</v>
          </cell>
          <cell r="V30">
            <v>48.778929490221543</v>
          </cell>
          <cell r="W30">
            <v>75.606358133549406</v>
          </cell>
          <cell r="X30">
            <v>-65.753021664766251</v>
          </cell>
          <cell r="Y30">
            <v>60.65845197417142</v>
          </cell>
          <cell r="Z30">
            <v>65.395305697637269</v>
          </cell>
          <cell r="AA30">
            <v>73.792773824444836</v>
          </cell>
          <cell r="AB30">
            <v>54.358300593174889</v>
          </cell>
          <cell r="AC30">
            <v>50.629274733659493</v>
          </cell>
          <cell r="AD30">
            <v>66.208184963888144</v>
          </cell>
          <cell r="AE30">
            <v>48.719598924835886</v>
          </cell>
          <cell r="AF30">
            <v>49.864729450219599</v>
          </cell>
          <cell r="AG30">
            <v>571.83371344260172</v>
          </cell>
          <cell r="AH30">
            <v>682.16364988453233</v>
          </cell>
          <cell r="AI30">
            <v>110.32993644193061</v>
          </cell>
          <cell r="AK30" t="str">
            <v xml:space="preserve">   Debt Facility &amp; Bank Fees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22.645701143824137</v>
          </cell>
          <cell r="AR30">
            <v>18.150641434932812</v>
          </cell>
          <cell r="AS30">
            <v>14.424368946566741</v>
          </cell>
          <cell r="AT30">
            <v>8.5827932795584587</v>
          </cell>
          <cell r="AU30">
            <v>8.0840019637124048</v>
          </cell>
          <cell r="AV30">
            <v>4.787203069271178</v>
          </cell>
          <cell r="AW30">
            <v>4.7242500453124432</v>
          </cell>
          <cell r="AX30">
            <v>4.4875086934710726</v>
          </cell>
          <cell r="AY30">
            <v>85.88646857664925</v>
          </cell>
          <cell r="AZ30">
            <v>131.26109597404789</v>
          </cell>
          <cell r="BA30">
            <v>45.37462739739864</v>
          </cell>
          <cell r="BC30" t="str">
            <v xml:space="preserve">   Debt Facility &amp; Bank Fees</v>
          </cell>
          <cell r="BE30">
            <v>167.96011494533656</v>
          </cell>
          <cell r="BF30">
            <v>218.80696474697339</v>
          </cell>
          <cell r="BG30">
            <v>50.846849801636836</v>
          </cell>
          <cell r="BI30">
            <v>101.09707858579938</v>
          </cell>
          <cell r="BJ30">
            <v>239.54073953952064</v>
          </cell>
          <cell r="BK30">
            <v>138.44366095372126</v>
          </cell>
          <cell r="BM30">
            <v>209.87151334111684</v>
          </cell>
          <cell r="BN30">
            <v>186.25297118037994</v>
          </cell>
          <cell r="BO30">
            <v>-23.618542160736894</v>
          </cell>
          <cell r="BQ30">
            <v>178.79147514699832</v>
          </cell>
          <cell r="BR30">
            <v>168.82407039170613</v>
          </cell>
          <cell r="BS30">
            <v>-9.9674047552921934</v>
          </cell>
          <cell r="BU30">
            <v>657.72018201925107</v>
          </cell>
          <cell r="BV30">
            <v>813.42474585858008</v>
          </cell>
          <cell r="BW30">
            <v>155.70456383932901</v>
          </cell>
        </row>
        <row r="31">
          <cell r="A31" t="str">
            <v xml:space="preserve">   Interest Expense</v>
          </cell>
          <cell r="C31">
            <v>108.58608339728831</v>
          </cell>
          <cell r="D31">
            <v>93.689362339835654</v>
          </cell>
          <cell r="E31">
            <v>159.19064868214099</v>
          </cell>
          <cell r="F31">
            <v>217.13842645381985</v>
          </cell>
          <cell r="G31">
            <v>832.02808887564686</v>
          </cell>
          <cell r="H31">
            <v>754.49050955560563</v>
          </cell>
          <cell r="I31">
            <v>771.4038624872444</v>
          </cell>
          <cell r="J31">
            <v>787.79490218533124</v>
          </cell>
          <cell r="K31">
            <v>804.18594188341808</v>
          </cell>
          <cell r="L31">
            <v>821.17637217340882</v>
          </cell>
          <cell r="M31">
            <v>837.68202528778363</v>
          </cell>
          <cell r="N31">
            <v>840.04889223603163</v>
          </cell>
          <cell r="O31">
            <v>7027.4151155575546</v>
          </cell>
          <cell r="P31">
            <v>10114.37335038864</v>
          </cell>
          <cell r="Q31">
            <v>3086.9582348310851</v>
          </cell>
          <cell r="S31" t="str">
            <v xml:space="preserve">   Interest Expense</v>
          </cell>
          <cell r="U31">
            <v>108.58608339728831</v>
          </cell>
          <cell r="V31">
            <v>93.689362339835654</v>
          </cell>
          <cell r="W31">
            <v>159.19064868214099</v>
          </cell>
          <cell r="X31">
            <v>217.13842645381985</v>
          </cell>
          <cell r="Y31">
            <v>832.02808887564686</v>
          </cell>
          <cell r="Z31">
            <v>754.49050955560563</v>
          </cell>
          <cell r="AA31">
            <v>771.4038624872444</v>
          </cell>
          <cell r="AB31">
            <v>787.79490218533124</v>
          </cell>
          <cell r="AC31">
            <v>804.18594188341808</v>
          </cell>
          <cell r="AD31">
            <v>821.17637217340882</v>
          </cell>
          <cell r="AE31">
            <v>837.68202528778363</v>
          </cell>
          <cell r="AF31">
            <v>840.04889223603163</v>
          </cell>
          <cell r="AG31">
            <v>7027.4151155575546</v>
          </cell>
          <cell r="AH31">
            <v>10114.37335038864</v>
          </cell>
          <cell r="AI31">
            <v>3086.9582348310851</v>
          </cell>
          <cell r="AK31" t="str">
            <v xml:space="preserve">   Interest Expense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C31" t="str">
            <v xml:space="preserve">   Interest Expense</v>
          </cell>
          <cell r="BE31">
            <v>361.46609441926495</v>
          </cell>
          <cell r="BF31">
            <v>1823.8484652723932</v>
          </cell>
          <cell r="BG31">
            <v>1462.3823708531284</v>
          </cell>
          <cell r="BI31">
            <v>1803.6570248850721</v>
          </cell>
          <cell r="BJ31">
            <v>2261.3525098989953</v>
          </cell>
          <cell r="BK31">
            <v>457.69548501392319</v>
          </cell>
          <cell r="BM31">
            <v>2363.3847065559939</v>
          </cell>
          <cell r="BN31">
            <v>2863.0742735351832</v>
          </cell>
          <cell r="BO31">
            <v>499.68956697918929</v>
          </cell>
          <cell r="BQ31">
            <v>2498.9072896972239</v>
          </cell>
          <cell r="BR31">
            <v>3166.0981016820674</v>
          </cell>
          <cell r="BS31">
            <v>667.19081198484355</v>
          </cell>
          <cell r="BU31">
            <v>7027.4151155575546</v>
          </cell>
          <cell r="BV31">
            <v>10114.37335038864</v>
          </cell>
          <cell r="BW31">
            <v>3086.9582348310851</v>
          </cell>
        </row>
        <row r="32">
          <cell r="A32" t="str">
            <v xml:space="preserve">   Gain/loss on exchange</v>
          </cell>
          <cell r="C32">
            <v>170.55257099002301</v>
          </cell>
          <cell r="D32">
            <v>369.80627919174765</v>
          </cell>
          <cell r="E32">
            <v>37.14036509222629</v>
          </cell>
          <cell r="F32">
            <v>36.383124287343222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613.88233956134013</v>
          </cell>
          <cell r="P32">
            <v>0</v>
          </cell>
          <cell r="Q32">
            <v>-613.88233956134013</v>
          </cell>
          <cell r="S32" t="str">
            <v xml:space="preserve">   Gain/loss on exchange</v>
          </cell>
          <cell r="U32">
            <v>170.55257099002301</v>
          </cell>
          <cell r="V32">
            <v>369.80627919174765</v>
          </cell>
          <cell r="W32">
            <v>37.14036509222629</v>
          </cell>
          <cell r="X32">
            <v>36.383124287343222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613.88233956134013</v>
          </cell>
          <cell r="AH32">
            <v>0</v>
          </cell>
          <cell r="AI32">
            <v>-613.88233956134013</v>
          </cell>
          <cell r="AK32" t="str">
            <v xml:space="preserve">   Gain/loss on exchange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 xml:space="preserve">   Gain/loss on exchange</v>
          </cell>
          <cell r="BE32">
            <v>577.49921527399692</v>
          </cell>
          <cell r="BF32">
            <v>0</v>
          </cell>
          <cell r="BG32">
            <v>-577.49921527399692</v>
          </cell>
          <cell r="BI32">
            <v>36.383124287343222</v>
          </cell>
          <cell r="BJ32">
            <v>0</v>
          </cell>
          <cell r="BK32">
            <v>-36.383124287343222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613.88233956134013</v>
          </cell>
          <cell r="BV32">
            <v>0</v>
          </cell>
          <cell r="BW32">
            <v>-613.88233956134013</v>
          </cell>
        </row>
        <row r="33">
          <cell r="A33" t="str">
            <v xml:space="preserve">   Depreciation &amp; Amortization</v>
          </cell>
          <cell r="C33">
            <v>2387.4586850856995</v>
          </cell>
          <cell r="D33">
            <v>2577.6362864350476</v>
          </cell>
          <cell r="E33">
            <v>2621.5627949096802</v>
          </cell>
          <cell r="F33">
            <v>2655.4332953249714</v>
          </cell>
          <cell r="G33">
            <v>3079.9469381232529</v>
          </cell>
          <cell r="H33">
            <v>3349.8707023192474</v>
          </cell>
          <cell r="I33">
            <v>3511.7619198060984</v>
          </cell>
          <cell r="J33">
            <v>3646.9088763908867</v>
          </cell>
          <cell r="K33">
            <v>3746.597441165748</v>
          </cell>
          <cell r="L33">
            <v>3825.3322017554428</v>
          </cell>
          <cell r="M33">
            <v>3947.5596809142239</v>
          </cell>
          <cell r="N33">
            <v>4017.7614910875036</v>
          </cell>
          <cell r="O33">
            <v>39367.830313317805</v>
          </cell>
          <cell r="P33">
            <v>59338.046748300592</v>
          </cell>
          <cell r="Q33">
            <v>19970.216434982787</v>
          </cell>
          <cell r="S33" t="str">
            <v xml:space="preserve">   Depreciation &amp; Amortization</v>
          </cell>
          <cell r="U33">
            <v>2387.4586850856995</v>
          </cell>
          <cell r="V33">
            <v>2577.6362864350476</v>
          </cell>
          <cell r="W33">
            <v>2621.5627949096802</v>
          </cell>
          <cell r="X33">
            <v>2655.4332953249714</v>
          </cell>
          <cell r="Y33">
            <v>2757.9597690102901</v>
          </cell>
          <cell r="Z33">
            <v>2921.0970754346704</v>
          </cell>
          <cell r="AA33">
            <v>3032.1909547926857</v>
          </cell>
          <cell r="AB33">
            <v>3137.0519534727123</v>
          </cell>
          <cell r="AC33">
            <v>3202.6687497823182</v>
          </cell>
          <cell r="AD33">
            <v>3277.147420967251</v>
          </cell>
          <cell r="AE33">
            <v>3396.160089610159</v>
          </cell>
          <cell r="AF33">
            <v>3466.8038709342322</v>
          </cell>
          <cell r="AG33">
            <v>35433.170945759717</v>
          </cell>
          <cell r="AH33">
            <v>48669.791356018308</v>
          </cell>
          <cell r="AI33">
            <v>13236.620410258591</v>
          </cell>
          <cell r="AK33" t="str">
            <v xml:space="preserve">   Depreciation &amp; Amortization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321.98716911296299</v>
          </cell>
          <cell r="AR33">
            <v>428.77362688457674</v>
          </cell>
          <cell r="AS33">
            <v>479.57096501341272</v>
          </cell>
          <cell r="AT33">
            <v>509.85692291817463</v>
          </cell>
          <cell r="AU33">
            <v>543.92869138343008</v>
          </cell>
          <cell r="AV33">
            <v>548.18478078819192</v>
          </cell>
          <cell r="AW33">
            <v>551.39959130406498</v>
          </cell>
          <cell r="AX33">
            <v>550.95762015327136</v>
          </cell>
          <cell r="AY33">
            <v>3934.6593675580853</v>
          </cell>
          <cell r="AZ33">
            <v>10668.255392282286</v>
          </cell>
          <cell r="BA33">
            <v>6733.596024724201</v>
          </cell>
          <cell r="BC33" t="str">
            <v xml:space="preserve">   Depreciation &amp; Amortization</v>
          </cell>
          <cell r="BE33">
            <v>7586.6577664304277</v>
          </cell>
          <cell r="BF33">
            <v>9453.6088643269268</v>
          </cell>
          <cell r="BG33">
            <v>1866.951097896499</v>
          </cell>
          <cell r="BI33">
            <v>9085.2509357674717</v>
          </cell>
          <cell r="BJ33">
            <v>15401.061747345098</v>
          </cell>
          <cell r="BK33">
            <v>6315.8108115776267</v>
          </cell>
          <cell r="BM33">
            <v>10905.268237362732</v>
          </cell>
          <cell r="BN33">
            <v>16647.71819929604</v>
          </cell>
          <cell r="BO33">
            <v>5742.4499619333073</v>
          </cell>
          <cell r="BQ33">
            <v>11790.65337375717</v>
          </cell>
          <cell r="BR33">
            <v>17837.038640663028</v>
          </cell>
          <cell r="BS33">
            <v>6046.3852669058579</v>
          </cell>
          <cell r="BU33">
            <v>39367.830313317798</v>
          </cell>
          <cell r="BV33">
            <v>59339.427451631091</v>
          </cell>
          <cell r="BW33">
            <v>19971.597138313293</v>
          </cell>
        </row>
        <row r="35">
          <cell r="A35" t="str">
            <v>NET LOSS BEFORE TAXES</v>
          </cell>
          <cell r="C35">
            <v>-4486.1890139642401</v>
          </cell>
          <cell r="D35">
            <v>-5196.5836686159564</v>
          </cell>
          <cell r="E35">
            <v>-5669.0968914454352</v>
          </cell>
          <cell r="F35">
            <v>-5693.2877968431731</v>
          </cell>
          <cell r="G35">
            <v>-6936.4259613959066</v>
          </cell>
          <cell r="H35">
            <v>-7741.241978210548</v>
          </cell>
          <cell r="I35">
            <v>-7715.8237329013573</v>
          </cell>
          <cell r="J35">
            <v>-7532.8218358562508</v>
          </cell>
          <cell r="K35">
            <v>-7231.1040738795245</v>
          </cell>
          <cell r="L35">
            <v>-7062.6159425557244</v>
          </cell>
          <cell r="M35">
            <v>-6655.2402572006495</v>
          </cell>
          <cell r="N35">
            <v>-6997.5254133931512</v>
          </cell>
          <cell r="O35">
            <v>-78917.956566261913</v>
          </cell>
          <cell r="P35">
            <v>-108250.25139860208</v>
          </cell>
          <cell r="Q35">
            <v>29332.294832340165</v>
          </cell>
          <cell r="S35" t="str">
            <v>NET LOSS BEFORE TAXES</v>
          </cell>
          <cell r="U35">
            <v>-4227.6371208969576</v>
          </cell>
          <cell r="V35">
            <v>-4959.0707765105199</v>
          </cell>
          <cell r="W35">
            <v>-5422.8253341366253</v>
          </cell>
          <cell r="X35">
            <v>-5504.6382012098975</v>
          </cell>
          <cell r="Y35">
            <v>-5714.2753944411998</v>
          </cell>
          <cell r="Z35">
            <v>-6281.0682846315904</v>
          </cell>
          <cell r="AA35">
            <v>-6200.7466067324158</v>
          </cell>
          <cell r="AB35">
            <v>-6004.9407891519131</v>
          </cell>
          <cell r="AC35">
            <v>-5708.0755913476996</v>
          </cell>
          <cell r="AD35">
            <v>-5512.5703660309755</v>
          </cell>
          <cell r="AE35">
            <v>-5172.1055999197033</v>
          </cell>
          <cell r="AF35">
            <v>-5180.5870496342886</v>
          </cell>
          <cell r="AG35">
            <v>-65888.541114643769</v>
          </cell>
          <cell r="AH35">
            <v>-85642.050729594775</v>
          </cell>
          <cell r="AI35">
            <v>19753.509614951006</v>
          </cell>
          <cell r="AK35" t="str">
            <v>NET LOSS BEFORE TAXES</v>
          </cell>
          <cell r="AM35">
            <v>-258.55189306728062</v>
          </cell>
          <cell r="AN35">
            <v>-237.51289210543689</v>
          </cell>
          <cell r="AO35">
            <v>-246.27155730880975</v>
          </cell>
          <cell r="AP35">
            <v>-188.64959563327562</v>
          </cell>
          <cell r="AQ35">
            <v>-1222.1505669547078</v>
          </cell>
          <cell r="AR35">
            <v>-1460.1736935789586</v>
          </cell>
          <cell r="AS35">
            <v>-1515.0771261689417</v>
          </cell>
          <cell r="AT35">
            <v>-1527.881046704337</v>
          </cell>
          <cell r="AU35">
            <v>-1523.0284825318231</v>
          </cell>
          <cell r="AV35">
            <v>-1550.04557652475</v>
          </cell>
          <cell r="AW35">
            <v>-1483.1346572809457</v>
          </cell>
          <cell r="AX35">
            <v>-1816.9383637588635</v>
          </cell>
          <cell r="AY35">
            <v>-13029.41545161813</v>
          </cell>
          <cell r="AZ35">
            <v>-24673.028609007299</v>
          </cell>
          <cell r="BA35">
            <v>3679.0528646318071</v>
          </cell>
          <cell r="BC35" t="str">
            <v>NET LOSS BEFORE TAXES</v>
          </cell>
          <cell r="BE35">
            <v>-15351.869574025632</v>
          </cell>
          <cell r="BF35">
            <v>-21918.726656838277</v>
          </cell>
          <cell r="BG35">
            <v>6566.8570828126467</v>
          </cell>
          <cell r="BI35">
            <v>-20370.955736449632</v>
          </cell>
          <cell r="BJ35">
            <v>-29310.089113590133</v>
          </cell>
          <cell r="BK35">
            <v>8939.1333771405043</v>
          </cell>
          <cell r="BM35">
            <v>-22479.749642637129</v>
          </cell>
          <cell r="BN35">
            <v>-28978.720410505655</v>
          </cell>
          <cell r="BO35">
            <v>6498.9707678685254</v>
          </cell>
          <cell r="BQ35">
            <v>-20715.381613149526</v>
          </cell>
          <cell r="BR35">
            <v>-28043.584665912596</v>
          </cell>
          <cell r="BS35">
            <v>7328.2030527630768</v>
          </cell>
          <cell r="BU35">
            <v>-78917.956566261913</v>
          </cell>
          <cell r="BV35">
            <v>-108251.12084684665</v>
          </cell>
          <cell r="BW35">
            <v>29333.164280584744</v>
          </cell>
        </row>
        <row r="37">
          <cell r="A37" t="str">
            <v>Taxes</v>
          </cell>
          <cell r="C37">
            <v>12</v>
          </cell>
          <cell r="D37">
            <v>12</v>
          </cell>
          <cell r="E37">
            <v>12</v>
          </cell>
          <cell r="F37">
            <v>22</v>
          </cell>
          <cell r="G37">
            <v>126.8</v>
          </cell>
          <cell r="H37">
            <v>7.8</v>
          </cell>
          <cell r="I37">
            <v>7.8</v>
          </cell>
          <cell r="J37">
            <v>7.8</v>
          </cell>
          <cell r="K37">
            <v>7.8</v>
          </cell>
          <cell r="L37">
            <v>7.8</v>
          </cell>
          <cell r="M37">
            <v>7.8</v>
          </cell>
          <cell r="N37">
            <v>7.8</v>
          </cell>
          <cell r="O37">
            <v>239.40000000000009</v>
          </cell>
          <cell r="P37">
            <v>144.4</v>
          </cell>
          <cell r="Q37">
            <v>-95.000000000000085</v>
          </cell>
          <cell r="S37" t="str">
            <v>Taxes</v>
          </cell>
          <cell r="U37">
            <v>12</v>
          </cell>
          <cell r="V37">
            <v>12</v>
          </cell>
          <cell r="W37">
            <v>12</v>
          </cell>
          <cell r="X37">
            <v>22</v>
          </cell>
          <cell r="Y37">
            <v>126.8</v>
          </cell>
          <cell r="Z37">
            <v>7.8</v>
          </cell>
          <cell r="AA37">
            <v>7.8</v>
          </cell>
          <cell r="AB37">
            <v>7.8</v>
          </cell>
          <cell r="AC37">
            <v>7.8</v>
          </cell>
          <cell r="AD37">
            <v>7.8</v>
          </cell>
          <cell r="AE37">
            <v>7.8</v>
          </cell>
          <cell r="AF37">
            <v>7.8</v>
          </cell>
          <cell r="AG37">
            <v>239.40000000000009</v>
          </cell>
          <cell r="AH37">
            <v>144.4</v>
          </cell>
          <cell r="AI37">
            <v>-95.000000000000085</v>
          </cell>
          <cell r="AK37" t="str">
            <v>Taxes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Taxes</v>
          </cell>
          <cell r="BE37">
            <v>36</v>
          </cell>
          <cell r="BF37">
            <v>36</v>
          </cell>
          <cell r="BG37">
            <v>0</v>
          </cell>
          <cell r="BI37">
            <v>156.60000000000002</v>
          </cell>
          <cell r="BJ37">
            <v>36</v>
          </cell>
          <cell r="BK37">
            <v>-120.60000000000002</v>
          </cell>
          <cell r="BM37">
            <v>23.4</v>
          </cell>
          <cell r="BN37">
            <v>36</v>
          </cell>
          <cell r="BO37">
            <v>12.600000000000001</v>
          </cell>
          <cell r="BQ37">
            <v>23.4</v>
          </cell>
          <cell r="BR37">
            <v>36</v>
          </cell>
          <cell r="BS37">
            <v>12.600000000000001</v>
          </cell>
          <cell r="BU37">
            <v>239.40000000000003</v>
          </cell>
          <cell r="BV37">
            <v>144</v>
          </cell>
          <cell r="BW37">
            <v>-95.400000000000034</v>
          </cell>
        </row>
        <row r="39">
          <cell r="A39" t="str">
            <v>NET LOSS AFTER TAXES</v>
          </cell>
          <cell r="C39">
            <v>-4498.1890139642401</v>
          </cell>
          <cell r="D39">
            <v>-5208.5836686159564</v>
          </cell>
          <cell r="E39">
            <v>-5681.0968914454352</v>
          </cell>
          <cell r="F39">
            <v>-5715.2877968431731</v>
          </cell>
          <cell r="G39">
            <v>-7063.2259613959068</v>
          </cell>
          <cell r="H39">
            <v>-7749.0419782105482</v>
          </cell>
          <cell r="I39">
            <v>-7723.6237329013575</v>
          </cell>
          <cell r="J39">
            <v>-7540.621835856251</v>
          </cell>
          <cell r="K39">
            <v>-7238.9040738795247</v>
          </cell>
          <cell r="L39">
            <v>-7070.4159425557245</v>
          </cell>
          <cell r="M39">
            <v>-6663.0402572006496</v>
          </cell>
          <cell r="N39">
            <v>-7005.3254133931514</v>
          </cell>
          <cell r="O39">
            <v>-79157.356566261908</v>
          </cell>
          <cell r="P39">
            <v>-108394.65139860207</v>
          </cell>
          <cell r="Q39">
            <v>29237.294832340165</v>
          </cell>
          <cell r="S39" t="str">
            <v>NET LOSS AFTER TAXES</v>
          </cell>
          <cell r="U39">
            <v>-4239.6371208969576</v>
          </cell>
          <cell r="V39">
            <v>-4971.0707765105199</v>
          </cell>
          <cell r="W39">
            <v>-5434.8253341366253</v>
          </cell>
          <cell r="X39">
            <v>-5526.6382012098975</v>
          </cell>
          <cell r="Y39">
            <v>-5841.0753944411999</v>
          </cell>
          <cell r="Z39">
            <v>-6288.8682846315905</v>
          </cell>
          <cell r="AA39">
            <v>-6208.546606732416</v>
          </cell>
          <cell r="AB39">
            <v>-6012.7407891519133</v>
          </cell>
          <cell r="AC39">
            <v>-5715.8755913476998</v>
          </cell>
          <cell r="AD39">
            <v>-5520.3703660309757</v>
          </cell>
          <cell r="AE39">
            <v>-5179.9055999197035</v>
          </cell>
          <cell r="AF39">
            <v>-5188.3870496342888</v>
          </cell>
          <cell r="AG39">
            <v>-66127.941114643763</v>
          </cell>
          <cell r="AH39">
            <v>-85786.45072959477</v>
          </cell>
          <cell r="AI39">
            <v>19658.509614951006</v>
          </cell>
          <cell r="AK39" t="str">
            <v>NET LOSS AFTER TAXES</v>
          </cell>
          <cell r="AM39">
            <v>-258.55189306728062</v>
          </cell>
          <cell r="AN39">
            <v>-237.51289210543689</v>
          </cell>
          <cell r="AO39">
            <v>-246.27155730880975</v>
          </cell>
          <cell r="AP39">
            <v>-188.64959563327562</v>
          </cell>
          <cell r="AQ39">
            <v>-1222.1505669547078</v>
          </cell>
          <cell r="AR39">
            <v>-1460.1736935789586</v>
          </cell>
          <cell r="AS39">
            <v>-1515.0771261689417</v>
          </cell>
          <cell r="AT39">
            <v>-1527.881046704337</v>
          </cell>
          <cell r="AU39">
            <v>-1523.0284825318231</v>
          </cell>
          <cell r="AV39">
            <v>-1550.04557652475</v>
          </cell>
          <cell r="AW39">
            <v>-1483.1346572809457</v>
          </cell>
          <cell r="AX39">
            <v>-1816.9383637588635</v>
          </cell>
          <cell r="AY39">
            <v>-13029.41545161813</v>
          </cell>
          <cell r="AZ39">
            <v>-24673.028609007299</v>
          </cell>
          <cell r="BA39">
            <v>3679.0528646318071</v>
          </cell>
          <cell r="BC39" t="str">
            <v>NET LOSS AFTER TAXES</v>
          </cell>
          <cell r="BE39">
            <v>-15387.869574025632</v>
          </cell>
          <cell r="BF39">
            <v>-21954.726656838277</v>
          </cell>
          <cell r="BG39">
            <v>6566.8570828126467</v>
          </cell>
          <cell r="BI39">
            <v>-20527.555736449631</v>
          </cell>
          <cell r="BJ39">
            <v>-29346.089113590133</v>
          </cell>
          <cell r="BK39">
            <v>8818.5333771405039</v>
          </cell>
          <cell r="BM39">
            <v>-22503.14964263713</v>
          </cell>
          <cell r="BN39">
            <v>-29014.720410505655</v>
          </cell>
          <cell r="BO39">
            <v>6511.5707678685258</v>
          </cell>
          <cell r="BQ39">
            <v>-20738.781613149527</v>
          </cell>
          <cell r="BR39">
            <v>-28079.584665912596</v>
          </cell>
          <cell r="BS39">
            <v>7340.8030527630772</v>
          </cell>
          <cell r="BU39">
            <v>-79157.356566261908</v>
          </cell>
          <cell r="BV39">
            <v>-108395.12084684665</v>
          </cell>
          <cell r="BW39">
            <v>29237.764280584743</v>
          </cell>
        </row>
        <row r="41">
          <cell r="A41" t="str">
            <v>CAPEX</v>
          </cell>
          <cell r="S41" t="str">
            <v>CAPEX</v>
          </cell>
          <cell r="AK41" t="str">
            <v>CAPEX</v>
          </cell>
          <cell r="BC41" t="str">
            <v>CAPEX</v>
          </cell>
        </row>
        <row r="42">
          <cell r="A42" t="str">
            <v>Communications Network/Access Constr.</v>
          </cell>
          <cell r="C42">
            <v>1984.4066717830624</v>
          </cell>
          <cell r="D42">
            <v>2075.7041186902111</v>
          </cell>
          <cell r="E42">
            <v>2556.180081978935</v>
          </cell>
          <cell r="F42">
            <v>2556.5176649537898</v>
          </cell>
          <cell r="G42">
            <v>2698.0928644426176</v>
          </cell>
          <cell r="H42">
            <v>3654.0592774183424</v>
          </cell>
          <cell r="I42">
            <v>3859.7960659878163</v>
          </cell>
          <cell r="J42">
            <v>4020.9733735538166</v>
          </cell>
          <cell r="K42">
            <v>2862.6660112704831</v>
          </cell>
          <cell r="L42">
            <v>2279.2106541704829</v>
          </cell>
          <cell r="M42">
            <v>2126.5072258544833</v>
          </cell>
          <cell r="N42">
            <v>2096.5781738544829</v>
          </cell>
          <cell r="O42">
            <v>32770.692183958527</v>
          </cell>
          <cell r="P42">
            <v>64854.073023605968</v>
          </cell>
          <cell r="Q42">
            <v>32083.380839647441</v>
          </cell>
          <cell r="S42" t="str">
            <v>Communications Network/Access Constr.</v>
          </cell>
          <cell r="U42">
            <v>1984.4066717830624</v>
          </cell>
          <cell r="V42">
            <v>2075.7041186902111</v>
          </cell>
          <cell r="W42">
            <v>2556.180081978935</v>
          </cell>
          <cell r="X42">
            <v>2556.5176649537898</v>
          </cell>
          <cell r="Y42">
            <v>2698.0928644426176</v>
          </cell>
          <cell r="Z42">
            <v>3654.0592774183424</v>
          </cell>
          <cell r="AA42">
            <v>3859.7960659878163</v>
          </cell>
          <cell r="AB42">
            <v>4020.9733735538166</v>
          </cell>
          <cell r="AC42">
            <v>2862.6660112704831</v>
          </cell>
          <cell r="AD42">
            <v>2279.2106541704829</v>
          </cell>
          <cell r="AE42">
            <v>2126.5072258544833</v>
          </cell>
          <cell r="AF42">
            <v>2096.5781738544829</v>
          </cell>
          <cell r="AG42">
            <v>32770.692183958527</v>
          </cell>
          <cell r="AH42">
            <v>64854.073023605968</v>
          </cell>
          <cell r="AI42">
            <v>32083.380839647441</v>
          </cell>
          <cell r="AK42" t="str">
            <v>Communications Network/Access Constr.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Communications Network/Access Constr.</v>
          </cell>
          <cell r="BE42">
            <v>6616.2908724522085</v>
          </cell>
          <cell r="BF42">
            <v>22798.957622659553</v>
          </cell>
          <cell r="BG42">
            <v>16182.666750207343</v>
          </cell>
          <cell r="BI42">
            <v>8908.6698068147489</v>
          </cell>
          <cell r="BJ42">
            <v>18667.3231450075</v>
          </cell>
          <cell r="BK42">
            <v>9758.6533381927511</v>
          </cell>
          <cell r="BM42">
            <v>10743.435450812116</v>
          </cell>
          <cell r="BN42">
            <v>14854.976422335889</v>
          </cell>
          <cell r="BO42">
            <v>4111.5409715237729</v>
          </cell>
          <cell r="BQ42">
            <v>6502.2960538794487</v>
          </cell>
          <cell r="BR42">
            <v>8532.5317671734738</v>
          </cell>
          <cell r="BS42">
            <v>2030.2357132940251</v>
          </cell>
          <cell r="BU42">
            <v>32770.692183958519</v>
          </cell>
          <cell r="BV42">
            <v>64853.78895717641</v>
          </cell>
          <cell r="BW42">
            <v>32083.096773217891</v>
          </cell>
        </row>
        <row r="43">
          <cell r="A43" t="str">
            <v>Communications Electronic</v>
          </cell>
          <cell r="C43">
            <v>838.13066257355035</v>
          </cell>
          <cell r="D43">
            <v>2279.4598846067365</v>
          </cell>
          <cell r="E43">
            <v>3726.3717649301771</v>
          </cell>
          <cell r="F43">
            <v>2073</v>
          </cell>
          <cell r="G43">
            <v>3531.5219861359665</v>
          </cell>
          <cell r="H43">
            <v>4863.488065273571</v>
          </cell>
          <cell r="I43">
            <v>3118.1602888885654</v>
          </cell>
          <cell r="J43">
            <v>3328.1294085010654</v>
          </cell>
          <cell r="K43">
            <v>3593.0335360010654</v>
          </cell>
          <cell r="L43">
            <v>2997.1212322510655</v>
          </cell>
          <cell r="M43">
            <v>2966.8238835010652</v>
          </cell>
          <cell r="N43">
            <v>3496.1864485010656</v>
          </cell>
          <cell r="O43">
            <v>36811.427161163891</v>
          </cell>
          <cell r="P43">
            <v>78073.231224837815</v>
          </cell>
          <cell r="Q43">
            <v>41261.804063673924</v>
          </cell>
          <cell r="S43" t="str">
            <v>Communications Electronic</v>
          </cell>
          <cell r="U43">
            <v>838.13066257355035</v>
          </cell>
          <cell r="V43">
            <v>2279.4598846067365</v>
          </cell>
          <cell r="W43">
            <v>3726.3717649301771</v>
          </cell>
          <cell r="X43">
            <v>2073</v>
          </cell>
          <cell r="Y43">
            <v>3531.5219861359665</v>
          </cell>
          <cell r="Z43">
            <v>4863.488065273571</v>
          </cell>
          <cell r="AA43">
            <v>3118.1602888885654</v>
          </cell>
          <cell r="AB43">
            <v>3328.1294085010654</v>
          </cell>
          <cell r="AC43">
            <v>3593.0335360010654</v>
          </cell>
          <cell r="AD43">
            <v>2997.1212322510655</v>
          </cell>
          <cell r="AE43">
            <v>2966.8238835010652</v>
          </cell>
          <cell r="AF43">
            <v>3496.1864485010656</v>
          </cell>
          <cell r="AG43">
            <v>36811.427161163891</v>
          </cell>
          <cell r="AH43">
            <v>78073.231224837815</v>
          </cell>
          <cell r="AI43">
            <v>41261.804063673924</v>
          </cell>
          <cell r="AK43" t="str">
            <v>Communications Electronic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C43" t="str">
            <v>Communications Electronic</v>
          </cell>
          <cell r="BE43">
            <v>6843.9623121104642</v>
          </cell>
          <cell r="BF43">
            <v>23605.147538926263</v>
          </cell>
          <cell r="BG43">
            <v>16761.1852268158</v>
          </cell>
          <cell r="BI43">
            <v>10468.010051409537</v>
          </cell>
          <cell r="BJ43">
            <v>22485.81214790493</v>
          </cell>
          <cell r="BK43">
            <v>12017.802096495392</v>
          </cell>
          <cell r="BM43">
            <v>10039.323233390696</v>
          </cell>
          <cell r="BN43">
            <v>16541.369291685722</v>
          </cell>
          <cell r="BO43">
            <v>6502.0460582950254</v>
          </cell>
          <cell r="BQ43">
            <v>9460.1315642531954</v>
          </cell>
          <cell r="BR43">
            <v>15440.959973508907</v>
          </cell>
          <cell r="BS43">
            <v>5980.8284092557114</v>
          </cell>
          <cell r="BU43">
            <v>36811.427161163898</v>
          </cell>
          <cell r="BV43">
            <v>78073.288952025818</v>
          </cell>
          <cell r="BW43">
            <v>41261.86179086192</v>
          </cell>
        </row>
        <row r="44">
          <cell r="A44" t="str">
            <v>Communications IT</v>
          </cell>
          <cell r="C44">
            <v>475.46282425172683</v>
          </cell>
          <cell r="D44">
            <v>109.21939705772138</v>
          </cell>
          <cell r="E44">
            <v>36.28077308040622</v>
          </cell>
          <cell r="F44">
            <v>3480</v>
          </cell>
          <cell r="G44">
            <v>530.30868750000002</v>
          </cell>
          <cell r="H44">
            <v>1166.6866875000001</v>
          </cell>
          <cell r="I44">
            <v>775.91868750000003</v>
          </cell>
          <cell r="J44">
            <v>1335.5186874999999</v>
          </cell>
          <cell r="K44">
            <v>732.41868750000003</v>
          </cell>
          <cell r="L44">
            <v>926.41868750000003</v>
          </cell>
          <cell r="M44">
            <v>758.91868750000003</v>
          </cell>
          <cell r="N44">
            <v>631.08468749999997</v>
          </cell>
          <cell r="O44">
            <v>10958.236494389854</v>
          </cell>
          <cell r="P44">
            <v>30428.005366666664</v>
          </cell>
          <cell r="Q44">
            <v>19469.768872276811</v>
          </cell>
          <cell r="S44" t="str">
            <v>Communications IT</v>
          </cell>
          <cell r="U44">
            <v>475.46282425172683</v>
          </cell>
          <cell r="V44">
            <v>109.21939705772138</v>
          </cell>
          <cell r="W44">
            <v>36.28077308040622</v>
          </cell>
          <cell r="X44">
            <v>3480</v>
          </cell>
          <cell r="Y44">
            <v>530.30868750000002</v>
          </cell>
          <cell r="Z44">
            <v>1166.6866875000001</v>
          </cell>
          <cell r="AA44">
            <v>775.91868750000003</v>
          </cell>
          <cell r="AB44">
            <v>1335.5186874999999</v>
          </cell>
          <cell r="AC44">
            <v>732.41868750000003</v>
          </cell>
          <cell r="AD44">
            <v>926.41868750000003</v>
          </cell>
          <cell r="AE44">
            <v>758.91868750000003</v>
          </cell>
          <cell r="AF44">
            <v>631.08468749999997</v>
          </cell>
          <cell r="AG44">
            <v>10958.236494389854</v>
          </cell>
          <cell r="AH44">
            <v>30428.005366666664</v>
          </cell>
          <cell r="AI44">
            <v>19469.768872276811</v>
          </cell>
          <cell r="AK44" t="str">
            <v>Communications IT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C44" t="str">
            <v>Communications IT</v>
          </cell>
          <cell r="BE44">
            <v>620.96299438985443</v>
          </cell>
          <cell r="BF44">
            <v>13997.594091666666</v>
          </cell>
          <cell r="BG44">
            <v>13376.631097276811</v>
          </cell>
          <cell r="BI44">
            <v>5176.9953750000004</v>
          </cell>
          <cell r="BJ44">
            <v>9826.2050916666667</v>
          </cell>
          <cell r="BK44">
            <v>4649.2097166666663</v>
          </cell>
          <cell r="BM44">
            <v>2843.8560625</v>
          </cell>
          <cell r="BN44">
            <v>7179.9164249999994</v>
          </cell>
          <cell r="BO44">
            <v>4336.0603624999994</v>
          </cell>
          <cell r="BQ44">
            <v>2316.4220624999998</v>
          </cell>
          <cell r="BR44">
            <v>4361.5637583333337</v>
          </cell>
          <cell r="BS44">
            <v>2045.1416958333339</v>
          </cell>
          <cell r="BU44">
            <v>10958.236494389854</v>
          </cell>
          <cell r="BV44">
            <v>35365.279366666669</v>
          </cell>
          <cell r="BW44">
            <v>24407.042872276816</v>
          </cell>
        </row>
        <row r="45">
          <cell r="A45" t="str">
            <v>Internet Solutions Construction</v>
          </cell>
          <cell r="C45">
            <v>265</v>
          </cell>
          <cell r="D45">
            <v>185</v>
          </cell>
          <cell r="E45">
            <v>380</v>
          </cell>
          <cell r="F45">
            <v>3264</v>
          </cell>
          <cell r="G45">
            <v>5201.1828133333338</v>
          </cell>
          <cell r="H45">
            <v>7120.0432533333333</v>
          </cell>
          <cell r="I45">
            <v>3479.1007333333332</v>
          </cell>
          <cell r="J45">
            <v>2623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22517.326799999999</v>
          </cell>
          <cell r="P45">
            <v>22912.327000000001</v>
          </cell>
          <cell r="Q45">
            <v>395.00020000000222</v>
          </cell>
          <cell r="S45" t="str">
            <v>Internet Solutions Construction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K45" t="str">
            <v>Internet Solutions Construction</v>
          </cell>
          <cell r="AM45">
            <v>265</v>
          </cell>
          <cell r="AN45">
            <v>185</v>
          </cell>
          <cell r="AO45">
            <v>380</v>
          </cell>
          <cell r="AP45">
            <v>3264</v>
          </cell>
          <cell r="AQ45">
            <v>5201.1828133333338</v>
          </cell>
          <cell r="AR45">
            <v>7120.0432533333333</v>
          </cell>
          <cell r="AS45">
            <v>3479.1007333333332</v>
          </cell>
          <cell r="AT45">
            <v>2623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22517.326799999999</v>
          </cell>
          <cell r="AZ45">
            <v>22912.327000000001</v>
          </cell>
          <cell r="BA45">
            <v>395.00020000000222</v>
          </cell>
          <cell r="BC45" t="str">
            <v>Internet Solutions Construction</v>
          </cell>
          <cell r="BE45">
            <v>830</v>
          </cell>
          <cell r="BF45">
            <v>6508.07654</v>
          </cell>
          <cell r="BG45">
            <v>5678.07654</v>
          </cell>
          <cell r="BI45">
            <v>15585.226066666666</v>
          </cell>
          <cell r="BJ45">
            <v>12046.564950000002</v>
          </cell>
          <cell r="BK45">
            <v>-3538.6611166666644</v>
          </cell>
          <cell r="BM45">
            <v>6102.1007333333328</v>
          </cell>
          <cell r="BN45">
            <v>4044.1855100000002</v>
          </cell>
          <cell r="BO45">
            <v>-2057.9152233333325</v>
          </cell>
          <cell r="BQ45">
            <v>0</v>
          </cell>
          <cell r="BR45">
            <v>313.5</v>
          </cell>
          <cell r="BS45">
            <v>313.5</v>
          </cell>
          <cell r="BU45">
            <v>22517.326799999999</v>
          </cell>
          <cell r="BV45">
            <v>22912.327000000005</v>
          </cell>
          <cell r="BW45">
            <v>395.00020000000586</v>
          </cell>
        </row>
        <row r="46">
          <cell r="A46" t="str">
            <v>Internet Solutions Electronic/Variable</v>
          </cell>
          <cell r="C46">
            <v>0</v>
          </cell>
          <cell r="D46">
            <v>0</v>
          </cell>
          <cell r="E46">
            <v>0</v>
          </cell>
          <cell r="F46">
            <v>159</v>
          </cell>
          <cell r="G46">
            <v>4261.7831489999999</v>
          </cell>
          <cell r="H46">
            <v>7761.2094151857145</v>
          </cell>
          <cell r="I46">
            <v>2735.1400432857145</v>
          </cell>
          <cell r="J46">
            <v>1526.1574742857142</v>
          </cell>
          <cell r="K46">
            <v>1377.3061079153235</v>
          </cell>
          <cell r="L46">
            <v>440.13999761904762</v>
          </cell>
          <cell r="M46">
            <v>232.36917095238098</v>
          </cell>
          <cell r="N46">
            <v>238.23547095238098</v>
          </cell>
          <cell r="O46">
            <v>18731.340829196281</v>
          </cell>
          <cell r="P46">
            <v>23392.045421431714</v>
          </cell>
          <cell r="Q46">
            <v>4660.7045922354337</v>
          </cell>
          <cell r="S46" t="str">
            <v>Internet Solutions Electronic/Variable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K46" t="str">
            <v>Internet Solutions Electronic/Variable</v>
          </cell>
          <cell r="AM46">
            <v>0</v>
          </cell>
          <cell r="AN46">
            <v>0</v>
          </cell>
          <cell r="AO46">
            <v>0</v>
          </cell>
          <cell r="AP46">
            <v>159</v>
          </cell>
          <cell r="AQ46">
            <v>4261.7831489999999</v>
          </cell>
          <cell r="AR46">
            <v>7761.2094151857145</v>
          </cell>
          <cell r="AS46">
            <v>2735.1400432857145</v>
          </cell>
          <cell r="AT46">
            <v>1526.1574742857142</v>
          </cell>
          <cell r="AU46">
            <v>1377.3061079153235</v>
          </cell>
          <cell r="AV46">
            <v>440.13999761904762</v>
          </cell>
          <cell r="AW46">
            <v>232.36917095238098</v>
          </cell>
          <cell r="AX46">
            <v>238.23547095238098</v>
          </cell>
          <cell r="AY46">
            <v>18731.340829196281</v>
          </cell>
          <cell r="AZ46">
            <v>23392.045421431714</v>
          </cell>
          <cell r="BC46" t="str">
            <v>Internet Solutions Electronic/Variable</v>
          </cell>
          <cell r="BE46">
            <v>0</v>
          </cell>
          <cell r="BF46">
            <v>1338.4127400000002</v>
          </cell>
          <cell r="BG46">
            <v>1338.4127400000002</v>
          </cell>
          <cell r="BI46">
            <v>12181.992564185715</v>
          </cell>
          <cell r="BJ46">
            <v>15297.205397821152</v>
          </cell>
          <cell r="BK46">
            <v>3115.2128336354363</v>
          </cell>
          <cell r="BM46">
            <v>5638.6036254867522</v>
          </cell>
          <cell r="BN46">
            <v>5646.4221978867517</v>
          </cell>
          <cell r="BO46">
            <v>7.8185723999995389</v>
          </cell>
          <cell r="BQ46">
            <v>910.74463952380961</v>
          </cell>
          <cell r="BR46">
            <v>1110.0050857238095</v>
          </cell>
          <cell r="BS46">
            <v>199.26044619999993</v>
          </cell>
          <cell r="BU46">
            <v>18731.340829196277</v>
          </cell>
          <cell r="BV46">
            <v>23392.045421431714</v>
          </cell>
          <cell r="BW46">
            <v>4660.7045922354373</v>
          </cell>
        </row>
        <row r="47">
          <cell r="A47" t="str">
            <v>Other</v>
          </cell>
          <cell r="C47">
            <v>691.39969813251491</v>
          </cell>
          <cell r="D47">
            <v>727.46076379349074</v>
          </cell>
          <cell r="E47">
            <v>849.43392593298688</v>
          </cell>
          <cell r="F47">
            <v>1205</v>
          </cell>
          <cell r="G47">
            <v>1216</v>
          </cell>
          <cell r="H47">
            <v>3042.54</v>
          </cell>
          <cell r="I47">
            <v>397.3</v>
          </cell>
          <cell r="J47">
            <v>436</v>
          </cell>
          <cell r="K47">
            <v>291</v>
          </cell>
          <cell r="L47">
            <v>305</v>
          </cell>
          <cell r="M47">
            <v>52</v>
          </cell>
          <cell r="N47">
            <v>52</v>
          </cell>
          <cell r="O47">
            <v>9265.1343878589923</v>
          </cell>
          <cell r="P47">
            <v>4937.2740000000013</v>
          </cell>
          <cell r="Q47">
            <v>-4327.8603878589911</v>
          </cell>
          <cell r="S47" t="str">
            <v>Other</v>
          </cell>
          <cell r="U47">
            <v>691.39969813251491</v>
          </cell>
          <cell r="V47">
            <v>727.46076379349074</v>
          </cell>
          <cell r="W47">
            <v>849.43392593298688</v>
          </cell>
          <cell r="X47">
            <v>1205</v>
          </cell>
          <cell r="Y47">
            <v>1216</v>
          </cell>
          <cell r="Z47">
            <v>3042.54</v>
          </cell>
          <cell r="AA47">
            <v>397.3</v>
          </cell>
          <cell r="AB47">
            <v>436</v>
          </cell>
          <cell r="AC47">
            <v>291</v>
          </cell>
          <cell r="AD47">
            <v>305</v>
          </cell>
          <cell r="AE47">
            <v>52</v>
          </cell>
          <cell r="AF47">
            <v>52</v>
          </cell>
          <cell r="AG47">
            <v>9265.1343878589923</v>
          </cell>
          <cell r="AH47">
            <v>4937.2740000000013</v>
          </cell>
          <cell r="AI47">
            <v>-4327.8603878589911</v>
          </cell>
          <cell r="AK47" t="str">
            <v>Other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Other</v>
          </cell>
          <cell r="BE47">
            <v>2268.2943878589926</v>
          </cell>
          <cell r="BF47">
            <v>0</v>
          </cell>
          <cell r="BG47">
            <v>-2268.2943878589926</v>
          </cell>
          <cell r="BI47">
            <v>5463.54</v>
          </cell>
          <cell r="BJ47">
            <v>0</v>
          </cell>
          <cell r="BK47">
            <v>-5463.54</v>
          </cell>
          <cell r="BM47">
            <v>1124.3</v>
          </cell>
          <cell r="BN47">
            <v>0</v>
          </cell>
          <cell r="BO47">
            <v>-1124.3</v>
          </cell>
          <cell r="BQ47">
            <v>409</v>
          </cell>
          <cell r="BR47">
            <v>0</v>
          </cell>
          <cell r="BS47">
            <v>-409</v>
          </cell>
          <cell r="BU47">
            <v>9265.1343878589923</v>
          </cell>
          <cell r="BV47">
            <v>0</v>
          </cell>
          <cell r="BW47">
            <v>-9265.1343878589923</v>
          </cell>
        </row>
        <row r="48">
          <cell r="A48" t="str">
            <v>Total CAPEX</v>
          </cell>
          <cell r="C48">
            <v>4254.3998567408544</v>
          </cell>
          <cell r="D48">
            <v>5376.8441641481595</v>
          </cell>
          <cell r="E48">
            <v>7548.2665459225054</v>
          </cell>
          <cell r="F48">
            <v>12737.51766495379</v>
          </cell>
          <cell r="G48">
            <v>17438.889500411919</v>
          </cell>
          <cell r="H48">
            <v>27608.026698710964</v>
          </cell>
          <cell r="I48">
            <v>14365.415818995429</v>
          </cell>
          <cell r="J48">
            <v>13269.778943840596</v>
          </cell>
          <cell r="K48">
            <v>8856.4243426868707</v>
          </cell>
          <cell r="L48">
            <v>6947.8905715405963</v>
          </cell>
          <cell r="M48">
            <v>6136.6189678079299</v>
          </cell>
          <cell r="N48">
            <v>6514.0847808079288</v>
          </cell>
          <cell r="O48">
            <v>131054.15785656756</v>
          </cell>
          <cell r="P48">
            <v>224596.95603654216</v>
          </cell>
          <cell r="Q48">
            <v>93542.798179974619</v>
          </cell>
          <cell r="S48" t="str">
            <v>Total CAPEX</v>
          </cell>
          <cell r="U48">
            <v>3989.3998567408544</v>
          </cell>
          <cell r="V48">
            <v>5191.8441641481595</v>
          </cell>
          <cell r="W48">
            <v>7168.2665459225054</v>
          </cell>
          <cell r="X48">
            <v>9314.5176649537898</v>
          </cell>
          <cell r="Y48">
            <v>7975.923538078584</v>
          </cell>
          <cell r="Z48">
            <v>12726.774030191911</v>
          </cell>
          <cell r="AA48">
            <v>8151.1750423763815</v>
          </cell>
          <cell r="AB48">
            <v>9120.6214695548824</v>
          </cell>
          <cell r="AC48">
            <v>7479.1182347715476</v>
          </cell>
          <cell r="AD48">
            <v>6507.7505739215485</v>
          </cell>
          <cell r="AE48">
            <v>5904.249796855549</v>
          </cell>
          <cell r="AF48">
            <v>6275.8493098555482</v>
          </cell>
          <cell r="AG48">
            <v>89805.49022737128</v>
          </cell>
          <cell r="AH48">
            <v>178292.58361511046</v>
          </cell>
          <cell r="AI48">
            <v>88487.09338773918</v>
          </cell>
          <cell r="AK48" t="str">
            <v>Total CAPEX</v>
          </cell>
          <cell r="AM48">
            <v>265</v>
          </cell>
          <cell r="AN48">
            <v>185</v>
          </cell>
          <cell r="AO48">
            <v>380</v>
          </cell>
          <cell r="AP48">
            <v>3423</v>
          </cell>
          <cell r="AQ48">
            <v>9462.9659623333337</v>
          </cell>
          <cell r="AR48">
            <v>14881.252668519048</v>
          </cell>
          <cell r="AS48">
            <v>6214.2407766190481</v>
          </cell>
          <cell r="AT48">
            <v>4149.1574742857138</v>
          </cell>
          <cell r="AU48">
            <v>1377.3061079153235</v>
          </cell>
          <cell r="AV48">
            <v>440.13999761904762</v>
          </cell>
          <cell r="AW48">
            <v>232.36917095238098</v>
          </cell>
          <cell r="AX48">
            <v>238.23547095238098</v>
          </cell>
          <cell r="AY48">
            <v>41248.667629196279</v>
          </cell>
          <cell r="AZ48">
            <v>46304.372421431719</v>
          </cell>
          <cell r="BA48">
            <v>395.00020000000222</v>
          </cell>
          <cell r="BC48" t="str">
            <v>Total CAPEX</v>
          </cell>
          <cell r="BE48">
            <v>17179.510566811521</v>
          </cell>
          <cell r="BF48">
            <v>68248.188533252483</v>
          </cell>
          <cell r="BG48">
            <v>51068.677966440962</v>
          </cell>
          <cell r="BI48">
            <v>57784.433864076658</v>
          </cell>
          <cell r="BJ48">
            <v>78323.110732400237</v>
          </cell>
          <cell r="BK48">
            <v>20538.676868323579</v>
          </cell>
          <cell r="BM48">
            <v>36491.619105522899</v>
          </cell>
          <cell r="BN48">
            <v>48266.869846908361</v>
          </cell>
          <cell r="BO48">
            <v>11775.250741385466</v>
          </cell>
          <cell r="BQ48">
            <v>19598.594320156455</v>
          </cell>
          <cell r="BR48">
            <v>29758.560584739524</v>
          </cell>
          <cell r="BS48">
            <v>10159.96626458307</v>
          </cell>
          <cell r="BU48">
            <v>131054.15785656756</v>
          </cell>
          <cell r="BV48">
            <v>224596.72969730059</v>
          </cell>
          <cell r="BW48">
            <v>93542.571840733057</v>
          </cell>
        </row>
        <row r="49">
          <cell r="G49">
            <v>101137.12962480223</v>
          </cell>
        </row>
        <row r="50">
          <cell r="A50" t="str">
            <v>Consolidation</v>
          </cell>
          <cell r="BC50" t="str">
            <v>Consolidation</v>
          </cell>
        </row>
        <row r="51">
          <cell r="A51" t="str">
            <v>Forecast</v>
          </cell>
          <cell r="H51">
            <v>8985</v>
          </cell>
          <cell r="BC51" t="str">
            <v>Forecast</v>
          </cell>
        </row>
        <row r="52">
          <cell r="A52" t="str">
            <v>Balance Sheet</v>
          </cell>
          <cell r="H52">
            <v>239</v>
          </cell>
          <cell r="O52" t="str">
            <v>Schedule 02</v>
          </cell>
          <cell r="BC52" t="str">
            <v>Balance Sheet</v>
          </cell>
        </row>
        <row r="53">
          <cell r="A53" t="str">
            <v>Currency in Thousands USD</v>
          </cell>
          <cell r="BC53" t="str">
            <v>Currency in Thousands USD</v>
          </cell>
        </row>
        <row r="54">
          <cell r="B54">
            <v>2000</v>
          </cell>
          <cell r="F54" t="str">
            <v>Forecast</v>
          </cell>
          <cell r="O54" t="str">
            <v>Fcst</v>
          </cell>
          <cell r="P54" t="str">
            <v>Budget</v>
          </cell>
          <cell r="Q54" t="str">
            <v>Variance</v>
          </cell>
          <cell r="BE54" t="str">
            <v>Qtr I</v>
          </cell>
          <cell r="BF54" t="str">
            <v>Qtr I</v>
          </cell>
          <cell r="BG54" t="str">
            <v>Variance</v>
          </cell>
          <cell r="BI54" t="str">
            <v>Qtr II</v>
          </cell>
          <cell r="BJ54" t="str">
            <v>Qtr II</v>
          </cell>
          <cell r="BK54" t="str">
            <v>Variance</v>
          </cell>
          <cell r="BM54" t="str">
            <v>Qtr III</v>
          </cell>
          <cell r="BN54" t="str">
            <v>Qtr III</v>
          </cell>
          <cell r="BO54" t="str">
            <v>Variance</v>
          </cell>
          <cell r="BQ54" t="str">
            <v>Qtr IV</v>
          </cell>
          <cell r="BR54" t="str">
            <v>Qtr IIV</v>
          </cell>
          <cell r="BS54" t="str">
            <v>Variance</v>
          </cell>
        </row>
        <row r="55">
          <cell r="C55">
            <v>36892</v>
          </cell>
          <cell r="D55">
            <v>36923</v>
          </cell>
          <cell r="E55">
            <v>36954</v>
          </cell>
          <cell r="F55">
            <v>36985</v>
          </cell>
          <cell r="G55">
            <v>37016</v>
          </cell>
          <cell r="H55">
            <v>37047</v>
          </cell>
          <cell r="I55">
            <v>37078</v>
          </cell>
          <cell r="J55">
            <v>37109</v>
          </cell>
          <cell r="K55">
            <v>37140</v>
          </cell>
          <cell r="L55">
            <v>37171</v>
          </cell>
          <cell r="M55">
            <v>37202</v>
          </cell>
          <cell r="N55">
            <v>37233</v>
          </cell>
          <cell r="O55">
            <v>2001</v>
          </cell>
          <cell r="P55">
            <v>2001</v>
          </cell>
          <cell r="BE55" t="str">
            <v>Actual</v>
          </cell>
          <cell r="BF55" t="str">
            <v>Budget</v>
          </cell>
          <cell r="BG55" t="str">
            <v>B/(W)</v>
          </cell>
          <cell r="BI55" t="str">
            <v>Actual</v>
          </cell>
          <cell r="BJ55" t="str">
            <v>Budget</v>
          </cell>
          <cell r="BK55" t="str">
            <v>B/(W)</v>
          </cell>
          <cell r="BM55" t="str">
            <v>Actual</v>
          </cell>
          <cell r="BN55" t="str">
            <v>Budget</v>
          </cell>
          <cell r="BO55" t="str">
            <v>B/(W)</v>
          </cell>
          <cell r="BQ55" t="str">
            <v>Actual</v>
          </cell>
          <cell r="BR55" t="str">
            <v>Budget</v>
          </cell>
          <cell r="BS55" t="str">
            <v>B/(W)</v>
          </cell>
        </row>
        <row r="56">
          <cell r="A56" t="str">
            <v>ASSETS</v>
          </cell>
          <cell r="C56" t="str">
            <v>Actual</v>
          </cell>
          <cell r="D56" t="str">
            <v>Actual</v>
          </cell>
          <cell r="E56" t="str">
            <v>Actual</v>
          </cell>
          <cell r="F56" t="str">
            <v>Actual</v>
          </cell>
          <cell r="G56" t="str">
            <v>Fcst</v>
          </cell>
          <cell r="H56" t="str">
            <v>Fcst</v>
          </cell>
          <cell r="I56" t="str">
            <v>Fcst</v>
          </cell>
          <cell r="J56" t="str">
            <v>Fcst</v>
          </cell>
          <cell r="K56" t="str">
            <v>Fcst</v>
          </cell>
          <cell r="L56" t="str">
            <v>Fcst</v>
          </cell>
          <cell r="M56" t="str">
            <v>Fcst</v>
          </cell>
          <cell r="N56" t="str">
            <v>Fcst</v>
          </cell>
          <cell r="O56" t="str">
            <v>Fcst</v>
          </cell>
          <cell r="P56" t="str">
            <v>Budget</v>
          </cell>
          <cell r="Q56" t="str">
            <v>B/(W)</v>
          </cell>
          <cell r="BC56" t="str">
            <v>ASSETS</v>
          </cell>
        </row>
        <row r="57">
          <cell r="A57" t="str">
            <v>Cash &amp; Temporary Investments</v>
          </cell>
          <cell r="B57">
            <v>648</v>
          </cell>
          <cell r="C57">
            <v>9908.0814925676023</v>
          </cell>
          <cell r="D57">
            <v>8443.5874731077638</v>
          </cell>
          <cell r="E57">
            <v>15246.823746299038</v>
          </cell>
          <cell r="F57">
            <v>33290.713348746649</v>
          </cell>
          <cell r="G57">
            <v>39263.205186538769</v>
          </cell>
          <cell r="H57">
            <v>31109.507315509061</v>
          </cell>
          <cell r="I57">
            <v>45701.133478156989</v>
          </cell>
          <cell r="J57">
            <v>27415.034112293346</v>
          </cell>
          <cell r="K57">
            <v>14930.647774969244</v>
          </cell>
          <cell r="L57">
            <v>2968.1689009132124</v>
          </cell>
          <cell r="M57">
            <v>-5157.8927468553102</v>
          </cell>
          <cell r="N57">
            <v>-13793.857287106735</v>
          </cell>
          <cell r="O57">
            <v>-13793.857287106735</v>
          </cell>
          <cell r="P57">
            <v>14433.547287025041</v>
          </cell>
          <cell r="Q57">
            <v>-28227.404574131775</v>
          </cell>
          <cell r="BC57" t="str">
            <v>Cash &amp; Temporary Investments</v>
          </cell>
          <cell r="BE57">
            <v>15246.823746299038</v>
          </cell>
          <cell r="BF57">
            <v>1897.0080957711034</v>
          </cell>
          <cell r="BG57">
            <v>13349.815650527935</v>
          </cell>
          <cell r="BI57">
            <v>31109.507315509061</v>
          </cell>
          <cell r="BJ57">
            <v>10631.934787241356</v>
          </cell>
          <cell r="BK57">
            <v>20477.572528267705</v>
          </cell>
          <cell r="BM57">
            <v>14930.647774969244</v>
          </cell>
          <cell r="BN57">
            <v>13440.191495310108</v>
          </cell>
          <cell r="BO57">
            <v>1490.4562796591363</v>
          </cell>
          <cell r="BQ57">
            <v>-13793.857287106735</v>
          </cell>
          <cell r="BR57">
            <v>14434.458791157478</v>
          </cell>
          <cell r="BS57">
            <v>-28228.316078264215</v>
          </cell>
        </row>
        <row r="58">
          <cell r="A58" t="str">
            <v xml:space="preserve">Accounts Receivable </v>
          </cell>
          <cell r="B58">
            <v>48</v>
          </cell>
          <cell r="C58">
            <v>4884.8164628887425</v>
          </cell>
          <cell r="D58">
            <v>5927.8287160179934</v>
          </cell>
          <cell r="E58">
            <v>7166.9243338267952</v>
          </cell>
          <cell r="F58">
            <v>7174.4246029203096</v>
          </cell>
          <cell r="G58">
            <v>6420.6596103530428</v>
          </cell>
          <cell r="H58">
            <v>7884.8758750466422</v>
          </cell>
          <cell r="I58">
            <v>7644.4256262859908</v>
          </cell>
          <cell r="J58">
            <v>7597.5984322251616</v>
          </cell>
          <cell r="K58">
            <v>7666.9695169315219</v>
          </cell>
          <cell r="L58">
            <v>7696.5325325009017</v>
          </cell>
          <cell r="M58">
            <v>8287.9091597284023</v>
          </cell>
          <cell r="N58">
            <v>8985.6407852984721</v>
          </cell>
          <cell r="O58">
            <v>8985.6407852984721</v>
          </cell>
          <cell r="P58">
            <v>9720.1991563895481</v>
          </cell>
          <cell r="Q58">
            <v>-734.55837109107597</v>
          </cell>
          <cell r="BC58" t="str">
            <v xml:space="preserve">Accounts Receivable </v>
          </cell>
          <cell r="BE58">
            <v>7166.9243338267952</v>
          </cell>
          <cell r="BF58">
            <v>5482.7146718026943</v>
          </cell>
          <cell r="BG58">
            <v>1684.2096620241009</v>
          </cell>
          <cell r="BI58">
            <v>7884.8758750466422</v>
          </cell>
          <cell r="BJ58">
            <v>6694.827372240672</v>
          </cell>
          <cell r="BK58">
            <v>1190.0485028059702</v>
          </cell>
          <cell r="BM58">
            <v>7666.9695169315219</v>
          </cell>
          <cell r="BN58">
            <v>8105.0535096452859</v>
          </cell>
          <cell r="BO58">
            <v>-438.08399271376402</v>
          </cell>
          <cell r="BQ58">
            <v>8985.6407852984721</v>
          </cell>
          <cell r="BR58">
            <v>9719.957883500274</v>
          </cell>
          <cell r="BS58">
            <v>-734.31709820180185</v>
          </cell>
        </row>
        <row r="59">
          <cell r="A59" t="str">
            <v>Prepaids</v>
          </cell>
          <cell r="B59">
            <v>78</v>
          </cell>
          <cell r="C59">
            <v>2452.1142001927856</v>
          </cell>
          <cell r="D59">
            <v>3530.4181498141988</v>
          </cell>
          <cell r="E59">
            <v>3015.9392348260549</v>
          </cell>
          <cell r="F59">
            <v>2830.5525472604932</v>
          </cell>
          <cell r="G59">
            <v>2448.4545614359736</v>
          </cell>
          <cell r="H59">
            <v>2434.4545614359736</v>
          </cell>
          <cell r="I59">
            <v>2549.4545614359736</v>
          </cell>
          <cell r="J59">
            <v>2535.4545614359736</v>
          </cell>
          <cell r="K59">
            <v>2521.4545614359736</v>
          </cell>
          <cell r="L59">
            <v>2507.4545614359736</v>
          </cell>
          <cell r="M59">
            <v>2493.4545614359736</v>
          </cell>
          <cell r="N59">
            <v>3430.7569716876387</v>
          </cell>
          <cell r="O59">
            <v>3430.7569716876387</v>
          </cell>
          <cell r="P59">
            <v>0</v>
          </cell>
          <cell r="Q59">
            <v>3430.7569716876387</v>
          </cell>
          <cell r="BC59" t="str">
            <v>Prepaids</v>
          </cell>
          <cell r="BE59">
            <v>3015.9392348260549</v>
          </cell>
          <cell r="BF59">
            <v>0</v>
          </cell>
          <cell r="BG59">
            <v>3015.9392348260549</v>
          </cell>
          <cell r="BI59">
            <v>2434.4545614359736</v>
          </cell>
          <cell r="BJ59">
            <v>0</v>
          </cell>
          <cell r="BK59">
            <v>2434.4545614359736</v>
          </cell>
          <cell r="BM59">
            <v>2521.4545614359736</v>
          </cell>
          <cell r="BN59">
            <v>0</v>
          </cell>
          <cell r="BO59">
            <v>2521.4545614359736</v>
          </cell>
          <cell r="BQ59">
            <v>3430.7569716876387</v>
          </cell>
          <cell r="BR59">
            <v>0</v>
          </cell>
          <cell r="BS59">
            <v>3430.7569716876387</v>
          </cell>
        </row>
        <row r="60">
          <cell r="A60" t="str">
            <v>Other   (note 1)</v>
          </cell>
          <cell r="B60">
            <v>16</v>
          </cell>
          <cell r="C60">
            <v>662.48544467556189</v>
          </cell>
          <cell r="D60">
            <v>718.66511832583615</v>
          </cell>
          <cell r="E60">
            <v>723.25082809030346</v>
          </cell>
          <cell r="F60">
            <v>781.01716025083533</v>
          </cell>
          <cell r="G60">
            <v>777.13226313841596</v>
          </cell>
          <cell r="H60">
            <v>777.13226313841596</v>
          </cell>
          <cell r="I60">
            <v>777.13226313841596</v>
          </cell>
          <cell r="J60">
            <v>777.13226313841596</v>
          </cell>
          <cell r="K60">
            <v>777.13226313841596</v>
          </cell>
          <cell r="L60">
            <v>777.13226313841596</v>
          </cell>
          <cell r="M60">
            <v>777.13226313841596</v>
          </cell>
          <cell r="N60">
            <v>777.13226313841596</v>
          </cell>
          <cell r="O60">
            <v>777.13226313841596</v>
          </cell>
          <cell r="P60">
            <v>1672.3394447354638</v>
          </cell>
          <cell r="Q60">
            <v>-895.20718159704779</v>
          </cell>
          <cell r="BC60" t="str">
            <v>Other   (note 1)</v>
          </cell>
          <cell r="BE60">
            <v>723.25082809030346</v>
          </cell>
          <cell r="BF60">
            <v>1617.3368255631221</v>
          </cell>
          <cell r="BG60">
            <v>-894.08599747281869</v>
          </cell>
          <cell r="BI60">
            <v>777.13226313841596</v>
          </cell>
          <cell r="BJ60">
            <v>1672.3394447354638</v>
          </cell>
          <cell r="BK60">
            <v>-895.20718159704779</v>
          </cell>
          <cell r="BM60">
            <v>777.13226313841596</v>
          </cell>
          <cell r="BN60">
            <v>1654.0052383446832</v>
          </cell>
          <cell r="BO60">
            <v>-876.87297520626726</v>
          </cell>
          <cell r="BQ60">
            <v>777.13226313841596</v>
          </cell>
          <cell r="BR60">
            <v>1672.3394447354638</v>
          </cell>
          <cell r="BS60">
            <v>-895.20718159704779</v>
          </cell>
        </row>
        <row r="61">
          <cell r="A61" t="str">
            <v>Total Current Assets</v>
          </cell>
          <cell r="B61">
            <v>790</v>
          </cell>
          <cell r="C61">
            <v>17907.497600324692</v>
          </cell>
          <cell r="D61">
            <v>18620.499457265792</v>
          </cell>
          <cell r="E61">
            <v>26152.938143042193</v>
          </cell>
          <cell r="F61">
            <v>44076.707659178282</v>
          </cell>
          <cell r="G61">
            <v>48909.4516214662</v>
          </cell>
          <cell r="H61">
            <v>42205.970015130093</v>
          </cell>
          <cell r="I61">
            <v>56672.145929017373</v>
          </cell>
          <cell r="J61">
            <v>38325.219369092898</v>
          </cell>
          <cell r="K61">
            <v>25896.204116475157</v>
          </cell>
          <cell r="L61">
            <v>13949.288257988503</v>
          </cell>
          <cell r="M61">
            <v>6400.6032374474817</v>
          </cell>
          <cell r="N61">
            <v>-600.32726698220858</v>
          </cell>
          <cell r="O61">
            <v>-600.32726698220858</v>
          </cell>
          <cell r="P61">
            <v>25826.08588815005</v>
          </cell>
          <cell r="Q61">
            <v>-26426.413155132261</v>
          </cell>
          <cell r="BC61" t="str">
            <v>Total Current Assets</v>
          </cell>
          <cell r="BE61">
            <v>26152.938143042193</v>
          </cell>
          <cell r="BF61">
            <v>8997.0595931369207</v>
          </cell>
          <cell r="BG61">
            <v>17155.878549905272</v>
          </cell>
          <cell r="BI61">
            <v>42205.970015130093</v>
          </cell>
          <cell r="BJ61">
            <v>18999.101604217492</v>
          </cell>
          <cell r="BK61">
            <v>23206.868410912601</v>
          </cell>
          <cell r="BM61">
            <v>25896.204116475157</v>
          </cell>
          <cell r="BN61">
            <v>23199.250243300077</v>
          </cell>
          <cell r="BO61">
            <v>2696.9538731750786</v>
          </cell>
          <cell r="BQ61">
            <v>-600.32726698220858</v>
          </cell>
          <cell r="BR61">
            <v>25826.756119393216</v>
          </cell>
          <cell r="BS61">
            <v>-26427.083386375427</v>
          </cell>
        </row>
        <row r="63">
          <cell r="A63" t="str">
            <v>Long-Term Assets</v>
          </cell>
          <cell r="BC63" t="str">
            <v>Long-Term Assets</v>
          </cell>
        </row>
        <row r="64">
          <cell r="A64" t="str">
            <v>Property, Plant &amp; Equipment</v>
          </cell>
          <cell r="B64">
            <v>23665</v>
          </cell>
          <cell r="C64">
            <v>256813.24426969714</v>
          </cell>
          <cell r="D64">
            <v>257808.90412673578</v>
          </cell>
          <cell r="E64">
            <v>262925.19543856406</v>
          </cell>
          <cell r="F64">
            <v>275206.13064951712</v>
          </cell>
          <cell r="G64">
            <v>292646.02014992904</v>
          </cell>
          <cell r="H64">
            <v>320254.04684863996</v>
          </cell>
          <cell r="I64">
            <v>334619.46266763541</v>
          </cell>
          <cell r="J64">
            <v>347889.241611476</v>
          </cell>
          <cell r="K64">
            <v>356745.66595416283</v>
          </cell>
          <cell r="L64">
            <v>363693.55652570352</v>
          </cell>
          <cell r="M64">
            <v>369830.17549351137</v>
          </cell>
          <cell r="N64">
            <v>376344.26027431933</v>
          </cell>
          <cell r="O64">
            <v>376344.26027431933</v>
          </cell>
          <cell r="P64">
            <v>485823.41498580063</v>
          </cell>
          <cell r="Q64">
            <v>-109479.1547114813</v>
          </cell>
          <cell r="BC64" t="str">
            <v>Property, Plant &amp; Equipment</v>
          </cell>
          <cell r="BE64">
            <v>262925.19543856406</v>
          </cell>
          <cell r="BF64">
            <v>330141.18853325245</v>
          </cell>
          <cell r="BG64">
            <v>-67215.993094688398</v>
          </cell>
          <cell r="BI64">
            <v>320254.04684863996</v>
          </cell>
          <cell r="BJ64">
            <v>407798.29926565266</v>
          </cell>
          <cell r="BK64">
            <v>-87544.2524170127</v>
          </cell>
          <cell r="BM64">
            <v>356745.66595416283</v>
          </cell>
          <cell r="BN64">
            <v>456065.16911256104</v>
          </cell>
          <cell r="BO64">
            <v>-99319.503158398205</v>
          </cell>
          <cell r="BQ64">
            <v>376344.26027431933</v>
          </cell>
          <cell r="BR64">
            <v>485823.72969730059</v>
          </cell>
          <cell r="BS64">
            <v>-109479.46942298126</v>
          </cell>
        </row>
        <row r="65">
          <cell r="A65" t="str">
            <v xml:space="preserve"> Accumulated Depreciation</v>
          </cell>
          <cell r="B65">
            <v>-1239</v>
          </cell>
          <cell r="C65">
            <v>-30114.804743544217</v>
          </cell>
          <cell r="D65">
            <v>-31987.4105515353</v>
          </cell>
          <cell r="E65">
            <v>-33751.435223908215</v>
          </cell>
          <cell r="F65">
            <v>-36043.079530370313</v>
          </cell>
          <cell r="G65">
            <v>-39123.026468493554</v>
          </cell>
          <cell r="H65">
            <v>-42472.897170812801</v>
          </cell>
          <cell r="I65">
            <v>-45984.659090618909</v>
          </cell>
          <cell r="J65">
            <v>-49631.567967009789</v>
          </cell>
          <cell r="K65">
            <v>-53378.165408175541</v>
          </cell>
          <cell r="L65">
            <v>-57203.497609930986</v>
          </cell>
          <cell r="M65">
            <v>-61151.057290845209</v>
          </cell>
          <cell r="N65">
            <v>-65168.818781932714</v>
          </cell>
          <cell r="O65">
            <v>-65168.818781932714</v>
          </cell>
          <cell r="P65">
            <v>-83821.861910427659</v>
          </cell>
          <cell r="Q65">
            <v>18653.043128494945</v>
          </cell>
          <cell r="BC65" t="str">
            <v xml:space="preserve"> Accumulated Depreciation</v>
          </cell>
          <cell r="BE65">
            <v>-33751.435223908215</v>
          </cell>
          <cell r="BF65">
            <v>-37120.788879759028</v>
          </cell>
          <cell r="BG65">
            <v>3369.3536558508131</v>
          </cell>
          <cell r="BI65">
            <v>-42472.897170812801</v>
          </cell>
          <cell r="BJ65">
            <v>-51461.007340067095</v>
          </cell>
          <cell r="BK65">
            <v>8988.1101692542943</v>
          </cell>
          <cell r="BM65">
            <v>-53378.165408175541</v>
          </cell>
          <cell r="BN65">
            <v>-67047.07183565943</v>
          </cell>
          <cell r="BO65">
            <v>13668.906427483889</v>
          </cell>
          <cell r="BQ65">
            <v>-65168.818781932714</v>
          </cell>
          <cell r="BR65">
            <v>-83822.921355952072</v>
          </cell>
          <cell r="BS65">
            <v>18654.102574019358</v>
          </cell>
        </row>
        <row r="66">
          <cell r="A66" t="str">
            <v>Net Property, Plant &amp; Equip.</v>
          </cell>
          <cell r="B66">
            <v>22426</v>
          </cell>
          <cell r="C66">
            <v>226698.43952615291</v>
          </cell>
          <cell r="D66">
            <v>225821.4935752005</v>
          </cell>
          <cell r="E66">
            <v>229173.76021465583</v>
          </cell>
          <cell r="F66">
            <v>239163.05111914681</v>
          </cell>
          <cell r="G66">
            <v>253522.99368143547</v>
          </cell>
          <cell r="H66">
            <v>277781.14967782714</v>
          </cell>
          <cell r="I66">
            <v>288634.80357701652</v>
          </cell>
          <cell r="J66">
            <v>298257.67364446621</v>
          </cell>
          <cell r="K66">
            <v>303367.50054598728</v>
          </cell>
          <cell r="L66">
            <v>306490.05891577253</v>
          </cell>
          <cell r="M66">
            <v>308679.11820266617</v>
          </cell>
          <cell r="N66">
            <v>311175.44149238663</v>
          </cell>
          <cell r="O66">
            <v>311175.44149238663</v>
          </cell>
          <cell r="P66">
            <v>402001.55307537294</v>
          </cell>
          <cell r="Q66">
            <v>-90826.111582986356</v>
          </cell>
          <cell r="BC66" t="str">
            <v>Net Property, Plant &amp; Equip.</v>
          </cell>
          <cell r="BE66">
            <v>229173.76021465583</v>
          </cell>
          <cell r="BF66">
            <v>293020.39965349343</v>
          </cell>
          <cell r="BG66">
            <v>-63846.639438837585</v>
          </cell>
          <cell r="BI66">
            <v>277781.14967782714</v>
          </cell>
          <cell r="BJ66">
            <v>356337.2919255856</v>
          </cell>
          <cell r="BK66">
            <v>-78556.142247758398</v>
          </cell>
          <cell r="BM66">
            <v>303367.50054598728</v>
          </cell>
          <cell r="BN66">
            <v>389018.09727690159</v>
          </cell>
          <cell r="BO66">
            <v>-85650.596730914316</v>
          </cell>
          <cell r="BQ66">
            <v>311175.44149238663</v>
          </cell>
          <cell r="BR66">
            <v>402000.80834134854</v>
          </cell>
          <cell r="BS66">
            <v>-90825.366848961901</v>
          </cell>
        </row>
        <row r="68">
          <cell r="A68" t="str">
            <v>Intangible Asset</v>
          </cell>
          <cell r="B68">
            <v>477</v>
          </cell>
          <cell r="C68">
            <v>29066.124676576532</v>
          </cell>
          <cell r="D68">
            <v>29065.493350283592</v>
          </cell>
          <cell r="E68">
            <v>29074.305236861583</v>
          </cell>
          <cell r="F68">
            <v>29090.27028882684</v>
          </cell>
          <cell r="G68">
            <v>29090.305236861583</v>
          </cell>
          <cell r="H68">
            <v>29090.305236861583</v>
          </cell>
          <cell r="I68">
            <v>29090.305236861583</v>
          </cell>
          <cell r="J68">
            <v>29090.305236861583</v>
          </cell>
          <cell r="K68">
            <v>29090.305236861583</v>
          </cell>
          <cell r="L68">
            <v>29090.305236861583</v>
          </cell>
          <cell r="M68">
            <v>29090.305236861583</v>
          </cell>
          <cell r="N68">
            <v>29090.305236861583</v>
          </cell>
          <cell r="O68">
            <v>29090.305236861583</v>
          </cell>
          <cell r="P68">
            <v>30094</v>
          </cell>
          <cell r="Q68">
            <v>-1003.6947631384173</v>
          </cell>
          <cell r="BC68" t="str">
            <v>Intangible Asset</v>
          </cell>
          <cell r="BE68">
            <v>29074.305236861583</v>
          </cell>
          <cell r="BF68">
            <v>30094</v>
          </cell>
          <cell r="BG68">
            <v>-1019.6947631384173</v>
          </cell>
          <cell r="BI68">
            <v>29090.305236861583</v>
          </cell>
          <cell r="BJ68">
            <v>30094</v>
          </cell>
          <cell r="BK68">
            <v>-1003.6947631384173</v>
          </cell>
          <cell r="BM68">
            <v>29090.305236861583</v>
          </cell>
          <cell r="BN68">
            <v>30094</v>
          </cell>
          <cell r="BO68">
            <v>-1003.6947631384173</v>
          </cell>
          <cell r="BQ68">
            <v>29090.305236861583</v>
          </cell>
          <cell r="BR68">
            <v>30094</v>
          </cell>
          <cell r="BS68">
            <v>-1003.6947631384173</v>
          </cell>
        </row>
        <row r="69">
          <cell r="A69" t="str">
            <v xml:space="preserve">  Accumulated Amortization</v>
          </cell>
          <cell r="B69">
            <v>-20</v>
          </cell>
          <cell r="C69">
            <v>-10547.5</v>
          </cell>
          <cell r="D69">
            <v>-10919</v>
          </cell>
          <cell r="E69">
            <v>-11286</v>
          </cell>
          <cell r="F69">
            <v>-11601</v>
          </cell>
          <cell r="G69">
            <v>-11604</v>
          </cell>
          <cell r="H69">
            <v>-11607</v>
          </cell>
          <cell r="I69">
            <v>-11610</v>
          </cell>
          <cell r="J69">
            <v>-11613</v>
          </cell>
          <cell r="K69">
            <v>-11616</v>
          </cell>
          <cell r="L69">
            <v>-11619</v>
          </cell>
          <cell r="M69">
            <v>-11622</v>
          </cell>
          <cell r="N69">
            <v>-11625</v>
          </cell>
          <cell r="O69">
            <v>-11625</v>
          </cell>
          <cell r="P69">
            <v>-14448.2</v>
          </cell>
          <cell r="Q69">
            <v>2823.2000000000007</v>
          </cell>
          <cell r="BC69" t="str">
            <v xml:space="preserve">  Accumulated Amortization</v>
          </cell>
          <cell r="BE69">
            <v>-11286</v>
          </cell>
          <cell r="BF69">
            <v>-11263</v>
          </cell>
          <cell r="BG69">
            <v>-23</v>
          </cell>
          <cell r="BI69">
            <v>-11607</v>
          </cell>
          <cell r="BJ69">
            <v>-12324.4</v>
          </cell>
          <cell r="BK69">
            <v>717.39999999999964</v>
          </cell>
          <cell r="BM69">
            <v>-11616</v>
          </cell>
          <cell r="BN69">
            <v>-13386.8</v>
          </cell>
          <cell r="BO69">
            <v>1770.7999999999993</v>
          </cell>
          <cell r="BQ69">
            <v>-11625</v>
          </cell>
          <cell r="BR69">
            <v>-14448.2</v>
          </cell>
          <cell r="BS69">
            <v>2823.2000000000007</v>
          </cell>
        </row>
        <row r="70">
          <cell r="A70" t="str">
            <v>Net Intangible Assets</v>
          </cell>
          <cell r="B70">
            <v>457</v>
          </cell>
          <cell r="C70">
            <v>18518.624676576532</v>
          </cell>
          <cell r="D70">
            <v>18146.493350283592</v>
          </cell>
          <cell r="E70">
            <v>17788.305236861583</v>
          </cell>
          <cell r="F70">
            <v>17489.27028882684</v>
          </cell>
          <cell r="G70">
            <v>17486.305236861583</v>
          </cell>
          <cell r="H70">
            <v>17483.305236861583</v>
          </cell>
          <cell r="I70">
            <v>17480.305236861583</v>
          </cell>
          <cell r="J70">
            <v>17477.305236861583</v>
          </cell>
          <cell r="K70">
            <v>17474.305236861583</v>
          </cell>
          <cell r="L70">
            <v>17471.305236861583</v>
          </cell>
          <cell r="M70">
            <v>17468.305236861583</v>
          </cell>
          <cell r="N70">
            <v>17465.305236861583</v>
          </cell>
          <cell r="O70">
            <v>17465.305236861583</v>
          </cell>
          <cell r="P70">
            <v>15645.8</v>
          </cell>
          <cell r="Q70">
            <v>1819.5052368615834</v>
          </cell>
          <cell r="BC70" t="str">
            <v>Net Intangible Assets</v>
          </cell>
          <cell r="BE70">
            <v>17788.305236861583</v>
          </cell>
          <cell r="BF70">
            <v>18831</v>
          </cell>
          <cell r="BG70">
            <v>-1042.6947631384173</v>
          </cell>
          <cell r="BI70">
            <v>17483.305236861583</v>
          </cell>
          <cell r="BJ70">
            <v>17769.599999999999</v>
          </cell>
          <cell r="BK70">
            <v>-286.29476313841769</v>
          </cell>
          <cell r="BM70">
            <v>17474.305236861583</v>
          </cell>
          <cell r="BN70">
            <v>16707.2</v>
          </cell>
          <cell r="BO70">
            <v>767.10523686158194</v>
          </cell>
          <cell r="BQ70">
            <v>17465.305236861583</v>
          </cell>
          <cell r="BR70">
            <v>15645.8</v>
          </cell>
          <cell r="BS70">
            <v>1819.5052368615834</v>
          </cell>
        </row>
        <row r="72">
          <cell r="A72" t="str">
            <v>VAT Credit</v>
          </cell>
          <cell r="B72">
            <v>791.4</v>
          </cell>
          <cell r="C72">
            <v>23563.374511693975</v>
          </cell>
          <cell r="D72">
            <v>24317.006361236068</v>
          </cell>
          <cell r="E72">
            <v>25168.378876757957</v>
          </cell>
          <cell r="F72">
            <v>25527.221366778049</v>
          </cell>
          <cell r="G72">
            <v>27874.141718243958</v>
          </cell>
          <cell r="H72">
            <v>29812.420858427518</v>
          </cell>
          <cell r="I72">
            <v>30708.380828298465</v>
          </cell>
          <cell r="J72">
            <v>31356.676432687447</v>
          </cell>
          <cell r="K72">
            <v>31005.686980740727</v>
          </cell>
          <cell r="L72">
            <v>30386.767187318856</v>
          </cell>
          <cell r="M72">
            <v>29556.584562963351</v>
          </cell>
          <cell r="N72">
            <v>28974.047926657433</v>
          </cell>
          <cell r="O72">
            <v>28974.047926657433</v>
          </cell>
          <cell r="P72">
            <v>42656.584349093348</v>
          </cell>
          <cell r="Q72">
            <v>-13682.536422435915</v>
          </cell>
          <cell r="BC72" t="str">
            <v>VAT Credit</v>
          </cell>
          <cell r="BE72">
            <v>25168.378876757957</v>
          </cell>
          <cell r="BF72">
            <v>36293.160458213933</v>
          </cell>
          <cell r="BG72">
            <v>-11124.781581455976</v>
          </cell>
          <cell r="BI72">
            <v>29812.420858427518</v>
          </cell>
          <cell r="BJ72">
            <v>42302.087109363318</v>
          </cell>
          <cell r="BK72">
            <v>-12489.666250935799</v>
          </cell>
          <cell r="BM72">
            <v>31005.686980740727</v>
          </cell>
          <cell r="BN72">
            <v>42237.302890170002</v>
          </cell>
          <cell r="BO72">
            <v>-11231.615909429274</v>
          </cell>
          <cell r="BQ72">
            <v>28974.047926657433</v>
          </cell>
          <cell r="BR72">
            <v>42656.584349093348</v>
          </cell>
          <cell r="BS72">
            <v>-13682.536422435915</v>
          </cell>
        </row>
        <row r="73">
          <cell r="A73" t="str">
            <v>Deposits</v>
          </cell>
          <cell r="B73">
            <v>95.4</v>
          </cell>
          <cell r="C73">
            <v>12923.768738267972</v>
          </cell>
          <cell r="D73">
            <v>12491.983365929982</v>
          </cell>
          <cell r="E73">
            <v>12057.818675980756</v>
          </cell>
          <cell r="F73">
            <v>11808.96769350483</v>
          </cell>
          <cell r="G73">
            <v>11479.751105980755</v>
          </cell>
          <cell r="H73">
            <v>11254.513325980755</v>
          </cell>
          <cell r="I73">
            <v>11371.275545980756</v>
          </cell>
          <cell r="J73">
            <v>11205.037765980755</v>
          </cell>
          <cell r="K73">
            <v>11038.799985980753</v>
          </cell>
          <cell r="L73">
            <v>10872.562205980756</v>
          </cell>
          <cell r="M73">
            <v>10706.324425980754</v>
          </cell>
          <cell r="N73">
            <v>10756.086645980755</v>
          </cell>
          <cell r="O73">
            <v>10756.086645980755</v>
          </cell>
          <cell r="P73">
            <v>11029.571793991619</v>
          </cell>
          <cell r="Q73">
            <v>-273.48514801086458</v>
          </cell>
          <cell r="BC73" t="str">
            <v>Deposits</v>
          </cell>
          <cell r="BE73">
            <v>12057.818675980756</v>
          </cell>
          <cell r="BF73">
            <v>11284.142929759037</v>
          </cell>
          <cell r="BG73">
            <v>773.67574622171924</v>
          </cell>
          <cell r="BI73">
            <v>11254.513325980755</v>
          </cell>
          <cell r="BJ73">
            <v>11033.619217836564</v>
          </cell>
          <cell r="BK73">
            <v>220.8941081441917</v>
          </cell>
          <cell r="BM73">
            <v>11038.799985980753</v>
          </cell>
          <cell r="BN73">
            <v>11115.252656254583</v>
          </cell>
          <cell r="BO73">
            <v>-76.452670273829426</v>
          </cell>
          <cell r="BQ73">
            <v>10756.086645980755</v>
          </cell>
          <cell r="BR73">
            <v>11029.571793991619</v>
          </cell>
          <cell r="BS73">
            <v>-273.48514801086458</v>
          </cell>
        </row>
        <row r="74">
          <cell r="A74" t="str">
            <v>Total Assets</v>
          </cell>
          <cell r="B74">
            <v>24559.8</v>
          </cell>
          <cell r="C74">
            <v>299611.70505301608</v>
          </cell>
          <cell r="D74">
            <v>299397.47610991594</v>
          </cell>
          <cell r="E74">
            <v>310341.20114729833</v>
          </cell>
          <cell r="F74">
            <v>338065.21812743484</v>
          </cell>
          <cell r="G74">
            <v>359272.64336398797</v>
          </cell>
          <cell r="H74">
            <v>378537.35911422712</v>
          </cell>
          <cell r="I74">
            <v>404866.91111717472</v>
          </cell>
          <cell r="J74">
            <v>396621.91244908888</v>
          </cell>
          <cell r="K74">
            <v>388782.49686604552</v>
          </cell>
          <cell r="L74">
            <v>379169.98180392222</v>
          </cell>
          <cell r="M74">
            <v>372810.93566591939</v>
          </cell>
          <cell r="N74">
            <v>367770.55403490417</v>
          </cell>
          <cell r="O74">
            <v>367770.55403490417</v>
          </cell>
          <cell r="P74">
            <v>497159.59510660794</v>
          </cell>
          <cell r="Q74">
            <v>-129389.04107170382</v>
          </cell>
          <cell r="BC74" t="str">
            <v>Total Assets</v>
          </cell>
          <cell r="BE74">
            <v>310341.20114729833</v>
          </cell>
          <cell r="BF74">
            <v>368425.76263460336</v>
          </cell>
          <cell r="BG74">
            <v>-58084.561487304978</v>
          </cell>
          <cell r="BI74">
            <v>378537.35911422712</v>
          </cell>
          <cell r="BJ74">
            <v>446441.699857003</v>
          </cell>
          <cell r="BK74">
            <v>-67904.340742775821</v>
          </cell>
          <cell r="BM74">
            <v>388782.49686604552</v>
          </cell>
          <cell r="BN74">
            <v>482277.10306662624</v>
          </cell>
          <cell r="BO74">
            <v>-93494.606200580762</v>
          </cell>
          <cell r="BQ74">
            <v>367770.55403490417</v>
          </cell>
          <cell r="BR74">
            <v>497159.52060382674</v>
          </cell>
          <cell r="BS74">
            <v>-129388.96656892252</v>
          </cell>
        </row>
        <row r="76">
          <cell r="A76" t="str">
            <v>LIABILITIES</v>
          </cell>
          <cell r="BC76" t="str">
            <v>LIABILITIES</v>
          </cell>
        </row>
        <row r="77">
          <cell r="A77" t="str">
            <v>Accounts Payable</v>
          </cell>
          <cell r="B77">
            <v>2</v>
          </cell>
          <cell r="C77">
            <v>26021.562817715996</v>
          </cell>
          <cell r="D77">
            <v>18776.85797965969</v>
          </cell>
          <cell r="E77">
            <v>27865.954635455219</v>
          </cell>
          <cell r="F77">
            <v>24709.432045589783</v>
          </cell>
          <cell r="G77">
            <v>30170.310232446504</v>
          </cell>
          <cell r="H77">
            <v>37011.736336312453</v>
          </cell>
          <cell r="I77">
            <v>30002.782587297632</v>
          </cell>
          <cell r="J77">
            <v>25532.978303272404</v>
          </cell>
          <cell r="K77">
            <v>21142.828971055591</v>
          </cell>
          <cell r="L77">
            <v>15864.457643785507</v>
          </cell>
          <cell r="M77">
            <v>15184.928402762369</v>
          </cell>
          <cell r="N77">
            <v>16617.62498127688</v>
          </cell>
          <cell r="O77">
            <v>16617.62498127688</v>
          </cell>
          <cell r="P77">
            <v>9032.4934097889072</v>
          </cell>
          <cell r="Q77">
            <v>7585.1315714879729</v>
          </cell>
          <cell r="BC77" t="str">
            <v>Accounts Payable</v>
          </cell>
          <cell r="BE77">
            <v>27865.954635455219</v>
          </cell>
          <cell r="BF77">
            <v>21740.352284016171</v>
          </cell>
          <cell r="BG77">
            <v>-6125.6023514390472</v>
          </cell>
          <cell r="BI77">
            <v>37011.736336312453</v>
          </cell>
          <cell r="BJ77">
            <v>17127.776857883178</v>
          </cell>
          <cell r="BK77">
            <v>-19883.959478429275</v>
          </cell>
          <cell r="BM77">
            <v>21142.828971055591</v>
          </cell>
          <cell r="BN77">
            <v>8669.026040555078</v>
          </cell>
          <cell r="BO77">
            <v>-12473.802930500513</v>
          </cell>
          <cell r="BQ77">
            <v>16617.62498127688</v>
          </cell>
          <cell r="BR77">
            <v>9032.4934097889072</v>
          </cell>
          <cell r="BS77">
            <v>-7585.1315714879729</v>
          </cell>
        </row>
        <row r="78">
          <cell r="A78" t="str">
            <v>Accrued Liabilities</v>
          </cell>
          <cell r="B78">
            <v>1577</v>
          </cell>
          <cell r="C78">
            <v>11252.412820252652</v>
          </cell>
          <cell r="D78">
            <v>10972.368345394094</v>
          </cell>
          <cell r="E78">
            <v>12250.48583919319</v>
          </cell>
          <cell r="F78">
            <v>16629.891568636427</v>
          </cell>
          <cell r="G78">
            <v>8284.8425073349881</v>
          </cell>
          <cell r="H78">
            <v>8318.7971995248299</v>
          </cell>
          <cell r="I78">
            <v>8429.0693828497388</v>
          </cell>
          <cell r="J78">
            <v>9576.9970038742031</v>
          </cell>
          <cell r="K78">
            <v>10765.799408352163</v>
          </cell>
          <cell r="L78">
            <v>11476.383871609829</v>
          </cell>
          <cell r="M78">
            <v>10735.67964344135</v>
          </cell>
          <cell r="N78">
            <v>10515.361647350819</v>
          </cell>
          <cell r="O78">
            <v>10515.361647350819</v>
          </cell>
          <cell r="P78">
            <v>18815.687565321256</v>
          </cell>
          <cell r="Q78">
            <v>-8300.3259179704364</v>
          </cell>
          <cell r="BC78" t="str">
            <v>Accrued Liabilities</v>
          </cell>
          <cell r="BE78">
            <v>12250.48583919319</v>
          </cell>
          <cell r="BF78">
            <v>13966.77298729137</v>
          </cell>
          <cell r="BG78">
            <v>1716.2871480981794</v>
          </cell>
          <cell r="BI78">
            <v>8318.7971995248299</v>
          </cell>
          <cell r="BJ78">
            <v>15270.247156746946</v>
          </cell>
          <cell r="BK78">
            <v>6951.4499572221157</v>
          </cell>
          <cell r="BM78">
            <v>10765.799408352163</v>
          </cell>
          <cell r="BN78">
            <v>19657.854527636391</v>
          </cell>
          <cell r="BO78">
            <v>8892.0551192842286</v>
          </cell>
          <cell r="BQ78">
            <v>10515.361647350819</v>
          </cell>
          <cell r="BR78">
            <v>18815.687565321256</v>
          </cell>
          <cell r="BS78">
            <v>8300.3259179704364</v>
          </cell>
        </row>
        <row r="79">
          <cell r="A79" t="str">
            <v>Short Term Debt (Intercompanies)</v>
          </cell>
          <cell r="B79">
            <v>0</v>
          </cell>
          <cell r="C79">
            <v>10981.80164375222</v>
          </cell>
          <cell r="D79">
            <v>11209.540005867397</v>
          </cell>
          <cell r="E79">
            <v>11741.659335677276</v>
          </cell>
          <cell r="F79">
            <v>12685.634970476496</v>
          </cell>
          <cell r="G79">
            <v>12769.49682177353</v>
          </cell>
          <cell r="H79">
            <v>7376.4477525588864</v>
          </cell>
          <cell r="I79">
            <v>7359.1462282430748</v>
          </cell>
          <cell r="J79">
            <v>7324.6067573577166</v>
          </cell>
          <cell r="K79">
            <v>7312.6924190375958</v>
          </cell>
          <cell r="L79">
            <v>7303.4783839372321</v>
          </cell>
          <cell r="M79">
            <v>7276.9427102387344</v>
          </cell>
          <cell r="N79">
            <v>7272.7942435456689</v>
          </cell>
          <cell r="O79">
            <v>7272.7942435456689</v>
          </cell>
          <cell r="P79">
            <v>116.17555420889597</v>
          </cell>
          <cell r="Q79">
            <v>7156.6186893367731</v>
          </cell>
          <cell r="BC79" t="str">
            <v>Short Term Debt</v>
          </cell>
          <cell r="BE79">
            <v>11741.659335677276</v>
          </cell>
          <cell r="BF79">
            <v>156.02724827473313</v>
          </cell>
          <cell r="BG79">
            <v>-11585.632087402542</v>
          </cell>
          <cell r="BI79">
            <v>7376.4477525588864</v>
          </cell>
          <cell r="BJ79">
            <v>97.856737067932087</v>
          </cell>
          <cell r="BK79">
            <v>-7278.5910154909543</v>
          </cell>
          <cell r="BM79">
            <v>7312.6924190375958</v>
          </cell>
          <cell r="BN79">
            <v>105.79374594153263</v>
          </cell>
          <cell r="BO79">
            <v>-7206.8986730960632</v>
          </cell>
          <cell r="BQ79">
            <v>7272.7942435456689</v>
          </cell>
          <cell r="BR79">
            <v>116.17555420889597</v>
          </cell>
          <cell r="BS79">
            <v>-7156.6186893367731</v>
          </cell>
        </row>
        <row r="80">
          <cell r="A80" t="str">
            <v>Total Current Liabilities</v>
          </cell>
          <cell r="B80">
            <v>1579</v>
          </cell>
          <cell r="C80">
            <v>48255.777281720861</v>
          </cell>
          <cell r="D80">
            <v>40958.766330921178</v>
          </cell>
          <cell r="E80">
            <v>51858.099810325686</v>
          </cell>
          <cell r="F80">
            <v>54024.958584702705</v>
          </cell>
          <cell r="G80">
            <v>51224.649561555023</v>
          </cell>
          <cell r="H80">
            <v>52706.981288396171</v>
          </cell>
          <cell r="I80">
            <v>45790.998198390444</v>
          </cell>
          <cell r="J80">
            <v>42434.582064504328</v>
          </cell>
          <cell r="K80">
            <v>39221.320798445347</v>
          </cell>
          <cell r="L80">
            <v>34644.319899332564</v>
          </cell>
          <cell r="M80">
            <v>33197.550756442455</v>
          </cell>
          <cell r="N80">
            <v>34405.780872173367</v>
          </cell>
          <cell r="O80">
            <v>34405.780872173367</v>
          </cell>
          <cell r="P80">
            <v>27964.356529319059</v>
          </cell>
          <cell r="Q80">
            <v>6441.4243428543095</v>
          </cell>
          <cell r="BC80" t="str">
            <v>Total Current Liabilities</v>
          </cell>
          <cell r="BE80">
            <v>51858.099810325686</v>
          </cell>
          <cell r="BF80">
            <v>35863.152519582269</v>
          </cell>
          <cell r="BG80">
            <v>-15994.94729074341</v>
          </cell>
          <cell r="BI80">
            <v>52706.981288396171</v>
          </cell>
          <cell r="BJ80">
            <v>32495.880751698056</v>
          </cell>
          <cell r="BK80">
            <v>-20211.100536698112</v>
          </cell>
          <cell r="BM80">
            <v>39221.320798445347</v>
          </cell>
          <cell r="BN80">
            <v>28432.674314133001</v>
          </cell>
          <cell r="BO80">
            <v>-10788.646484312347</v>
          </cell>
          <cell r="BQ80">
            <v>34405.780872173367</v>
          </cell>
          <cell r="BR80">
            <v>27964.356529319059</v>
          </cell>
          <cell r="BS80">
            <v>-6441.4243428543095</v>
          </cell>
        </row>
        <row r="82">
          <cell r="A82" t="str">
            <v>Long-Term Liabilities</v>
          </cell>
          <cell r="BC82" t="str">
            <v>Long-Term Liabilities</v>
          </cell>
        </row>
        <row r="83">
          <cell r="A83" t="str">
            <v>Vendor Debt</v>
          </cell>
          <cell r="B83">
            <v>5188</v>
          </cell>
          <cell r="C83">
            <v>12338.5</v>
          </cell>
          <cell r="D83">
            <v>10352</v>
          </cell>
          <cell r="E83">
            <v>4695.5</v>
          </cell>
          <cell r="F83">
            <v>10878.5</v>
          </cell>
          <cell r="G83">
            <v>15084.185776652348</v>
          </cell>
          <cell r="H83">
            <v>18355.051305865301</v>
          </cell>
          <cell r="I83">
            <v>21278.910131719938</v>
          </cell>
          <cell r="J83">
            <v>23995.17165559874</v>
          </cell>
          <cell r="K83">
            <v>26710.766968049458</v>
          </cell>
          <cell r="L83">
            <v>28809.666525372362</v>
          </cell>
          <cell r="M83">
            <v>30622.024231904754</v>
          </cell>
          <cell r="N83">
            <v>31422.643454107365</v>
          </cell>
          <cell r="O83">
            <v>31422.643454107365</v>
          </cell>
          <cell r="P83">
            <v>62407.710048031317</v>
          </cell>
          <cell r="Q83">
            <v>-30985.066593923952</v>
          </cell>
          <cell r="BC83" t="str">
            <v>Vendor Debt</v>
          </cell>
          <cell r="BE83">
            <v>4695.5</v>
          </cell>
          <cell r="BF83">
            <v>28108.94601</v>
          </cell>
          <cell r="BG83">
            <v>23413.44601</v>
          </cell>
          <cell r="BI83">
            <v>18355.051305865301</v>
          </cell>
          <cell r="BJ83">
            <v>47834.94601</v>
          </cell>
          <cell r="BK83">
            <v>29479.894704134698</v>
          </cell>
          <cell r="BM83">
            <v>26710.766968049458</v>
          </cell>
          <cell r="BN83">
            <v>56896.94601</v>
          </cell>
          <cell r="BO83">
            <v>30186.179041950541</v>
          </cell>
          <cell r="BQ83">
            <v>31422.643454107365</v>
          </cell>
          <cell r="BR83">
            <v>62407.94601</v>
          </cell>
          <cell r="BS83">
            <v>30985.302555892635</v>
          </cell>
        </row>
        <row r="84"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S84">
            <v>0</v>
          </cell>
        </row>
        <row r="85">
          <cell r="A85" t="str">
            <v>Deferred Revenue</v>
          </cell>
          <cell r="B85">
            <v>286</v>
          </cell>
          <cell r="C85">
            <v>26412.335518238546</v>
          </cell>
          <cell r="D85">
            <v>25538.79615196558</v>
          </cell>
          <cell r="E85">
            <v>24141.445827165066</v>
          </cell>
          <cell r="F85">
            <v>23626.99524419829</v>
          </cell>
          <cell r="G85">
            <v>23647.99524419829</v>
          </cell>
          <cell r="H85">
            <v>23550.13682770497</v>
          </cell>
          <cell r="I85">
            <v>23475.13682770497</v>
          </cell>
          <cell r="J85">
            <v>23409.13682770497</v>
          </cell>
          <cell r="K85">
            <v>23333.13682770497</v>
          </cell>
          <cell r="L85">
            <v>23260.13682770497</v>
          </cell>
          <cell r="M85">
            <v>23184.13682770497</v>
          </cell>
          <cell r="N85">
            <v>23112.13682770497</v>
          </cell>
          <cell r="O85">
            <v>23112.13682770497</v>
          </cell>
          <cell r="P85">
            <v>27209.384431475188</v>
          </cell>
          <cell r="Q85">
            <v>-4097.2476037702181</v>
          </cell>
          <cell r="BC85" t="str">
            <v>Deferred Revenue</v>
          </cell>
          <cell r="BE85">
            <v>24141.445827165066</v>
          </cell>
          <cell r="BF85">
            <v>27231.216279986009</v>
          </cell>
          <cell r="BG85">
            <v>3089.7704528209433</v>
          </cell>
          <cell r="BI85">
            <v>23550.13682770497</v>
          </cell>
          <cell r="BJ85">
            <v>27194.657930869973</v>
          </cell>
          <cell r="BK85">
            <v>3644.5211031650033</v>
          </cell>
          <cell r="BM85">
            <v>23333.13682770497</v>
          </cell>
          <cell r="BN85">
            <v>27207.370959410306</v>
          </cell>
          <cell r="BO85">
            <v>3874.234131705336</v>
          </cell>
          <cell r="BQ85">
            <v>23112.13682770497</v>
          </cell>
          <cell r="BR85">
            <v>27209.200519243856</v>
          </cell>
          <cell r="BS85">
            <v>4097.0636915388859</v>
          </cell>
        </row>
        <row r="86">
          <cell r="A86" t="str">
            <v>Bank Debt</v>
          </cell>
          <cell r="B86">
            <v>0</v>
          </cell>
          <cell r="C86">
            <v>30000</v>
          </cell>
          <cell r="D86">
            <v>30000</v>
          </cell>
          <cell r="E86">
            <v>30000</v>
          </cell>
          <cell r="F86">
            <v>30000</v>
          </cell>
          <cell r="G86">
            <v>30000</v>
          </cell>
          <cell r="H86">
            <v>30000</v>
          </cell>
          <cell r="I86">
            <v>30000</v>
          </cell>
          <cell r="J86">
            <v>30000</v>
          </cell>
          <cell r="K86">
            <v>30000</v>
          </cell>
          <cell r="L86">
            <v>30000</v>
          </cell>
          <cell r="M86">
            <v>30000</v>
          </cell>
          <cell r="N86">
            <v>30000</v>
          </cell>
          <cell r="O86">
            <v>30000</v>
          </cell>
          <cell r="P86">
            <v>30000</v>
          </cell>
          <cell r="Q86">
            <v>0</v>
          </cell>
          <cell r="BC86" t="str">
            <v>Bank Debt</v>
          </cell>
          <cell r="BE86">
            <v>30000</v>
          </cell>
          <cell r="BF86">
            <v>30000</v>
          </cell>
          <cell r="BG86">
            <v>0</v>
          </cell>
          <cell r="BI86">
            <v>30000</v>
          </cell>
          <cell r="BJ86">
            <v>30000</v>
          </cell>
          <cell r="BK86">
            <v>0</v>
          </cell>
          <cell r="BM86">
            <v>30000</v>
          </cell>
          <cell r="BN86">
            <v>30000</v>
          </cell>
          <cell r="BO86">
            <v>0</v>
          </cell>
          <cell r="BQ86">
            <v>30000</v>
          </cell>
          <cell r="BR86">
            <v>30000</v>
          </cell>
          <cell r="BS86">
            <v>0</v>
          </cell>
        </row>
        <row r="88">
          <cell r="A88" t="str">
            <v>Total Liabilities</v>
          </cell>
          <cell r="B88">
            <v>7053</v>
          </cell>
          <cell r="C88">
            <v>117006.6127999594</v>
          </cell>
          <cell r="D88">
            <v>106849.56248288676</v>
          </cell>
          <cell r="E88">
            <v>110695.04563749075</v>
          </cell>
          <cell r="F88">
            <v>118530.45382890099</v>
          </cell>
          <cell r="G88">
            <v>119956.83058240566</v>
          </cell>
          <cell r="H88">
            <v>124612.16942196645</v>
          </cell>
          <cell r="I88">
            <v>120545.04515781536</v>
          </cell>
          <cell r="J88">
            <v>119838.89054780804</v>
          </cell>
          <cell r="K88">
            <v>119265.22459419977</v>
          </cell>
          <cell r="L88">
            <v>116714.12325240989</v>
          </cell>
          <cell r="M88">
            <v>117003.71181605218</v>
          </cell>
          <cell r="N88">
            <v>118940.56115398571</v>
          </cell>
          <cell r="O88">
            <v>118940.56115398571</v>
          </cell>
          <cell r="P88">
            <v>147581.45100882556</v>
          </cell>
          <cell r="Q88">
            <v>-28640.889854839861</v>
          </cell>
          <cell r="BC88" t="str">
            <v>Total Liabilities</v>
          </cell>
          <cell r="BE88">
            <v>110695.04563749075</v>
          </cell>
          <cell r="BF88">
            <v>121203.31480956828</v>
          </cell>
          <cell r="BG88">
            <v>10508.269172077533</v>
          </cell>
          <cell r="BI88">
            <v>124612.16942196645</v>
          </cell>
          <cell r="BJ88">
            <v>137525.48469256802</v>
          </cell>
          <cell r="BK88">
            <v>12913.31527060159</v>
          </cell>
          <cell r="BM88">
            <v>119265.22459419977</v>
          </cell>
          <cell r="BN88">
            <v>142536.99128354332</v>
          </cell>
          <cell r="BO88">
            <v>23271.766689343531</v>
          </cell>
          <cell r="BQ88">
            <v>118940.56115398571</v>
          </cell>
          <cell r="BR88">
            <v>147581.5030585629</v>
          </cell>
          <cell r="BS88">
            <v>28640.941904577212</v>
          </cell>
        </row>
        <row r="90">
          <cell r="A90" t="str">
            <v>Minority Interest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BC90" t="str">
            <v>Minority Interest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 t="str">
            <v>Cumulative Translation adjustment</v>
          </cell>
          <cell r="B91">
            <v>-311</v>
          </cell>
          <cell r="C91">
            <v>-14734.4650441672</v>
          </cell>
          <cell r="D91">
            <v>-17695.79387813</v>
          </cell>
          <cell r="E91">
            <v>-22316.826921413998</v>
          </cell>
          <cell r="F91">
            <v>-22377.772539999998</v>
          </cell>
          <cell r="G91">
            <v>-22377.772539999998</v>
          </cell>
          <cell r="H91">
            <v>-22377.772539999998</v>
          </cell>
          <cell r="I91">
            <v>-22377.772539999998</v>
          </cell>
          <cell r="J91">
            <v>-22377.772539999998</v>
          </cell>
          <cell r="K91">
            <v>-22377.772539999998</v>
          </cell>
          <cell r="L91">
            <v>-22377.772539999998</v>
          </cell>
          <cell r="M91">
            <v>-22377.772539999998</v>
          </cell>
          <cell r="N91">
            <v>-22377.772539999998</v>
          </cell>
          <cell r="O91">
            <v>-22377.772539999998</v>
          </cell>
          <cell r="P91">
            <v>-11768</v>
          </cell>
          <cell r="Q91">
            <v>-10609.772539999998</v>
          </cell>
          <cell r="BC91" t="str">
            <v>Cumulative Translation adjustment</v>
          </cell>
          <cell r="BE91">
            <v>-22316.826921413998</v>
          </cell>
          <cell r="BF91">
            <v>-11768</v>
          </cell>
          <cell r="BG91">
            <v>10548.826921413998</v>
          </cell>
          <cell r="BI91">
            <v>-22377.772539999998</v>
          </cell>
          <cell r="BJ91">
            <v>-11768</v>
          </cell>
          <cell r="BK91">
            <v>10609.772539999998</v>
          </cell>
          <cell r="BM91">
            <v>-22377.772539999998</v>
          </cell>
          <cell r="BN91">
            <v>-11768</v>
          </cell>
          <cell r="BO91">
            <v>10609.772539999998</v>
          </cell>
          <cell r="BQ91">
            <v>-22377.772539999998</v>
          </cell>
          <cell r="BR91">
            <v>-11768</v>
          </cell>
          <cell r="BS91">
            <v>10609.772539999998</v>
          </cell>
        </row>
        <row r="93">
          <cell r="A93" t="str">
            <v>EQUITY</v>
          </cell>
          <cell r="BC93" t="str">
            <v>EQUITY</v>
          </cell>
        </row>
        <row r="94">
          <cell r="A94" t="str">
            <v>Equity</v>
          </cell>
          <cell r="B94">
            <v>30282</v>
          </cell>
          <cell r="C94">
            <v>293682.15525000001</v>
          </cell>
          <cell r="D94">
            <v>312557.43405000004</v>
          </cell>
          <cell r="E94">
            <v>329288.86968</v>
          </cell>
          <cell r="F94">
            <v>356133.10196</v>
          </cell>
          <cell r="G94">
            <v>382995.10196</v>
          </cell>
          <cell r="H94">
            <v>405374.10196</v>
          </cell>
          <cell r="I94">
            <v>443486.10196</v>
          </cell>
          <cell r="J94">
            <v>443486.10196</v>
          </cell>
          <cell r="K94">
            <v>443486.10196</v>
          </cell>
          <cell r="L94">
            <v>443486.10196</v>
          </cell>
          <cell r="M94">
            <v>443486.50196000002</v>
          </cell>
          <cell r="N94">
            <v>443486.50196000002</v>
          </cell>
          <cell r="O94">
            <v>443486.50196000002</v>
          </cell>
          <cell r="P94">
            <v>561696.79389466404</v>
          </cell>
          <cell r="Q94">
            <v>-118210.29193466401</v>
          </cell>
          <cell r="BC94" t="str">
            <v>Equity</v>
          </cell>
          <cell r="BE94">
            <v>329288.86968</v>
          </cell>
          <cell r="BF94">
            <v>372899.82125701598</v>
          </cell>
          <cell r="BG94">
            <v>43610.951577015978</v>
          </cell>
          <cell r="BI94">
            <v>405374.10196</v>
          </cell>
          <cell r="BJ94">
            <v>463940.23442296899</v>
          </cell>
          <cell r="BK94">
            <v>58566.132462968992</v>
          </cell>
          <cell r="BM94">
            <v>443486.10196</v>
          </cell>
          <cell r="BN94">
            <v>523779.59774841904</v>
          </cell>
          <cell r="BO94">
            <v>80293.495788419037</v>
          </cell>
          <cell r="BQ94">
            <v>443486.50196000002</v>
          </cell>
          <cell r="BR94">
            <v>561697.29905614199</v>
          </cell>
          <cell r="BS94">
            <v>118210.79709614196</v>
          </cell>
        </row>
        <row r="95">
          <cell r="A95" t="str">
            <v>Retained Earnings</v>
          </cell>
          <cell r="B95">
            <v>-12464</v>
          </cell>
          <cell r="C95">
            <v>-96342.281576133624</v>
          </cell>
          <cell r="D95">
            <v>-102313.89989219073</v>
          </cell>
          <cell r="E95">
            <v>-107326.1458766467</v>
          </cell>
          <cell r="F95">
            <v>-114220.81651085681</v>
          </cell>
          <cell r="G95">
            <v>-121301.76802780827</v>
          </cell>
          <cell r="H95">
            <v>-129071.39111712994</v>
          </cell>
          <cell r="I95">
            <v>-136786.71485003131</v>
          </cell>
          <cell r="J95">
            <v>-144325.55890810976</v>
          </cell>
          <cell r="K95">
            <v>-151591.30853754486</v>
          </cell>
          <cell r="L95">
            <v>-158652.72225787834</v>
          </cell>
          <cell r="M95">
            <v>-165301.35695952346</v>
          </cell>
          <cell r="N95">
            <v>-172278.58792847214</v>
          </cell>
          <cell r="O95">
            <v>-172278.58792847214</v>
          </cell>
          <cell r="P95">
            <v>-200350.26896143076</v>
          </cell>
          <cell r="Q95">
            <v>28071.681032958615</v>
          </cell>
          <cell r="BC95" t="str">
            <v>Retained Earnings</v>
          </cell>
          <cell r="BE95">
            <v>-107326.1458766467</v>
          </cell>
          <cell r="BF95">
            <v>-113909.72665683829</v>
          </cell>
          <cell r="BG95">
            <v>-6583.5807801915944</v>
          </cell>
          <cell r="BI95">
            <v>-129071.39111712994</v>
          </cell>
          <cell r="BJ95">
            <v>-143255.81577042842</v>
          </cell>
          <cell r="BK95">
            <v>-14184.424653298483</v>
          </cell>
          <cell r="BM95">
            <v>-151591.30853754486</v>
          </cell>
          <cell r="BN95">
            <v>-172270.53618093405</v>
          </cell>
          <cell r="BO95">
            <v>-20679.227643389197</v>
          </cell>
          <cell r="BQ95">
            <v>-172278.58792847214</v>
          </cell>
          <cell r="BR95">
            <v>-200350.12084684666</v>
          </cell>
          <cell r="BS95">
            <v>-28071.53291837452</v>
          </cell>
        </row>
        <row r="96">
          <cell r="A96" t="str">
            <v>Total Equity</v>
          </cell>
          <cell r="B96">
            <v>17818</v>
          </cell>
          <cell r="C96">
            <v>197339.87367386639</v>
          </cell>
          <cell r="D96">
            <v>210243.53415780931</v>
          </cell>
          <cell r="E96">
            <v>221962.72380335332</v>
          </cell>
          <cell r="F96">
            <v>241912.28544914321</v>
          </cell>
          <cell r="G96">
            <v>261693.33393219172</v>
          </cell>
          <cell r="H96">
            <v>276302.71084287006</v>
          </cell>
          <cell r="I96">
            <v>306699.38710996869</v>
          </cell>
          <cell r="J96">
            <v>299160.54305189021</v>
          </cell>
          <cell r="K96">
            <v>291894.79342245514</v>
          </cell>
          <cell r="L96">
            <v>284833.37970212166</v>
          </cell>
          <cell r="M96">
            <v>278185.14500047656</v>
          </cell>
          <cell r="N96">
            <v>271207.91403152788</v>
          </cell>
          <cell r="O96">
            <v>271207.91403152788</v>
          </cell>
          <cell r="P96">
            <v>361346.52493323328</v>
          </cell>
          <cell r="Q96">
            <v>-90138.610901705397</v>
          </cell>
          <cell r="BC96" t="str">
            <v>Total Equity</v>
          </cell>
          <cell r="BE96">
            <v>221962.72380335332</v>
          </cell>
          <cell r="BF96">
            <v>258990.09460017769</v>
          </cell>
          <cell r="BG96">
            <v>37027.370796824383</v>
          </cell>
          <cell r="BI96">
            <v>276302.71084287006</v>
          </cell>
          <cell r="BJ96">
            <v>320684.41865254054</v>
          </cell>
          <cell r="BK96">
            <v>44381.707809670508</v>
          </cell>
          <cell r="BM96">
            <v>291894.79342245514</v>
          </cell>
          <cell r="BN96">
            <v>351509.06156748498</v>
          </cell>
          <cell r="BO96">
            <v>59614.268145029841</v>
          </cell>
          <cell r="BQ96">
            <v>271207.91403152788</v>
          </cell>
          <cell r="BR96">
            <v>361347.17820929532</v>
          </cell>
          <cell r="BS96">
            <v>90139.264177767443</v>
          </cell>
        </row>
        <row r="97">
          <cell r="A97" t="str">
            <v>Total Liabilities and Equity</v>
          </cell>
          <cell r="B97">
            <v>24560</v>
          </cell>
          <cell r="C97">
            <v>299612.02142965858</v>
          </cell>
          <cell r="D97">
            <v>299397.30276256608</v>
          </cell>
          <cell r="E97">
            <v>310340.94251943007</v>
          </cell>
          <cell r="F97">
            <v>338064.96673804417</v>
          </cell>
          <cell r="G97">
            <v>359272.39197459735</v>
          </cell>
          <cell r="H97">
            <v>378537.1077248365</v>
          </cell>
          <cell r="I97">
            <v>404866.65972778405</v>
          </cell>
          <cell r="J97">
            <v>396621.66105969826</v>
          </cell>
          <cell r="K97">
            <v>388782.24547665491</v>
          </cell>
          <cell r="L97">
            <v>379169.73041453154</v>
          </cell>
          <cell r="M97">
            <v>372811.08427652874</v>
          </cell>
          <cell r="N97">
            <v>367770.70264551358</v>
          </cell>
          <cell r="O97">
            <v>367770.70264551358</v>
          </cell>
          <cell r="P97">
            <v>497159.97594205884</v>
          </cell>
          <cell r="Q97">
            <v>-129389.27329654526</v>
          </cell>
          <cell r="BC97" t="str">
            <v>Total Liabilities and Equity</v>
          </cell>
          <cell r="BE97">
            <v>332657.76944084407</v>
          </cell>
          <cell r="BF97">
            <v>380193.40940974595</v>
          </cell>
          <cell r="BG97">
            <v>47535.639968901916</v>
          </cell>
          <cell r="BI97">
            <v>400914.88026483648</v>
          </cell>
          <cell r="BJ97">
            <v>458209.90334510856</v>
          </cell>
          <cell r="BK97">
            <v>57295.023080272098</v>
          </cell>
          <cell r="BM97">
            <v>411160.01801665488</v>
          </cell>
          <cell r="BN97">
            <v>494046.05285102827</v>
          </cell>
          <cell r="BO97">
            <v>82886.034834373364</v>
          </cell>
          <cell r="BQ97">
            <v>390148.47518551361</v>
          </cell>
          <cell r="BR97">
            <v>508928.68126785825</v>
          </cell>
          <cell r="BS97">
            <v>118780.20608234465</v>
          </cell>
        </row>
        <row r="98">
          <cell r="B98">
            <v>0.2000000000007276</v>
          </cell>
          <cell r="C98">
            <v>0.31637664249865338</v>
          </cell>
          <cell r="D98">
            <v>-0.17334734986070544</v>
          </cell>
          <cell r="E98">
            <v>-0.25862786825746298</v>
          </cell>
          <cell r="F98">
            <v>-0.25138939067255706</v>
          </cell>
          <cell r="G98">
            <v>-0.2513893906143494</v>
          </cell>
          <cell r="H98">
            <v>-0.2513893906143494</v>
          </cell>
          <cell r="I98">
            <v>-0.25138939067255706</v>
          </cell>
          <cell r="J98">
            <v>-0.2513893906143494</v>
          </cell>
          <cell r="K98">
            <v>-0.2513893906143494</v>
          </cell>
          <cell r="L98">
            <v>-0.25138939067255706</v>
          </cell>
          <cell r="M98">
            <v>0.14861060935072601</v>
          </cell>
          <cell r="N98">
            <v>0.14861060940893367</v>
          </cell>
          <cell r="O98">
            <v>0.14861060940893367</v>
          </cell>
          <cell r="P98">
            <v>0.38083545089466497</v>
          </cell>
          <cell r="Q98">
            <v>-0.23222484144207556</v>
          </cell>
        </row>
        <row r="100">
          <cell r="A100" t="str">
            <v>Notes:</v>
          </cell>
          <cell r="B100">
            <v>1</v>
          </cell>
          <cell r="C100" t="str">
            <v>Other short term assets include:</v>
          </cell>
        </row>
        <row r="102">
          <cell r="A102" t="str">
            <v>Consolidation</v>
          </cell>
          <cell r="BC102" t="str">
            <v>Consolidation</v>
          </cell>
        </row>
        <row r="103">
          <cell r="A103" t="str">
            <v>Forecast</v>
          </cell>
          <cell r="O103" t="str">
            <v>Schedule 02</v>
          </cell>
          <cell r="BC103" t="str">
            <v>Forecast</v>
          </cell>
        </row>
        <row r="104">
          <cell r="A104" t="str">
            <v>Statement of Cash Flow</v>
          </cell>
          <cell r="BC104" t="str">
            <v>Statement of Cash Flow</v>
          </cell>
        </row>
        <row r="105">
          <cell r="A105" t="str">
            <v>Currency in Thousands USD</v>
          </cell>
          <cell r="BC105" t="str">
            <v>Currency in Thousands USD</v>
          </cell>
          <cell r="BE105" t="str">
            <v>Qtr I</v>
          </cell>
          <cell r="BF105" t="str">
            <v>Qtr I</v>
          </cell>
          <cell r="BG105" t="str">
            <v>Variance</v>
          </cell>
          <cell r="BI105" t="str">
            <v>Qtr II</v>
          </cell>
          <cell r="BJ105" t="str">
            <v>Qtr II</v>
          </cell>
          <cell r="BK105" t="str">
            <v>Variance</v>
          </cell>
          <cell r="BM105" t="str">
            <v>Qtr III</v>
          </cell>
          <cell r="BN105" t="str">
            <v>Qtr III</v>
          </cell>
          <cell r="BO105" t="str">
            <v>Variance</v>
          </cell>
          <cell r="BQ105" t="str">
            <v>Qtr IV</v>
          </cell>
          <cell r="BR105" t="str">
            <v>Qtr IV</v>
          </cell>
          <cell r="BS105" t="str">
            <v>Variance</v>
          </cell>
          <cell r="BU105" t="str">
            <v>Total</v>
          </cell>
          <cell r="BV105" t="str">
            <v>Qtr IV</v>
          </cell>
          <cell r="BW105" t="str">
            <v>Variance</v>
          </cell>
        </row>
        <row r="106">
          <cell r="B106">
            <v>2000</v>
          </cell>
          <cell r="F106" t="str">
            <v>Forecast</v>
          </cell>
          <cell r="O106" t="str">
            <v>Fcst</v>
          </cell>
          <cell r="P106" t="str">
            <v>Budget</v>
          </cell>
          <cell r="Q106" t="str">
            <v>Variance</v>
          </cell>
          <cell r="BE106" t="str">
            <v>Actual</v>
          </cell>
          <cell r="BF106" t="str">
            <v>Budget</v>
          </cell>
          <cell r="BG106" t="str">
            <v>(B/W)</v>
          </cell>
          <cell r="BI106" t="str">
            <v>Fcst</v>
          </cell>
          <cell r="BJ106" t="str">
            <v>Budget</v>
          </cell>
          <cell r="BK106" t="str">
            <v>B/(W)</v>
          </cell>
          <cell r="BM106" t="str">
            <v>Fcst</v>
          </cell>
          <cell r="BN106" t="str">
            <v>Budget</v>
          </cell>
          <cell r="BO106" t="str">
            <v>B/(W)</v>
          </cell>
          <cell r="BQ106" t="str">
            <v>Fcst</v>
          </cell>
          <cell r="BR106" t="str">
            <v>Budget</v>
          </cell>
          <cell r="BS106" t="str">
            <v>B/(W)</v>
          </cell>
          <cell r="BU106" t="str">
            <v>Fcst</v>
          </cell>
          <cell r="BV106" t="str">
            <v>Budget</v>
          </cell>
          <cell r="BW106" t="str">
            <v>B/(W)</v>
          </cell>
        </row>
        <row r="107">
          <cell r="C107">
            <v>36892</v>
          </cell>
          <cell r="D107">
            <v>36923</v>
          </cell>
          <cell r="E107">
            <v>36954</v>
          </cell>
          <cell r="F107">
            <v>36985</v>
          </cell>
          <cell r="G107">
            <v>37016</v>
          </cell>
          <cell r="H107">
            <v>37047</v>
          </cell>
          <cell r="I107">
            <v>37078</v>
          </cell>
          <cell r="J107">
            <v>37109</v>
          </cell>
          <cell r="K107">
            <v>37140</v>
          </cell>
          <cell r="L107">
            <v>37171</v>
          </cell>
          <cell r="M107">
            <v>37202</v>
          </cell>
          <cell r="N107">
            <v>37233</v>
          </cell>
          <cell r="O107">
            <v>2001</v>
          </cell>
          <cell r="P107">
            <v>2001</v>
          </cell>
          <cell r="Q107" t="str">
            <v>B/(W)</v>
          </cell>
        </row>
        <row r="108">
          <cell r="A108" t="str">
            <v>Cash Flows From Operating Activities</v>
          </cell>
          <cell r="C108" t="str">
            <v>Actual</v>
          </cell>
          <cell r="D108" t="str">
            <v>Actual</v>
          </cell>
          <cell r="E108" t="str">
            <v>Actual</v>
          </cell>
          <cell r="F108" t="str">
            <v>Actual</v>
          </cell>
          <cell r="G108" t="str">
            <v>Fcst</v>
          </cell>
          <cell r="H108" t="str">
            <v>Fcst</v>
          </cell>
          <cell r="I108" t="str">
            <v>Fcst</v>
          </cell>
          <cell r="J108" t="str">
            <v>Fcst</v>
          </cell>
          <cell r="K108" t="str">
            <v>Fcst</v>
          </cell>
          <cell r="L108" t="str">
            <v>Fcst</v>
          </cell>
          <cell r="M108" t="str">
            <v>Fcst</v>
          </cell>
          <cell r="N108" t="str">
            <v>Fcst</v>
          </cell>
          <cell r="BC108" t="str">
            <v>Cash Flows From Operating Activities</v>
          </cell>
        </row>
        <row r="109">
          <cell r="A109" t="str">
            <v>Net Income</v>
          </cell>
          <cell r="B109">
            <v>-8713</v>
          </cell>
          <cell r="C109">
            <v>-4497.7090139642396</v>
          </cell>
          <cell r="D109">
            <v>-5208.103668615955</v>
          </cell>
          <cell r="E109">
            <v>-5687.6168914454356</v>
          </cell>
          <cell r="F109">
            <v>-5707.8077968431735</v>
          </cell>
          <cell r="G109">
            <v>-7080.9515169514652</v>
          </cell>
          <cell r="H109">
            <v>-7769.6230893216562</v>
          </cell>
          <cell r="I109">
            <v>-7715.3237329013555</v>
          </cell>
          <cell r="J109">
            <v>-7538.84405807847</v>
          </cell>
          <cell r="K109">
            <v>-7265.7496294350804</v>
          </cell>
          <cell r="L109">
            <v>-7061.4137203334985</v>
          </cell>
          <cell r="M109">
            <v>-6648.6347016450964</v>
          </cell>
          <cell r="N109">
            <v>-6977.2309689487065</v>
          </cell>
          <cell r="O109">
            <v>-79159.00878848412</v>
          </cell>
          <cell r="P109">
            <v>-108394.89732260855</v>
          </cell>
          <cell r="Q109">
            <v>29235.888534124431</v>
          </cell>
          <cell r="BC109" t="str">
            <v>Net Income</v>
          </cell>
          <cell r="BE109">
            <v>-15393.429574025631</v>
          </cell>
          <cell r="BF109">
            <v>-21954.72665683828</v>
          </cell>
          <cell r="BG109">
            <v>6561.297082812649</v>
          </cell>
          <cell r="BI109">
            <v>-20558.382403116295</v>
          </cell>
          <cell r="BJ109">
            <v>-29346.08911359014</v>
          </cell>
          <cell r="BK109">
            <v>8787.7067104738453</v>
          </cell>
          <cell r="BM109">
            <v>-22519.917420414906</v>
          </cell>
          <cell r="BN109">
            <v>-29014.720410505648</v>
          </cell>
          <cell r="BO109">
            <v>6494.8029900907422</v>
          </cell>
          <cell r="BQ109">
            <v>-20687.279390927302</v>
          </cell>
          <cell r="BR109">
            <v>-28079.584665912593</v>
          </cell>
          <cell r="BS109">
            <v>7392.3052749852905</v>
          </cell>
          <cell r="BU109">
            <v>-79159.008788484134</v>
          </cell>
          <cell r="BV109">
            <v>-108395.12084684665</v>
          </cell>
          <cell r="BW109">
            <v>29236.112058362516</v>
          </cell>
        </row>
        <row r="110">
          <cell r="A110" t="str">
            <v>Adjustments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666</v>
          </cell>
          <cell r="Q110">
            <v>-666</v>
          </cell>
          <cell r="BC110" t="str">
            <v>Adjustments</v>
          </cell>
          <cell r="BE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666</v>
          </cell>
          <cell r="BK110">
            <v>-666</v>
          </cell>
          <cell r="BM110">
            <v>0</v>
          </cell>
          <cell r="BN110">
            <v>0</v>
          </cell>
          <cell r="BO110">
            <v>0</v>
          </cell>
          <cell r="BQ110">
            <v>0</v>
          </cell>
          <cell r="BR110">
            <v>0</v>
          </cell>
          <cell r="BS110">
            <v>0</v>
          </cell>
          <cell r="BU110">
            <v>0</v>
          </cell>
          <cell r="BV110">
            <v>666</v>
          </cell>
          <cell r="BW110">
            <v>-666</v>
          </cell>
        </row>
        <row r="111">
          <cell r="A111" t="str">
            <v xml:space="preserve">  Depreciation &amp; Amortization</v>
          </cell>
          <cell r="B111">
            <v>1115</v>
          </cell>
          <cell r="C111">
            <v>2387.4586850856995</v>
          </cell>
          <cell r="D111">
            <v>2577.6362864350476</v>
          </cell>
          <cell r="E111">
            <v>2621.5627949096802</v>
          </cell>
          <cell r="F111">
            <v>2655.4332953249714</v>
          </cell>
          <cell r="G111">
            <v>3079.9469381232529</v>
          </cell>
          <cell r="H111">
            <v>3349.8707023192469</v>
          </cell>
          <cell r="I111">
            <v>3511.7619198060984</v>
          </cell>
          <cell r="J111">
            <v>3646.9088763908867</v>
          </cell>
          <cell r="K111">
            <v>3746.5974411657485</v>
          </cell>
          <cell r="L111">
            <v>3825.3322017554428</v>
          </cell>
          <cell r="M111">
            <v>3947.5596809142235</v>
          </cell>
          <cell r="N111">
            <v>4017.7614910875036</v>
          </cell>
          <cell r="O111">
            <v>39367.830313317805</v>
          </cell>
          <cell r="P111">
            <v>59339.0467483006</v>
          </cell>
          <cell r="Q111">
            <v>-19971.216434982794</v>
          </cell>
          <cell r="BC111" t="str">
            <v xml:space="preserve">  Depreciation &amp; Amortization</v>
          </cell>
          <cell r="BE111">
            <v>7586.6577664304277</v>
          </cell>
          <cell r="BF111">
            <v>9453.608864326925</v>
          </cell>
          <cell r="BG111">
            <v>-1866.9510978964972</v>
          </cell>
          <cell r="BI111">
            <v>9085.2509357674717</v>
          </cell>
          <cell r="BJ111">
            <v>15401.061747345102</v>
          </cell>
          <cell r="BK111">
            <v>-6315.8108115776304</v>
          </cell>
          <cell r="BM111">
            <v>10905.268237362734</v>
          </cell>
          <cell r="BN111">
            <v>16647.71819929604</v>
          </cell>
          <cell r="BO111">
            <v>-5742.4499619333055</v>
          </cell>
          <cell r="BQ111">
            <v>11790.65337375717</v>
          </cell>
          <cell r="BR111">
            <v>17837.038640663028</v>
          </cell>
          <cell r="BS111">
            <v>-6046.3852669058579</v>
          </cell>
          <cell r="BU111">
            <v>39367.830313317805</v>
          </cell>
          <cell r="BV111">
            <v>59339.427451631091</v>
          </cell>
          <cell r="BW111">
            <v>-19971.597138313286</v>
          </cell>
        </row>
        <row r="113">
          <cell r="A113" t="str">
            <v>Changes in assets and liabilities</v>
          </cell>
          <cell r="BC113" t="str">
            <v>Changes in assets and liabilities</v>
          </cell>
        </row>
        <row r="114">
          <cell r="A114" t="str">
            <v xml:space="preserve">  Incr.(-) Decr(+) in Accounts Receivable</v>
          </cell>
          <cell r="B114">
            <v>-50</v>
          </cell>
          <cell r="C114">
            <v>1519.0124788948581</v>
          </cell>
          <cell r="D114">
            <v>-1100.5039388565576</v>
          </cell>
          <cell r="E114">
            <v>-1358.3919498593968</v>
          </cell>
          <cell r="F114">
            <v>-37.233746864309978</v>
          </cell>
          <cell r="G114">
            <v>753.76499256726663</v>
          </cell>
          <cell r="H114">
            <v>-1464.2162646935994</v>
          </cell>
          <cell r="I114">
            <v>240.45024876065122</v>
          </cell>
          <cell r="J114">
            <v>46.82719406083055</v>
          </cell>
          <cell r="K114">
            <v>-69.371084706361501</v>
          </cell>
          <cell r="L114">
            <v>-29.563015569378763</v>
          </cell>
          <cell r="M114">
            <v>-591.37662722750269</v>
          </cell>
          <cell r="N114">
            <v>-697.7316255700681</v>
          </cell>
          <cell r="O114">
            <v>-2788.333339063568</v>
          </cell>
          <cell r="P114">
            <v>-5079.861267189548</v>
          </cell>
          <cell r="Q114">
            <v>2291.52792812598</v>
          </cell>
          <cell r="BC114" t="str">
            <v xml:space="preserve">  Incr.(-) Decr(+) in Accounts Receivable</v>
          </cell>
          <cell r="BE114">
            <v>-939.88340982109639</v>
          </cell>
          <cell r="BF114">
            <v>-842.21699917695287</v>
          </cell>
          <cell r="BG114">
            <v>-97.666410644143525</v>
          </cell>
          <cell r="BI114">
            <v>-747.68501899064279</v>
          </cell>
          <cell r="BJ114">
            <v>-1212.1127004379778</v>
          </cell>
          <cell r="BK114">
            <v>464.42768144733498</v>
          </cell>
          <cell r="BM114">
            <v>217.90635811512027</v>
          </cell>
          <cell r="BN114">
            <v>-1410.2261374046143</v>
          </cell>
          <cell r="BO114">
            <v>1628.1324955197347</v>
          </cell>
          <cell r="BQ114">
            <v>-1318.6712683669496</v>
          </cell>
          <cell r="BR114">
            <v>-1614.9043738549872</v>
          </cell>
          <cell r="BS114">
            <v>296.23310548803761</v>
          </cell>
          <cell r="BU114">
            <v>-2788.3333390635685</v>
          </cell>
          <cell r="BV114">
            <v>-5079.460210874533</v>
          </cell>
          <cell r="BW114">
            <v>2291.1268718109645</v>
          </cell>
        </row>
        <row r="115">
          <cell r="A115" t="str">
            <v xml:space="preserve">  Incr.(-) Decr(+) in VAT &amp; Deposits,Pre-paids</v>
          </cell>
          <cell r="B115">
            <v>751</v>
          </cell>
          <cell r="C115">
            <v>98.342936812484027</v>
          </cell>
          <cell r="D115">
            <v>-1705.4369408297327</v>
          </cell>
          <cell r="E115">
            <v>-237.96780897002057</v>
          </cell>
          <cell r="F115">
            <v>191.15219612314741</v>
          </cell>
          <cell r="G115">
            <v>-1628.7558290396407</v>
          </cell>
          <cell r="H115">
            <v>-1696.041360183561</v>
          </cell>
          <cell r="I115">
            <v>-1124.7221898709427</v>
          </cell>
          <cell r="J115">
            <v>-465.05782438897882</v>
          </cell>
          <cell r="K115">
            <v>534.22723194672039</v>
          </cell>
          <cell r="L115">
            <v>802.15757342187226</v>
          </cell>
          <cell r="M115">
            <v>1013.420404355503</v>
          </cell>
          <cell r="N115">
            <v>-401.52799394574618</v>
          </cell>
          <cell r="O115">
            <v>-4620.209604568895</v>
          </cell>
          <cell r="P115">
            <v>-15776.985044695477</v>
          </cell>
          <cell r="Q115">
            <v>11156.775440126581</v>
          </cell>
          <cell r="BC115" t="str">
            <v xml:space="preserve">  Incr.(-) Decr(+) in VAT &amp; Deposits,Pre-paids</v>
          </cell>
          <cell r="BE115">
            <v>-1845.0618129872691</v>
          </cell>
          <cell r="BF115">
            <v>-9613.2873445860969</v>
          </cell>
          <cell r="BG115">
            <v>7768.2255315988277</v>
          </cell>
          <cell r="BI115">
            <v>-3133.6449931000543</v>
          </cell>
          <cell r="BJ115">
            <v>-5813.405558399254</v>
          </cell>
          <cell r="BK115">
            <v>2679.7605652991997</v>
          </cell>
          <cell r="BM115">
            <v>-1055.5527823132011</v>
          </cell>
          <cell r="BN115">
            <v>1.4849871660767349</v>
          </cell>
          <cell r="BO115">
            <v>-1057.0377694792778</v>
          </cell>
          <cell r="BQ115">
            <v>1414.0499838316291</v>
          </cell>
          <cell r="BR115">
            <v>-351.93480305116259</v>
          </cell>
          <cell r="BS115">
            <v>1765.9847868827917</v>
          </cell>
          <cell r="BU115">
            <v>-4620.2096045688959</v>
          </cell>
          <cell r="BV115">
            <v>-15777.142718870437</v>
          </cell>
          <cell r="BW115">
            <v>11156.933114301541</v>
          </cell>
        </row>
        <row r="116">
          <cell r="A116" t="str">
            <v xml:space="preserve">  Incr.(+) Decr(-) in A/P, Accrued Liab. &amp; STL</v>
          </cell>
          <cell r="B116">
            <v>6648</v>
          </cell>
          <cell r="C116">
            <v>-13184.692407265284</v>
          </cell>
          <cell r="D116">
            <v>-7532.4993780752802</v>
          </cell>
          <cell r="E116">
            <v>7010.7774796244221</v>
          </cell>
          <cell r="F116">
            <v>8281.6959407069553</v>
          </cell>
          <cell r="G116">
            <v>-2800.3090231476835</v>
          </cell>
          <cell r="H116">
            <v>1482.3317268411529</v>
          </cell>
          <cell r="I116">
            <v>-6915.9830900057286</v>
          </cell>
          <cell r="J116">
            <v>-3356.4161338861218</v>
          </cell>
          <cell r="K116">
            <v>-3213.2612660589762</v>
          </cell>
          <cell r="L116">
            <v>-4577.0008991127797</v>
          </cell>
          <cell r="M116">
            <v>-1446.7691428901148</v>
          </cell>
          <cell r="N116">
            <v>1208.230115730913</v>
          </cell>
          <cell r="O116">
            <v>-25043.896077538528</v>
          </cell>
          <cell r="P116">
            <v>-2903.4702369018178</v>
          </cell>
          <cell r="Q116">
            <v>-22140.425840636708</v>
          </cell>
          <cell r="BC116" t="str">
            <v xml:space="preserve">  Incr.(+) Decr(-) in A/P, Accrued Liab. &amp; STL</v>
          </cell>
          <cell r="BE116">
            <v>-13706.414305716142</v>
          </cell>
          <cell r="BF116">
            <v>6593.7812282959985</v>
          </cell>
          <cell r="BG116">
            <v>-20300.195534012142</v>
          </cell>
          <cell r="BI116">
            <v>6963.7186444004246</v>
          </cell>
          <cell r="BJ116">
            <v>-3367.2717678842164</v>
          </cell>
          <cell r="BK116">
            <v>10330.990412284642</v>
          </cell>
          <cell r="BM116">
            <v>-13485.660489950827</v>
          </cell>
          <cell r="BN116">
            <v>-4063.2064375650539</v>
          </cell>
          <cell r="BO116">
            <v>-9422.454052385774</v>
          </cell>
          <cell r="BQ116">
            <v>-4815.5399262719811</v>
          </cell>
          <cell r="BR116">
            <v>-468.31778481394531</v>
          </cell>
          <cell r="BS116">
            <v>-4347.2221414580363</v>
          </cell>
          <cell r="BU116">
            <v>-25043.896077538524</v>
          </cell>
          <cell r="BV116">
            <v>-1305.0147619672171</v>
          </cell>
          <cell r="BW116">
            <v>-23738.881315571307</v>
          </cell>
        </row>
        <row r="117">
          <cell r="A117" t="str">
            <v xml:space="preserve">  Incr.(+) Decr(-) in Deferred Revenues</v>
          </cell>
          <cell r="B117">
            <v>188</v>
          </cell>
          <cell r="C117">
            <v>659.82554617548931</v>
          </cell>
          <cell r="D117">
            <v>-35.192806653844599</v>
          </cell>
          <cell r="E117">
            <v>-207.86593584671789</v>
          </cell>
          <cell r="F117">
            <v>-319.93533409350005</v>
          </cell>
          <cell r="G117">
            <v>21</v>
          </cell>
          <cell r="H117">
            <v>-97.858416493319965</v>
          </cell>
          <cell r="I117">
            <v>-75</v>
          </cell>
          <cell r="J117">
            <v>-66</v>
          </cell>
          <cell r="K117">
            <v>-76</v>
          </cell>
          <cell r="L117">
            <v>-73</v>
          </cell>
          <cell r="M117">
            <v>-76</v>
          </cell>
          <cell r="N117">
            <v>-72</v>
          </cell>
          <cell r="O117">
            <v>-418.02694691189322</v>
          </cell>
          <cell r="P117">
            <v>1399.4331017477841</v>
          </cell>
          <cell r="Q117">
            <v>-1817.4600486596773</v>
          </cell>
          <cell r="BC117" t="str">
            <v xml:space="preserve">  Incr.(+) Decr(-) in Deferred Revenues</v>
          </cell>
          <cell r="BE117">
            <v>416.76680367492679</v>
          </cell>
          <cell r="BF117">
            <v>-176.78372001399089</v>
          </cell>
          <cell r="BG117">
            <v>593.55052368891768</v>
          </cell>
          <cell r="BI117">
            <v>-396.79375058682001</v>
          </cell>
          <cell r="BJ117">
            <v>-36.558349116037789</v>
          </cell>
          <cell r="BK117">
            <v>-360.23540147078222</v>
          </cell>
          <cell r="BM117">
            <v>-217</v>
          </cell>
          <cell r="BN117">
            <v>12.713028540334562</v>
          </cell>
          <cell r="BO117">
            <v>-229.71302854033456</v>
          </cell>
          <cell r="BQ117">
            <v>-221</v>
          </cell>
          <cell r="BR117">
            <v>1.8295598335491832</v>
          </cell>
          <cell r="BS117">
            <v>-222.82955983354918</v>
          </cell>
          <cell r="BU117">
            <v>-418.02694691189322</v>
          </cell>
          <cell r="BV117">
            <v>-198.79948075614493</v>
          </cell>
          <cell r="BW117">
            <v>-219.22746615574829</v>
          </cell>
        </row>
        <row r="118">
          <cell r="A118" t="str">
            <v xml:space="preserve">  Net cash used in operating activities</v>
          </cell>
          <cell r="B118">
            <v>-61</v>
          </cell>
          <cell r="C118">
            <v>-13017.761774260993</v>
          </cell>
          <cell r="D118">
            <v>-13004.100446596321</v>
          </cell>
          <cell r="E118">
            <v>2140.4976884125304</v>
          </cell>
          <cell r="F118">
            <v>5063.3045543540902</v>
          </cell>
          <cell r="G118">
            <v>-7655.30443844827</v>
          </cell>
          <cell r="H118">
            <v>-6195.5367015317361</v>
          </cell>
          <cell r="I118">
            <v>-12078.816844211276</v>
          </cell>
          <cell r="J118">
            <v>-7732.581945901853</v>
          </cell>
          <cell r="K118">
            <v>-6343.5573070879491</v>
          </cell>
          <cell r="L118">
            <v>-7113.487859838342</v>
          </cell>
          <cell r="M118">
            <v>-3801.8003864929874</v>
          </cell>
          <cell r="N118">
            <v>-2922.4989816461039</v>
          </cell>
          <cell r="O118">
            <v>-72661.644443249214</v>
          </cell>
          <cell r="P118">
            <v>-70750.734021347016</v>
          </cell>
          <cell r="Q118">
            <v>-1910.9104219021883</v>
          </cell>
          <cell r="BC118" t="str">
            <v xml:space="preserve">  Net cash used in operating activities</v>
          </cell>
          <cell r="BE118">
            <v>-23881.364532444783</v>
          </cell>
          <cell r="BF118">
            <v>-16539.624627992394</v>
          </cell>
          <cell r="BG118">
            <v>-7341.7399044523891</v>
          </cell>
          <cell r="BI118">
            <v>-8787.5365856259141</v>
          </cell>
          <cell r="BJ118">
            <v>-23708.37574208252</v>
          </cell>
          <cell r="BK118">
            <v>14920.83915645661</v>
          </cell>
          <cell r="BM118">
            <v>-26154.95609720108</v>
          </cell>
          <cell r="BN118">
            <v>-17826.236770472868</v>
          </cell>
          <cell r="BO118">
            <v>-8328.7193267282146</v>
          </cell>
          <cell r="BQ118">
            <v>-13837.787227977435</v>
          </cell>
          <cell r="BR118">
            <v>-12675.873427136112</v>
          </cell>
          <cell r="BS118">
            <v>-1161.9138008413236</v>
          </cell>
          <cell r="BU118">
            <v>-72661.644443249214</v>
          </cell>
          <cell r="BV118">
            <v>-70750.110567683892</v>
          </cell>
          <cell r="BW118">
            <v>-1911.5338755653199</v>
          </cell>
        </row>
        <row r="119">
          <cell r="G119">
            <v>-24911.552299105595</v>
          </cell>
        </row>
        <row r="120">
          <cell r="A120" t="str">
            <v>Cash flows from investing activities</v>
          </cell>
          <cell r="G120">
            <v>-7597.3236834231511</v>
          </cell>
          <cell r="H120">
            <v>-32508.875982528745</v>
          </cell>
          <cell r="BC120" t="str">
            <v>Cash flows from investing activities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-18</v>
          </cell>
          <cell r="Q121">
            <v>18</v>
          </cell>
          <cell r="BC121" t="str">
            <v>Other</v>
          </cell>
          <cell r="BE121">
            <v>0</v>
          </cell>
          <cell r="BF121">
            <v>-18</v>
          </cell>
          <cell r="BG121">
            <v>18</v>
          </cell>
          <cell r="BI121">
            <v>0</v>
          </cell>
          <cell r="BJ121">
            <v>0</v>
          </cell>
          <cell r="BK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S121">
            <v>0</v>
          </cell>
          <cell r="BU121">
            <v>0</v>
          </cell>
          <cell r="BV121">
            <v>-18</v>
          </cell>
          <cell r="BW121">
            <v>18</v>
          </cell>
        </row>
        <row r="122">
          <cell r="A122" t="str">
            <v>Capital Expenditures</v>
          </cell>
          <cell r="B122">
            <v>-14958</v>
          </cell>
          <cell r="C122">
            <v>-4254.3998567408544</v>
          </cell>
          <cell r="D122">
            <v>-5376.8441641481586</v>
          </cell>
          <cell r="E122">
            <v>-7548.2665459225063</v>
          </cell>
          <cell r="F122">
            <v>-12737.31729532497</v>
          </cell>
          <cell r="G122">
            <v>-17438.889500411919</v>
          </cell>
          <cell r="H122">
            <v>-27608.026698710961</v>
          </cell>
          <cell r="I122">
            <v>-14365.415818995429</v>
          </cell>
          <cell r="J122">
            <v>-13269.778943840596</v>
          </cell>
          <cell r="K122">
            <v>-8856.4243426868707</v>
          </cell>
          <cell r="L122">
            <v>-6947.8905715405963</v>
          </cell>
          <cell r="M122">
            <v>-6136.6189678079299</v>
          </cell>
          <cell r="N122">
            <v>-6514.0847808079288</v>
          </cell>
          <cell r="O122">
            <v>-131053.95748693873</v>
          </cell>
          <cell r="P122">
            <v>-224596.72969730062</v>
          </cell>
          <cell r="Q122">
            <v>93542.772210361887</v>
          </cell>
          <cell r="BC122" t="str">
            <v>Capital Expenditures</v>
          </cell>
          <cell r="BE122">
            <v>-17179.510566811521</v>
          </cell>
          <cell r="BF122">
            <v>-68248.188533252483</v>
          </cell>
          <cell r="BG122">
            <v>51068.677966440962</v>
          </cell>
          <cell r="BI122">
            <v>-57784.23349444785</v>
          </cell>
          <cell r="BJ122">
            <v>-78323.110732400251</v>
          </cell>
          <cell r="BK122">
            <v>20538.877237952402</v>
          </cell>
          <cell r="BM122">
            <v>-36491.619105522899</v>
          </cell>
          <cell r="BN122">
            <v>-48266.869846908368</v>
          </cell>
          <cell r="BO122">
            <v>11775.250741385469</v>
          </cell>
          <cell r="BQ122">
            <v>-19598.594320156455</v>
          </cell>
          <cell r="BR122">
            <v>-29758.56058473952</v>
          </cell>
          <cell r="BS122">
            <v>10159.966264583065</v>
          </cell>
          <cell r="BU122">
            <v>-131053.95748693871</v>
          </cell>
          <cell r="BV122">
            <v>-224596.72969730062</v>
          </cell>
          <cell r="BW122">
            <v>93542.772210361902</v>
          </cell>
        </row>
        <row r="123">
          <cell r="A123" t="str">
            <v xml:space="preserve"> Net cash used in investing activities</v>
          </cell>
          <cell r="B123">
            <v>-14958</v>
          </cell>
          <cell r="C123">
            <v>-4254.3998567408544</v>
          </cell>
          <cell r="D123">
            <v>-5376.8441641481586</v>
          </cell>
          <cell r="E123">
            <v>-7548.2665459225063</v>
          </cell>
          <cell r="F123">
            <v>-12737.31729532497</v>
          </cell>
          <cell r="G123">
            <v>-17438.889500411919</v>
          </cell>
          <cell r="H123">
            <v>-27608.026698710961</v>
          </cell>
          <cell r="I123">
            <v>-14365.415818995429</v>
          </cell>
          <cell r="J123">
            <v>-13269.778943840596</v>
          </cell>
          <cell r="K123">
            <v>-8856.4243426868707</v>
          </cell>
          <cell r="L123">
            <v>-6947.8905715405963</v>
          </cell>
          <cell r="M123">
            <v>-6136.6189678079299</v>
          </cell>
          <cell r="N123">
            <v>-6514.0847808079288</v>
          </cell>
          <cell r="O123">
            <v>-131053.95748693873</v>
          </cell>
          <cell r="P123">
            <v>-224614.72969730062</v>
          </cell>
          <cell r="Q123">
            <v>93560.772210361887</v>
          </cell>
          <cell r="BC123" t="str">
            <v xml:space="preserve"> Net cash used in investing activities</v>
          </cell>
          <cell r="BE123">
            <v>-17179.510566811521</v>
          </cell>
          <cell r="BF123">
            <v>-68266.188533252483</v>
          </cell>
          <cell r="BG123">
            <v>51086.677966440962</v>
          </cell>
          <cell r="BI123">
            <v>-57784.23349444785</v>
          </cell>
          <cell r="BJ123">
            <v>-78323.110732400251</v>
          </cell>
          <cell r="BK123">
            <v>20538.877237952402</v>
          </cell>
          <cell r="BM123">
            <v>-36491.619105522899</v>
          </cell>
          <cell r="BN123">
            <v>-48266.869846908368</v>
          </cell>
          <cell r="BO123">
            <v>11775.250741385469</v>
          </cell>
          <cell r="BQ123">
            <v>-19598.594320156455</v>
          </cell>
          <cell r="BR123">
            <v>-29758.56058473952</v>
          </cell>
          <cell r="BS123">
            <v>10159.966264583065</v>
          </cell>
          <cell r="BU123">
            <v>-131053.95748693871</v>
          </cell>
          <cell r="BV123">
            <v>-224614.72969730062</v>
          </cell>
          <cell r="BW123">
            <v>93560.772210361902</v>
          </cell>
        </row>
        <row r="125">
          <cell r="A125" t="str">
            <v>Operating Cash Flow</v>
          </cell>
          <cell r="B125">
            <v>-15019</v>
          </cell>
          <cell r="C125">
            <v>-17272.161631001847</v>
          </cell>
          <cell r="D125">
            <v>-18380.944610744482</v>
          </cell>
          <cell r="E125">
            <v>-5407.7688575099764</v>
          </cell>
          <cell r="F125">
            <v>-7674.0127409708803</v>
          </cell>
          <cell r="G125">
            <v>-25094.19393886019</v>
          </cell>
          <cell r="H125">
            <v>-33803.563400242696</v>
          </cell>
          <cell r="I125">
            <v>-26444.232663206705</v>
          </cell>
          <cell r="J125">
            <v>-21002.360889742449</v>
          </cell>
          <cell r="K125">
            <v>-15199.98164977482</v>
          </cell>
          <cell r="L125">
            <v>-14061.378431378938</v>
          </cell>
          <cell r="M125">
            <v>-9938.4193543009169</v>
          </cell>
          <cell r="N125">
            <v>-9436.5837624540327</v>
          </cell>
          <cell r="O125">
            <v>-203715.60193018796</v>
          </cell>
          <cell r="P125">
            <v>-295365.4637186476</v>
          </cell>
          <cell r="Q125">
            <v>91649.861788459704</v>
          </cell>
          <cell r="BC125" t="str">
            <v>Operating Cash Flow</v>
          </cell>
          <cell r="BE125">
            <v>-41060.8750992563</v>
          </cell>
          <cell r="BF125">
            <v>-84805.813161244878</v>
          </cell>
          <cell r="BG125">
            <v>43744.938061988571</v>
          </cell>
          <cell r="BI125">
            <v>-66571.770080073766</v>
          </cell>
          <cell r="BJ125">
            <v>-102031.48647448278</v>
          </cell>
          <cell r="BK125">
            <v>35459.716394409013</v>
          </cell>
          <cell r="BM125">
            <v>-62646.57520272398</v>
          </cell>
          <cell r="BN125">
            <v>-66093.106617381243</v>
          </cell>
          <cell r="BO125">
            <v>3446.5314146572546</v>
          </cell>
          <cell r="BQ125">
            <v>-33436.38154813389</v>
          </cell>
          <cell r="BR125">
            <v>-42434.43401187563</v>
          </cell>
          <cell r="BS125">
            <v>8998.052463741742</v>
          </cell>
          <cell r="BU125">
            <v>-203715.60193018793</v>
          </cell>
          <cell r="BV125">
            <v>-295364.84026498452</v>
          </cell>
          <cell r="BW125">
            <v>91649.238334796581</v>
          </cell>
        </row>
        <row r="127">
          <cell r="A127" t="str">
            <v>Cash flows from financing activities</v>
          </cell>
          <cell r="BC127" t="str">
            <v>Cash flows from financing activities</v>
          </cell>
        </row>
        <row r="128">
          <cell r="A128" t="str">
            <v>Vendor Debt Financing (+)</v>
          </cell>
          <cell r="B128">
            <v>0</v>
          </cell>
          <cell r="C128">
            <v>7150.5</v>
          </cell>
          <cell r="D128">
            <v>-1268.5</v>
          </cell>
          <cell r="E128">
            <v>917.5</v>
          </cell>
          <cell r="F128">
            <v>0</v>
          </cell>
          <cell r="G128">
            <v>4205.6857766523481</v>
          </cell>
          <cell r="H128">
            <v>3270.8655292129533</v>
          </cell>
          <cell r="I128">
            <v>2923.8588258546401</v>
          </cell>
          <cell r="J128">
            <v>2716.2615238787985</v>
          </cell>
          <cell r="K128">
            <v>2715.5953124507173</v>
          </cell>
          <cell r="L128">
            <v>2098.8995573229076</v>
          </cell>
          <cell r="M128">
            <v>1812.3577065323932</v>
          </cell>
          <cell r="N128">
            <v>800.6192222026101</v>
          </cell>
          <cell r="O128">
            <v>27343.643454107369</v>
          </cell>
          <cell r="P128">
            <v>34310.164038031318</v>
          </cell>
          <cell r="Q128">
            <v>-6966.5205839239497</v>
          </cell>
          <cell r="BC128" t="str">
            <v>Vendor Debt Financing (+)</v>
          </cell>
          <cell r="BE128">
            <v>6799.5</v>
          </cell>
          <cell r="BF128">
            <v>10.999999999999091</v>
          </cell>
          <cell r="BG128">
            <v>6788.5000000000009</v>
          </cell>
          <cell r="BI128">
            <v>7476.5513058653014</v>
          </cell>
          <cell r="BJ128">
            <v>19726.000000000004</v>
          </cell>
          <cell r="BK128">
            <v>-12249.448694134702</v>
          </cell>
          <cell r="BM128">
            <v>8355.7156621841568</v>
          </cell>
          <cell r="BN128">
            <v>9061.9999999999964</v>
          </cell>
          <cell r="BO128">
            <v>-706.28433781583954</v>
          </cell>
          <cell r="BQ128">
            <v>4711.8764860579113</v>
          </cell>
          <cell r="BR128">
            <v>5511</v>
          </cell>
          <cell r="BS128">
            <v>-799.12351394208872</v>
          </cell>
          <cell r="BU128">
            <v>27343.643454107369</v>
          </cell>
          <cell r="BV128">
            <v>34310</v>
          </cell>
          <cell r="BW128">
            <v>-6966.3565458926314</v>
          </cell>
        </row>
        <row r="129">
          <cell r="A129" t="str">
            <v>Vendor Debt Payment (-)</v>
          </cell>
          <cell r="B129">
            <v>0</v>
          </cell>
          <cell r="C129">
            <v>0</v>
          </cell>
          <cell r="D129">
            <v>-718</v>
          </cell>
          <cell r="E129">
            <v>-6574</v>
          </cell>
          <cell r="F129">
            <v>-924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-8216</v>
          </cell>
          <cell r="P129">
            <v>0</v>
          </cell>
          <cell r="Q129">
            <v>-8216</v>
          </cell>
          <cell r="BC129" t="str">
            <v>Vendor Debt Payment (-)</v>
          </cell>
          <cell r="BE129">
            <v>-7292</v>
          </cell>
          <cell r="BF129">
            <v>0</v>
          </cell>
          <cell r="BG129">
            <v>-7292</v>
          </cell>
          <cell r="BI129">
            <v>-924</v>
          </cell>
          <cell r="BJ129">
            <v>0</v>
          </cell>
          <cell r="BK129">
            <v>-924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U129">
            <v>-8216</v>
          </cell>
          <cell r="BV129">
            <v>0</v>
          </cell>
          <cell r="BW129">
            <v>-8216</v>
          </cell>
        </row>
        <row r="130">
          <cell r="A130" t="str">
            <v>Deferred Revenue and ROW</v>
          </cell>
          <cell r="B130">
            <v>0</v>
          </cell>
          <cell r="C130">
            <v>-9</v>
          </cell>
          <cell r="D130">
            <v>88</v>
          </cell>
          <cell r="E130">
            <v>27</v>
          </cell>
          <cell r="F130">
            <v>-16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90</v>
          </cell>
          <cell r="P130">
            <v>0</v>
          </cell>
          <cell r="Q130">
            <v>90</v>
          </cell>
          <cell r="BC130" t="str">
            <v>Deferred Revenue and ROW</v>
          </cell>
          <cell r="BE130">
            <v>106</v>
          </cell>
          <cell r="BF130">
            <v>0</v>
          </cell>
          <cell r="BG130">
            <v>106</v>
          </cell>
          <cell r="BI130">
            <v>-16</v>
          </cell>
          <cell r="BJ130">
            <v>0</v>
          </cell>
          <cell r="BK130">
            <v>-16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S130">
            <v>0</v>
          </cell>
          <cell r="BU130">
            <v>90</v>
          </cell>
          <cell r="BV130">
            <v>0</v>
          </cell>
          <cell r="BW130">
            <v>90</v>
          </cell>
        </row>
        <row r="131">
          <cell r="A131" t="str">
            <v>Bank Debt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BC131" t="str">
            <v>Bank Debt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A132" t="str">
            <v>Translation gain/loss</v>
          </cell>
          <cell r="B132">
            <v>-666</v>
          </cell>
          <cell r="C132">
            <v>184.05424606051204</v>
          </cell>
          <cell r="D132">
            <v>-11.9244267231348</v>
          </cell>
          <cell r="E132">
            <v>-127.26043588025939</v>
          </cell>
          <cell r="F132">
            <v>-183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-138.13061654288217</v>
          </cell>
          <cell r="P132">
            <v>0</v>
          </cell>
          <cell r="Q132">
            <v>-138.13061654288217</v>
          </cell>
          <cell r="BC132" t="str">
            <v>Translation gain/loss</v>
          </cell>
          <cell r="BE132">
            <v>44.869383457117834</v>
          </cell>
          <cell r="BF132">
            <v>0</v>
          </cell>
          <cell r="BG132">
            <v>44.869383457117834</v>
          </cell>
          <cell r="BI132">
            <v>-183</v>
          </cell>
          <cell r="BJ132">
            <v>0</v>
          </cell>
          <cell r="BK132">
            <v>-183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U132">
            <v>-138.13061654288217</v>
          </cell>
          <cell r="BV132">
            <v>0</v>
          </cell>
          <cell r="BW132">
            <v>-138.13061654288217</v>
          </cell>
        </row>
        <row r="133">
          <cell r="A133" t="str">
            <v>Equity</v>
          </cell>
          <cell r="B133">
            <v>6800</v>
          </cell>
          <cell r="C133">
            <v>-987.5241599999963</v>
          </cell>
          <cell r="D133">
            <v>18827.278800000015</v>
          </cell>
          <cell r="E133">
            <v>17968.435629999996</v>
          </cell>
          <cell r="F133">
            <v>26849.23228</v>
          </cell>
          <cell r="G133">
            <v>26853</v>
          </cell>
          <cell r="H133">
            <v>22378</v>
          </cell>
          <cell r="I133">
            <v>38112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150000.42255000002</v>
          </cell>
          <cell r="P133">
            <v>255376.29905614199</v>
          </cell>
          <cell r="Q133">
            <v>-105375.87650614197</v>
          </cell>
          <cell r="BC133" t="str">
            <v>Equity</v>
          </cell>
          <cell r="BE133">
            <v>35808.190270000014</v>
          </cell>
          <cell r="BF133">
            <v>66578.821257015981</v>
          </cell>
          <cell r="BG133">
            <v>-30770.630987015968</v>
          </cell>
          <cell r="BI133">
            <v>76080.232279999997</v>
          </cell>
          <cell r="BJ133">
            <v>91040.41316595301</v>
          </cell>
          <cell r="BK133">
            <v>-14960.180885953014</v>
          </cell>
          <cell r="BM133">
            <v>38112</v>
          </cell>
          <cell r="BN133">
            <v>59839.363325449987</v>
          </cell>
          <cell r="BO133">
            <v>-21727.363325449987</v>
          </cell>
          <cell r="BQ133">
            <v>0</v>
          </cell>
          <cell r="BR133">
            <v>37917.701307723008</v>
          </cell>
          <cell r="BS133">
            <v>-37917.701307723008</v>
          </cell>
          <cell r="BU133">
            <v>150000.42255000002</v>
          </cell>
          <cell r="BV133">
            <v>255376.29905614199</v>
          </cell>
          <cell r="BW133">
            <v>-105375.87650614197</v>
          </cell>
        </row>
        <row r="134">
          <cell r="A134" t="str">
            <v>Accrued Incentive Units</v>
          </cell>
          <cell r="B134">
            <v>0</v>
          </cell>
          <cell r="C134">
            <v>-9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-9</v>
          </cell>
          <cell r="P134">
            <v>0</v>
          </cell>
          <cell r="Q134">
            <v>-9</v>
          </cell>
          <cell r="BC134" t="str">
            <v>Accrued Incentive Units</v>
          </cell>
          <cell r="BE134">
            <v>-9</v>
          </cell>
          <cell r="BF134">
            <v>0</v>
          </cell>
          <cell r="BG134">
            <v>-9</v>
          </cell>
          <cell r="BI134">
            <v>0</v>
          </cell>
          <cell r="BJ134">
            <v>0</v>
          </cell>
          <cell r="BK134">
            <v>0</v>
          </cell>
          <cell r="BM134">
            <v>0</v>
          </cell>
          <cell r="BN134">
            <v>0</v>
          </cell>
          <cell r="BO134">
            <v>0</v>
          </cell>
          <cell r="BQ134">
            <v>0</v>
          </cell>
          <cell r="BR134">
            <v>0</v>
          </cell>
          <cell r="BS134">
            <v>0</v>
          </cell>
          <cell r="BU134">
            <v>-9</v>
          </cell>
          <cell r="BV134">
            <v>0</v>
          </cell>
          <cell r="BW134">
            <v>-9</v>
          </cell>
        </row>
        <row r="135">
          <cell r="A135" t="str">
            <v xml:space="preserve">  Net cash provided by financing activ.</v>
          </cell>
          <cell r="B135">
            <v>6134</v>
          </cell>
          <cell r="C135">
            <v>6329.0300860605157</v>
          </cell>
          <cell r="D135">
            <v>16916.854373276881</v>
          </cell>
          <cell r="E135">
            <v>12211.675194119736</v>
          </cell>
          <cell r="F135">
            <v>25726.23228</v>
          </cell>
          <cell r="G135">
            <v>31058.685776652346</v>
          </cell>
          <cell r="H135">
            <v>25648.865529212955</v>
          </cell>
          <cell r="I135">
            <v>41035.858825854637</v>
          </cell>
          <cell r="J135">
            <v>2716.2615238787985</v>
          </cell>
          <cell r="K135">
            <v>2715.5953124507173</v>
          </cell>
          <cell r="L135">
            <v>2098.8995573229076</v>
          </cell>
          <cell r="M135">
            <v>1812.3577065323932</v>
          </cell>
          <cell r="N135">
            <v>800.6192222026101</v>
          </cell>
          <cell r="O135">
            <v>169070.9353875645</v>
          </cell>
          <cell r="P135">
            <v>289686.46309417329</v>
          </cell>
          <cell r="Q135">
            <v>-120615.5277066088</v>
          </cell>
          <cell r="BC135" t="str">
            <v xml:space="preserve">  Net cash provided by financing activ.</v>
          </cell>
          <cell r="BE135">
            <v>35457.55965345713</v>
          </cell>
          <cell r="BF135">
            <v>66589.821257015981</v>
          </cell>
          <cell r="BG135">
            <v>-31132.261603558847</v>
          </cell>
          <cell r="BI135">
            <v>82433.783585865298</v>
          </cell>
          <cell r="BJ135">
            <v>110766.41316595301</v>
          </cell>
          <cell r="BK135">
            <v>-28332.629580087716</v>
          </cell>
          <cell r="BM135">
            <v>46467.715662184157</v>
          </cell>
          <cell r="BN135">
            <v>68901.363325449987</v>
          </cell>
          <cell r="BO135">
            <v>-22433.647663265827</v>
          </cell>
          <cell r="BQ135">
            <v>4711.8764860579113</v>
          </cell>
          <cell r="BR135">
            <v>43428.701307723008</v>
          </cell>
          <cell r="BS135">
            <v>-38716.824821665097</v>
          </cell>
          <cell r="BU135">
            <v>169070.9353875645</v>
          </cell>
          <cell r="BV135">
            <v>289686.29905614199</v>
          </cell>
          <cell r="BW135">
            <v>-120615.36366857748</v>
          </cell>
        </row>
        <row r="137">
          <cell r="A137" t="str">
            <v>Net increase (decrease) in cash</v>
          </cell>
          <cell r="B137">
            <v>-8885</v>
          </cell>
          <cell r="C137">
            <v>-10943.131544941331</v>
          </cell>
          <cell r="D137">
            <v>-1464.0902374676007</v>
          </cell>
          <cell r="E137">
            <v>6803.9063366097598</v>
          </cell>
          <cell r="F137">
            <v>18052.21953902912</v>
          </cell>
          <cell r="G137">
            <v>5964.4918377921567</v>
          </cell>
          <cell r="H137">
            <v>-8154.6978710297408</v>
          </cell>
          <cell r="I137">
            <v>14591.626162647932</v>
          </cell>
          <cell r="J137">
            <v>-18286.099365863651</v>
          </cell>
          <cell r="K137">
            <v>-12484.386337324102</v>
          </cell>
          <cell r="L137">
            <v>-11962.478874056031</v>
          </cell>
          <cell r="M137">
            <v>-8126.0616477685235</v>
          </cell>
          <cell r="N137">
            <v>-8635.9645402514234</v>
          </cell>
          <cell r="O137">
            <v>-34644.666542623432</v>
          </cell>
          <cell r="P137">
            <v>-5679.0006244743126</v>
          </cell>
          <cell r="Q137">
            <v>-28965.665918149098</v>
          </cell>
          <cell r="BC137" t="str">
            <v>Net increase (decrease) in cash</v>
          </cell>
          <cell r="BE137">
            <v>-5603.3154457991695</v>
          </cell>
          <cell r="BF137">
            <v>-18215.991904228897</v>
          </cell>
          <cell r="BG137">
            <v>12612.676458429723</v>
          </cell>
          <cell r="BI137">
            <v>15862.013505791532</v>
          </cell>
          <cell r="BJ137">
            <v>8734.9266914702312</v>
          </cell>
          <cell r="BK137">
            <v>7127.0868143212974</v>
          </cell>
          <cell r="BM137">
            <v>-16178.859540539823</v>
          </cell>
          <cell r="BN137">
            <v>2808.256708068744</v>
          </cell>
          <cell r="BO137">
            <v>-18987.116248608574</v>
          </cell>
          <cell r="BQ137">
            <v>-28724.505062075979</v>
          </cell>
          <cell r="BR137">
            <v>994.26729584737768</v>
          </cell>
          <cell r="BS137">
            <v>-29718.772357923357</v>
          </cell>
          <cell r="BU137">
            <v>-34644.666542623425</v>
          </cell>
          <cell r="BV137">
            <v>-5678.5412088425364</v>
          </cell>
          <cell r="BW137">
            <v>-28966.125333780903</v>
          </cell>
        </row>
        <row r="139">
          <cell r="A139" t="str">
            <v>Cash &amp; Equivalents beginning of period</v>
          </cell>
          <cell r="B139">
            <v>9533</v>
          </cell>
          <cell r="C139">
            <v>20850.995535440321</v>
          </cell>
          <cell r="D139">
            <v>9907.8639904989905</v>
          </cell>
          <cell r="E139">
            <v>8443.7737530313898</v>
          </cell>
          <cell r="F139">
            <v>15247.68008964115</v>
          </cell>
          <cell r="G139">
            <v>33299.899628670268</v>
          </cell>
          <cell r="H139">
            <v>39264.391466462424</v>
          </cell>
          <cell r="I139">
            <v>31109.693595432684</v>
          </cell>
          <cell r="J139">
            <v>45701.319758080615</v>
          </cell>
          <cell r="K139">
            <v>27415.220392216965</v>
          </cell>
          <cell r="L139">
            <v>14930.834054892863</v>
          </cell>
          <cell r="M139">
            <v>2968.355180836832</v>
          </cell>
          <cell r="N139">
            <v>-5157.7064669316915</v>
          </cell>
          <cell r="O139">
            <v>20851</v>
          </cell>
          <cell r="P139">
            <v>20113</v>
          </cell>
          <cell r="Q139">
            <v>738</v>
          </cell>
          <cell r="BC139" t="str">
            <v>Cash &amp; Equivalents beginning of period</v>
          </cell>
          <cell r="BE139">
            <v>20850.995535440321</v>
          </cell>
          <cell r="BF139">
            <v>20113</v>
          </cell>
          <cell r="BG139">
            <v>737.99553544032096</v>
          </cell>
          <cell r="BI139">
            <v>15247.68008964115</v>
          </cell>
          <cell r="BJ139">
            <v>1897.0080957711034</v>
          </cell>
          <cell r="BK139">
            <v>13350.671993870046</v>
          </cell>
          <cell r="BM139">
            <v>31109.693595432684</v>
          </cell>
          <cell r="BN139">
            <v>10631.934787241335</v>
          </cell>
          <cell r="BO139">
            <v>20477.758808191349</v>
          </cell>
          <cell r="BQ139">
            <v>14930.834054892863</v>
          </cell>
          <cell r="BR139">
            <v>13440.191495310079</v>
          </cell>
          <cell r="BS139">
            <v>1490.6425595827841</v>
          </cell>
          <cell r="BU139">
            <v>20850.995535440321</v>
          </cell>
          <cell r="BV139">
            <v>20113</v>
          </cell>
          <cell r="BW139">
            <v>737.99553544032096</v>
          </cell>
        </row>
        <row r="140">
          <cell r="A140" t="str">
            <v>Cash &amp; Equivalents end of period</v>
          </cell>
          <cell r="B140">
            <v>20851</v>
          </cell>
          <cell r="C140">
            <v>9907.8639904989905</v>
          </cell>
          <cell r="D140">
            <v>8443.7737530313898</v>
          </cell>
          <cell r="E140">
            <v>15247.68008964115</v>
          </cell>
          <cell r="F140">
            <v>33299.899628670268</v>
          </cell>
          <cell r="G140">
            <v>39264.391466462424</v>
          </cell>
          <cell r="H140">
            <v>31109.693595432684</v>
          </cell>
          <cell r="I140">
            <v>45701.319758080615</v>
          </cell>
          <cell r="J140">
            <v>27415.220392216965</v>
          </cell>
          <cell r="K140">
            <v>14930.834054892863</v>
          </cell>
          <cell r="L140">
            <v>2968.355180836832</v>
          </cell>
          <cell r="M140">
            <v>-5157.7064669316915</v>
          </cell>
          <cell r="N140">
            <v>-13793.671007183115</v>
          </cell>
          <cell r="O140">
            <v>-13793.666542623432</v>
          </cell>
          <cell r="P140">
            <v>14433.999375525687</v>
          </cell>
          <cell r="Q140">
            <v>-28227.66591814912</v>
          </cell>
          <cell r="BC140" t="str">
            <v>Cash &amp; Equivalents end of period</v>
          </cell>
          <cell r="BE140">
            <v>15247.680089641151</v>
          </cell>
          <cell r="BF140">
            <v>1897.0080957711034</v>
          </cell>
          <cell r="BG140">
            <v>13350.671993870044</v>
          </cell>
          <cell r="BI140">
            <v>31109.693595432684</v>
          </cell>
          <cell r="BJ140">
            <v>10631.934787241335</v>
          </cell>
          <cell r="BK140">
            <v>20477.758808191342</v>
          </cell>
          <cell r="BM140">
            <v>14930.834054892861</v>
          </cell>
          <cell r="BN140">
            <v>13440.191495310079</v>
          </cell>
          <cell r="BO140">
            <v>1490.642559582775</v>
          </cell>
          <cell r="BQ140">
            <v>-13793.671007183117</v>
          </cell>
          <cell r="BR140">
            <v>14434.458791157456</v>
          </cell>
          <cell r="BS140">
            <v>-28228.129798340575</v>
          </cell>
          <cell r="BU140">
            <v>-13793.671007183104</v>
          </cell>
          <cell r="BV140">
            <v>14434.458791157464</v>
          </cell>
          <cell r="BW140">
            <v>-28228.129798340582</v>
          </cell>
        </row>
        <row r="141">
          <cell r="C141">
            <v>-0.21750206861179322</v>
          </cell>
          <cell r="D141">
            <v>0.18627992362598889</v>
          </cell>
          <cell r="E141">
            <v>0.85634334211135865</v>
          </cell>
          <cell r="F141">
            <v>9.1862799236187129</v>
          </cell>
          <cell r="G141">
            <v>1.1862799236550927</v>
          </cell>
          <cell r="H141">
            <v>0.18627992362235091</v>
          </cell>
          <cell r="I141">
            <v>0.18627992362598889</v>
          </cell>
          <cell r="J141">
            <v>0.18627992361871293</v>
          </cell>
          <cell r="K141">
            <v>0.18627992361871293</v>
          </cell>
          <cell r="L141">
            <v>0.18627992361962242</v>
          </cell>
          <cell r="M141">
            <v>0.18627992361871293</v>
          </cell>
          <cell r="N141">
            <v>0.18627992362053192</v>
          </cell>
        </row>
        <row r="145">
          <cell r="A145" t="str">
            <v>OPEX</v>
          </cell>
          <cell r="F145" t="str">
            <v>Forecast</v>
          </cell>
          <cell r="M145" t="str">
            <v>Schedule 02</v>
          </cell>
          <cell r="O145" t="str">
            <v>Forecast</v>
          </cell>
          <cell r="P145" t="str">
            <v>Budget</v>
          </cell>
          <cell r="Q145" t="str">
            <v>Variance</v>
          </cell>
          <cell r="S145" t="str">
            <v>OPEX</v>
          </cell>
          <cell r="X145" t="str">
            <v>Forecast</v>
          </cell>
          <cell r="AE145" t="str">
            <v>Schedule 02</v>
          </cell>
          <cell r="AG145" t="str">
            <v>Forecast</v>
          </cell>
          <cell r="AH145" t="str">
            <v>Budget</v>
          </cell>
          <cell r="AI145" t="str">
            <v>Variance</v>
          </cell>
          <cell r="AK145" t="str">
            <v>OPEX</v>
          </cell>
          <cell r="AP145" t="str">
            <v>Forecast</v>
          </cell>
          <cell r="AW145" t="str">
            <v>Schedule 02</v>
          </cell>
          <cell r="AY145" t="str">
            <v>Forecast</v>
          </cell>
          <cell r="AZ145" t="str">
            <v>Budget</v>
          </cell>
          <cell r="BA145" t="str">
            <v>Variance</v>
          </cell>
        </row>
        <row r="146">
          <cell r="C146">
            <v>36892</v>
          </cell>
          <cell r="D146">
            <v>36923</v>
          </cell>
          <cell r="E146">
            <v>36954</v>
          </cell>
          <cell r="F146">
            <v>36985</v>
          </cell>
          <cell r="G146">
            <v>37016</v>
          </cell>
          <cell r="H146">
            <v>37047</v>
          </cell>
          <cell r="I146">
            <v>37078</v>
          </cell>
          <cell r="J146">
            <v>37109</v>
          </cell>
          <cell r="K146">
            <v>37140</v>
          </cell>
          <cell r="L146">
            <v>37171</v>
          </cell>
          <cell r="M146">
            <v>37202</v>
          </cell>
          <cell r="N146">
            <v>37233</v>
          </cell>
          <cell r="O146">
            <v>2001</v>
          </cell>
          <cell r="P146">
            <v>2001</v>
          </cell>
          <cell r="Q146" t="str">
            <v>B/(W)</v>
          </cell>
          <cell r="U146">
            <v>36892</v>
          </cell>
          <cell r="V146">
            <v>36923</v>
          </cell>
          <cell r="W146">
            <v>36954</v>
          </cell>
          <cell r="X146">
            <v>36985</v>
          </cell>
          <cell r="Y146">
            <v>37016</v>
          </cell>
          <cell r="Z146">
            <v>37047</v>
          </cell>
          <cell r="AA146">
            <v>37078</v>
          </cell>
          <cell r="AB146">
            <v>37109</v>
          </cell>
          <cell r="AC146">
            <v>37140</v>
          </cell>
          <cell r="AD146">
            <v>37171</v>
          </cell>
          <cell r="AE146">
            <v>37202</v>
          </cell>
          <cell r="AF146">
            <v>37233</v>
          </cell>
          <cell r="AG146">
            <v>2001</v>
          </cell>
          <cell r="AH146">
            <v>2001</v>
          </cell>
          <cell r="AI146" t="str">
            <v>B/(W)</v>
          </cell>
          <cell r="AM146">
            <v>36892</v>
          </cell>
          <cell r="AN146">
            <v>36923</v>
          </cell>
          <cell r="AO146">
            <v>36954</v>
          </cell>
          <cell r="AP146">
            <v>36985</v>
          </cell>
          <cell r="AQ146">
            <v>37016</v>
          </cell>
          <cell r="AR146">
            <v>37047</v>
          </cell>
          <cell r="AS146">
            <v>37078</v>
          </cell>
          <cell r="AT146">
            <v>37109</v>
          </cell>
          <cell r="AU146">
            <v>37140</v>
          </cell>
          <cell r="AV146">
            <v>37171</v>
          </cell>
          <cell r="AW146">
            <v>37202</v>
          </cell>
          <cell r="AX146">
            <v>37233</v>
          </cell>
          <cell r="AY146">
            <v>2001</v>
          </cell>
          <cell r="AZ146">
            <v>2001</v>
          </cell>
          <cell r="BA146" t="str">
            <v>B/(W)</v>
          </cell>
        </row>
        <row r="147">
          <cell r="A147" t="str">
            <v>Communications &amp; Internet Solutions</v>
          </cell>
          <cell r="C147" t="str">
            <v>Actual</v>
          </cell>
          <cell r="D147" t="str">
            <v>Actual</v>
          </cell>
          <cell r="E147" t="str">
            <v>Actual</v>
          </cell>
          <cell r="F147" t="str">
            <v>Actual</v>
          </cell>
          <cell r="G147" t="str">
            <v>Forecast</v>
          </cell>
          <cell r="H147" t="str">
            <v>Forecast</v>
          </cell>
          <cell r="I147" t="str">
            <v>Forecast</v>
          </cell>
          <cell r="J147" t="str">
            <v>Forecast</v>
          </cell>
          <cell r="K147" t="str">
            <v>Forecast</v>
          </cell>
          <cell r="L147" t="str">
            <v>Forecast</v>
          </cell>
          <cell r="M147" t="str">
            <v>Forecast</v>
          </cell>
          <cell r="N147" t="str">
            <v>Forecast</v>
          </cell>
          <cell r="S147" t="str">
            <v>Communications</v>
          </cell>
          <cell r="U147" t="str">
            <v>Actual</v>
          </cell>
          <cell r="V147" t="str">
            <v>Actual</v>
          </cell>
          <cell r="W147" t="str">
            <v>Actual</v>
          </cell>
          <cell r="X147" t="str">
            <v>Actual</v>
          </cell>
          <cell r="Y147" t="str">
            <v>Forecast</v>
          </cell>
          <cell r="Z147" t="str">
            <v>Forecast</v>
          </cell>
          <cell r="AA147" t="str">
            <v>Forecast</v>
          </cell>
          <cell r="AB147" t="str">
            <v>Forecast</v>
          </cell>
          <cell r="AC147" t="str">
            <v>Forecast</v>
          </cell>
          <cell r="AD147" t="str">
            <v>Forecast</v>
          </cell>
          <cell r="AE147" t="str">
            <v>Forecast</v>
          </cell>
          <cell r="AF147" t="str">
            <v>Forecast</v>
          </cell>
          <cell r="AK147" t="str">
            <v>Internet Solutions</v>
          </cell>
          <cell r="AM147" t="str">
            <v>Actual</v>
          </cell>
          <cell r="AN147" t="str">
            <v>Actual</v>
          </cell>
          <cell r="AO147" t="str">
            <v>Actual</v>
          </cell>
          <cell r="AP147" t="str">
            <v>Forecast</v>
          </cell>
          <cell r="AQ147" t="str">
            <v>Forecast</v>
          </cell>
          <cell r="AR147" t="str">
            <v>Forecast</v>
          </cell>
          <cell r="AS147" t="str">
            <v>Forecast</v>
          </cell>
          <cell r="AT147" t="str">
            <v>Forecast</v>
          </cell>
          <cell r="AU147" t="str">
            <v>Forecast</v>
          </cell>
          <cell r="AV147" t="str">
            <v>Forecast</v>
          </cell>
          <cell r="AW147" t="str">
            <v>Forecast</v>
          </cell>
          <cell r="AX147" t="str">
            <v>Forecast</v>
          </cell>
        </row>
        <row r="148">
          <cell r="A148" t="str">
            <v>Operations</v>
          </cell>
          <cell r="S148" t="str">
            <v>Operations</v>
          </cell>
          <cell r="AK148" t="str">
            <v>Operations</v>
          </cell>
        </row>
        <row r="149">
          <cell r="A149" t="str">
            <v>Salaries/Commissions</v>
          </cell>
          <cell r="C149">
            <v>1224.3923509849067</v>
          </cell>
          <cell r="D149">
            <v>1252.5406449034642</v>
          </cell>
          <cell r="E149">
            <v>1258.9626614556025</v>
          </cell>
          <cell r="F149">
            <v>1371.7811265678449</v>
          </cell>
          <cell r="G149">
            <v>982.92293884647779</v>
          </cell>
          <cell r="H149">
            <v>1009.4817017650466</v>
          </cell>
          <cell r="I149">
            <v>1010.4220921848581</v>
          </cell>
          <cell r="J149">
            <v>1010.5269939194986</v>
          </cell>
          <cell r="K149">
            <v>998.03555056489347</v>
          </cell>
          <cell r="L149">
            <v>997.35315119640143</v>
          </cell>
          <cell r="M149">
            <v>1004.1609346166287</v>
          </cell>
          <cell r="N149">
            <v>1003.4508516879052</v>
          </cell>
          <cell r="O149">
            <v>13124.030998693526</v>
          </cell>
          <cell r="P149">
            <v>24080.544156891308</v>
          </cell>
          <cell r="Q149">
            <v>-10956.513158197782</v>
          </cell>
          <cell r="S149" t="str">
            <v>Salaries/Commissions</v>
          </cell>
          <cell r="U149">
            <v>1194.3923509849067</v>
          </cell>
          <cell r="V149">
            <v>1221.5406449034642</v>
          </cell>
          <cell r="W149">
            <v>1224.9626614556025</v>
          </cell>
          <cell r="X149">
            <v>1330</v>
          </cell>
          <cell r="Y149">
            <v>825.26306529778037</v>
          </cell>
          <cell r="Z149">
            <v>847.04492025103127</v>
          </cell>
          <cell r="AA149">
            <v>847.04492025103127</v>
          </cell>
          <cell r="AB149">
            <v>847.04492025103127</v>
          </cell>
          <cell r="AC149">
            <v>847.04492025103127</v>
          </cell>
          <cell r="AD149">
            <v>847.04492025103127</v>
          </cell>
          <cell r="AE149">
            <v>847.04492025103127</v>
          </cell>
          <cell r="AF149">
            <v>847.04492025103127</v>
          </cell>
          <cell r="AG149">
            <v>11725.473164398976</v>
          </cell>
          <cell r="AH149">
            <v>20797.247054293926</v>
          </cell>
          <cell r="AI149">
            <v>-9071.7738898949501</v>
          </cell>
          <cell r="AK149" t="str">
            <v>Salaries/Commissions</v>
          </cell>
          <cell r="AM149">
            <v>30</v>
          </cell>
          <cell r="AN149">
            <v>31</v>
          </cell>
          <cell r="AO149">
            <v>34</v>
          </cell>
          <cell r="AP149">
            <v>41.781126567844915</v>
          </cell>
          <cell r="AQ149">
            <v>157.65987354869748</v>
          </cell>
          <cell r="AR149">
            <v>162.43678151401534</v>
          </cell>
          <cell r="AS149">
            <v>163.37717193382687</v>
          </cell>
          <cell r="AT149">
            <v>163.48207366846734</v>
          </cell>
          <cell r="AU149">
            <v>150.99063031386217</v>
          </cell>
          <cell r="AV149">
            <v>150.30823094537018</v>
          </cell>
          <cell r="AW149">
            <v>157.11601436559741</v>
          </cell>
          <cell r="AX149">
            <v>156.40593143687403</v>
          </cell>
          <cell r="AY149">
            <v>1398.5578342945557</v>
          </cell>
          <cell r="AZ149">
            <v>3283.2971025973802</v>
          </cell>
          <cell r="BA149">
            <v>-1884.7392683028245</v>
          </cell>
        </row>
        <row r="150">
          <cell r="A150" t="str">
            <v>Bonus</v>
          </cell>
          <cell r="C150">
            <v>190.66260936300844</v>
          </cell>
          <cell r="D150">
            <v>195.61421684941428</v>
          </cell>
          <cell r="E150">
            <v>207.76460130594347</v>
          </cell>
          <cell r="F150">
            <v>123.38407753705815</v>
          </cell>
          <cell r="G150">
            <v>59.423237201263433</v>
          </cell>
          <cell r="H150">
            <v>60.033170156286673</v>
          </cell>
          <cell r="I150">
            <v>60.019494136883019</v>
          </cell>
          <cell r="J150">
            <v>60.005626098504145</v>
          </cell>
          <cell r="K150">
            <v>59.156721170774901</v>
          </cell>
          <cell r="L150">
            <v>59.090843279552779</v>
          </cell>
          <cell r="M150">
            <v>59.521653794754485</v>
          </cell>
          <cell r="N150">
            <v>56.482106960455681</v>
          </cell>
          <cell r="O150">
            <v>1191.1583578538994</v>
          </cell>
          <cell r="P150">
            <v>2768.2688343841851</v>
          </cell>
          <cell r="Q150">
            <v>-1577.1104765302857</v>
          </cell>
          <cell r="S150" t="str">
            <v>Bonus</v>
          </cell>
          <cell r="U150">
            <v>184.66260936300844</v>
          </cell>
          <cell r="V150">
            <v>190.61421684941428</v>
          </cell>
          <cell r="W150">
            <v>201.76460130594347</v>
          </cell>
          <cell r="X150">
            <v>109.82701938426453</v>
          </cell>
          <cell r="Y150">
            <v>44.580294552213935</v>
          </cell>
          <cell r="Z150">
            <v>44.580294552213935</v>
          </cell>
          <cell r="AA150">
            <v>44.580294552213935</v>
          </cell>
          <cell r="AB150">
            <v>44.580294552213935</v>
          </cell>
          <cell r="AC150">
            <v>44.580294552213935</v>
          </cell>
          <cell r="AD150">
            <v>44.580294552213935</v>
          </cell>
          <cell r="AE150">
            <v>44.580294552213935</v>
          </cell>
          <cell r="AF150">
            <v>41.608274915399676</v>
          </cell>
          <cell r="AG150">
            <v>1040.5387836835278</v>
          </cell>
          <cell r="AH150">
            <v>2371.4042823255058</v>
          </cell>
          <cell r="AI150">
            <v>-1330.8654986419781</v>
          </cell>
          <cell r="AK150" t="str">
            <v>Bonus</v>
          </cell>
          <cell r="AM150">
            <v>6</v>
          </cell>
          <cell r="AN150">
            <v>5</v>
          </cell>
          <cell r="AO150">
            <v>6</v>
          </cell>
          <cell r="AP150">
            <v>13.557058152793616</v>
          </cell>
          <cell r="AQ150">
            <v>14.842942649049501</v>
          </cell>
          <cell r="AR150">
            <v>15.452875604072737</v>
          </cell>
          <cell r="AS150">
            <v>15.439199584669083</v>
          </cell>
          <cell r="AT150">
            <v>15.425331546290211</v>
          </cell>
          <cell r="AU150">
            <v>14.576426618560962</v>
          </cell>
          <cell r="AV150">
            <v>14.510548727338843</v>
          </cell>
          <cell r="AW150">
            <v>14.941359242540553</v>
          </cell>
          <cell r="AX150">
            <v>14.873832045056002</v>
          </cell>
          <cell r="AY150">
            <v>150.61957417037149</v>
          </cell>
          <cell r="AZ150">
            <v>396.86455205867935</v>
          </cell>
          <cell r="BA150">
            <v>-246.24497788830786</v>
          </cell>
        </row>
        <row r="151">
          <cell r="A151" t="str">
            <v>Employee Benefits</v>
          </cell>
          <cell r="C151">
            <v>55.199585571757495</v>
          </cell>
          <cell r="D151">
            <v>130.11543821964682</v>
          </cell>
          <cell r="E151">
            <v>89.274696153662859</v>
          </cell>
          <cell r="F151">
            <v>43.375657924743443</v>
          </cell>
          <cell r="G151">
            <v>111.43954759116275</v>
          </cell>
          <cell r="H151">
            <v>114.42625078740164</v>
          </cell>
          <cell r="I151">
            <v>114.72040098064814</v>
          </cell>
          <cell r="J151">
            <v>115.01146098573093</v>
          </cell>
          <cell r="K151">
            <v>113.35952544088406</v>
          </cell>
          <cell r="L151">
            <v>113.26889849890728</v>
          </cell>
          <cell r="M151">
            <v>114.19335459019662</v>
          </cell>
          <cell r="N151">
            <v>124.48872173937264</v>
          </cell>
          <cell r="O151">
            <v>1238.8735384841143</v>
          </cell>
          <cell r="P151">
            <v>2500.2197817624333</v>
          </cell>
          <cell r="Q151">
            <v>-1261.346243278319</v>
          </cell>
          <cell r="S151" t="str">
            <v>Employee Benefits</v>
          </cell>
          <cell r="U151">
            <v>54.952443080071632</v>
          </cell>
          <cell r="V151">
            <v>128.19054374703398</v>
          </cell>
          <cell r="W151">
            <v>88.25181831180592</v>
          </cell>
          <cell r="X151">
            <v>41.998353477765107</v>
          </cell>
          <cell r="Y151">
            <v>92.089968958317769</v>
          </cell>
          <cell r="Z151">
            <v>93.307017006225067</v>
          </cell>
          <cell r="AA151">
            <v>93.307017006225067</v>
          </cell>
          <cell r="AB151">
            <v>93.307017006225067</v>
          </cell>
          <cell r="AC151">
            <v>93.307017006225067</v>
          </cell>
          <cell r="AD151">
            <v>93.307017006225067</v>
          </cell>
          <cell r="AE151">
            <v>93.307017006225067</v>
          </cell>
          <cell r="AF151">
            <v>93.307017006225067</v>
          </cell>
          <cell r="AG151">
            <v>1058.6322466185702</v>
          </cell>
          <cell r="AH151">
            <v>2288.7082199390893</v>
          </cell>
          <cell r="AI151">
            <v>-1230.0759733205191</v>
          </cell>
          <cell r="AK151" t="str">
            <v>Employee Benefits</v>
          </cell>
          <cell r="AM151">
            <v>0.24714249168586377</v>
          </cell>
          <cell r="AN151">
            <v>1.9248944726128272</v>
          </cell>
          <cell r="AO151">
            <v>1.022877841856932</v>
          </cell>
          <cell r="AP151">
            <v>1.3773044469783353</v>
          </cell>
          <cell r="AQ151">
            <v>19.349578632844974</v>
          </cell>
          <cell r="AR151">
            <v>21.119233781176568</v>
          </cell>
          <cell r="AS151">
            <v>21.413383974423066</v>
          </cell>
          <cell r="AT151">
            <v>21.704443979505875</v>
          </cell>
          <cell r="AU151">
            <v>20.052508434658989</v>
          </cell>
          <cell r="AV151">
            <v>19.961881492682213</v>
          </cell>
          <cell r="AW151">
            <v>20.886337583971549</v>
          </cell>
          <cell r="AX151">
            <v>31.181704733147562</v>
          </cell>
          <cell r="AY151">
            <v>180.24129186554475</v>
          </cell>
          <cell r="AZ151">
            <v>211.51156182334381</v>
          </cell>
          <cell r="BA151">
            <v>-31.270269957799059</v>
          </cell>
        </row>
        <row r="152">
          <cell r="A152" t="str">
            <v>Capitalized Labor</v>
          </cell>
          <cell r="C152">
            <v>-780.03263750319775</v>
          </cell>
          <cell r="D152">
            <v>-754.07139895596572</v>
          </cell>
          <cell r="E152">
            <v>-757.20209713550366</v>
          </cell>
          <cell r="F152">
            <v>-688</v>
          </cell>
          <cell r="G152">
            <v>-504.32356343441757</v>
          </cell>
          <cell r="H152">
            <v>-509.7199100877358</v>
          </cell>
          <cell r="I152">
            <v>-509.7199100877358</v>
          </cell>
          <cell r="J152">
            <v>-509.7199100877358</v>
          </cell>
          <cell r="K152">
            <v>-509.7199100877358</v>
          </cell>
          <cell r="L152">
            <v>-509.7199100877358</v>
          </cell>
          <cell r="M152">
            <v>-509.7199100877358</v>
          </cell>
          <cell r="N152">
            <v>-509.7199100877358</v>
          </cell>
          <cell r="O152">
            <v>-7051.6690676432372</v>
          </cell>
          <cell r="P152">
            <v>-13758.50246132611</v>
          </cell>
          <cell r="Q152">
            <v>6706.8333936828731</v>
          </cell>
          <cell r="S152" t="str">
            <v>Capitalized Labor</v>
          </cell>
          <cell r="U152">
            <v>-835.03263750319775</v>
          </cell>
          <cell r="V152">
            <v>-809.07139895596572</v>
          </cell>
          <cell r="W152">
            <v>-812.20209713550366</v>
          </cell>
          <cell r="X152">
            <v>-743</v>
          </cell>
          <cell r="Y152">
            <v>-504.32356343441757</v>
          </cell>
          <cell r="Z152">
            <v>-509.7199100877358</v>
          </cell>
          <cell r="AA152">
            <v>-509.7199100877358</v>
          </cell>
          <cell r="AB152">
            <v>-509.7199100877358</v>
          </cell>
          <cell r="AC152">
            <v>-509.7199100877358</v>
          </cell>
          <cell r="AD152">
            <v>-509.7199100877358</v>
          </cell>
          <cell r="AE152">
            <v>-509.7199100877358</v>
          </cell>
          <cell r="AF152">
            <v>-509.7199100877358</v>
          </cell>
          <cell r="AG152">
            <v>-7271.6690676432372</v>
          </cell>
          <cell r="AH152">
            <v>-13657.964361326111</v>
          </cell>
          <cell r="AI152">
            <v>6386.2952936828733</v>
          </cell>
          <cell r="AK152" t="str">
            <v>Capitalized Labor</v>
          </cell>
          <cell r="AM152">
            <v>55</v>
          </cell>
          <cell r="AN152">
            <v>55</v>
          </cell>
          <cell r="AO152">
            <v>55</v>
          </cell>
          <cell r="AP152">
            <v>55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220</v>
          </cell>
          <cell r="AZ152">
            <v>-100.5381</v>
          </cell>
          <cell r="BA152">
            <v>320.53809999999999</v>
          </cell>
        </row>
        <row r="153">
          <cell r="A153" t="str">
            <v>Net Employee Cost</v>
          </cell>
          <cell r="C153">
            <v>690.04690841647482</v>
          </cell>
          <cell r="D153">
            <v>824.02390101655965</v>
          </cell>
          <cell r="E153">
            <v>798.62486177970504</v>
          </cell>
          <cell r="F153">
            <v>850.36586202964656</v>
          </cell>
          <cell r="G153">
            <v>1063.1396577044866</v>
          </cell>
          <cell r="H153">
            <v>1108.8487101209989</v>
          </cell>
          <cell r="I153">
            <v>1119.8168297146535</v>
          </cell>
          <cell r="J153">
            <v>1122.8359434159979</v>
          </cell>
          <cell r="K153">
            <v>1122.6213695888166</v>
          </cell>
          <cell r="L153">
            <v>1138.0656653871256</v>
          </cell>
          <cell r="M153">
            <v>1148.645925413844</v>
          </cell>
          <cell r="N153">
            <v>1185.5316627999978</v>
          </cell>
          <cell r="O153">
            <v>12172.567297388308</v>
          </cell>
          <cell r="P153">
            <v>15590.530311711815</v>
          </cell>
          <cell r="Q153">
            <v>-3417.9630143235063</v>
          </cell>
          <cell r="S153" t="str">
            <v>Net Employee Cost</v>
          </cell>
          <cell r="U153">
            <v>598.97476592478893</v>
          </cell>
          <cell r="V153">
            <v>731.27400654394683</v>
          </cell>
          <cell r="W153">
            <v>702.77698393784817</v>
          </cell>
          <cell r="X153">
            <v>738.82537286202967</v>
          </cell>
          <cell r="Y153">
            <v>719.11139287389449</v>
          </cell>
          <cell r="Z153">
            <v>743.66394922173436</v>
          </cell>
          <cell r="AA153">
            <v>754.92558422173443</v>
          </cell>
          <cell r="AB153">
            <v>757.26899422173437</v>
          </cell>
          <cell r="AC153">
            <v>771.04670422173444</v>
          </cell>
          <cell r="AD153">
            <v>786.5662242217345</v>
          </cell>
          <cell r="AE153">
            <v>789.20343422173437</v>
          </cell>
          <cell r="AF153">
            <v>789.93141458492028</v>
          </cell>
          <cell r="AG153">
            <v>8883.5688270578339</v>
          </cell>
          <cell r="AH153">
            <v>11799.395195232413</v>
          </cell>
          <cell r="AI153">
            <v>-5246.4200681745751</v>
          </cell>
          <cell r="AK153" t="str">
            <v>Net Employee Cost</v>
          </cell>
          <cell r="AM153">
            <v>91.072142491685867</v>
          </cell>
          <cell r="AN153">
            <v>92.749894472612823</v>
          </cell>
          <cell r="AO153">
            <v>95.847877841856928</v>
          </cell>
          <cell r="AP153">
            <v>111.54048916761687</v>
          </cell>
          <cell r="AQ153">
            <v>344.02826483059198</v>
          </cell>
          <cell r="AR153">
            <v>365.18476089926469</v>
          </cell>
          <cell r="AS153">
            <v>364.89124549291898</v>
          </cell>
          <cell r="AT153">
            <v>365.56694919426343</v>
          </cell>
          <cell r="AU153">
            <v>351.57466536708216</v>
          </cell>
          <cell r="AV153">
            <v>351.4994411653912</v>
          </cell>
          <cell r="AW153">
            <v>359.44249119210951</v>
          </cell>
          <cell r="AX153">
            <v>395.60024821507761</v>
          </cell>
          <cell r="AY153">
            <v>3288.9984703304722</v>
          </cell>
          <cell r="AZ153">
            <v>3791.1351164794032</v>
          </cell>
          <cell r="BA153">
            <v>-502.13664614893105</v>
          </cell>
        </row>
        <row r="154">
          <cell r="A154" t="str">
            <v>Travel</v>
          </cell>
          <cell r="C154">
            <v>102.86286774111026</v>
          </cell>
          <cell r="D154">
            <v>84.220150111147191</v>
          </cell>
          <cell r="E154">
            <v>98.272215337686475</v>
          </cell>
          <cell r="F154">
            <v>283.8558836944128</v>
          </cell>
          <cell r="G154">
            <v>112.343</v>
          </cell>
          <cell r="H154">
            <v>150.542</v>
          </cell>
          <cell r="I154">
            <v>134.833</v>
          </cell>
          <cell r="J154">
            <v>81.41</v>
          </cell>
          <cell r="K154">
            <v>131.61000000000001</v>
          </cell>
          <cell r="L154">
            <v>120.896</v>
          </cell>
          <cell r="M154">
            <v>111.012</v>
          </cell>
          <cell r="N154">
            <v>163.792</v>
          </cell>
          <cell r="O154">
            <v>1575.6491168843563</v>
          </cell>
          <cell r="P154">
            <v>2192.9599561283062</v>
          </cell>
          <cell r="Q154">
            <v>-617.31083924394989</v>
          </cell>
          <cell r="S154" t="str">
            <v>Travel</v>
          </cell>
          <cell r="U154">
            <v>86.6545408032745</v>
          </cell>
          <cell r="V154">
            <v>70.404520818243128</v>
          </cell>
          <cell r="W154">
            <v>83.490348410466609</v>
          </cell>
          <cell r="X154">
            <v>265.93905131128849</v>
          </cell>
          <cell r="Y154">
            <v>89.843000000000004</v>
          </cell>
          <cell r="Z154">
            <v>124.042</v>
          </cell>
          <cell r="AA154">
            <v>106.333</v>
          </cell>
          <cell r="AB154">
            <v>56.91</v>
          </cell>
          <cell r="AC154">
            <v>99.11</v>
          </cell>
          <cell r="AD154">
            <v>93.396000000000001</v>
          </cell>
          <cell r="AE154">
            <v>80.512</v>
          </cell>
          <cell r="AF154">
            <v>129.792</v>
          </cell>
          <cell r="AG154">
            <v>1286.4264613432726</v>
          </cell>
          <cell r="AH154">
            <v>1789.1402292709199</v>
          </cell>
          <cell r="AI154">
            <v>-502.71376792764727</v>
          </cell>
          <cell r="AK154" t="str">
            <v>Travel</v>
          </cell>
          <cell r="AM154">
            <v>16.208326937835764</v>
          </cell>
          <cell r="AN154">
            <v>13.815629292904065</v>
          </cell>
          <cell r="AO154">
            <v>14.781866927219863</v>
          </cell>
          <cell r="AP154">
            <v>17.916832383124291</v>
          </cell>
          <cell r="AQ154">
            <v>22.5</v>
          </cell>
          <cell r="AR154">
            <v>26.5</v>
          </cell>
          <cell r="AS154">
            <v>28.5</v>
          </cell>
          <cell r="AT154">
            <v>24.5</v>
          </cell>
          <cell r="AU154">
            <v>32.5</v>
          </cell>
          <cell r="AV154">
            <v>27.5</v>
          </cell>
          <cell r="AW154">
            <v>30.5</v>
          </cell>
          <cell r="AX154">
            <v>34</v>
          </cell>
          <cell r="AY154">
            <v>289.22265554108401</v>
          </cell>
          <cell r="AZ154">
            <v>403.81972685738629</v>
          </cell>
          <cell r="BA154">
            <v>-114.59707131630228</v>
          </cell>
        </row>
        <row r="155">
          <cell r="A155" t="str">
            <v>Training</v>
          </cell>
          <cell r="C155">
            <v>9.3978766948068557</v>
          </cell>
          <cell r="D155">
            <v>14.153383120613432</v>
          </cell>
          <cell r="E155">
            <v>6.931504694723797</v>
          </cell>
          <cell r="F155">
            <v>8.1744583808437863</v>
          </cell>
          <cell r="G155">
            <v>12.629494488787532</v>
          </cell>
          <cell r="H155">
            <v>13.629494488787532</v>
          </cell>
          <cell r="I155">
            <v>12.629494488787532</v>
          </cell>
          <cell r="J155">
            <v>13.629494488787532</v>
          </cell>
          <cell r="K155">
            <v>13.629494488787532</v>
          </cell>
          <cell r="L155">
            <v>15.15539338654504</v>
          </cell>
          <cell r="M155">
            <v>15.15539338654504</v>
          </cell>
          <cell r="N155">
            <v>15.15539338654504</v>
          </cell>
          <cell r="O155">
            <v>150.27087549456064</v>
          </cell>
          <cell r="P155">
            <v>696.41782481818041</v>
          </cell>
          <cell r="Q155">
            <v>-546.14694932361976</v>
          </cell>
          <cell r="S155" t="str">
            <v>Training</v>
          </cell>
          <cell r="U155">
            <v>9.3978766948068557</v>
          </cell>
          <cell r="V155">
            <v>14.153383120613432</v>
          </cell>
          <cell r="W155">
            <v>6.0676278537724606</v>
          </cell>
          <cell r="X155">
            <v>8.1744583808437863</v>
          </cell>
          <cell r="Y155">
            <v>7.6294944887875333</v>
          </cell>
          <cell r="Z155">
            <v>7.6294944887875333</v>
          </cell>
          <cell r="AA155">
            <v>7.6294944887875333</v>
          </cell>
          <cell r="AB155">
            <v>7.6294944887875333</v>
          </cell>
          <cell r="AC155">
            <v>7.6294944887875333</v>
          </cell>
          <cell r="AD155">
            <v>9.1553933865450396</v>
          </cell>
          <cell r="AE155">
            <v>9.1553933865450396</v>
          </cell>
          <cell r="AF155">
            <v>9.1553933865450396</v>
          </cell>
          <cell r="AG155">
            <v>103.40699865360934</v>
          </cell>
          <cell r="AH155">
            <v>590.32335192535049</v>
          </cell>
          <cell r="AI155">
            <v>-486.91635327174117</v>
          </cell>
          <cell r="AK155" t="str">
            <v>Training</v>
          </cell>
          <cell r="AM155">
            <v>0</v>
          </cell>
          <cell r="AN155">
            <v>0</v>
          </cell>
          <cell r="AO155">
            <v>0.86387684095133688</v>
          </cell>
          <cell r="AP155">
            <v>0</v>
          </cell>
          <cell r="AQ155">
            <v>5</v>
          </cell>
          <cell r="AR155">
            <v>6</v>
          </cell>
          <cell r="AS155">
            <v>5</v>
          </cell>
          <cell r="AT155">
            <v>6</v>
          </cell>
          <cell r="AU155">
            <v>6</v>
          </cell>
          <cell r="AV155">
            <v>6</v>
          </cell>
          <cell r="AW155">
            <v>6</v>
          </cell>
          <cell r="AX155">
            <v>6</v>
          </cell>
          <cell r="AY155">
            <v>46.863876840951335</v>
          </cell>
          <cell r="AZ155">
            <v>106.09447289282991</v>
          </cell>
          <cell r="BA155">
            <v>-59.230596051878578</v>
          </cell>
        </row>
        <row r="156">
          <cell r="A156" t="str">
            <v>Rent and Office Expenses</v>
          </cell>
          <cell r="C156">
            <v>373.81955231517014</v>
          </cell>
          <cell r="D156">
            <v>456.31532585421928</v>
          </cell>
          <cell r="E156">
            <v>361.58620484705864</v>
          </cell>
          <cell r="F156">
            <v>376.18091448118588</v>
          </cell>
          <cell r="G156">
            <v>500.46764898925028</v>
          </cell>
          <cell r="H156">
            <v>641.1277988322181</v>
          </cell>
          <cell r="I156">
            <v>678.41399507646838</v>
          </cell>
          <cell r="J156">
            <v>682.85112690204119</v>
          </cell>
          <cell r="K156">
            <v>603.17685020888337</v>
          </cell>
          <cell r="L156">
            <v>686.82761533975031</v>
          </cell>
          <cell r="M156">
            <v>677.43061221076346</v>
          </cell>
          <cell r="N156">
            <v>774.20188352581613</v>
          </cell>
          <cell r="O156">
            <v>6812.399528582825</v>
          </cell>
          <cell r="P156">
            <v>6978.410477825395</v>
          </cell>
          <cell r="Q156">
            <v>-166.01094924256995</v>
          </cell>
          <cell r="S156" t="str">
            <v>Rent and Office Expenses</v>
          </cell>
          <cell r="U156">
            <v>322.91754924533132</v>
          </cell>
          <cell r="V156">
            <v>404.93847191348004</v>
          </cell>
          <cell r="W156">
            <v>310.5915828606835</v>
          </cell>
          <cell r="X156">
            <v>326.1490900798176</v>
          </cell>
          <cell r="Y156">
            <v>306.36680697203991</v>
          </cell>
          <cell r="Z156">
            <v>440.151498214828</v>
          </cell>
          <cell r="AA156">
            <v>444.57717092931557</v>
          </cell>
          <cell r="AB156">
            <v>449.7980651986237</v>
          </cell>
          <cell r="AC156">
            <v>372.11314612893182</v>
          </cell>
          <cell r="AD156">
            <v>420.32371537953748</v>
          </cell>
          <cell r="AE156">
            <v>410.57502507973652</v>
          </cell>
          <cell r="AF156">
            <v>508.13447788669964</v>
          </cell>
          <cell r="AG156">
            <v>4716.6365998890251</v>
          </cell>
          <cell r="AH156">
            <v>4875.3294438855146</v>
          </cell>
          <cell r="AI156">
            <v>-158.6928439964895</v>
          </cell>
          <cell r="AK156" t="str">
            <v>Rent and Office Expenses</v>
          </cell>
          <cell r="AM156">
            <v>50.902003069838834</v>
          </cell>
          <cell r="AN156">
            <v>51.376853940739252</v>
          </cell>
          <cell r="AO156">
            <v>50.994621986375158</v>
          </cell>
          <cell r="AP156">
            <v>50.031824401368304</v>
          </cell>
          <cell r="AQ156">
            <v>194.1008420172104</v>
          </cell>
          <cell r="AR156">
            <v>200.97630061739008</v>
          </cell>
          <cell r="AS156">
            <v>233.83682414715287</v>
          </cell>
          <cell r="AT156">
            <v>233.05306170341754</v>
          </cell>
          <cell r="AU156">
            <v>231.06370407995155</v>
          </cell>
          <cell r="AV156">
            <v>266.50389996021289</v>
          </cell>
          <cell r="AW156">
            <v>266.85558713102694</v>
          </cell>
          <cell r="AX156">
            <v>266.06740563911643</v>
          </cell>
          <cell r="AY156">
            <v>2095.7629286938004</v>
          </cell>
          <cell r="AZ156">
            <v>2103.0810339398804</v>
          </cell>
          <cell r="BA156">
            <v>-7.3181052460799947</v>
          </cell>
        </row>
        <row r="157">
          <cell r="A157" t="str">
            <v>Office supplies &amp; Communications</v>
          </cell>
          <cell r="C157">
            <v>89.234536965975948</v>
          </cell>
          <cell r="D157">
            <v>86.135670130129625</v>
          </cell>
          <cell r="E157">
            <v>91.883991468471478</v>
          </cell>
          <cell r="F157">
            <v>93.798286202964661</v>
          </cell>
          <cell r="G157">
            <v>77.802476293462988</v>
          </cell>
          <cell r="H157">
            <v>80.455164384364792</v>
          </cell>
          <cell r="I157">
            <v>81.541140097073139</v>
          </cell>
          <cell r="J157">
            <v>81.140332333382915</v>
          </cell>
          <cell r="K157">
            <v>80.707370265607807</v>
          </cell>
          <cell r="L157">
            <v>78.037962922894039</v>
          </cell>
          <cell r="M157">
            <v>76.501149665284288</v>
          </cell>
          <cell r="N157">
            <v>76.504964086841866</v>
          </cell>
          <cell r="O157">
            <v>993.74304481645356</v>
          </cell>
          <cell r="P157">
            <v>1158.2386203598724</v>
          </cell>
          <cell r="Q157">
            <v>-164.49557554341879</v>
          </cell>
          <cell r="S157" t="str">
            <v>Office supplies &amp; Communications</v>
          </cell>
          <cell r="U157">
            <v>82.61689434638015</v>
          </cell>
          <cell r="V157">
            <v>80.296051152683759</v>
          </cell>
          <cell r="W157">
            <v>86.078523425956817</v>
          </cell>
          <cell r="X157">
            <v>85.944574686431025</v>
          </cell>
          <cell r="Y157">
            <v>64.838772697859994</v>
          </cell>
          <cell r="Z157">
            <v>66.22929122083093</v>
          </cell>
          <cell r="AA157">
            <v>66.846438618572378</v>
          </cell>
          <cell r="AB157">
            <v>66.262981168169858</v>
          </cell>
          <cell r="AC157">
            <v>66.801078498171449</v>
          </cell>
          <cell r="AD157">
            <v>66.26369752038508</v>
          </cell>
          <cell r="AE157">
            <v>66.67012331665066</v>
          </cell>
          <cell r="AF157">
            <v>66.506979786929833</v>
          </cell>
          <cell r="AG157">
            <v>865.35540643902198</v>
          </cell>
          <cell r="AH157">
            <v>987.85757449984669</v>
          </cell>
          <cell r="AI157">
            <v>-122.50216806082472</v>
          </cell>
          <cell r="AK157" t="str">
            <v>Office supplies &amp; Communications</v>
          </cell>
          <cell r="AM157">
            <v>6.6176426195958049</v>
          </cell>
          <cell r="AN157">
            <v>5.8396189774458627</v>
          </cell>
          <cell r="AO157">
            <v>5.8054680425146561</v>
          </cell>
          <cell r="AP157">
            <v>7.8537115165336386</v>
          </cell>
          <cell r="AQ157">
            <v>12.963703595602997</v>
          </cell>
          <cell r="AR157">
            <v>14.225873163533862</v>
          </cell>
          <cell r="AS157">
            <v>14.694701478500768</v>
          </cell>
          <cell r="AT157">
            <v>14.877351165213053</v>
          </cell>
          <cell r="AU157">
            <v>13.906291767436352</v>
          </cell>
          <cell r="AV157">
            <v>11.774265402508959</v>
          </cell>
          <cell r="AW157">
            <v>9.8310263486336318</v>
          </cell>
          <cell r="AX157">
            <v>9.9979842999120319</v>
          </cell>
          <cell r="AY157">
            <v>128.38763837743161</v>
          </cell>
          <cell r="AZ157">
            <v>170.38104586002561</v>
          </cell>
          <cell r="BA157">
            <v>-41.993407482593994</v>
          </cell>
        </row>
        <row r="158">
          <cell r="A158" t="str">
            <v>Professional Fees</v>
          </cell>
          <cell r="C158">
            <v>124.21668457405985</v>
          </cell>
          <cell r="D158">
            <v>141.67958838074779</v>
          </cell>
          <cell r="E158">
            <v>160.60101234450218</v>
          </cell>
          <cell r="F158">
            <v>176.77402964652222</v>
          </cell>
          <cell r="G158">
            <v>101.67377635993915</v>
          </cell>
          <cell r="H158">
            <v>97.695613715834341</v>
          </cell>
          <cell r="I158">
            <v>104.87202227545895</v>
          </cell>
          <cell r="J158">
            <v>113.61300808368554</v>
          </cell>
          <cell r="K158">
            <v>109.968019596676</v>
          </cell>
          <cell r="L158">
            <v>103.29826709312466</v>
          </cell>
          <cell r="M158">
            <v>104.16127517872755</v>
          </cell>
          <cell r="N158">
            <v>105.06480699411703</v>
          </cell>
          <cell r="O158">
            <v>1443.6181042433952</v>
          </cell>
          <cell r="P158">
            <v>1890.1836017593516</v>
          </cell>
          <cell r="Q158">
            <v>-446.56549751595639</v>
          </cell>
          <cell r="S158" t="str">
            <v>Professional Fees</v>
          </cell>
          <cell r="U158">
            <v>102.05200818623689</v>
          </cell>
          <cell r="V158">
            <v>119.52262657042235</v>
          </cell>
          <cell r="W158">
            <v>124.78192650493305</v>
          </cell>
          <cell r="X158">
            <v>148.17900570125425</v>
          </cell>
          <cell r="Y158">
            <v>39.01377635993915</v>
          </cell>
          <cell r="Z158">
            <v>74.035613715834344</v>
          </cell>
          <cell r="AA158">
            <v>64.212022275458949</v>
          </cell>
          <cell r="AB158">
            <v>62.953008083685553</v>
          </cell>
          <cell r="AC158">
            <v>69.308019596676004</v>
          </cell>
          <cell r="AD158">
            <v>62.638267093124668</v>
          </cell>
          <cell r="AE158">
            <v>63.501275178727546</v>
          </cell>
          <cell r="AF158">
            <v>64.404806994117038</v>
          </cell>
          <cell r="AG158">
            <v>994.60235626040969</v>
          </cell>
          <cell r="AH158">
            <v>1376.6096017593518</v>
          </cell>
          <cell r="AI158">
            <v>-382.0072454989421</v>
          </cell>
          <cell r="AK158" t="str">
            <v>Professional Fees</v>
          </cell>
          <cell r="AM158">
            <v>22.164676387822972</v>
          </cell>
          <cell r="AN158">
            <v>22.156961810325448</v>
          </cell>
          <cell r="AO158">
            <v>35.819085839569134</v>
          </cell>
          <cell r="AP158">
            <v>28.595023945267958</v>
          </cell>
          <cell r="AQ158">
            <v>62.66</v>
          </cell>
          <cell r="AR158">
            <v>23.66</v>
          </cell>
          <cell r="AS158">
            <v>40.659999999999997</v>
          </cell>
          <cell r="AT158">
            <v>50.66</v>
          </cell>
          <cell r="AU158">
            <v>40.659999999999997</v>
          </cell>
          <cell r="AV158">
            <v>40.659999999999997</v>
          </cell>
          <cell r="AW158">
            <v>40.659999999999997</v>
          </cell>
          <cell r="AX158">
            <v>40.659999999999997</v>
          </cell>
          <cell r="AY158">
            <v>449.01574798298532</v>
          </cell>
          <cell r="AZ158">
            <v>513.57399999999984</v>
          </cell>
          <cell r="BA158">
            <v>-64.558252017014524</v>
          </cell>
        </row>
        <row r="159">
          <cell r="A159" t="str">
            <v>Advertising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 t="str">
            <v>Advertising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K159" t="str">
            <v>Advertising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Network &amp; Node Maintenance</v>
          </cell>
          <cell r="C160">
            <v>279.07668457405987</v>
          </cell>
          <cell r="D160">
            <v>190.30491795089543</v>
          </cell>
          <cell r="E160">
            <v>245.3836328106382</v>
          </cell>
          <cell r="F160">
            <v>419.87657924743445</v>
          </cell>
          <cell r="G160">
            <v>299.77600000000001</v>
          </cell>
          <cell r="H160">
            <v>384.69099999999997</v>
          </cell>
          <cell r="I160">
            <v>482.93899999999996</v>
          </cell>
          <cell r="J160">
            <v>399.50899999999996</v>
          </cell>
          <cell r="K160">
            <v>436.07900000000001</v>
          </cell>
          <cell r="L160">
            <v>406.34899999999999</v>
          </cell>
          <cell r="M160">
            <v>389.61899999999997</v>
          </cell>
          <cell r="N160">
            <v>890.78099999999995</v>
          </cell>
          <cell r="O160">
            <v>4824.3848145830289</v>
          </cell>
          <cell r="P160">
            <v>5930.5890771768763</v>
          </cell>
          <cell r="Q160">
            <v>-1106.2042625938475</v>
          </cell>
          <cell r="S160" t="str">
            <v>Network &amp; Node Maintenance</v>
          </cell>
          <cell r="U160">
            <v>279.07668457405987</v>
          </cell>
          <cell r="V160">
            <v>190.30491795089543</v>
          </cell>
          <cell r="W160">
            <v>244.34707592583766</v>
          </cell>
          <cell r="X160">
            <v>419.87657924743445</v>
          </cell>
          <cell r="Y160">
            <v>295.77600000000001</v>
          </cell>
          <cell r="Z160">
            <v>317.79599999999999</v>
          </cell>
          <cell r="AA160">
            <v>416.04399999999998</v>
          </cell>
          <cell r="AB160">
            <v>332.61399999999998</v>
          </cell>
          <cell r="AC160">
            <v>369.18400000000003</v>
          </cell>
          <cell r="AD160">
            <v>339.45400000000001</v>
          </cell>
          <cell r="AE160">
            <v>322.72399999999999</v>
          </cell>
          <cell r="AF160">
            <v>423.78099999999995</v>
          </cell>
          <cell r="AG160">
            <v>3950.9782576982279</v>
          </cell>
          <cell r="AH160">
            <v>4858.8724993047645</v>
          </cell>
          <cell r="AI160">
            <v>-907.89424160653653</v>
          </cell>
          <cell r="AK160" t="str">
            <v>Network &amp; Node Maintenance</v>
          </cell>
          <cell r="AM160">
            <v>0</v>
          </cell>
          <cell r="AN160">
            <v>0</v>
          </cell>
          <cell r="AO160">
            <v>1.036556884800534</v>
          </cell>
          <cell r="AP160">
            <v>0</v>
          </cell>
          <cell r="AQ160">
            <v>4</v>
          </cell>
          <cell r="AR160">
            <v>66.894999999999996</v>
          </cell>
          <cell r="AS160">
            <v>66.894999999999996</v>
          </cell>
          <cell r="AT160">
            <v>66.894999999999996</v>
          </cell>
          <cell r="AU160">
            <v>66.894999999999996</v>
          </cell>
          <cell r="AV160">
            <v>66.894999999999996</v>
          </cell>
          <cell r="AW160">
            <v>66.894999999999996</v>
          </cell>
          <cell r="AX160">
            <v>467</v>
          </cell>
          <cell r="AY160">
            <v>873.40655688480047</v>
          </cell>
          <cell r="AZ160">
            <v>1071.7165778721121</v>
          </cell>
          <cell r="BA160">
            <v>-198.31002098731165</v>
          </cell>
        </row>
        <row r="161">
          <cell r="A161" t="str">
            <v>Insurance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 t="str">
            <v>Insurance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H161">
            <v>0</v>
          </cell>
          <cell r="AI161">
            <v>0</v>
          </cell>
          <cell r="AK161" t="str">
            <v>Insurance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</row>
        <row r="162">
          <cell r="A162" t="str">
            <v>Right of Way</v>
          </cell>
          <cell r="C162">
            <v>424.31975952929145</v>
          </cell>
          <cell r="D162">
            <v>511.49744985888049</v>
          </cell>
          <cell r="E162">
            <v>523.03276774224287</v>
          </cell>
          <cell r="F162">
            <v>764.83423033067288</v>
          </cell>
          <cell r="G162">
            <v>528.05423033067291</v>
          </cell>
          <cell r="H162">
            <v>854.05423033067291</v>
          </cell>
          <cell r="I162">
            <v>859.05423033067291</v>
          </cell>
          <cell r="J162">
            <v>859.05423033067291</v>
          </cell>
          <cell r="K162">
            <v>859.05423033067291</v>
          </cell>
          <cell r="L162">
            <v>814.05423033067291</v>
          </cell>
          <cell r="M162">
            <v>850.05423033067291</v>
          </cell>
          <cell r="N162">
            <v>908.05423033067291</v>
          </cell>
          <cell r="O162">
            <v>8755.11805010647</v>
          </cell>
          <cell r="P162">
            <v>5992.6501906371295</v>
          </cell>
          <cell r="Q162">
            <v>2762.4678594693405</v>
          </cell>
          <cell r="S162" t="str">
            <v>Right of Way</v>
          </cell>
          <cell r="U162">
            <v>424.31975952929145</v>
          </cell>
          <cell r="V162">
            <v>511.49744985888049</v>
          </cell>
          <cell r="W162">
            <v>523.03276774224287</v>
          </cell>
          <cell r="X162">
            <v>764.83423033067288</v>
          </cell>
          <cell r="Y162">
            <v>528.05423033067291</v>
          </cell>
          <cell r="Z162">
            <v>854.05423033067291</v>
          </cell>
          <cell r="AA162">
            <v>859.05423033067291</v>
          </cell>
          <cell r="AB162">
            <v>859.05423033067291</v>
          </cell>
          <cell r="AC162">
            <v>859.05423033067291</v>
          </cell>
          <cell r="AD162">
            <v>814.05423033067291</v>
          </cell>
          <cell r="AE162">
            <v>850.05423033067291</v>
          </cell>
          <cell r="AF162">
            <v>908.05423033067291</v>
          </cell>
          <cell r="AG162">
            <v>8755.11805010647</v>
          </cell>
          <cell r="AH162">
            <v>5992.6501906371295</v>
          </cell>
          <cell r="AI162">
            <v>2762.4678594693405</v>
          </cell>
          <cell r="AK162" t="str">
            <v>Right of Way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Other</v>
          </cell>
          <cell r="C163">
            <v>19.558485546175493</v>
          </cell>
          <cell r="D163">
            <v>14.37480830232035</v>
          </cell>
          <cell r="E163">
            <v>21.34860588151184</v>
          </cell>
          <cell r="F163">
            <v>35.954622576966933</v>
          </cell>
          <cell r="G163">
            <v>45.337964153354847</v>
          </cell>
          <cell r="H163">
            <v>66.289952506219578</v>
          </cell>
          <cell r="I163">
            <v>80.254139301460981</v>
          </cell>
          <cell r="J163">
            <v>82.213613601448031</v>
          </cell>
          <cell r="K163">
            <v>90.021838576009671</v>
          </cell>
          <cell r="L163">
            <v>91.017483441971706</v>
          </cell>
          <cell r="M163">
            <v>92.364165707577953</v>
          </cell>
          <cell r="N163">
            <v>93.815770062653414</v>
          </cell>
          <cell r="O163">
            <v>732.55144965767079</v>
          </cell>
          <cell r="P163">
            <v>1295.8204238052015</v>
          </cell>
          <cell r="Q163">
            <v>-563.26897414753068</v>
          </cell>
          <cell r="S163" t="str">
            <v>Other</v>
          </cell>
          <cell r="U163">
            <v>19.450268610897929</v>
          </cell>
          <cell r="V163">
            <v>14.256682568624019</v>
          </cell>
          <cell r="W163">
            <v>21.237009675420616</v>
          </cell>
          <cell r="X163">
            <v>35.610426453819841</v>
          </cell>
          <cell r="Y163">
            <v>17</v>
          </cell>
          <cell r="Z163">
            <v>17</v>
          </cell>
          <cell r="AA163">
            <v>17</v>
          </cell>
          <cell r="AB163">
            <v>17</v>
          </cell>
          <cell r="AC163">
            <v>17</v>
          </cell>
          <cell r="AD163">
            <v>17</v>
          </cell>
          <cell r="AE163">
            <v>17</v>
          </cell>
          <cell r="AF163">
            <v>17</v>
          </cell>
          <cell r="AG163">
            <v>226.55438730876241</v>
          </cell>
          <cell r="AH163">
            <v>745.47770787108846</v>
          </cell>
          <cell r="AI163">
            <v>-518.92332056232601</v>
          </cell>
          <cell r="AK163" t="str">
            <v>Other</v>
          </cell>
          <cell r="AM163">
            <v>0.1082169352775646</v>
          </cell>
          <cell r="AN163">
            <v>0.11812573369633088</v>
          </cell>
          <cell r="AO163">
            <v>0.11159620609122538</v>
          </cell>
          <cell r="AP163">
            <v>0.34419612314709241</v>
          </cell>
          <cell r="AQ163">
            <v>28.337964153354847</v>
          </cell>
          <cell r="AR163">
            <v>49.289952506219578</v>
          </cell>
          <cell r="AS163">
            <v>63.254139301460981</v>
          </cell>
          <cell r="AT163">
            <v>65.213613601448031</v>
          </cell>
          <cell r="AU163">
            <v>73.021838576009671</v>
          </cell>
          <cell r="AV163">
            <v>74.017483441971706</v>
          </cell>
          <cell r="AW163">
            <v>75.364165707577953</v>
          </cell>
          <cell r="AX163">
            <v>76.815770062653414</v>
          </cell>
          <cell r="AY163">
            <v>505.9970623489084</v>
          </cell>
          <cell r="AZ163">
            <v>550.34271593411302</v>
          </cell>
          <cell r="BA163">
            <v>-44.345653585204616</v>
          </cell>
        </row>
        <row r="164">
          <cell r="A164" t="str">
            <v>Total</v>
          </cell>
          <cell r="C164">
            <v>2112.5333563571248</v>
          </cell>
          <cell r="D164">
            <v>2322.7051947255131</v>
          </cell>
          <cell r="E164">
            <v>2307.6647969065402</v>
          </cell>
          <cell r="F164">
            <v>3009.8148665906506</v>
          </cell>
          <cell r="G164">
            <v>2741.2242483199543</v>
          </cell>
          <cell r="H164">
            <v>3397.3339643790955</v>
          </cell>
          <cell r="I164">
            <v>3554.3538512845753</v>
          </cell>
          <cell r="J164">
            <v>3436.2567491560158</v>
          </cell>
          <cell r="K164">
            <v>3446.8681730554536</v>
          </cell>
          <cell r="L164">
            <v>3453.7016179020843</v>
          </cell>
          <cell r="M164">
            <v>3464.9437518934151</v>
          </cell>
          <cell r="N164">
            <v>4212.9017111866442</v>
          </cell>
          <cell r="O164">
            <v>37460.302281757067</v>
          </cell>
          <cell r="P164">
            <v>41725.80048422212</v>
          </cell>
          <cell r="Q164">
            <v>-4265.498202465059</v>
          </cell>
          <cell r="S164" t="str">
            <v>Total</v>
          </cell>
          <cell r="U164">
            <v>1925.4603479150676</v>
          </cell>
          <cell r="V164">
            <v>2136.6481104977893</v>
          </cell>
          <cell r="W164">
            <v>2102.4038463371617</v>
          </cell>
          <cell r="X164">
            <v>2793.5327890535918</v>
          </cell>
          <cell r="Y164">
            <v>2067.6334737231937</v>
          </cell>
          <cell r="Z164">
            <v>2644.6020771926878</v>
          </cell>
          <cell r="AA164">
            <v>2736.621940864542</v>
          </cell>
          <cell r="AB164">
            <v>2609.4907734916742</v>
          </cell>
          <cell r="AC164">
            <v>2631.2466732649741</v>
          </cell>
          <cell r="AD164">
            <v>2608.8515279319995</v>
          </cell>
          <cell r="AE164">
            <v>2609.3954815140669</v>
          </cell>
          <cell r="AF164">
            <v>2916.7603029698848</v>
          </cell>
          <cell r="AG164">
            <v>29782.647344756635</v>
          </cell>
          <cell r="AH164">
            <v>33015.655794386381</v>
          </cell>
          <cell r="AI164">
            <v>-5563.6021496297426</v>
          </cell>
          <cell r="AK164" t="str">
            <v>Total</v>
          </cell>
          <cell r="AM164">
            <v>187.07300844205682</v>
          </cell>
          <cell r="AN164">
            <v>186.05708422772378</v>
          </cell>
          <cell r="AO164">
            <v>205.26095056937888</v>
          </cell>
          <cell r="AP164">
            <v>216.2820775370582</v>
          </cell>
          <cell r="AQ164">
            <v>673.59077459676018</v>
          </cell>
          <cell r="AR164">
            <v>752.73188718640813</v>
          </cell>
          <cell r="AS164">
            <v>817.73191042003361</v>
          </cell>
          <cell r="AT164">
            <v>826.76597566434202</v>
          </cell>
          <cell r="AU164">
            <v>815.62149979047967</v>
          </cell>
          <cell r="AV164">
            <v>844.85008997008458</v>
          </cell>
          <cell r="AW164">
            <v>855.54827037934797</v>
          </cell>
          <cell r="AX164">
            <v>1296.1414082167594</v>
          </cell>
          <cell r="AY164">
            <v>7677.6549370004323</v>
          </cell>
          <cell r="AZ164">
            <v>8710.1446898357499</v>
          </cell>
          <cell r="BA164">
            <v>-1032.4897528353167</v>
          </cell>
        </row>
        <row r="166">
          <cell r="A166" t="str">
            <v>Sales &amp; Marketing</v>
          </cell>
          <cell r="S166" t="str">
            <v>Sales &amp; Marketing</v>
          </cell>
          <cell r="AK166" t="str">
            <v>Sales &amp; Marketing</v>
          </cell>
        </row>
        <row r="167">
          <cell r="A167" t="str">
            <v>Salaries/Commissions</v>
          </cell>
          <cell r="C167">
            <v>606.16443080071633</v>
          </cell>
          <cell r="D167">
            <v>421.4791617753578</v>
          </cell>
          <cell r="E167">
            <v>452.22161956055481</v>
          </cell>
          <cell r="F167">
            <v>532.22161956055481</v>
          </cell>
          <cell r="G167">
            <v>445.05621946425038</v>
          </cell>
          <cell r="H167">
            <v>503.89902549428388</v>
          </cell>
          <cell r="I167">
            <v>519.09396428697687</v>
          </cell>
          <cell r="J167">
            <v>530.76579666185921</v>
          </cell>
          <cell r="K167">
            <v>535.53407984312298</v>
          </cell>
          <cell r="L167">
            <v>535.24398894009505</v>
          </cell>
          <cell r="M167">
            <v>534.95520909755226</v>
          </cell>
          <cell r="N167">
            <v>536.97882303914446</v>
          </cell>
          <cell r="O167">
            <v>6153.6139385244669</v>
          </cell>
          <cell r="P167">
            <v>9904.2276652118944</v>
          </cell>
          <cell r="Q167">
            <v>-3750.6137266874275</v>
          </cell>
          <cell r="S167" t="str">
            <v>Salaries/Commissions</v>
          </cell>
          <cell r="U167">
            <v>593.16443080071633</v>
          </cell>
          <cell r="V167">
            <v>413.4791617753578</v>
          </cell>
          <cell r="W167">
            <v>442.22161956055481</v>
          </cell>
          <cell r="X167">
            <v>522.22161956055481</v>
          </cell>
          <cell r="Y167">
            <v>402.72960308684151</v>
          </cell>
          <cell r="Z167">
            <v>455.85318578772547</v>
          </cell>
          <cell r="AA167">
            <v>466.1826047721346</v>
          </cell>
          <cell r="AB167">
            <v>471.34731426433916</v>
          </cell>
          <cell r="AC167">
            <v>471.34731426433916</v>
          </cell>
          <cell r="AD167">
            <v>471.34731426433916</v>
          </cell>
          <cell r="AE167">
            <v>471.34731426433916</v>
          </cell>
          <cell r="AF167">
            <v>471.34731426433916</v>
          </cell>
          <cell r="AG167">
            <v>5652.58879666558</v>
          </cell>
          <cell r="AH167">
            <v>8616.6955771076828</v>
          </cell>
          <cell r="AI167">
            <v>-2964.1067804421027</v>
          </cell>
          <cell r="AK167" t="str">
            <v>Salaries/Commissions</v>
          </cell>
          <cell r="AM167">
            <v>13</v>
          </cell>
          <cell r="AN167">
            <v>8</v>
          </cell>
          <cell r="AO167">
            <v>10</v>
          </cell>
          <cell r="AP167">
            <v>10</v>
          </cell>
          <cell r="AQ167">
            <v>42.326616377408882</v>
          </cell>
          <cell r="AR167">
            <v>48.045839706558404</v>
          </cell>
          <cell r="AS167">
            <v>52.911359514842232</v>
          </cell>
          <cell r="AT167">
            <v>59.418482397519995</v>
          </cell>
          <cell r="AU167">
            <v>64.186765578783834</v>
          </cell>
          <cell r="AV167">
            <v>63.896674675755904</v>
          </cell>
          <cell r="AW167">
            <v>63.607894833213109</v>
          </cell>
          <cell r="AX167">
            <v>65.631508774805269</v>
          </cell>
          <cell r="AY167">
            <v>501.02514185888754</v>
          </cell>
          <cell r="AZ167">
            <v>1287.5320881042117</v>
          </cell>
          <cell r="BA167">
            <v>-786.50694624532412</v>
          </cell>
        </row>
        <row r="168">
          <cell r="A168" t="str">
            <v>Bonus</v>
          </cell>
          <cell r="C168">
            <v>90.584026605269884</v>
          </cell>
          <cell r="D168">
            <v>97.983762519669312</v>
          </cell>
          <cell r="E168">
            <v>100.35089366569754</v>
          </cell>
          <cell r="F168">
            <v>99.950893665697535</v>
          </cell>
          <cell r="G168">
            <v>24.890155874132386</v>
          </cell>
          <cell r="H168">
            <v>26.619308269585531</v>
          </cell>
          <cell r="I168">
            <v>27.802932171282897</v>
          </cell>
          <cell r="J168">
            <v>28.666214560668362</v>
          </cell>
          <cell r="K168">
            <v>28.985033930014822</v>
          </cell>
          <cell r="L168">
            <v>28.968473646954529</v>
          </cell>
          <cell r="M168">
            <v>28.951988207788048</v>
          </cell>
          <cell r="N168">
            <v>28.990482523595546</v>
          </cell>
          <cell r="O168">
            <v>612.74416564035653</v>
          </cell>
          <cell r="P168">
            <v>1647.6998592555412</v>
          </cell>
          <cell r="Q168">
            <v>-1034.9556936151848</v>
          </cell>
          <cell r="S168" t="str">
            <v>Bonus</v>
          </cell>
          <cell r="U168">
            <v>90.084026605269884</v>
          </cell>
          <cell r="V168">
            <v>97.483762519669312</v>
          </cell>
          <cell r="W168">
            <v>99.850893665697541</v>
          </cell>
          <cell r="X168">
            <v>99.450893665697535</v>
          </cell>
          <cell r="Y168">
            <v>22.745834117578532</v>
          </cell>
          <cell r="Z168">
            <v>24.033334161969766</v>
          </cell>
          <cell r="AA168">
            <v>24.891667524897262</v>
          </cell>
          <cell r="AB168">
            <v>25.320834206361006</v>
          </cell>
          <cell r="AC168">
            <v>25.320834206361006</v>
          </cell>
          <cell r="AD168">
            <v>25.320834206361006</v>
          </cell>
          <cell r="AE168">
            <v>25.320834206361006</v>
          </cell>
          <cell r="AF168">
            <v>25.320834206361006</v>
          </cell>
          <cell r="AG168">
            <v>585.14458329258491</v>
          </cell>
          <cell r="AH168">
            <v>1140.6283286378323</v>
          </cell>
          <cell r="AI168">
            <v>-555.48374534524737</v>
          </cell>
          <cell r="AK168" t="str">
            <v>Bonus</v>
          </cell>
          <cell r="AM168">
            <v>0.5</v>
          </cell>
          <cell r="AN168">
            <v>0.5</v>
          </cell>
          <cell r="AO168">
            <v>0.5</v>
          </cell>
          <cell r="AP168">
            <v>0.5</v>
          </cell>
          <cell r="AQ168">
            <v>2.1443217565538544</v>
          </cell>
          <cell r="AR168">
            <v>2.5859741076157641</v>
          </cell>
          <cell r="AS168">
            <v>2.9112646463856362</v>
          </cell>
          <cell r="AT168">
            <v>3.3453803543073555</v>
          </cell>
          <cell r="AU168">
            <v>3.6641997236538169</v>
          </cell>
          <cell r="AV168">
            <v>3.6476394405935224</v>
          </cell>
          <cell r="AW168">
            <v>3.6311540014270438</v>
          </cell>
          <cell r="AX168">
            <v>3.6696483172345382</v>
          </cell>
          <cell r="AY168">
            <v>27.599582347771531</v>
          </cell>
          <cell r="AZ168">
            <v>507.07153061770902</v>
          </cell>
          <cell r="BA168">
            <v>-479.47194826993746</v>
          </cell>
        </row>
        <row r="169">
          <cell r="A169" t="str">
            <v>Employee Benefits</v>
          </cell>
          <cell r="C169">
            <v>57.007255052443078</v>
          </cell>
          <cell r="D169">
            <v>41.959724754601993</v>
          </cell>
          <cell r="E169">
            <v>47.79273628521041</v>
          </cell>
          <cell r="F169">
            <v>24.874843906391497</v>
          </cell>
          <cell r="G169">
            <v>23.532041057095004</v>
          </cell>
          <cell r="H169">
            <v>25.250529401520573</v>
          </cell>
          <cell r="I169">
            <v>26.526958045815789</v>
          </cell>
          <cell r="J169">
            <v>27.506853907289848</v>
          </cell>
          <cell r="K169">
            <v>28.045421365008604</v>
          </cell>
          <cell r="L169">
            <v>28.015657026738221</v>
          </cell>
          <cell r="M169">
            <v>27.986027207845616</v>
          </cell>
          <cell r="N169">
            <v>31.032914655462463</v>
          </cell>
          <cell r="O169">
            <v>389.53096266542309</v>
          </cell>
          <cell r="P169">
            <v>1198.512626657214</v>
          </cell>
          <cell r="Q169">
            <v>-808.98166399179092</v>
          </cell>
          <cell r="S169" t="str">
            <v>Employee Benefits</v>
          </cell>
          <cell r="U169">
            <v>56.401366078280887</v>
          </cell>
          <cell r="V169">
            <v>41.70826985038839</v>
          </cell>
          <cell r="W169">
            <v>47.274843906391496</v>
          </cell>
          <cell r="X169">
            <v>22.874843906391497</v>
          </cell>
          <cell r="Y169">
            <v>19.277299579794111</v>
          </cell>
          <cell r="Z169">
            <v>20.368467480537177</v>
          </cell>
          <cell r="AA169">
            <v>21.095912747699217</v>
          </cell>
          <cell r="AB169">
            <v>21.45963538128024</v>
          </cell>
          <cell r="AC169">
            <v>21.45963538128024</v>
          </cell>
          <cell r="AD169">
            <v>21.45963538128024</v>
          </cell>
          <cell r="AE169">
            <v>21.45963538128024</v>
          </cell>
          <cell r="AF169">
            <v>21.45963538128024</v>
          </cell>
          <cell r="AG169">
            <v>336.29918045588397</v>
          </cell>
          <cell r="AH169">
            <v>1143.8705385272169</v>
          </cell>
          <cell r="AI169">
            <v>-807.57135807133295</v>
          </cell>
          <cell r="AK169" t="str">
            <v>Employee Benefits</v>
          </cell>
          <cell r="AM169">
            <v>0.60588897416219289</v>
          </cell>
          <cell r="AN169">
            <v>0.25145490421360428</v>
          </cell>
          <cell r="AO169">
            <v>0.51789237881891736</v>
          </cell>
          <cell r="AP169">
            <v>2</v>
          </cell>
          <cell r="AQ169">
            <v>4.2547414773008931</v>
          </cell>
          <cell r="AR169">
            <v>4.8820619209833982</v>
          </cell>
          <cell r="AS169">
            <v>5.4310452981165724</v>
          </cell>
          <cell r="AT169">
            <v>6.0472185260096083</v>
          </cell>
          <cell r="AU169">
            <v>6.5857859837283632</v>
          </cell>
          <cell r="AV169">
            <v>6.5560216454579825</v>
          </cell>
          <cell r="AW169">
            <v>6.5263918265653755</v>
          </cell>
          <cell r="AX169">
            <v>9.5732792741822248</v>
          </cell>
          <cell r="AY169">
            <v>53.231782209539134</v>
          </cell>
          <cell r="AZ169">
            <v>54.642088129997013</v>
          </cell>
          <cell r="BA169">
            <v>-1.4103059204578798</v>
          </cell>
        </row>
        <row r="170">
          <cell r="A170" t="str">
            <v>Capitalized Labor</v>
          </cell>
          <cell r="C170">
            <v>31.1175</v>
          </cell>
          <cell r="D170">
            <v>31.1175</v>
          </cell>
          <cell r="E170">
            <v>31.1175</v>
          </cell>
          <cell r="F170">
            <v>31.1175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124.47</v>
          </cell>
          <cell r="P170">
            <v>0</v>
          </cell>
          <cell r="Q170">
            <v>124.47</v>
          </cell>
          <cell r="S170" t="str">
            <v>Capitalized Labor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K170" t="str">
            <v>Capitalized Labor</v>
          </cell>
          <cell r="AM170">
            <v>31.1175</v>
          </cell>
          <cell r="AN170">
            <v>31.1175</v>
          </cell>
          <cell r="AO170">
            <v>31.1175</v>
          </cell>
          <cell r="AP170">
            <v>31.1175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124.47</v>
          </cell>
          <cell r="AZ170">
            <v>0</v>
          </cell>
          <cell r="BA170">
            <v>124.47</v>
          </cell>
        </row>
        <row r="171">
          <cell r="A171" t="str">
            <v>Net Employee Cost</v>
          </cell>
          <cell r="C171">
            <v>784.87321245842929</v>
          </cell>
          <cell r="D171">
            <v>592.54014904962912</v>
          </cell>
          <cell r="E171">
            <v>631.48274951146266</v>
          </cell>
          <cell r="F171">
            <v>688.16485713264376</v>
          </cell>
          <cell r="G171">
            <v>854.43106639547773</v>
          </cell>
          <cell r="H171">
            <v>938.44944316538999</v>
          </cell>
          <cell r="I171">
            <v>976.25746450407564</v>
          </cell>
          <cell r="J171">
            <v>1004.1725651298175</v>
          </cell>
          <cell r="K171">
            <v>1020.8260051381465</v>
          </cell>
          <cell r="L171">
            <v>1026.1135896137878</v>
          </cell>
          <cell r="M171">
            <v>1033.5974345131858</v>
          </cell>
          <cell r="N171">
            <v>1072.1064302182026</v>
          </cell>
          <cell r="O171">
            <v>10623.014966830247</v>
          </cell>
          <cell r="P171">
            <v>12750.440151124649</v>
          </cell>
          <cell r="Q171">
            <v>-2127.4251842944013</v>
          </cell>
          <cell r="S171" t="str">
            <v>Net Employee Cost</v>
          </cell>
          <cell r="U171">
            <v>739.64982348426713</v>
          </cell>
          <cell r="V171">
            <v>552.67119414541548</v>
          </cell>
          <cell r="W171">
            <v>589.34735713264376</v>
          </cell>
          <cell r="X171">
            <v>644.54735713264381</v>
          </cell>
          <cell r="Y171">
            <v>711.42501678421411</v>
          </cell>
          <cell r="Z171">
            <v>787.85519743023247</v>
          </cell>
          <cell r="AA171">
            <v>817.6670650447312</v>
          </cell>
          <cell r="AB171">
            <v>836.43541385198046</v>
          </cell>
          <cell r="AC171">
            <v>849.16318385198042</v>
          </cell>
          <cell r="AD171">
            <v>855.47343385198042</v>
          </cell>
          <cell r="AE171">
            <v>863.79217385198035</v>
          </cell>
          <cell r="AF171">
            <v>895.39217385198049</v>
          </cell>
          <cell r="AG171">
            <v>9143.4193904140502</v>
          </cell>
          <cell r="AH171">
            <v>10901.194444272733</v>
          </cell>
          <cell r="AI171">
            <v>-4327.1618838586828</v>
          </cell>
          <cell r="AK171" t="str">
            <v>Net Employee Cost</v>
          </cell>
          <cell r="AM171">
            <v>45.223388974162191</v>
          </cell>
          <cell r="AN171">
            <v>39.868954904213602</v>
          </cell>
          <cell r="AO171">
            <v>42.135392378818921</v>
          </cell>
          <cell r="AP171">
            <v>43.6175</v>
          </cell>
          <cell r="AQ171">
            <v>143.00604961126362</v>
          </cell>
          <cell r="AR171">
            <v>150.59424573515756</v>
          </cell>
          <cell r="AS171">
            <v>158.59039945934444</v>
          </cell>
          <cell r="AT171">
            <v>167.73715127783697</v>
          </cell>
          <cell r="AU171">
            <v>171.66282128616604</v>
          </cell>
          <cell r="AV171">
            <v>170.64015576180742</v>
          </cell>
          <cell r="AW171">
            <v>169.80526066120552</v>
          </cell>
          <cell r="AX171">
            <v>176.714256366222</v>
          </cell>
          <cell r="AY171">
            <v>1479.5955764161981</v>
          </cell>
          <cell r="AZ171">
            <v>1849.2457068519177</v>
          </cell>
          <cell r="BA171">
            <v>-369.65013043571957</v>
          </cell>
        </row>
        <row r="172">
          <cell r="A172" t="str">
            <v>Travel</v>
          </cell>
          <cell r="C172">
            <v>50.257973906369912</v>
          </cell>
          <cell r="D172">
            <v>24.891705172715234</v>
          </cell>
          <cell r="E172">
            <v>47.342817310900337</v>
          </cell>
          <cell r="F172">
            <v>55.251917901938427</v>
          </cell>
          <cell r="G172">
            <v>63.965690556433927</v>
          </cell>
          <cell r="H172">
            <v>63.935861111111109</v>
          </cell>
          <cell r="I172">
            <v>63.473638888888885</v>
          </cell>
          <cell r="J172">
            <v>44.724284157241257</v>
          </cell>
          <cell r="K172">
            <v>39.171416666666659</v>
          </cell>
          <cell r="L172">
            <v>38.520560696338755</v>
          </cell>
          <cell r="M172">
            <v>50.016839265453115</v>
          </cell>
          <cell r="N172">
            <v>47.298015068067627</v>
          </cell>
          <cell r="O172">
            <v>588.85072070212527</v>
          </cell>
          <cell r="P172">
            <v>974.567914762123</v>
          </cell>
          <cell r="Q172">
            <v>-385.71719405999772</v>
          </cell>
          <cell r="S172" t="str">
            <v>Travel</v>
          </cell>
          <cell r="U172">
            <v>37.96704528012279</v>
          </cell>
          <cell r="V172">
            <v>21.102055598571319</v>
          </cell>
          <cell r="W172">
            <v>44.44822696725609</v>
          </cell>
          <cell r="X172">
            <v>52.537464082098062</v>
          </cell>
          <cell r="Y172">
            <v>50.855861111111118</v>
          </cell>
          <cell r="Z172">
            <v>50.935861111111109</v>
          </cell>
          <cell r="AA172">
            <v>48.473638888888885</v>
          </cell>
          <cell r="AB172">
            <v>39.751416666666671</v>
          </cell>
          <cell r="AC172">
            <v>34.171416666666659</v>
          </cell>
          <cell r="AD172">
            <v>33.551416666666675</v>
          </cell>
          <cell r="AE172">
            <v>35.051416666666675</v>
          </cell>
          <cell r="AF172">
            <v>33.84919444444445</v>
          </cell>
          <cell r="AG172">
            <v>482.69501415027054</v>
          </cell>
          <cell r="AH172">
            <v>822.85113771013425</v>
          </cell>
          <cell r="AI172">
            <v>-340.15612355986372</v>
          </cell>
          <cell r="AK172" t="str">
            <v>Travel</v>
          </cell>
          <cell r="AM172">
            <v>12.290928626247121</v>
          </cell>
          <cell r="AN172">
            <v>3.7896495741439167</v>
          </cell>
          <cell r="AO172">
            <v>2.8945903436442491</v>
          </cell>
          <cell r="AP172">
            <v>2.7144538198403652</v>
          </cell>
          <cell r="AQ172">
            <v>13.109829445322809</v>
          </cell>
          <cell r="AR172">
            <v>13</v>
          </cell>
          <cell r="AS172">
            <v>15</v>
          </cell>
          <cell r="AT172">
            <v>4.9728674905745844</v>
          </cell>
          <cell r="AU172">
            <v>5</v>
          </cell>
          <cell r="AV172">
            <v>4.9691440296720799</v>
          </cell>
          <cell r="AW172">
            <v>14.965422598786443</v>
          </cell>
          <cell r="AX172">
            <v>13.448820623623181</v>
          </cell>
          <cell r="AY172">
            <v>106.15570655185475</v>
          </cell>
          <cell r="AZ172">
            <v>151.71677705198874</v>
          </cell>
          <cell r="BA172">
            <v>-45.561070500133994</v>
          </cell>
        </row>
        <row r="173">
          <cell r="A173" t="str">
            <v>Training</v>
          </cell>
          <cell r="C173">
            <v>1.1114760808390896</v>
          </cell>
          <cell r="D173">
            <v>1.1398706196767989</v>
          </cell>
          <cell r="E173">
            <v>1.7367522996997282</v>
          </cell>
          <cell r="F173">
            <v>1.530672748004561</v>
          </cell>
          <cell r="G173">
            <v>1.4286278981375904</v>
          </cell>
          <cell r="H173">
            <v>1.4286278981375904</v>
          </cell>
          <cell r="I173">
            <v>1.4286278981375904</v>
          </cell>
          <cell r="J173">
            <v>10.334301593620587</v>
          </cell>
          <cell r="K173">
            <v>2.1429418472063855</v>
          </cell>
          <cell r="L173">
            <v>2.1429418472063855</v>
          </cell>
          <cell r="M173">
            <v>2.1429418472063855</v>
          </cell>
          <cell r="N173">
            <v>5.0164312105471751</v>
          </cell>
          <cell r="O173">
            <v>31.584213788419873</v>
          </cell>
          <cell r="P173">
            <v>154.10106040119072</v>
          </cell>
          <cell r="Q173">
            <v>-122.51684661277085</v>
          </cell>
          <cell r="S173" t="str">
            <v>Training</v>
          </cell>
          <cell r="U173">
            <v>7.5211051419800473E-2</v>
          </cell>
          <cell r="V173">
            <v>1</v>
          </cell>
          <cell r="W173">
            <v>1.5639769315094609</v>
          </cell>
          <cell r="X173">
            <v>1.530672748004561</v>
          </cell>
          <cell r="Y173">
            <v>1.4286278981375904</v>
          </cell>
          <cell r="Z173">
            <v>1.4286278981375904</v>
          </cell>
          <cell r="AA173">
            <v>1.4286278981375904</v>
          </cell>
          <cell r="AB173">
            <v>1.4286278981375904</v>
          </cell>
          <cell r="AC173">
            <v>2.1429418472063855</v>
          </cell>
          <cell r="AD173">
            <v>2.1429418472063855</v>
          </cell>
          <cell r="AE173">
            <v>2.1429418472063855</v>
          </cell>
          <cell r="AF173">
            <v>3.2144127708095782</v>
          </cell>
          <cell r="AG173">
            <v>19.527610635912918</v>
          </cell>
          <cell r="AH173">
            <v>133.05079278495737</v>
          </cell>
          <cell r="AI173">
            <v>-113.52318214904444</v>
          </cell>
          <cell r="AK173" t="str">
            <v>Training</v>
          </cell>
          <cell r="AM173">
            <v>1.036265029419289</v>
          </cell>
          <cell r="AN173">
            <v>0.13987061967679895</v>
          </cell>
          <cell r="AO173">
            <v>0.1727753681902674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8.9056736954829976</v>
          </cell>
          <cell r="AU173">
            <v>0</v>
          </cell>
          <cell r="AV173">
            <v>0</v>
          </cell>
          <cell r="AW173">
            <v>0</v>
          </cell>
          <cell r="AX173">
            <v>1.8020184397375967</v>
          </cell>
          <cell r="AY173">
            <v>12.056603152506948</v>
          </cell>
          <cell r="AZ173">
            <v>21.050267616233366</v>
          </cell>
          <cell r="BA173">
            <v>-8.993664463726418</v>
          </cell>
        </row>
        <row r="174">
          <cell r="A174" t="str">
            <v>Rent and Office Expenses</v>
          </cell>
          <cell r="C174">
            <v>73.433532872857512</v>
          </cell>
          <cell r="D174">
            <v>79.869111072258164</v>
          </cell>
          <cell r="E174">
            <v>93.515845288594448</v>
          </cell>
          <cell r="F174">
            <v>86.07864082098061</v>
          </cell>
          <cell r="G174">
            <v>86.628977330961035</v>
          </cell>
          <cell r="H174">
            <v>86.604388305554821</v>
          </cell>
          <cell r="I174">
            <v>87.140955967097725</v>
          </cell>
          <cell r="J174">
            <v>87.764849268307202</v>
          </cell>
          <cell r="K174">
            <v>90.093470216389576</v>
          </cell>
          <cell r="L174">
            <v>88.420970216389577</v>
          </cell>
          <cell r="M174">
            <v>83.368374682249922</v>
          </cell>
          <cell r="N174">
            <v>82.368374682249922</v>
          </cell>
          <cell r="O174">
            <v>1025.2874907238906</v>
          </cell>
          <cell r="P174">
            <v>1229.1830304412581</v>
          </cell>
          <cell r="Q174">
            <v>-203.89553971736746</v>
          </cell>
          <cell r="S174" t="str">
            <v>Rent and Office Expenses</v>
          </cell>
          <cell r="U174">
            <v>71.567081094909184</v>
          </cell>
          <cell r="V174">
            <v>77.69324874491096</v>
          </cell>
          <cell r="W174">
            <v>91.532717696963928</v>
          </cell>
          <cell r="X174">
            <v>85.714175598631698</v>
          </cell>
          <cell r="Y174">
            <v>76.203230558722922</v>
          </cell>
          <cell r="Z174">
            <v>76.203230558722922</v>
          </cell>
          <cell r="AA174">
            <v>76.203230558722922</v>
          </cell>
          <cell r="AB174">
            <v>76.148230558722929</v>
          </cell>
          <cell r="AC174">
            <v>76.968199726339805</v>
          </cell>
          <cell r="AD174">
            <v>75.295699726339805</v>
          </cell>
          <cell r="AE174">
            <v>70.695699726339797</v>
          </cell>
          <cell r="AF174">
            <v>69.695699726339797</v>
          </cell>
          <cell r="AG174">
            <v>923.92044427566657</v>
          </cell>
          <cell r="AH174">
            <v>1125.0806948433628</v>
          </cell>
          <cell r="AI174">
            <v>-201.16025056769627</v>
          </cell>
          <cell r="AK174" t="str">
            <v>Rent and Office Expenses</v>
          </cell>
          <cell r="AM174">
            <v>1.8664517779483247</v>
          </cell>
          <cell r="AN174">
            <v>2.175862327347204</v>
          </cell>
          <cell r="AO174">
            <v>1.9831275916305229</v>
          </cell>
          <cell r="AP174">
            <v>0.36446522234891682</v>
          </cell>
          <cell r="AQ174">
            <v>10.425746772238115</v>
          </cell>
          <cell r="AR174">
            <v>10.401157746831894</v>
          </cell>
          <cell r="AS174">
            <v>10.937725408374808</v>
          </cell>
          <cell r="AT174">
            <v>11.616618709584278</v>
          </cell>
          <cell r="AU174">
            <v>13.12527049004977</v>
          </cell>
          <cell r="AV174">
            <v>13.125270490049768</v>
          </cell>
          <cell r="AW174">
            <v>12.672674955910125</v>
          </cell>
          <cell r="AX174">
            <v>12.672674955910127</v>
          </cell>
          <cell r="AY174">
            <v>101.36704644822386</v>
          </cell>
          <cell r="AZ174">
            <v>104.10233559789519</v>
          </cell>
          <cell r="BA174">
            <v>-2.7352891496713312</v>
          </cell>
        </row>
        <row r="175">
          <cell r="A175" t="str">
            <v>Office supplies &amp; Communications</v>
          </cell>
          <cell r="C175">
            <v>17.556937835763623</v>
          </cell>
          <cell r="D175">
            <v>16.034931937957388</v>
          </cell>
          <cell r="E175">
            <v>25.718038225060766</v>
          </cell>
          <cell r="F175">
            <v>24.591272519954391</v>
          </cell>
          <cell r="G175">
            <v>25.124849026183391</v>
          </cell>
          <cell r="H175">
            <v>28.090012822945464</v>
          </cell>
          <cell r="I175">
            <v>25.901482453336616</v>
          </cell>
          <cell r="J175">
            <v>24.954053811086638</v>
          </cell>
          <cell r="K175">
            <v>26.805342236102248</v>
          </cell>
          <cell r="L175">
            <v>25.285280011898227</v>
          </cell>
          <cell r="M175">
            <v>29.818093028430397</v>
          </cell>
          <cell r="N175">
            <v>30.093220648917892</v>
          </cell>
          <cell r="O175">
            <v>299.97351455763709</v>
          </cell>
          <cell r="P175">
            <v>276.06275196331978</v>
          </cell>
          <cell r="Q175">
            <v>23.910762594317305</v>
          </cell>
          <cell r="S175" t="str">
            <v>Office supplies &amp; Communications</v>
          </cell>
          <cell r="U175">
            <v>16.85783832182144</v>
          </cell>
          <cell r="V175">
            <v>16.3316070135125</v>
          </cell>
          <cell r="W175">
            <v>25.29133501739669</v>
          </cell>
          <cell r="X175">
            <v>23.794807297605473</v>
          </cell>
          <cell r="Y175">
            <v>22.773451000000001</v>
          </cell>
          <cell r="Z175">
            <v>25.598451000000001</v>
          </cell>
          <cell r="AA175">
            <v>23.271057499999998</v>
          </cell>
          <cell r="AB175">
            <v>22.1860575</v>
          </cell>
          <cell r="AC175">
            <v>23.9010575</v>
          </cell>
          <cell r="AD175">
            <v>22.390957499999999</v>
          </cell>
          <cell r="AE175">
            <v>26.933687716647661</v>
          </cell>
          <cell r="AF175">
            <v>27.218687716647665</v>
          </cell>
          <cell r="AG175">
            <v>276.54899508363144</v>
          </cell>
          <cell r="AH175">
            <v>247.64383841226521</v>
          </cell>
          <cell r="AI175">
            <v>28.905156671366228</v>
          </cell>
          <cell r="AK175" t="str">
            <v>Office supplies &amp; Communications</v>
          </cell>
          <cell r="AM175">
            <v>0.69909951394218461</v>
          </cell>
          <cell r="AN175">
            <v>-0.29667507555511152</v>
          </cell>
          <cell r="AO175">
            <v>0.42670320766407699</v>
          </cell>
          <cell r="AP175">
            <v>0.7964652223489167</v>
          </cell>
          <cell r="AQ175">
            <v>2.3513980261833907</v>
          </cell>
          <cell r="AR175">
            <v>2.4915618229454646</v>
          </cell>
          <cell r="AS175">
            <v>2.6304249533366182</v>
          </cell>
          <cell r="AT175">
            <v>2.7679963110866366</v>
          </cell>
          <cell r="AU175">
            <v>2.9042847361022464</v>
          </cell>
          <cell r="AV175">
            <v>2.8943225118982276</v>
          </cell>
          <cell r="AW175">
            <v>2.8844053117827348</v>
          </cell>
          <cell r="AX175">
            <v>2.8745329322702284</v>
          </cell>
          <cell r="AY175">
            <v>23.424519474005614</v>
          </cell>
          <cell r="AZ175">
            <v>28.418913551054597</v>
          </cell>
          <cell r="BA175">
            <v>-4.9943940770489839</v>
          </cell>
        </row>
        <row r="176">
          <cell r="A176" t="str">
            <v>Professional Fees</v>
          </cell>
          <cell r="C176">
            <v>65.633757994371976</v>
          </cell>
          <cell r="D176">
            <v>35.449284411918974</v>
          </cell>
          <cell r="E176">
            <v>121.60469949001477</v>
          </cell>
          <cell r="F176">
            <v>43.539233751425321</v>
          </cell>
          <cell r="G176">
            <v>89.724999571779762</v>
          </cell>
          <cell r="H176">
            <v>85.112199072628243</v>
          </cell>
          <cell r="I176">
            <v>75.483289831328847</v>
          </cell>
          <cell r="J176">
            <v>85.389446065563106</v>
          </cell>
          <cell r="K176">
            <v>81.123164576060645</v>
          </cell>
          <cell r="L176">
            <v>74.550213261629736</v>
          </cell>
          <cell r="M176">
            <v>117.5629044233122</v>
          </cell>
          <cell r="N176">
            <v>77.503111677073903</v>
          </cell>
          <cell r="O176">
            <v>952.67630412710753</v>
          </cell>
          <cell r="P176">
            <v>2650.1823511936236</v>
          </cell>
          <cell r="Q176">
            <v>-1697.5060470665162</v>
          </cell>
          <cell r="S176" t="str">
            <v>Professional Fees</v>
          </cell>
          <cell r="U176">
            <v>64.732509593246363</v>
          </cell>
          <cell r="V176">
            <v>34.961420685865576</v>
          </cell>
          <cell r="W176">
            <v>121.0113817263238</v>
          </cell>
          <cell r="X176">
            <v>43.103927023945275</v>
          </cell>
          <cell r="Y176">
            <v>55.277159077156021</v>
          </cell>
          <cell r="Z176">
            <v>50.816511099906442</v>
          </cell>
          <cell r="AA176">
            <v>41.334930134061977</v>
          </cell>
          <cell r="AB176">
            <v>51.392598688231097</v>
          </cell>
          <cell r="AC176">
            <v>47.265685261921497</v>
          </cell>
          <cell r="AD176">
            <v>40.827430919302209</v>
          </cell>
          <cell r="AE176">
            <v>67.104139481145381</v>
          </cell>
          <cell r="AF176">
            <v>33.38872089373335</v>
          </cell>
          <cell r="AG176">
            <v>651.21641458483896</v>
          </cell>
          <cell r="AH176">
            <v>1221.5481122155009</v>
          </cell>
          <cell r="AI176">
            <v>-570.33169763066189</v>
          </cell>
          <cell r="AK176" t="str">
            <v>Professional Fees</v>
          </cell>
          <cell r="AM176">
            <v>0.90124840112560767</v>
          </cell>
          <cell r="AN176">
            <v>0.48786372605340056</v>
          </cell>
          <cell r="AO176">
            <v>0.59331776369095834</v>
          </cell>
          <cell r="AP176">
            <v>0.43530672748004562</v>
          </cell>
          <cell r="AQ176">
            <v>34.44784049462374</v>
          </cell>
          <cell r="AR176">
            <v>34.295687972721808</v>
          </cell>
          <cell r="AS176">
            <v>34.148359697266876</v>
          </cell>
          <cell r="AT176">
            <v>33.99684737733201</v>
          </cell>
          <cell r="AU176">
            <v>33.857479314139155</v>
          </cell>
          <cell r="AV176">
            <v>33.722782342327527</v>
          </cell>
          <cell r="AW176">
            <v>50.458764942166823</v>
          </cell>
          <cell r="AX176">
            <v>44.114390783340554</v>
          </cell>
          <cell r="AY176">
            <v>301.45988954226846</v>
          </cell>
          <cell r="AZ176">
            <v>1428.634238978123</v>
          </cell>
          <cell r="BA176">
            <v>-1127.1743494358545</v>
          </cell>
        </row>
        <row r="177">
          <cell r="A177" t="str">
            <v>Advertising</v>
          </cell>
          <cell r="C177">
            <v>68.339992964952671</v>
          </cell>
          <cell r="D177">
            <v>97.362909621100471</v>
          </cell>
          <cell r="E177">
            <v>198.08116688909013</v>
          </cell>
          <cell r="F177">
            <v>139.65262998859748</v>
          </cell>
          <cell r="G177">
            <v>174.801726255956</v>
          </cell>
          <cell r="H177">
            <v>259.55789179697115</v>
          </cell>
          <cell r="I177">
            <v>178.36527044474735</v>
          </cell>
          <cell r="J177">
            <v>167.07385616392779</v>
          </cell>
          <cell r="K177">
            <v>171.83364294918184</v>
          </cell>
          <cell r="L177">
            <v>276.64462482505655</v>
          </cell>
          <cell r="M177">
            <v>223.35679584582741</v>
          </cell>
          <cell r="N177">
            <v>203.12015009535071</v>
          </cell>
          <cell r="O177">
            <v>2158.1906578407597</v>
          </cell>
          <cell r="P177">
            <v>2448.7197179256427</v>
          </cell>
          <cell r="Q177">
            <v>-290.52906008488299</v>
          </cell>
          <cell r="S177" t="str">
            <v>Advertising</v>
          </cell>
          <cell r="U177">
            <v>65.177492964952677</v>
          </cell>
          <cell r="V177">
            <v>94.200409621100476</v>
          </cell>
          <cell r="W177">
            <v>194.91866688909013</v>
          </cell>
          <cell r="X177">
            <v>136.49012998859749</v>
          </cell>
          <cell r="Y177">
            <v>132.551726255956</v>
          </cell>
          <cell r="Z177">
            <v>162.30789179697118</v>
          </cell>
          <cell r="AA177">
            <v>142.11527044474735</v>
          </cell>
          <cell r="AB177">
            <v>131.82385616392779</v>
          </cell>
          <cell r="AC177">
            <v>131.58364294918184</v>
          </cell>
          <cell r="AD177">
            <v>191.39462482505655</v>
          </cell>
          <cell r="AE177">
            <v>188.10679584582741</v>
          </cell>
          <cell r="AF177">
            <v>163.37015009535071</v>
          </cell>
          <cell r="AG177">
            <v>1734.0406578407596</v>
          </cell>
          <cell r="AH177">
            <v>2412.4697179256427</v>
          </cell>
          <cell r="AI177">
            <v>-678.42906008488308</v>
          </cell>
          <cell r="AK177" t="str">
            <v>Advertising</v>
          </cell>
          <cell r="AM177">
            <v>3.1625000000000001</v>
          </cell>
          <cell r="AN177">
            <v>3.1625000000000001</v>
          </cell>
          <cell r="AO177">
            <v>3.1625000000000001</v>
          </cell>
          <cell r="AP177">
            <v>3.1625000000000001</v>
          </cell>
          <cell r="AQ177">
            <v>42.25</v>
          </cell>
          <cell r="AR177">
            <v>97.25</v>
          </cell>
          <cell r="AS177">
            <v>36.25</v>
          </cell>
          <cell r="AT177">
            <v>35.25</v>
          </cell>
          <cell r="AU177">
            <v>40.25</v>
          </cell>
          <cell r="AV177">
            <v>85.25</v>
          </cell>
          <cell r="AW177">
            <v>35.25</v>
          </cell>
          <cell r="AX177">
            <v>39.75</v>
          </cell>
          <cell r="AY177">
            <v>424.15</v>
          </cell>
          <cell r="AZ177">
            <v>36.25</v>
          </cell>
          <cell r="BA177">
            <v>387.9</v>
          </cell>
        </row>
        <row r="178">
          <cell r="A178" t="str">
            <v>Network &amp; Node Maintenance</v>
          </cell>
          <cell r="C178">
            <v>0</v>
          </cell>
          <cell r="D178">
            <v>0</v>
          </cell>
          <cell r="E178">
            <v>0</v>
          </cell>
          <cell r="F178">
            <v>0.56411402508551889</v>
          </cell>
          <cell r="G178">
            <v>0.56411402508551889</v>
          </cell>
          <cell r="H178">
            <v>0.56411402508551889</v>
          </cell>
          <cell r="I178">
            <v>0.56411402508551889</v>
          </cell>
          <cell r="J178">
            <v>0.56411402508551889</v>
          </cell>
          <cell r="K178">
            <v>0.56411402508551889</v>
          </cell>
          <cell r="L178">
            <v>0.56411402508551889</v>
          </cell>
          <cell r="M178">
            <v>0.56411402508551889</v>
          </cell>
          <cell r="N178">
            <v>0.56411402508551889</v>
          </cell>
          <cell r="O178">
            <v>5.0770262257696697</v>
          </cell>
          <cell r="P178">
            <v>0</v>
          </cell>
          <cell r="Q178">
            <v>5.0770262257696697</v>
          </cell>
          <cell r="S178" t="str">
            <v>Network &amp; Node Maintenance</v>
          </cell>
          <cell r="U178">
            <v>0</v>
          </cell>
          <cell r="V178">
            <v>0</v>
          </cell>
          <cell r="W178">
            <v>0</v>
          </cell>
          <cell r="X178">
            <v>0.56411402508551889</v>
          </cell>
          <cell r="Y178">
            <v>0.56411402508551889</v>
          </cell>
          <cell r="Z178">
            <v>0.56411402508551889</v>
          </cell>
          <cell r="AA178">
            <v>0.56411402508551889</v>
          </cell>
          <cell r="AB178">
            <v>0.56411402508551889</v>
          </cell>
          <cell r="AC178">
            <v>0.56411402508551889</v>
          </cell>
          <cell r="AD178">
            <v>0.56411402508551889</v>
          </cell>
          <cell r="AE178">
            <v>0.56411402508551889</v>
          </cell>
          <cell r="AF178">
            <v>0.56411402508551889</v>
          </cell>
          <cell r="AG178">
            <v>5.0770262257696697</v>
          </cell>
          <cell r="AH178">
            <v>0</v>
          </cell>
          <cell r="AI178">
            <v>5.0770262257696697</v>
          </cell>
          <cell r="AK178" t="str">
            <v>Network &amp; Node Maintenance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Insurance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 t="str">
            <v>Insurance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H179">
            <v>0</v>
          </cell>
          <cell r="AI179">
            <v>0</v>
          </cell>
          <cell r="AK179" t="str">
            <v>Insurance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</row>
        <row r="180">
          <cell r="A180" t="str">
            <v>Right of Way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 t="str">
            <v>Right of Way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K180" t="str">
            <v>Right of Way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Other</v>
          </cell>
          <cell r="C181">
            <v>2.3316756203632645</v>
          </cell>
          <cell r="D181">
            <v>2.5699128306316656</v>
          </cell>
          <cell r="E181">
            <v>2.0098994328201703</v>
          </cell>
          <cell r="F181">
            <v>7.2042068077340113</v>
          </cell>
          <cell r="G181">
            <v>6.5021647773777689</v>
          </cell>
          <cell r="H181">
            <v>6.605567173484383</v>
          </cell>
          <cell r="I181">
            <v>6.7080210515898919</v>
          </cell>
          <cell r="J181">
            <v>6.8095328732457965</v>
          </cell>
          <cell r="K181">
            <v>6.9101090609720259</v>
          </cell>
          <cell r="L181">
            <v>6.9051969686726782</v>
          </cell>
          <cell r="M181">
            <v>6.9003070764838679</v>
          </cell>
          <cell r="N181">
            <v>6.8954392840726051</v>
          </cell>
          <cell r="O181">
            <v>68.352032957448131</v>
          </cell>
          <cell r="P181">
            <v>168.26832491244517</v>
          </cell>
          <cell r="Q181">
            <v>-99.916291954997035</v>
          </cell>
          <cell r="S181" t="str">
            <v>Other</v>
          </cell>
          <cell r="U181">
            <v>2.27756971092351</v>
          </cell>
          <cell r="V181">
            <v>2.4844718635262382</v>
          </cell>
          <cell r="W181">
            <v>1.928930937514894</v>
          </cell>
          <cell r="X181">
            <v>7.1232383124287351</v>
          </cell>
          <cell r="Y181">
            <v>5.1232383124287351</v>
          </cell>
          <cell r="Z181">
            <v>5.1232383124287351</v>
          </cell>
          <cell r="AA181">
            <v>5.1232383124287351</v>
          </cell>
          <cell r="AB181">
            <v>5.1232383124287351</v>
          </cell>
          <cell r="AC181">
            <v>5.1232383124287351</v>
          </cell>
          <cell r="AD181">
            <v>5.1232383124287351</v>
          </cell>
          <cell r="AE181">
            <v>5.1232383124287351</v>
          </cell>
          <cell r="AF181">
            <v>5.1232383124287351</v>
          </cell>
          <cell r="AG181">
            <v>54.800117323823251</v>
          </cell>
          <cell r="AH181">
            <v>66.191432907285019</v>
          </cell>
          <cell r="AI181">
            <v>-11.391315583461768</v>
          </cell>
          <cell r="AK181" t="str">
            <v>Other</v>
          </cell>
          <cell r="AM181">
            <v>5.4105909439754414E-2</v>
          </cell>
          <cell r="AN181">
            <v>8.5440967105427479E-2</v>
          </cell>
          <cell r="AO181">
            <v>8.0968495305276195E-2</v>
          </cell>
          <cell r="AP181">
            <v>8.0968495305276195E-2</v>
          </cell>
          <cell r="AQ181">
            <v>1.3789264649490338</v>
          </cell>
          <cell r="AR181">
            <v>1.482328861055648</v>
          </cell>
          <cell r="AS181">
            <v>1.5847827391611573</v>
          </cell>
          <cell r="AT181">
            <v>1.6862945608170619</v>
          </cell>
          <cell r="AU181">
            <v>1.7868707485432911</v>
          </cell>
          <cell r="AV181">
            <v>1.7819586562439436</v>
          </cell>
          <cell r="AW181">
            <v>1.777068764055133</v>
          </cell>
          <cell r="AX181">
            <v>1.77220097164387</v>
          </cell>
          <cell r="AY181">
            <v>13.551915633624876</v>
          </cell>
          <cell r="AZ181">
            <v>102.07689200516016</v>
          </cell>
          <cell r="BA181">
            <v>-88.524976371535288</v>
          </cell>
        </row>
        <row r="182">
          <cell r="A182" t="str">
            <v>Total</v>
          </cell>
          <cell r="C182">
            <v>1063.5385597339475</v>
          </cell>
          <cell r="D182">
            <v>849.85787471588776</v>
          </cell>
          <cell r="E182">
            <v>1121.4919684476431</v>
          </cell>
          <cell r="F182">
            <v>1046.5775456963638</v>
          </cell>
          <cell r="G182">
            <v>1303.172215837393</v>
          </cell>
          <cell r="H182">
            <v>1470.3481053713081</v>
          </cell>
          <cell r="I182">
            <v>1415.322865064288</v>
          </cell>
          <cell r="J182">
            <v>1431.7870030878955</v>
          </cell>
          <cell r="K182">
            <v>1439.4702067158112</v>
          </cell>
          <cell r="L182">
            <v>1539.1474914660655</v>
          </cell>
          <cell r="M182">
            <v>1547.3278047072347</v>
          </cell>
          <cell r="N182">
            <v>1524.9652869095678</v>
          </cell>
          <cell r="O182">
            <v>15753.006927753406</v>
          </cell>
          <cell r="P182">
            <v>20651.525302724254</v>
          </cell>
          <cell r="Q182">
            <v>-4898.5183749708467</v>
          </cell>
          <cell r="S182" t="str">
            <v>Total</v>
          </cell>
          <cell r="U182">
            <v>998.30457150166296</v>
          </cell>
          <cell r="V182">
            <v>800.44440767290257</v>
          </cell>
          <cell r="W182">
            <v>1070.0425932986989</v>
          </cell>
          <cell r="X182">
            <v>995.40588620904055</v>
          </cell>
          <cell r="Y182">
            <v>1056.2024250228121</v>
          </cell>
          <cell r="Z182">
            <v>1160.8331232325959</v>
          </cell>
          <cell r="AA182">
            <v>1156.1811728068042</v>
          </cell>
          <cell r="AB182">
            <v>1164.8535536651809</v>
          </cell>
          <cell r="AC182">
            <v>1170.8834801408111</v>
          </cell>
          <cell r="AD182">
            <v>1226.7638576740665</v>
          </cell>
          <cell r="AE182">
            <v>1259.5142074733283</v>
          </cell>
          <cell r="AF182">
            <v>1231.8163918368205</v>
          </cell>
          <cell r="AG182">
            <v>13291.245670534723</v>
          </cell>
          <cell r="AH182">
            <v>16930.030171071885</v>
          </cell>
          <cell r="AI182">
            <v>-6208.1713305371586</v>
          </cell>
          <cell r="AK182" t="str">
            <v>Total</v>
          </cell>
          <cell r="AM182">
            <v>65.233988232284474</v>
          </cell>
          <cell r="AN182">
            <v>49.413467042985232</v>
          </cell>
          <cell r="AO182">
            <v>51.44937514894427</v>
          </cell>
          <cell r="AP182">
            <v>51.171659487323524</v>
          </cell>
          <cell r="AQ182">
            <v>246.96979081458073</v>
          </cell>
          <cell r="AR182">
            <v>309.51498213871236</v>
          </cell>
          <cell r="AS182">
            <v>259.1416922574839</v>
          </cell>
          <cell r="AT182">
            <v>266.93344942271455</v>
          </cell>
          <cell r="AU182">
            <v>268.58672657500045</v>
          </cell>
          <cell r="AV182">
            <v>312.38363379199893</v>
          </cell>
          <cell r="AW182">
            <v>287.81359723390676</v>
          </cell>
          <cell r="AX182">
            <v>293.14889507274756</v>
          </cell>
          <cell r="AY182">
            <v>2461.7612572186827</v>
          </cell>
          <cell r="AZ182">
            <v>3721.4951316523729</v>
          </cell>
          <cell r="BA182">
            <v>-1259.7338744336901</v>
          </cell>
        </row>
        <row r="184">
          <cell r="A184" t="str">
            <v>G&amp;A - Communications &amp; IS</v>
          </cell>
          <cell r="C184">
            <v>36892</v>
          </cell>
          <cell r="D184">
            <v>36923</v>
          </cell>
          <cell r="E184">
            <v>36954</v>
          </cell>
          <cell r="F184">
            <v>36985</v>
          </cell>
          <cell r="G184">
            <v>37016</v>
          </cell>
          <cell r="H184">
            <v>37047</v>
          </cell>
          <cell r="I184">
            <v>37078</v>
          </cell>
          <cell r="J184">
            <v>37109</v>
          </cell>
          <cell r="K184">
            <v>37140</v>
          </cell>
          <cell r="L184">
            <v>37171</v>
          </cell>
          <cell r="M184">
            <v>37202</v>
          </cell>
          <cell r="N184">
            <v>37233</v>
          </cell>
          <cell r="O184">
            <v>2001</v>
          </cell>
          <cell r="P184">
            <v>2001</v>
          </cell>
          <cell r="Q184" t="str">
            <v>B/(W)</v>
          </cell>
          <cell r="S184" t="str">
            <v>G&amp;A - Communications</v>
          </cell>
          <cell r="U184">
            <v>36892</v>
          </cell>
          <cell r="V184">
            <v>36923</v>
          </cell>
          <cell r="W184">
            <v>36954</v>
          </cell>
          <cell r="X184">
            <v>36985</v>
          </cell>
          <cell r="Y184">
            <v>37016</v>
          </cell>
          <cell r="Z184">
            <v>37047</v>
          </cell>
          <cell r="AA184">
            <v>37078</v>
          </cell>
          <cell r="AB184">
            <v>37109</v>
          </cell>
          <cell r="AC184">
            <v>37140</v>
          </cell>
          <cell r="AD184">
            <v>37171</v>
          </cell>
          <cell r="AE184">
            <v>37202</v>
          </cell>
          <cell r="AF184">
            <v>37233</v>
          </cell>
          <cell r="AG184">
            <v>2001</v>
          </cell>
          <cell r="AH184">
            <v>2001</v>
          </cell>
          <cell r="AI184" t="str">
            <v>B/(W)</v>
          </cell>
          <cell r="AK184" t="str">
            <v>G&amp;A - Internet Solutions</v>
          </cell>
          <cell r="AM184">
            <v>36892</v>
          </cell>
          <cell r="AN184">
            <v>36923</v>
          </cell>
          <cell r="AO184">
            <v>36954</v>
          </cell>
          <cell r="AP184">
            <v>36985</v>
          </cell>
          <cell r="AQ184">
            <v>37016</v>
          </cell>
          <cell r="AR184">
            <v>37047</v>
          </cell>
          <cell r="AS184">
            <v>37078</v>
          </cell>
          <cell r="AT184">
            <v>37109</v>
          </cell>
          <cell r="AU184">
            <v>37140</v>
          </cell>
          <cell r="AV184">
            <v>37171</v>
          </cell>
          <cell r="AW184">
            <v>37202</v>
          </cell>
          <cell r="AX184">
            <v>37233</v>
          </cell>
          <cell r="AY184">
            <v>2001</v>
          </cell>
          <cell r="AZ184">
            <v>2001</v>
          </cell>
          <cell r="BA184" t="str">
            <v>B/(W)</v>
          </cell>
        </row>
        <row r="185">
          <cell r="A185" t="str">
            <v>Salaries/Commissions</v>
          </cell>
          <cell r="C185">
            <v>939.03406497825529</v>
          </cell>
          <cell r="D185">
            <v>1033.5900242275895</v>
          </cell>
          <cell r="E185">
            <v>1187.9032267289451</v>
          </cell>
          <cell r="F185">
            <v>1126.7391425313569</v>
          </cell>
          <cell r="G185">
            <v>932.66702609956803</v>
          </cell>
          <cell r="H185">
            <v>944.34726047357708</v>
          </cell>
          <cell r="I185">
            <v>946.84174869046706</v>
          </cell>
          <cell r="J185">
            <v>950.11268832989606</v>
          </cell>
          <cell r="K185">
            <v>950.05483436302734</v>
          </cell>
          <cell r="L185">
            <v>950.61525392291446</v>
          </cell>
          <cell r="M185">
            <v>950.18947961396839</v>
          </cell>
          <cell r="N185">
            <v>950.84309389418866</v>
          </cell>
          <cell r="O185">
            <v>11862.937843853755</v>
          </cell>
          <cell r="P185">
            <v>17761.708902098431</v>
          </cell>
          <cell r="Q185">
            <v>-5898.7710582446762</v>
          </cell>
          <cell r="S185" t="str">
            <v>Salaries/Commissions</v>
          </cell>
          <cell r="U185">
            <v>932.0203223330775</v>
          </cell>
          <cell r="V185">
            <v>1025.0802957264532</v>
          </cell>
          <cell r="W185">
            <v>1179.7838568228397</v>
          </cell>
          <cell r="X185">
            <v>1138.7391425313569</v>
          </cell>
          <cell r="Y185">
            <v>923.99544480127838</v>
          </cell>
          <cell r="Z185">
            <v>933.98261359120022</v>
          </cell>
          <cell r="AA185">
            <v>933.98261359120022</v>
          </cell>
          <cell r="AB185">
            <v>937.3116698545075</v>
          </cell>
          <cell r="AC185">
            <v>937.3116698545075</v>
          </cell>
          <cell r="AD185">
            <v>937.3116698545075</v>
          </cell>
          <cell r="AE185">
            <v>937.3116698545075</v>
          </cell>
          <cell r="AF185">
            <v>937.3116698545075</v>
          </cell>
          <cell r="AG185">
            <v>11754.142638669942</v>
          </cell>
          <cell r="AH185">
            <v>17599.044114306278</v>
          </cell>
          <cell r="AI185">
            <v>-5844.9014756363358</v>
          </cell>
          <cell r="AK185" t="str">
            <v>Salaries/Commissions</v>
          </cell>
          <cell r="AM185">
            <v>7.0137426451777953</v>
          </cell>
          <cell r="AN185">
            <v>8.5097285011364487</v>
          </cell>
          <cell r="AO185">
            <v>8.1193699061055238</v>
          </cell>
          <cell r="AP185">
            <v>-12</v>
          </cell>
          <cell r="AQ185">
            <v>8.6715812982896345</v>
          </cell>
          <cell r="AR185">
            <v>10.364646882376885</v>
          </cell>
          <cell r="AS185">
            <v>12.859135099266823</v>
          </cell>
          <cell r="AT185">
            <v>12.801018475388561</v>
          </cell>
          <cell r="AU185">
            <v>12.743164508519881</v>
          </cell>
          <cell r="AV185">
            <v>13.303584068406952</v>
          </cell>
          <cell r="AW185">
            <v>12.877809759460886</v>
          </cell>
          <cell r="AX185">
            <v>13.531424039681104</v>
          </cell>
          <cell r="AY185">
            <v>108.79520518381048</v>
          </cell>
          <cell r="AZ185">
            <v>162.66478779215282</v>
          </cell>
          <cell r="BA185">
            <v>-53.869582608342341</v>
          </cell>
        </row>
        <row r="186">
          <cell r="A186" t="str">
            <v>Bonus</v>
          </cell>
          <cell r="C186">
            <v>151.5007981580967</v>
          </cell>
          <cell r="D186">
            <v>191.75067062966755</v>
          </cell>
          <cell r="E186">
            <v>78.564729993803923</v>
          </cell>
          <cell r="F186">
            <v>99.256392246294183</v>
          </cell>
          <cell r="G186">
            <v>50.48326232979273</v>
          </cell>
          <cell r="H186">
            <v>52.4893417873582</v>
          </cell>
          <cell r="I186">
            <v>52.654796427435485</v>
          </cell>
          <cell r="J186">
            <v>53.28294083952072</v>
          </cell>
          <cell r="K186">
            <v>53.279175902693538</v>
          </cell>
          <cell r="L186">
            <v>53.292049457634327</v>
          </cell>
          <cell r="M186">
            <v>53.288243354575599</v>
          </cell>
          <cell r="N186">
            <v>53.29982792294345</v>
          </cell>
          <cell r="O186">
            <v>943.14222904981625</v>
          </cell>
          <cell r="P186">
            <v>1647.1597256465459</v>
          </cell>
          <cell r="Q186">
            <v>-704.01749659672964</v>
          </cell>
          <cell r="S186" t="str">
            <v>Bonus</v>
          </cell>
          <cell r="U186">
            <v>150.67705807111793</v>
          </cell>
          <cell r="V186">
            <v>190.45686739765716</v>
          </cell>
          <cell r="W186">
            <v>77.563824412563747</v>
          </cell>
          <cell r="X186">
            <v>99.256392246294183</v>
          </cell>
          <cell r="Y186">
            <v>49.922188896323505</v>
          </cell>
          <cell r="Z186">
            <v>51.817968221500351</v>
          </cell>
          <cell r="AA186">
            <v>51.817968221500351</v>
          </cell>
          <cell r="AB186">
            <v>52.449894663225962</v>
          </cell>
          <cell r="AC186">
            <v>52.449894663225962</v>
          </cell>
          <cell r="AD186">
            <v>52.449894663225962</v>
          </cell>
          <cell r="AE186">
            <v>52.449894663225962</v>
          </cell>
          <cell r="AF186">
            <v>52.449894663225962</v>
          </cell>
          <cell r="AG186">
            <v>933.76174078308691</v>
          </cell>
          <cell r="AH186">
            <v>1640.2782694546856</v>
          </cell>
          <cell r="AI186">
            <v>-706.51652867159873</v>
          </cell>
          <cell r="AK186" t="str">
            <v>Bonus</v>
          </cell>
          <cell r="AM186">
            <v>0.82374008697876699</v>
          </cell>
          <cell r="AN186">
            <v>1.2938032320103903</v>
          </cell>
          <cell r="AO186">
            <v>1.0009055812401697</v>
          </cell>
          <cell r="AP186">
            <v>0</v>
          </cell>
          <cell r="AQ186">
            <v>0.56107343346922522</v>
          </cell>
          <cell r="AR186">
            <v>0.6713735658578518</v>
          </cell>
          <cell r="AS186">
            <v>0.83682820593513763</v>
          </cell>
          <cell r="AT186">
            <v>0.8330461762947593</v>
          </cell>
          <cell r="AU186">
            <v>0.8292812394675767</v>
          </cell>
          <cell r="AV186">
            <v>0.84215479440836361</v>
          </cell>
          <cell r="AW186">
            <v>0.8383486913496363</v>
          </cell>
          <cell r="AX186">
            <v>0.84993325971748601</v>
          </cell>
          <cell r="AY186">
            <v>9.3804882667293654</v>
          </cell>
          <cell r="AZ186">
            <v>6.8814561918603259</v>
          </cell>
          <cell r="BA186">
            <v>2.4990320748690396</v>
          </cell>
        </row>
        <row r="187">
          <cell r="A187" t="str">
            <v>Employee Benefits</v>
          </cell>
          <cell r="C187">
            <v>87.188984394985937</v>
          </cell>
          <cell r="D187">
            <v>112.61064015785398</v>
          </cell>
          <cell r="E187">
            <v>139.70741146751823</v>
          </cell>
          <cell r="F187">
            <v>64.279169897377429</v>
          </cell>
          <cell r="G187">
            <v>45.543098602404228</v>
          </cell>
          <cell r="H187">
            <v>47.411700547405701</v>
          </cell>
          <cell r="I187">
            <v>47.865501885100464</v>
          </cell>
          <cell r="J187">
            <v>48.337491831963433</v>
          </cell>
          <cell r="K187">
            <v>48.327111335515703</v>
          </cell>
          <cell r="L187">
            <v>48.32751778430908</v>
          </cell>
          <cell r="M187">
            <v>48.31718236538574</v>
          </cell>
          <cell r="N187">
            <v>49.583871499287127</v>
          </cell>
          <cell r="O187">
            <v>787.49968176910716</v>
          </cell>
          <cell r="P187">
            <v>1799.9099259617292</v>
          </cell>
          <cell r="Q187">
            <v>-1012.410244192622</v>
          </cell>
          <cell r="S187" t="str">
            <v>Employee Benefits</v>
          </cell>
          <cell r="U187">
            <v>87.094402660526995</v>
          </cell>
          <cell r="V187">
            <v>112.28257361940204</v>
          </cell>
          <cell r="W187">
            <v>139.48709308421905</v>
          </cell>
          <cell r="X187">
            <v>64.279169897377429</v>
          </cell>
          <cell r="Y187">
            <v>44.110988090402358</v>
          </cell>
          <cell r="Z187">
            <v>45.558240802696126</v>
          </cell>
          <cell r="AA187">
            <v>45.558240802696126</v>
          </cell>
          <cell r="AB187">
            <v>46.040658373460701</v>
          </cell>
          <cell r="AC187">
            <v>46.040658373460701</v>
          </cell>
          <cell r="AD187">
            <v>46.040658373460701</v>
          </cell>
          <cell r="AE187">
            <v>46.040658373460701</v>
          </cell>
          <cell r="AF187">
            <v>46.040658373460701</v>
          </cell>
          <cell r="AG187">
            <v>768.57400082462368</v>
          </cell>
          <cell r="AH187">
            <v>1776.7888211362188</v>
          </cell>
          <cell r="AI187">
            <v>-1008.2148203115951</v>
          </cell>
          <cell r="AK187" t="str">
            <v>Employee Benefits</v>
          </cell>
          <cell r="AM187">
            <v>9.4581734458940914E-2</v>
          </cell>
          <cell r="AN187">
            <v>0.32806653845193195</v>
          </cell>
          <cell r="AO187">
            <v>0.22031838329917544</v>
          </cell>
          <cell r="AP187">
            <v>0</v>
          </cell>
          <cell r="AQ187">
            <v>1.4321105120018682</v>
          </cell>
          <cell r="AR187">
            <v>1.8534597447095755</v>
          </cell>
          <cell r="AS187">
            <v>2.3072610824043349</v>
          </cell>
          <cell r="AT187">
            <v>2.2968334585027326</v>
          </cell>
          <cell r="AU187">
            <v>2.2864529620550029</v>
          </cell>
          <cell r="AV187">
            <v>2.2868594108483791</v>
          </cell>
          <cell r="AW187">
            <v>2.2765239919250395</v>
          </cell>
          <cell r="AX187">
            <v>3.5432131258264254</v>
          </cell>
          <cell r="AY187">
            <v>18.925680944483407</v>
          </cell>
          <cell r="AZ187">
            <v>23.121104825510457</v>
          </cell>
          <cell r="BA187">
            <v>-4.1954238810270503</v>
          </cell>
        </row>
        <row r="188">
          <cell r="A188" t="str">
            <v>Capitalized Labor</v>
          </cell>
          <cell r="C188">
            <v>-10</v>
          </cell>
          <cell r="D188">
            <v>10</v>
          </cell>
          <cell r="E188">
            <v>-34</v>
          </cell>
          <cell r="F188">
            <v>-34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-68</v>
          </cell>
          <cell r="P188">
            <v>-599.30099999999993</v>
          </cell>
          <cell r="Q188">
            <v>531.30099999999993</v>
          </cell>
          <cell r="S188" t="str">
            <v>Capitalized Labor</v>
          </cell>
          <cell r="U188">
            <v>-10</v>
          </cell>
          <cell r="V188">
            <v>10</v>
          </cell>
          <cell r="W188">
            <v>-34</v>
          </cell>
          <cell r="X188">
            <v>-34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-68</v>
          </cell>
          <cell r="AH188">
            <v>-599.30099999999993</v>
          </cell>
          <cell r="AI188">
            <v>531.30099999999993</v>
          </cell>
          <cell r="AK188" t="str">
            <v>Capitalized Labor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Net Employee Cost</v>
          </cell>
          <cell r="C189">
            <v>1167.7238475313379</v>
          </cell>
          <cell r="D189">
            <v>1347.951335015111</v>
          </cell>
          <cell r="E189">
            <v>1372.1753681902674</v>
          </cell>
          <cell r="F189">
            <v>1256.2747046750287</v>
          </cell>
          <cell r="G189">
            <v>1338.816587031765</v>
          </cell>
          <cell r="H189">
            <v>1359.6855328083409</v>
          </cell>
          <cell r="I189">
            <v>1368.6148570030027</v>
          </cell>
          <cell r="J189">
            <v>1432.6492310013803</v>
          </cell>
          <cell r="K189">
            <v>1425.3123816012367</v>
          </cell>
          <cell r="L189">
            <v>1439.7485311648579</v>
          </cell>
          <cell r="M189">
            <v>1421.4586153339299</v>
          </cell>
          <cell r="N189">
            <v>1432.1305033164192</v>
          </cell>
          <cell r="O189">
            <v>16362.541494672678</v>
          </cell>
          <cell r="P189">
            <v>20609.477553706707</v>
          </cell>
          <cell r="Q189">
            <v>-4246.9360590340293</v>
          </cell>
          <cell r="S189" t="str">
            <v>Net Employee Cost</v>
          </cell>
          <cell r="U189">
            <v>1159.7917830647225</v>
          </cell>
          <cell r="V189">
            <v>1337.8197367435123</v>
          </cell>
          <cell r="W189">
            <v>1362.8347743196225</v>
          </cell>
          <cell r="X189">
            <v>1268.2747046750287</v>
          </cell>
          <cell r="Y189">
            <v>1328.1518217880043</v>
          </cell>
          <cell r="Z189">
            <v>1346.7960526153965</v>
          </cell>
          <cell r="AA189">
            <v>1352.6116326153965</v>
          </cell>
          <cell r="AB189">
            <v>1416.7183328911942</v>
          </cell>
          <cell r="AC189">
            <v>1409.4534828911942</v>
          </cell>
          <cell r="AD189">
            <v>1423.3159328911943</v>
          </cell>
          <cell r="AE189">
            <v>1405.4659328911944</v>
          </cell>
          <cell r="AF189">
            <v>1414.2059328911942</v>
          </cell>
          <cell r="AG189">
            <v>16225.440120277655</v>
          </cell>
          <cell r="AH189">
            <v>20416.810204897181</v>
          </cell>
          <cell r="AI189">
            <v>-7028.3318246195286</v>
          </cell>
          <cell r="AK189" t="str">
            <v>Net Employee Cost</v>
          </cell>
          <cell r="AM189">
            <v>7.9320644666155031</v>
          </cell>
          <cell r="AN189">
            <v>10.13159827159877</v>
          </cell>
          <cell r="AO189">
            <v>9.3405938706448701</v>
          </cell>
          <cell r="AP189">
            <v>-12</v>
          </cell>
          <cell r="AQ189">
            <v>10.664765243760728</v>
          </cell>
          <cell r="AR189">
            <v>12.889480192944312</v>
          </cell>
          <cell r="AS189">
            <v>16.003224387606295</v>
          </cell>
          <cell r="AT189">
            <v>15.930898110186053</v>
          </cell>
          <cell r="AU189">
            <v>15.85889871004246</v>
          </cell>
          <cell r="AV189">
            <v>16.432598273663693</v>
          </cell>
          <cell r="AW189">
            <v>15.992682442735562</v>
          </cell>
          <cell r="AX189">
            <v>17.924570425225017</v>
          </cell>
          <cell r="AY189">
            <v>137.10137439502327</v>
          </cell>
          <cell r="AZ189">
            <v>192.66734880952362</v>
          </cell>
          <cell r="BA189">
            <v>-55.565974414500346</v>
          </cell>
        </row>
        <row r="190">
          <cell r="A190" t="str">
            <v>Travel</v>
          </cell>
          <cell r="C190">
            <v>163.97909439754415</v>
          </cell>
          <cell r="D190">
            <v>137.1618253115868</v>
          </cell>
          <cell r="E190">
            <v>244.94505981602401</v>
          </cell>
          <cell r="F190">
            <v>178.43084150513113</v>
          </cell>
          <cell r="G190">
            <v>250.30734808432152</v>
          </cell>
          <cell r="H190">
            <v>226.29338872549383</v>
          </cell>
          <cell r="I190">
            <v>192.46309753819918</v>
          </cell>
          <cell r="J190">
            <v>238.75660685193057</v>
          </cell>
          <cell r="K190">
            <v>239.76042025783499</v>
          </cell>
          <cell r="L190">
            <v>211.99711273855291</v>
          </cell>
          <cell r="M190">
            <v>206.98428955875164</v>
          </cell>
          <cell r="N190">
            <v>230.16754738021038</v>
          </cell>
          <cell r="O190">
            <v>2521.2466321655811</v>
          </cell>
          <cell r="P190">
            <v>4353.6240259406622</v>
          </cell>
          <cell r="Q190">
            <v>-1832.3773937750811</v>
          </cell>
          <cell r="S190" t="str">
            <v>Travel</v>
          </cell>
          <cell r="U190">
            <v>156.6494397544129</v>
          </cell>
          <cell r="V190">
            <v>136.22948272847617</v>
          </cell>
          <cell r="W190">
            <v>244.94505981602401</v>
          </cell>
          <cell r="X190">
            <v>179.2821117445838</v>
          </cell>
          <cell r="Y190">
            <v>247.57833333333332</v>
          </cell>
          <cell r="Z190">
            <v>224.72933333333333</v>
          </cell>
          <cell r="AA190">
            <v>189.03944444444443</v>
          </cell>
          <cell r="AB190">
            <v>237.24044444444445</v>
          </cell>
          <cell r="AC190">
            <v>236.30155555555555</v>
          </cell>
          <cell r="AD190">
            <v>209.88255555555554</v>
          </cell>
          <cell r="AE190">
            <v>203.14366666666666</v>
          </cell>
          <cell r="AF190">
            <v>227.50577777777778</v>
          </cell>
          <cell r="AG190">
            <v>2492.5272051546081</v>
          </cell>
          <cell r="AH190">
            <v>4261.0208298546277</v>
          </cell>
          <cell r="AI190">
            <v>-1768.4936247000196</v>
          </cell>
          <cell r="AK190" t="str">
            <v>Travel</v>
          </cell>
          <cell r="AM190">
            <v>7.329654643131235</v>
          </cell>
          <cell r="AN190">
            <v>0.93234258311062268</v>
          </cell>
          <cell r="AO190">
            <v>0</v>
          </cell>
          <cell r="AP190">
            <v>-0.85127023945267966</v>
          </cell>
          <cell r="AQ190">
            <v>2.7290147509882097</v>
          </cell>
          <cell r="AR190">
            <v>1.5640553921604869</v>
          </cell>
          <cell r="AS190">
            <v>3.4236530937547598</v>
          </cell>
          <cell r="AT190">
            <v>1.5161624074861288</v>
          </cell>
          <cell r="AU190">
            <v>3.4588647022794299</v>
          </cell>
          <cell r="AV190">
            <v>2.1145571829973617</v>
          </cell>
          <cell r="AW190">
            <v>3.8406228920849745</v>
          </cell>
          <cell r="AX190">
            <v>2.661769602432591</v>
          </cell>
          <cell r="AY190">
            <v>28.719427010973128</v>
          </cell>
          <cell r="AZ190">
            <v>92.603196086034401</v>
          </cell>
          <cell r="BA190">
            <v>-63.883769075061274</v>
          </cell>
        </row>
        <row r="191">
          <cell r="A191" t="str">
            <v>Training</v>
          </cell>
          <cell r="C191">
            <v>34.643545663852656</v>
          </cell>
          <cell r="D191">
            <v>24.862577116167543</v>
          </cell>
          <cell r="E191">
            <v>63.392316858109716</v>
          </cell>
          <cell r="F191">
            <v>33.397281641961236</v>
          </cell>
          <cell r="G191">
            <v>40.934085980794414</v>
          </cell>
          <cell r="H191">
            <v>45.829074229878501</v>
          </cell>
          <cell r="I191">
            <v>45.183834120615906</v>
          </cell>
          <cell r="J191">
            <v>50.401547186338519</v>
          </cell>
          <cell r="K191">
            <v>55.8023479010402</v>
          </cell>
          <cell r="L191">
            <v>52.913385137439938</v>
          </cell>
          <cell r="M191">
            <v>51.629165869485192</v>
          </cell>
          <cell r="N191">
            <v>48.527783482323194</v>
          </cell>
          <cell r="O191">
            <v>547.51694518800707</v>
          </cell>
          <cell r="P191">
            <v>1075.1253502604652</v>
          </cell>
          <cell r="Q191">
            <v>-527.60840507245814</v>
          </cell>
          <cell r="S191" t="str">
            <v>Training</v>
          </cell>
          <cell r="U191">
            <v>34.643545663852656</v>
          </cell>
          <cell r="V191">
            <v>24.862577116167543</v>
          </cell>
          <cell r="W191">
            <v>63.046766121729178</v>
          </cell>
          <cell r="X191">
            <v>33.397281641961236</v>
          </cell>
          <cell r="Y191">
            <v>35</v>
          </cell>
          <cell r="Z191">
            <v>35</v>
          </cell>
          <cell r="AA191">
            <v>35</v>
          </cell>
          <cell r="AB191">
            <v>35</v>
          </cell>
          <cell r="AC191">
            <v>40</v>
          </cell>
          <cell r="AD191">
            <v>40</v>
          </cell>
          <cell r="AE191">
            <v>40</v>
          </cell>
          <cell r="AF191">
            <v>40</v>
          </cell>
          <cell r="AG191">
            <v>455.95017054371061</v>
          </cell>
          <cell r="AH191">
            <v>963.40069055889762</v>
          </cell>
          <cell r="AI191">
            <v>-507.45052001518701</v>
          </cell>
          <cell r="AK191" t="str">
            <v>Training</v>
          </cell>
          <cell r="AM191">
            <v>0</v>
          </cell>
          <cell r="AN191">
            <v>0</v>
          </cell>
          <cell r="AO191">
            <v>0.3455507363805348</v>
          </cell>
          <cell r="AP191">
            <v>0</v>
          </cell>
          <cell r="AQ191">
            <v>5.9340859807944151</v>
          </cell>
          <cell r="AR191">
            <v>10.829074229878501</v>
          </cell>
          <cell r="AS191">
            <v>10.183834120615906</v>
          </cell>
          <cell r="AT191">
            <v>15.401547186338519</v>
          </cell>
          <cell r="AU191">
            <v>15.802347901040198</v>
          </cell>
          <cell r="AV191">
            <v>12.913385137439937</v>
          </cell>
          <cell r="AW191">
            <v>11.629165869485192</v>
          </cell>
          <cell r="AX191">
            <v>8.5277834823231942</v>
          </cell>
          <cell r="AY191">
            <v>91.566774644296402</v>
          </cell>
          <cell r="AZ191">
            <v>111.72465970156753</v>
          </cell>
          <cell r="BA191">
            <v>-20.15788505727113</v>
          </cell>
        </row>
        <row r="192">
          <cell r="A192" t="str">
            <v>Rent and Office Expenses</v>
          </cell>
          <cell r="C192">
            <v>129.12602200051163</v>
          </cell>
          <cell r="D192">
            <v>169.03424832030373</v>
          </cell>
          <cell r="E192">
            <v>254.29492874505505</v>
          </cell>
          <cell r="F192">
            <v>200.81807525655643</v>
          </cell>
          <cell r="G192">
            <v>225.53056002482055</v>
          </cell>
          <cell r="H192">
            <v>199.25482935375007</v>
          </cell>
          <cell r="I192">
            <v>196.19684548387445</v>
          </cell>
          <cell r="J192">
            <v>190.44339131044336</v>
          </cell>
          <cell r="K192">
            <v>177.96434758114503</v>
          </cell>
          <cell r="L192">
            <v>170.83601924456761</v>
          </cell>
          <cell r="M192">
            <v>172.57271701286902</v>
          </cell>
          <cell r="N192">
            <v>157.74648065140869</v>
          </cell>
          <cell r="O192">
            <v>2243.8184649853051</v>
          </cell>
          <cell r="P192">
            <v>2213.0413709163818</v>
          </cell>
          <cell r="Q192">
            <v>30.777094068923361</v>
          </cell>
          <cell r="S192" t="str">
            <v>Rent and Office Expenses</v>
          </cell>
          <cell r="U192">
            <v>129.12602200051163</v>
          </cell>
          <cell r="V192">
            <v>169.03424832030373</v>
          </cell>
          <cell r="W192">
            <v>254.29492874505505</v>
          </cell>
          <cell r="X192">
            <v>200.81807525655643</v>
          </cell>
          <cell r="Y192">
            <v>220.6722680068093</v>
          </cell>
          <cell r="Z192">
            <v>192.98067223921288</v>
          </cell>
          <cell r="AA192">
            <v>189.78790111932832</v>
          </cell>
          <cell r="AB192">
            <v>184.22727710017841</v>
          </cell>
          <cell r="AC192">
            <v>170.85681067113552</v>
          </cell>
          <cell r="AD192">
            <v>164.43976340645682</v>
          </cell>
          <cell r="AE192">
            <v>166.36923398347827</v>
          </cell>
          <cell r="AF192">
            <v>150.84009930844257</v>
          </cell>
          <cell r="AG192">
            <v>2193.4473001574693</v>
          </cell>
          <cell r="AH192">
            <v>2156.4368606653666</v>
          </cell>
          <cell r="AI192">
            <v>37.010439492102705</v>
          </cell>
          <cell r="AK192" t="str">
            <v>Rent and Office Expenses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4.8582920180112321</v>
          </cell>
          <cell r="AR192">
            <v>6.2741571145371955</v>
          </cell>
          <cell r="AS192">
            <v>6.4089443645461337</v>
          </cell>
          <cell r="AT192">
            <v>6.2161142102649407</v>
          </cell>
          <cell r="AU192">
            <v>7.1075369100095056</v>
          </cell>
          <cell r="AV192">
            <v>6.3962558381107861</v>
          </cell>
          <cell r="AW192">
            <v>6.2034830293907604</v>
          </cell>
          <cell r="AX192">
            <v>6.9063813429661005</v>
          </cell>
          <cell r="AY192">
            <v>50.371164827836658</v>
          </cell>
          <cell r="AZ192">
            <v>56.604510251015284</v>
          </cell>
          <cell r="BA192">
            <v>-6.2333454231786263</v>
          </cell>
        </row>
        <row r="193">
          <cell r="A193" t="str">
            <v>Office supplies &amp; Communications</v>
          </cell>
          <cell r="C193">
            <v>48.771491430033258</v>
          </cell>
          <cell r="D193">
            <v>78.957923920373659</v>
          </cell>
          <cell r="E193">
            <v>105.64808636385301</v>
          </cell>
          <cell r="F193">
            <v>70.417167616875716</v>
          </cell>
          <cell r="G193">
            <v>94.645819428078909</v>
          </cell>
          <cell r="H193">
            <v>64.903859864620756</v>
          </cell>
          <cell r="I193">
            <v>80.197187767865586</v>
          </cell>
          <cell r="J193">
            <v>79.739425393106373</v>
          </cell>
          <cell r="K193">
            <v>82.580850106845233</v>
          </cell>
          <cell r="L193">
            <v>80.475487793645598</v>
          </cell>
          <cell r="M193">
            <v>80.75123871755801</v>
          </cell>
          <cell r="N193">
            <v>80.574269885631665</v>
          </cell>
          <cell r="O193">
            <v>947.66280828848778</v>
          </cell>
          <cell r="P193">
            <v>605.68226641698698</v>
          </cell>
          <cell r="Q193">
            <v>341.9805418715008</v>
          </cell>
          <cell r="S193" t="str">
            <v>Office supplies &amp; Communications</v>
          </cell>
          <cell r="U193">
            <v>47.904456382706577</v>
          </cell>
          <cell r="V193">
            <v>78.607602967255289</v>
          </cell>
          <cell r="W193">
            <v>105.45200896048806</v>
          </cell>
          <cell r="X193">
            <v>70.417167616875716</v>
          </cell>
          <cell r="Y193">
            <v>91.142043777553539</v>
          </cell>
          <cell r="Z193">
            <v>61.058338432100641</v>
          </cell>
          <cell r="AA193">
            <v>76.209090625916204</v>
          </cell>
          <cell r="AB193">
            <v>75.75635697101886</v>
          </cell>
          <cell r="AC193">
            <v>78.602787677412934</v>
          </cell>
          <cell r="AD193">
            <v>76.593329627859731</v>
          </cell>
          <cell r="AE193">
            <v>76.873630482385423</v>
          </cell>
          <cell r="AF193">
            <v>76.701191017744861</v>
          </cell>
          <cell r="AG193">
            <v>915.31800453931783</v>
          </cell>
          <cell r="AH193">
            <v>568.15525140165551</v>
          </cell>
          <cell r="AI193">
            <v>347.16275313766232</v>
          </cell>
          <cell r="AK193" t="str">
            <v>Office supplies &amp; Communications</v>
          </cell>
          <cell r="AM193">
            <v>0.86703504732668213</v>
          </cell>
          <cell r="AN193">
            <v>0.35032095311836547</v>
          </cell>
          <cell r="AO193">
            <v>0.19607740336494922</v>
          </cell>
          <cell r="AP193">
            <v>0</v>
          </cell>
          <cell r="AQ193">
            <v>3.5037756505253626</v>
          </cell>
          <cell r="AR193">
            <v>3.8455214325201146</v>
          </cell>
          <cell r="AS193">
            <v>3.9880971419493778</v>
          </cell>
          <cell r="AT193">
            <v>3.9830684220875106</v>
          </cell>
          <cell r="AU193">
            <v>3.978062429432299</v>
          </cell>
          <cell r="AV193">
            <v>3.8821581657858664</v>
          </cell>
          <cell r="AW193">
            <v>3.8776082351725938</v>
          </cell>
          <cell r="AX193">
            <v>3.8730788678867984</v>
          </cell>
          <cell r="AY193">
            <v>32.34480374916992</v>
          </cell>
          <cell r="AZ193">
            <v>37.527015015331472</v>
          </cell>
          <cell r="BA193">
            <v>-5.182211266161552</v>
          </cell>
        </row>
        <row r="194">
          <cell r="A194" t="str">
            <v>Professional Fees</v>
          </cell>
          <cell r="C194">
            <v>378.34884625223845</v>
          </cell>
          <cell r="D194">
            <v>437.67772060843726</v>
          </cell>
          <cell r="E194">
            <v>639.78726466803289</v>
          </cell>
          <cell r="F194">
            <v>733.24098061573557</v>
          </cell>
          <cell r="G194">
            <v>383.38017809799805</v>
          </cell>
          <cell r="H194">
            <v>394.91222528280332</v>
          </cell>
          <cell r="I194">
            <v>362.99165856070505</v>
          </cell>
          <cell r="J194">
            <v>333.92071732549653</v>
          </cell>
          <cell r="K194">
            <v>353.5643782289701</v>
          </cell>
          <cell r="L194">
            <v>358.50595754254073</v>
          </cell>
          <cell r="M194">
            <v>341.74340045322509</v>
          </cell>
          <cell r="N194">
            <v>388.80778245297461</v>
          </cell>
          <cell r="O194">
            <v>5106.881110089158</v>
          </cell>
          <cell r="P194">
            <v>6604.497464760354</v>
          </cell>
          <cell r="Q194">
            <v>-1497.6163546711959</v>
          </cell>
          <cell r="S194" t="str">
            <v>Professional Fees</v>
          </cell>
          <cell r="U194">
            <v>378.23270401637251</v>
          </cell>
          <cell r="V194">
            <v>436.04964158153712</v>
          </cell>
          <cell r="W194">
            <v>637.10825508793664</v>
          </cell>
          <cell r="X194">
            <v>726.19385176738888</v>
          </cell>
          <cell r="Y194">
            <v>372.04502170675983</v>
          </cell>
          <cell r="Z194">
            <v>381.76242934282249</v>
          </cell>
          <cell r="AA194">
            <v>350.19430647415123</v>
          </cell>
          <cell r="AB194">
            <v>321.16700000000003</v>
          </cell>
          <cell r="AC194">
            <v>339.63631610672417</v>
          </cell>
          <cell r="AD194">
            <v>342.80822249484737</v>
          </cell>
          <cell r="AE194">
            <v>329.11940773297073</v>
          </cell>
          <cell r="AF194">
            <v>375.92630459269645</v>
          </cell>
          <cell r="AG194">
            <v>4990.2434609042075</v>
          </cell>
          <cell r="AH194">
            <v>6171.1989259096445</v>
          </cell>
          <cell r="AI194">
            <v>-1180.955465005437</v>
          </cell>
          <cell r="AK194" t="str">
            <v>Professional Fees</v>
          </cell>
          <cell r="AM194">
            <v>0.11614223586595036</v>
          </cell>
          <cell r="AN194">
            <v>1.6280790269001173</v>
          </cell>
          <cell r="AO194">
            <v>2.6790095800962779</v>
          </cell>
          <cell r="AP194">
            <v>7.0471288483466372</v>
          </cell>
          <cell r="AQ194">
            <v>11.335156391238202</v>
          </cell>
          <cell r="AR194">
            <v>13.149795939980821</v>
          </cell>
          <cell r="AS194">
            <v>12.797352086553817</v>
          </cell>
          <cell r="AT194">
            <v>12.753717325496511</v>
          </cell>
          <cell r="AU194">
            <v>13.928062122245917</v>
          </cell>
          <cell r="AV194">
            <v>15.697735047693349</v>
          </cell>
          <cell r="AW194">
            <v>12.623992720254366</v>
          </cell>
          <cell r="AX194">
            <v>12.881477860278153</v>
          </cell>
          <cell r="AY194">
            <v>116.63764918495011</v>
          </cell>
          <cell r="AZ194">
            <v>433.29853885070969</v>
          </cell>
          <cell r="BA194">
            <v>-316.66088966575956</v>
          </cell>
        </row>
        <row r="195">
          <cell r="A195" t="str">
            <v>Advertising</v>
          </cell>
          <cell r="C195">
            <v>5.1816321309797901</v>
          </cell>
          <cell r="D195">
            <v>4.8146964058246127</v>
          </cell>
          <cell r="E195">
            <v>7.5604356322386908</v>
          </cell>
          <cell r="F195">
            <v>26.106271379703536</v>
          </cell>
          <cell r="G195">
            <v>26.106271379703536</v>
          </cell>
          <cell r="H195">
            <v>26.106271379703536</v>
          </cell>
          <cell r="I195">
            <v>26.106271379703536</v>
          </cell>
          <cell r="J195">
            <v>26.106271379703536</v>
          </cell>
          <cell r="K195">
            <v>26.106271379703536</v>
          </cell>
          <cell r="L195">
            <v>26.106271379703536</v>
          </cell>
          <cell r="M195">
            <v>26.106271379703536</v>
          </cell>
          <cell r="N195">
            <v>26.106271379703536</v>
          </cell>
          <cell r="O195">
            <v>252.51320658637496</v>
          </cell>
          <cell r="P195">
            <v>0</v>
          </cell>
          <cell r="Q195">
            <v>252.51320658637496</v>
          </cell>
          <cell r="S195" t="str">
            <v>Advertising</v>
          </cell>
          <cell r="U195">
            <v>5.1816321309797901</v>
          </cell>
          <cell r="V195">
            <v>4.8146964058246127</v>
          </cell>
          <cell r="W195">
            <v>7.5604356322386908</v>
          </cell>
          <cell r="X195">
            <v>26.106271379703536</v>
          </cell>
          <cell r="Y195">
            <v>26.106271379703536</v>
          </cell>
          <cell r="Z195">
            <v>26.106271379703536</v>
          </cell>
          <cell r="AA195">
            <v>26.106271379703536</v>
          </cell>
          <cell r="AB195">
            <v>26.106271379703536</v>
          </cell>
          <cell r="AC195">
            <v>26.106271379703536</v>
          </cell>
          <cell r="AD195">
            <v>26.106271379703536</v>
          </cell>
          <cell r="AE195">
            <v>26.106271379703536</v>
          </cell>
          <cell r="AF195">
            <v>26.106271379703536</v>
          </cell>
          <cell r="AG195">
            <v>252.51320658637496</v>
          </cell>
          <cell r="AH195">
            <v>0</v>
          </cell>
          <cell r="AI195">
            <v>252.51320658637496</v>
          </cell>
          <cell r="AK195" t="str">
            <v>Advertising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Network &amp; Node Maintenance</v>
          </cell>
          <cell r="C196">
            <v>34.566830391404451</v>
          </cell>
          <cell r="D196">
            <v>46.629197991857531</v>
          </cell>
          <cell r="E196">
            <v>27.702387874743817</v>
          </cell>
          <cell r="F196">
            <v>21.395315849486888</v>
          </cell>
          <cell r="G196">
            <v>38.4249847296486</v>
          </cell>
          <cell r="H196">
            <v>49.673964968329862</v>
          </cell>
          <cell r="I196">
            <v>38.969463875777535</v>
          </cell>
          <cell r="J196">
            <v>39.236847257905154</v>
          </cell>
          <cell r="K196">
            <v>39.501024734803529</v>
          </cell>
          <cell r="L196">
            <v>39.76201978849609</v>
          </cell>
          <cell r="M196">
            <v>40.019855754407828</v>
          </cell>
          <cell r="N196">
            <v>128.25252265483519</v>
          </cell>
          <cell r="O196">
            <v>544.13441587169655</v>
          </cell>
          <cell r="P196">
            <v>955.36706697442082</v>
          </cell>
          <cell r="Q196">
            <v>-411.23265110272428</v>
          </cell>
          <cell r="S196" t="str">
            <v>Network &amp; Node Maintenance</v>
          </cell>
          <cell r="U196">
            <v>34.566830391404451</v>
          </cell>
          <cell r="V196">
            <v>46.629197991857531</v>
          </cell>
          <cell r="W196">
            <v>27.702387874743817</v>
          </cell>
          <cell r="X196">
            <v>21.395315849486888</v>
          </cell>
          <cell r="Y196">
            <v>33.774803462874395</v>
          </cell>
          <cell r="Z196">
            <v>44.581883624180676</v>
          </cell>
          <cell r="AA196">
            <v>33.4395717560203</v>
          </cell>
          <cell r="AB196">
            <v>33.273205727383385</v>
          </cell>
          <cell r="AC196">
            <v>33.107667390431232</v>
          </cell>
          <cell r="AD196">
            <v>32.942952627294765</v>
          </cell>
          <cell r="AE196">
            <v>32.779057340591805</v>
          </cell>
          <cell r="AF196">
            <v>120.59394428595041</v>
          </cell>
          <cell r="AG196">
            <v>494.78681832221969</v>
          </cell>
          <cell r="AH196">
            <v>897.99017983488909</v>
          </cell>
          <cell r="AI196">
            <v>-403.2033615126694</v>
          </cell>
          <cell r="AK196" t="str">
            <v>Network &amp; Node Maintenance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4.6501812667742053</v>
          </cell>
          <cell r="AR196">
            <v>5.0920813441491877</v>
          </cell>
          <cell r="AS196">
            <v>5.5298921197572346</v>
          </cell>
          <cell r="AT196">
            <v>5.9636415305217678</v>
          </cell>
          <cell r="AU196">
            <v>6.3933573443723004</v>
          </cell>
          <cell r="AV196">
            <v>6.8190671612013247</v>
          </cell>
          <cell r="AW196">
            <v>7.2407984138160213</v>
          </cell>
          <cell r="AX196">
            <v>7.6585783688847862</v>
          </cell>
          <cell r="AY196">
            <v>49.347597549476831</v>
          </cell>
          <cell r="AZ196">
            <v>57.376887139531767</v>
          </cell>
          <cell r="BA196">
            <v>-8.0292895900549368</v>
          </cell>
        </row>
        <row r="197">
          <cell r="A197" t="str">
            <v>Insurance</v>
          </cell>
          <cell r="C197">
            <v>21.5477155282681</v>
          </cell>
          <cell r="D197">
            <v>21.203616654594498</v>
          </cell>
          <cell r="E197">
            <v>19.299156379581525</v>
          </cell>
          <cell r="F197">
            <v>23.353568985176739</v>
          </cell>
          <cell r="G197">
            <v>24</v>
          </cell>
          <cell r="H197">
            <v>25</v>
          </cell>
          <cell r="I197">
            <v>25</v>
          </cell>
          <cell r="J197">
            <v>26</v>
          </cell>
          <cell r="K197">
            <v>27</v>
          </cell>
          <cell r="L197">
            <v>28</v>
          </cell>
          <cell r="M197">
            <v>29</v>
          </cell>
          <cell r="N197">
            <v>30</v>
          </cell>
          <cell r="O197">
            <v>299.40405754762088</v>
          </cell>
          <cell r="P197">
            <v>418.13101405311113</v>
          </cell>
          <cell r="Q197">
            <v>-118.72695650549025</v>
          </cell>
          <cell r="S197" t="str">
            <v>Insurance</v>
          </cell>
          <cell r="U197">
            <v>21.5477155282681</v>
          </cell>
          <cell r="V197">
            <v>21.203616654594498</v>
          </cell>
          <cell r="W197">
            <v>19.299156379581525</v>
          </cell>
          <cell r="X197">
            <v>23.353568985176739</v>
          </cell>
          <cell r="Y197">
            <v>24</v>
          </cell>
          <cell r="Z197">
            <v>25</v>
          </cell>
          <cell r="AA197">
            <v>25</v>
          </cell>
          <cell r="AB197">
            <v>26</v>
          </cell>
          <cell r="AC197">
            <v>27</v>
          </cell>
          <cell r="AD197">
            <v>28</v>
          </cell>
          <cell r="AE197">
            <v>29</v>
          </cell>
          <cell r="AF197">
            <v>30</v>
          </cell>
          <cell r="AH197">
            <v>418.13101405311113</v>
          </cell>
          <cell r="AI197">
            <v>-418.13101405311113</v>
          </cell>
          <cell r="AK197" t="str">
            <v>Insurance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A198" t="str">
            <v>Right of Way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 t="str">
            <v>Right of Way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 t="str">
            <v>Right of Way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Other</v>
          </cell>
          <cell r="C199">
            <v>13.571762599130215</v>
          </cell>
          <cell r="D199">
            <v>138.28208157454355</v>
          </cell>
          <cell r="E199">
            <v>245.923955006911</v>
          </cell>
          <cell r="F199">
            <v>101.01049030786773</v>
          </cell>
          <cell r="G199">
            <v>260.46855531567417</v>
          </cell>
          <cell r="H199">
            <v>311.68198523735373</v>
          </cell>
          <cell r="I199">
            <v>334.82460849727096</v>
          </cell>
          <cell r="J199">
            <v>311.85063153414239</v>
          </cell>
          <cell r="K199">
            <v>297.78991830720531</v>
          </cell>
          <cell r="L199">
            <v>277.77557330839471</v>
          </cell>
          <cell r="M199">
            <v>306.7986055598555</v>
          </cell>
          <cell r="N199">
            <v>257.78646331467752</v>
          </cell>
          <cell r="O199">
            <v>2857.764630563026</v>
          </cell>
          <cell r="P199">
            <v>429.92982780999529</v>
          </cell>
          <cell r="Q199">
            <v>2427.8348027530305</v>
          </cell>
          <cell r="S199" t="str">
            <v>Other</v>
          </cell>
          <cell r="U199">
            <v>13.571762599130215</v>
          </cell>
          <cell r="V199">
            <v>138.28208157454355</v>
          </cell>
          <cell r="W199">
            <v>245.923955006911</v>
          </cell>
          <cell r="X199">
            <v>101.01049030786773</v>
          </cell>
          <cell r="Y199">
            <v>259.57107033118672</v>
          </cell>
          <cell r="Z199">
            <v>310.56140050475136</v>
          </cell>
          <cell r="AA199">
            <v>333.55024935408619</v>
          </cell>
          <cell r="AB199">
            <v>310.54134726934194</v>
          </cell>
          <cell r="AC199">
            <v>296.52642284757036</v>
          </cell>
          <cell r="AD199">
            <v>276.5174728946717</v>
          </cell>
          <cell r="AE199">
            <v>305.50605141795802</v>
          </cell>
          <cell r="AF199">
            <v>256.49943554887045</v>
          </cell>
          <cell r="AG199">
            <v>2848.0617396568896</v>
          </cell>
          <cell r="AH199">
            <v>418.74809503725487</v>
          </cell>
          <cell r="AI199">
            <v>2429.3136446196349</v>
          </cell>
          <cell r="AK199" t="str">
            <v>Other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0.89748498448742153</v>
          </cell>
          <cell r="AR199">
            <v>1.1205847326023697</v>
          </cell>
          <cell r="AS199">
            <v>1.274359143184761</v>
          </cell>
          <cell r="AT199">
            <v>1.3092842648004497</v>
          </cell>
          <cell r="AU199">
            <v>1.2634954596349668</v>
          </cell>
          <cell r="AV199">
            <v>1.2581004137229941</v>
          </cell>
          <cell r="AW199">
            <v>1.2925541418974908</v>
          </cell>
          <cell r="AX199">
            <v>1.2870277658070566</v>
          </cell>
          <cell r="AY199">
            <v>9.7028909061375099</v>
          </cell>
          <cell r="AZ199">
            <v>11.181732772740419</v>
          </cell>
          <cell r="BA199">
            <v>-1.4788418666029095</v>
          </cell>
        </row>
        <row r="200">
          <cell r="A200" t="str">
            <v>Total</v>
          </cell>
          <cell r="C200">
            <v>1997.4607879253003</v>
          </cell>
          <cell r="D200">
            <v>2406.5752229188001</v>
          </cell>
          <cell r="E200">
            <v>2980.7289595348175</v>
          </cell>
          <cell r="F200">
            <v>2644.4446978335241</v>
          </cell>
          <cell r="G200">
            <v>2682.6143900728052</v>
          </cell>
          <cell r="H200">
            <v>2703.3411318502745</v>
          </cell>
          <cell r="I200">
            <v>2670.5478242270156</v>
          </cell>
          <cell r="J200">
            <v>2729.104669240447</v>
          </cell>
          <cell r="K200">
            <v>2725.381940098785</v>
          </cell>
          <cell r="L200">
            <v>2686.1203580981992</v>
          </cell>
          <cell r="M200">
            <v>2677.0641596397854</v>
          </cell>
          <cell r="N200">
            <v>2780.0996245181841</v>
          </cell>
          <cell r="O200">
            <v>31683.483765957939</v>
          </cell>
          <cell r="P200">
            <v>37264.875940839091</v>
          </cell>
          <cell r="Q200">
            <v>-5581.3921748811499</v>
          </cell>
          <cell r="S200" t="str">
            <v>Total</v>
          </cell>
          <cell r="U200">
            <v>1981.2158915323612</v>
          </cell>
          <cell r="V200">
            <v>2393.5328820840723</v>
          </cell>
          <cell r="W200">
            <v>2968.1677279443306</v>
          </cell>
          <cell r="X200">
            <v>2650.24883922463</v>
          </cell>
          <cell r="Y200">
            <v>2638.0416337862248</v>
          </cell>
          <cell r="Z200">
            <v>2648.5763814715015</v>
          </cell>
          <cell r="AA200">
            <v>2610.9384677690464</v>
          </cell>
          <cell r="AB200">
            <v>2666.0302357832652</v>
          </cell>
          <cell r="AC200">
            <v>2657.5913145197273</v>
          </cell>
          <cell r="AD200">
            <v>2620.606500877584</v>
          </cell>
          <cell r="AE200">
            <v>2614.3632518949489</v>
          </cell>
          <cell r="AF200">
            <v>2718.3789568023803</v>
          </cell>
          <cell r="AG200">
            <v>30868.288026142451</v>
          </cell>
          <cell r="AH200">
            <v>36271.892052212628</v>
          </cell>
          <cell r="AI200">
            <v>-8240.56576607018</v>
          </cell>
          <cell r="AK200" t="str">
            <v>Total</v>
          </cell>
          <cell r="AM200">
            <v>16.244896392939371</v>
          </cell>
          <cell r="AN200">
            <v>13.042340834727876</v>
          </cell>
          <cell r="AO200">
            <v>12.561231590486631</v>
          </cell>
          <cell r="AP200">
            <v>-5.8041413911060422</v>
          </cell>
          <cell r="AQ200">
            <v>44.572756286579775</v>
          </cell>
          <cell r="AR200">
            <v>54.76475037877298</v>
          </cell>
          <cell r="AS200">
            <v>59.609356457968275</v>
          </cell>
          <cell r="AT200">
            <v>63.074433457181883</v>
          </cell>
          <cell r="AU200">
            <v>67.790625579057078</v>
          </cell>
          <cell r="AV200">
            <v>65.513857220615321</v>
          </cell>
          <cell r="AW200">
            <v>62.700907744836961</v>
          </cell>
          <cell r="AX200">
            <v>61.7206677158037</v>
          </cell>
          <cell r="AY200">
            <v>515.79168226786385</v>
          </cell>
          <cell r="AZ200">
            <v>992.98388862645425</v>
          </cell>
          <cell r="BA200">
            <v>-477.19220635859034</v>
          </cell>
        </row>
        <row r="202">
          <cell r="A202" t="str">
            <v>Total</v>
          </cell>
          <cell r="S202" t="str">
            <v>Total</v>
          </cell>
          <cell r="AK202" t="str">
            <v>Total</v>
          </cell>
        </row>
        <row r="203">
          <cell r="A203" t="str">
            <v>Salaries/Commissions</v>
          </cell>
          <cell r="C203">
            <v>2769.5908467638787</v>
          </cell>
          <cell r="D203">
            <v>2707.6098309064118</v>
          </cell>
          <cell r="E203">
            <v>2899.0875077451024</v>
          </cell>
          <cell r="F203">
            <v>3030.7418886597561</v>
          </cell>
          <cell r="G203">
            <v>2360.646184410296</v>
          </cell>
          <cell r="H203">
            <v>2457.7279877329079</v>
          </cell>
          <cell r="I203">
            <v>2476.3578051623022</v>
          </cell>
          <cell r="J203">
            <v>2491.4054789112538</v>
          </cell>
          <cell r="K203">
            <v>2483.6244647710437</v>
          </cell>
          <cell r="L203">
            <v>2483.2123940594111</v>
          </cell>
          <cell r="M203">
            <v>2489.3056233281491</v>
          </cell>
          <cell r="N203">
            <v>2491.2727686212384</v>
          </cell>
          <cell r="O203">
            <v>31140.582781071749</v>
          </cell>
          <cell r="P203">
            <v>51746.480724201632</v>
          </cell>
          <cell r="Q203">
            <v>-20605.897943129883</v>
          </cell>
          <cell r="S203" t="str">
            <v>Salaries/Commissions</v>
          </cell>
          <cell r="U203">
            <v>2719.5771041187008</v>
          </cell>
          <cell r="V203">
            <v>2660.1001024052753</v>
          </cell>
          <cell r="W203">
            <v>2846.9681378389969</v>
          </cell>
          <cell r="X203">
            <v>2990.9607620919114</v>
          </cell>
          <cell r="Y203">
            <v>2151.9881131859001</v>
          </cell>
          <cell r="Z203">
            <v>2236.8807196299572</v>
          </cell>
          <cell r="AA203">
            <v>2247.2101386143663</v>
          </cell>
          <cell r="AB203">
            <v>2255.7039043698778</v>
          </cell>
          <cell r="AC203">
            <v>2255.7039043698778</v>
          </cell>
          <cell r="AD203">
            <v>2255.7039043698778</v>
          </cell>
          <cell r="AE203">
            <v>2255.7039043698778</v>
          </cell>
          <cell r="AF203">
            <v>2255.7039043698778</v>
          </cell>
          <cell r="AG203">
            <v>29132.204599734501</v>
          </cell>
          <cell r="AH203">
            <v>47012.986745707887</v>
          </cell>
          <cell r="AI203">
            <v>-17880.782145973386</v>
          </cell>
          <cell r="AK203" t="str">
            <v>Salaries/Commissions</v>
          </cell>
          <cell r="AM203">
            <v>50.013742645177793</v>
          </cell>
          <cell r="AN203">
            <v>47.509728501136451</v>
          </cell>
          <cell r="AO203">
            <v>52.119369906105526</v>
          </cell>
          <cell r="AP203">
            <v>39.781126567844915</v>
          </cell>
          <cell r="AQ203">
            <v>208.65807122439597</v>
          </cell>
          <cell r="AR203">
            <v>220.84726810295064</v>
          </cell>
          <cell r="AS203">
            <v>229.14766654793596</v>
          </cell>
          <cell r="AT203">
            <v>235.70157454137589</v>
          </cell>
          <cell r="AU203">
            <v>227.92056040116589</v>
          </cell>
          <cell r="AV203">
            <v>227.50848968953306</v>
          </cell>
          <cell r="AW203">
            <v>233.60171895827142</v>
          </cell>
          <cell r="AX203">
            <v>235.5688642513604</v>
          </cell>
          <cell r="AY203">
            <v>2008.3781813372539</v>
          </cell>
          <cell r="AZ203">
            <v>4733.4939784937451</v>
          </cell>
          <cell r="BA203">
            <v>-2725.1157971564912</v>
          </cell>
        </row>
        <row r="204">
          <cell r="A204" t="str">
            <v>Bonus</v>
          </cell>
          <cell r="C204">
            <v>432.74743412637503</v>
          </cell>
          <cell r="D204">
            <v>485.34864999875117</v>
          </cell>
          <cell r="E204">
            <v>386.68022496544489</v>
          </cell>
          <cell r="F204">
            <v>322.59136344904988</v>
          </cell>
          <cell r="G204">
            <v>134.79665540518855</v>
          </cell>
          <cell r="H204">
            <v>139.1418202132304</v>
          </cell>
          <cell r="I204">
            <v>140.4772227356014</v>
          </cell>
          <cell r="J204">
            <v>141.95478149869322</v>
          </cell>
          <cell r="K204">
            <v>141.42093100348325</v>
          </cell>
          <cell r="L204">
            <v>141.35136638414164</v>
          </cell>
          <cell r="M204">
            <v>141.76188535711813</v>
          </cell>
          <cell r="N204">
            <v>138.77241740699469</v>
          </cell>
          <cell r="O204">
            <v>2747.0447525440723</v>
          </cell>
          <cell r="P204">
            <v>6063.1284192862722</v>
          </cell>
          <cell r="Q204">
            <v>-3316.0836667422</v>
          </cell>
          <cell r="S204" t="str">
            <v>Bonus</v>
          </cell>
          <cell r="U204">
            <v>425.42369403939625</v>
          </cell>
          <cell r="V204">
            <v>478.55484676674075</v>
          </cell>
          <cell r="W204">
            <v>379.17931938420475</v>
          </cell>
          <cell r="X204">
            <v>308.53430529625626</v>
          </cell>
          <cell r="Y204">
            <v>117.24831756611597</v>
          </cell>
          <cell r="Z204">
            <v>120.43159693568406</v>
          </cell>
          <cell r="AA204">
            <v>121.28993029861155</v>
          </cell>
          <cell r="AB204">
            <v>122.3510234218009</v>
          </cell>
          <cell r="AC204">
            <v>122.3510234218009</v>
          </cell>
          <cell r="AD204">
            <v>122.3510234218009</v>
          </cell>
          <cell r="AE204">
            <v>122.3510234218009</v>
          </cell>
          <cell r="AF204">
            <v>119.37900378498665</v>
          </cell>
          <cell r="AG204">
            <v>2559.4451077592003</v>
          </cell>
          <cell r="AH204">
            <v>5152.3108804180238</v>
          </cell>
          <cell r="AI204">
            <v>-2592.8657726588235</v>
          </cell>
          <cell r="AK204" t="str">
            <v>Bonus</v>
          </cell>
          <cell r="AM204">
            <v>7.3237400869787672</v>
          </cell>
          <cell r="AN204">
            <v>6.79380323201039</v>
          </cell>
          <cell r="AO204">
            <v>7.5009055812401702</v>
          </cell>
          <cell r="AP204">
            <v>14.057058152793616</v>
          </cell>
          <cell r="AQ204">
            <v>17.54833783907258</v>
          </cell>
          <cell r="AR204">
            <v>18.710223277546355</v>
          </cell>
          <cell r="AS204">
            <v>19.187292436989857</v>
          </cell>
          <cell r="AT204">
            <v>19.603758076892326</v>
          </cell>
          <cell r="AU204">
            <v>19.069907581682354</v>
          </cell>
          <cell r="AV204">
            <v>19.000342962340728</v>
          </cell>
          <cell r="AW204">
            <v>19.410861935317236</v>
          </cell>
          <cell r="AX204">
            <v>19.393413622008026</v>
          </cell>
          <cell r="AY204">
            <v>187.5996447848724</v>
          </cell>
          <cell r="AZ204">
            <v>910.81753886824868</v>
          </cell>
        </row>
        <row r="205">
          <cell r="A205" t="str">
            <v>Employee Benefits</v>
          </cell>
          <cell r="C205">
            <v>199.3958250191865</v>
          </cell>
          <cell r="D205">
            <v>284.68580313210276</v>
          </cell>
          <cell r="E205">
            <v>276.77484390639148</v>
          </cell>
          <cell r="F205">
            <v>132.5296717285124</v>
          </cell>
          <cell r="G205">
            <v>180.51468725066201</v>
          </cell>
          <cell r="H205">
            <v>187.08848073632791</v>
          </cell>
          <cell r="I205">
            <v>189.11286091156438</v>
          </cell>
          <cell r="J205">
            <v>190.85580672498423</v>
          </cell>
          <cell r="K205">
            <v>189.73205814140834</v>
          </cell>
          <cell r="L205">
            <v>189.61207330995458</v>
          </cell>
          <cell r="M205">
            <v>190.49656416342796</v>
          </cell>
          <cell r="N205">
            <v>205.10550789412221</v>
          </cell>
          <cell r="O205">
            <v>2415.9041829186449</v>
          </cell>
          <cell r="P205">
            <v>5498.6423343813767</v>
          </cell>
          <cell r="Q205">
            <v>-3082.7381514627318</v>
          </cell>
          <cell r="S205" t="str">
            <v>Employee Benefits</v>
          </cell>
          <cell r="U205">
            <v>198.44821181887951</v>
          </cell>
          <cell r="V205">
            <v>282.18138721682442</v>
          </cell>
          <cell r="W205">
            <v>275.01375530241648</v>
          </cell>
          <cell r="X205">
            <v>129.15236728153405</v>
          </cell>
          <cell r="Y205">
            <v>155.47825662851426</v>
          </cell>
          <cell r="Z205">
            <v>159.23372528945836</v>
          </cell>
          <cell r="AA205">
            <v>159.9611705566204</v>
          </cell>
          <cell r="AB205">
            <v>160.807310760966</v>
          </cell>
          <cell r="AC205">
            <v>160.807310760966</v>
          </cell>
          <cell r="AD205">
            <v>160.807310760966</v>
          </cell>
          <cell r="AE205">
            <v>160.807310760966</v>
          </cell>
          <cell r="AF205">
            <v>160.807310760966</v>
          </cell>
          <cell r="AG205">
            <v>2163.5054278990769</v>
          </cell>
          <cell r="AH205">
            <v>5209.3675796025254</v>
          </cell>
          <cell r="AI205">
            <v>-3045.8621517034485</v>
          </cell>
          <cell r="AK205" t="str">
            <v>Employee Benefits</v>
          </cell>
          <cell r="AM205">
            <v>0.94761320030699758</v>
          </cell>
          <cell r="AN205">
            <v>2.5044159152783636</v>
          </cell>
          <cell r="AO205">
            <v>1.7610886039750249</v>
          </cell>
          <cell r="AP205">
            <v>3.3773044469783353</v>
          </cell>
          <cell r="AQ205">
            <v>25.036430622147734</v>
          </cell>
          <cell r="AR205">
            <v>27.85475544686954</v>
          </cell>
          <cell r="AS205">
            <v>29.151690354943973</v>
          </cell>
          <cell r="AT205">
            <v>30.048495964018215</v>
          </cell>
          <cell r="AU205">
            <v>28.924747380442355</v>
          </cell>
          <cell r="AV205">
            <v>28.804762548988574</v>
          </cell>
          <cell r="AW205">
            <v>29.689253402461965</v>
          </cell>
          <cell r="AX205">
            <v>44.298197133156215</v>
          </cell>
          <cell r="AY205">
            <v>252.39875501956729</v>
          </cell>
          <cell r="AZ205">
            <v>289.27475477885133</v>
          </cell>
        </row>
        <row r="206">
          <cell r="A206" t="str">
            <v>Capitalized Labor</v>
          </cell>
          <cell r="C206">
            <v>-758.91513750319768</v>
          </cell>
          <cell r="D206">
            <v>-712.95389895596577</v>
          </cell>
          <cell r="E206">
            <v>-760.0845971355036</v>
          </cell>
          <cell r="F206">
            <v>-690.88249999999994</v>
          </cell>
          <cell r="G206">
            <v>-504.32356343441757</v>
          </cell>
          <cell r="H206">
            <v>-509.7199100877358</v>
          </cell>
          <cell r="I206">
            <v>-509.7199100877358</v>
          </cell>
          <cell r="J206">
            <v>-509.7199100877358</v>
          </cell>
          <cell r="K206">
            <v>-509.7199100877358</v>
          </cell>
          <cell r="L206">
            <v>-509.7199100877358</v>
          </cell>
          <cell r="M206">
            <v>-509.7199100877358</v>
          </cell>
          <cell r="N206">
            <v>-509.7199100877358</v>
          </cell>
          <cell r="O206">
            <v>-6995.199067643236</v>
          </cell>
          <cell r="P206">
            <v>-14357.80346132611</v>
          </cell>
          <cell r="Q206">
            <v>7362.6043936828737</v>
          </cell>
          <cell r="S206" t="str">
            <v>Capitalized Labor</v>
          </cell>
          <cell r="U206">
            <v>-845.03263750319775</v>
          </cell>
          <cell r="V206">
            <v>-799.07139895596572</v>
          </cell>
          <cell r="W206">
            <v>-846.20209713550366</v>
          </cell>
          <cell r="X206">
            <v>-777</v>
          </cell>
          <cell r="Y206">
            <v>-504.32356343441757</v>
          </cell>
          <cell r="Z206">
            <v>-509.7199100877358</v>
          </cell>
          <cell r="AA206">
            <v>-509.7199100877358</v>
          </cell>
          <cell r="AB206">
            <v>-509.7199100877358</v>
          </cell>
          <cell r="AC206">
            <v>-509.7199100877358</v>
          </cell>
          <cell r="AD206">
            <v>-509.7199100877358</v>
          </cell>
          <cell r="AE206">
            <v>-509.7199100877358</v>
          </cell>
          <cell r="AF206">
            <v>-509.7199100877358</v>
          </cell>
          <cell r="AG206">
            <v>-7339.6690676432372</v>
          </cell>
          <cell r="AH206">
            <v>-14257.26536132611</v>
          </cell>
          <cell r="AI206">
            <v>6917.5962936828728</v>
          </cell>
          <cell r="AK206" t="str">
            <v>Capitalized Labor</v>
          </cell>
          <cell r="AM206">
            <v>86.117500000000007</v>
          </cell>
          <cell r="AN206">
            <v>86.117500000000007</v>
          </cell>
          <cell r="AO206">
            <v>86.117500000000007</v>
          </cell>
          <cell r="AP206">
            <v>86.117500000000007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344.47</v>
          </cell>
          <cell r="AZ206">
            <v>-100.5381</v>
          </cell>
        </row>
        <row r="207">
          <cell r="A207" t="str">
            <v>Net Employee Cost</v>
          </cell>
          <cell r="C207">
            <v>2642.643968406242</v>
          </cell>
          <cell r="D207">
            <v>2764.5153850812999</v>
          </cell>
          <cell r="E207">
            <v>2802.2829794814352</v>
          </cell>
          <cell r="F207">
            <v>2794.8054238373193</v>
          </cell>
          <cell r="G207">
            <v>3256.3873111317289</v>
          </cell>
          <cell r="H207">
            <v>3406.9836860947298</v>
          </cell>
          <cell r="I207">
            <v>3464.6891512217317</v>
          </cell>
          <cell r="J207">
            <v>3559.6577395471959</v>
          </cell>
          <cell r="K207">
            <v>3568.7597563281997</v>
          </cell>
          <cell r="L207">
            <v>3603.927786165772</v>
          </cell>
          <cell r="M207">
            <v>3603.7019752609594</v>
          </cell>
          <cell r="N207">
            <v>3689.7685963346198</v>
          </cell>
          <cell r="O207">
            <v>39158.123758891241</v>
          </cell>
          <cell r="P207">
            <v>48950.448016543174</v>
          </cell>
          <cell r="Q207">
            <v>-9792.3242576519333</v>
          </cell>
          <cell r="S207" t="str">
            <v>Net Employee Cost</v>
          </cell>
          <cell r="U207">
            <v>2498.4163724737787</v>
          </cell>
          <cell r="V207">
            <v>2621.7649374328748</v>
          </cell>
          <cell r="W207">
            <v>2654.9591153901147</v>
          </cell>
          <cell r="X207">
            <v>2651.6474346697023</v>
          </cell>
          <cell r="Y207">
            <v>2758.6882314461127</v>
          </cell>
          <cell r="Z207">
            <v>2878.3151992673634</v>
          </cell>
          <cell r="AA207">
            <v>2925.2042818818622</v>
          </cell>
          <cell r="AB207">
            <v>3010.4227409649093</v>
          </cell>
          <cell r="AC207">
            <v>3029.6633709649091</v>
          </cell>
          <cell r="AD207">
            <v>3065.3555909649094</v>
          </cell>
          <cell r="AE207">
            <v>3058.4615409649091</v>
          </cell>
          <cell r="AF207">
            <v>3099.5295213280951</v>
          </cell>
          <cell r="AG207">
            <v>34252.428337749538</v>
          </cell>
          <cell r="AH207">
            <v>43117.399844402331</v>
          </cell>
          <cell r="AI207">
            <v>-16601.913776652786</v>
          </cell>
          <cell r="AK207" t="str">
            <v>Net Employee Cost</v>
          </cell>
          <cell r="AM207">
            <v>144.22759593246354</v>
          </cell>
          <cell r="AN207">
            <v>142.75044764842519</v>
          </cell>
          <cell r="AO207">
            <v>147.32386409132073</v>
          </cell>
          <cell r="AP207">
            <v>143.15798916761685</v>
          </cell>
          <cell r="AQ207">
            <v>497.69907968561631</v>
          </cell>
          <cell r="AR207">
            <v>528.66848682736645</v>
          </cell>
          <cell r="AS207">
            <v>539.48486933986965</v>
          </cell>
          <cell r="AT207">
            <v>549.23499858228638</v>
          </cell>
          <cell r="AU207">
            <v>539.09638536329066</v>
          </cell>
          <cell r="AV207">
            <v>538.57219520086232</v>
          </cell>
          <cell r="AW207">
            <v>545.24043429605058</v>
          </cell>
          <cell r="AX207">
            <v>590.23907500652456</v>
          </cell>
          <cell r="AY207">
            <v>4905.6954211416933</v>
          </cell>
          <cell r="AZ207">
            <v>5833.0481721408451</v>
          </cell>
          <cell r="BA207">
            <v>-927.35275099915179</v>
          </cell>
        </row>
        <row r="208">
          <cell r="A208" t="str">
            <v>Travel</v>
          </cell>
          <cell r="C208">
            <v>317.09993604502426</v>
          </cell>
          <cell r="D208">
            <v>246.27368059544924</v>
          </cell>
          <cell r="E208">
            <v>390.56009246461082</v>
          </cell>
          <cell r="F208">
            <v>517.53864310148231</v>
          </cell>
          <cell r="G208">
            <v>426.61603864075545</v>
          </cell>
          <cell r="H208">
            <v>440.77124983660491</v>
          </cell>
          <cell r="I208">
            <v>390.76973642708805</v>
          </cell>
          <cell r="J208">
            <v>364.89089100917181</v>
          </cell>
          <cell r="K208">
            <v>410.54183692450164</v>
          </cell>
          <cell r="L208">
            <v>371.41367343489162</v>
          </cell>
          <cell r="M208">
            <v>368.01312882420478</v>
          </cell>
          <cell r="N208">
            <v>441.25756244827801</v>
          </cell>
          <cell r="O208">
            <v>4685.7464697520627</v>
          </cell>
          <cell r="P208">
            <v>7521.1518968310911</v>
          </cell>
          <cell r="Q208">
            <v>-2835.4054270790284</v>
          </cell>
          <cell r="S208" t="str">
            <v>Travel</v>
          </cell>
          <cell r="U208">
            <v>281.27102583781016</v>
          </cell>
          <cell r="V208">
            <v>227.73605914529062</v>
          </cell>
          <cell r="W208">
            <v>372.88363519374673</v>
          </cell>
          <cell r="X208">
            <v>497.75862713797034</v>
          </cell>
          <cell r="Y208">
            <v>388.27719444444443</v>
          </cell>
          <cell r="Z208">
            <v>399.70719444444444</v>
          </cell>
          <cell r="AA208">
            <v>343.8460833333333</v>
          </cell>
          <cell r="AB208">
            <v>333.90186111111109</v>
          </cell>
          <cell r="AC208">
            <v>369.58297222222222</v>
          </cell>
          <cell r="AD208">
            <v>336.82997222222218</v>
          </cell>
          <cell r="AE208">
            <v>318.70708333333334</v>
          </cell>
          <cell r="AF208">
            <v>391.14697222222225</v>
          </cell>
          <cell r="AG208">
            <v>4261.6486806481507</v>
          </cell>
          <cell r="AH208">
            <v>6873.0121968356816</v>
          </cell>
          <cell r="AI208">
            <v>-2611.3635161875309</v>
          </cell>
          <cell r="AK208" t="str">
            <v>Travel</v>
          </cell>
          <cell r="AM208">
            <v>35.828910207214122</v>
          </cell>
          <cell r="AN208">
            <v>18.537621450158603</v>
          </cell>
          <cell r="AO208">
            <v>17.676457270864113</v>
          </cell>
          <cell r="AP208">
            <v>19.780015963511975</v>
          </cell>
          <cell r="AQ208">
            <v>38.338844196311015</v>
          </cell>
          <cell r="AR208">
            <v>41.064055392160483</v>
          </cell>
          <cell r="AS208">
            <v>46.923653093754758</v>
          </cell>
          <cell r="AT208">
            <v>30.989029898060714</v>
          </cell>
          <cell r="AU208">
            <v>40.958864702279428</v>
          </cell>
          <cell r="AV208">
            <v>34.583701212669439</v>
          </cell>
          <cell r="AW208">
            <v>49.306045490871419</v>
          </cell>
          <cell r="AX208">
            <v>50.11059022605577</v>
          </cell>
          <cell r="AY208">
            <v>424.09778910391185</v>
          </cell>
          <cell r="AZ208">
            <v>648.1396999954095</v>
          </cell>
          <cell r="BA208">
            <v>-224.04191089149765</v>
          </cell>
        </row>
        <row r="209">
          <cell r="A209" t="str">
            <v>Training</v>
          </cell>
          <cell r="C209">
            <v>45.152898439498607</v>
          </cell>
          <cell r="D209">
            <v>40.155830856457776</v>
          </cell>
          <cell r="E209">
            <v>72.060573852533238</v>
          </cell>
          <cell r="F209">
            <v>43.102412770809579</v>
          </cell>
          <cell r="G209">
            <v>54.992208367719535</v>
          </cell>
          <cell r="H209">
            <v>60.887196616803621</v>
          </cell>
          <cell r="I209">
            <v>59.241956507541026</v>
          </cell>
          <cell r="J209">
            <v>74.365343268746642</v>
          </cell>
          <cell r="K209">
            <v>71.574784237034123</v>
          </cell>
          <cell r="L209">
            <v>70.211720371191362</v>
          </cell>
          <cell r="M209">
            <v>68.927501103236608</v>
          </cell>
          <cell r="N209">
            <v>68.699608079415412</v>
          </cell>
          <cell r="O209">
            <v>729.3720344709875</v>
          </cell>
          <cell r="P209">
            <v>1925.6442354798364</v>
          </cell>
          <cell r="Q209">
            <v>-1196.2722010088489</v>
          </cell>
          <cell r="S209" t="str">
            <v>Training</v>
          </cell>
          <cell r="U209">
            <v>44.116633410079316</v>
          </cell>
          <cell r="V209">
            <v>40.015960236780977</v>
          </cell>
          <cell r="W209">
            <v>70.6783709070111</v>
          </cell>
          <cell r="X209">
            <v>43.102412770809579</v>
          </cell>
          <cell r="Y209">
            <v>44.05812238692512</v>
          </cell>
          <cell r="Z209">
            <v>44.05812238692512</v>
          </cell>
          <cell r="AA209">
            <v>44.05812238692512</v>
          </cell>
          <cell r="AB209">
            <v>44.05812238692512</v>
          </cell>
          <cell r="AC209">
            <v>49.772436335993916</v>
          </cell>
          <cell r="AD209">
            <v>51.298335233751423</v>
          </cell>
          <cell r="AE209">
            <v>51.298335233751423</v>
          </cell>
          <cell r="AF209">
            <v>52.369806157354617</v>
          </cell>
          <cell r="AG209">
            <v>578.88477983323287</v>
          </cell>
          <cell r="AH209">
            <v>1686.7748352692056</v>
          </cell>
          <cell r="AI209">
            <v>-1107.8900554359727</v>
          </cell>
          <cell r="AK209" t="str">
            <v>Training</v>
          </cell>
          <cell r="AM209">
            <v>1.036265029419289</v>
          </cell>
          <cell r="AN209">
            <v>0.13987061967679895</v>
          </cell>
          <cell r="AO209">
            <v>1.382202945522139</v>
          </cell>
          <cell r="AP209">
            <v>0</v>
          </cell>
          <cell r="AQ209">
            <v>10.934085980794414</v>
          </cell>
          <cell r="AR209">
            <v>16.829074229878501</v>
          </cell>
          <cell r="AS209">
            <v>15.183834120615906</v>
          </cell>
          <cell r="AT209">
            <v>30.307220881821515</v>
          </cell>
          <cell r="AU209">
            <v>21.8023479010402</v>
          </cell>
          <cell r="AV209">
            <v>18.913385137439938</v>
          </cell>
          <cell r="AW209">
            <v>17.629165869485192</v>
          </cell>
          <cell r="AX209">
            <v>16.329801922060792</v>
          </cell>
          <cell r="AY209">
            <v>150.48725463775472</v>
          </cell>
          <cell r="AZ209">
            <v>238.86940021063083</v>
          </cell>
          <cell r="BA209">
            <v>-88.382145572876112</v>
          </cell>
        </row>
        <row r="210">
          <cell r="A210" t="str">
            <v>Rent and Office Expenses</v>
          </cell>
          <cell r="C210">
            <v>576.37910718853936</v>
          </cell>
          <cell r="D210">
            <v>705.21868524678121</v>
          </cell>
          <cell r="E210">
            <v>709.39697888070816</v>
          </cell>
          <cell r="F210">
            <v>663.07763055872283</v>
          </cell>
          <cell r="G210">
            <v>812.62718634503176</v>
          </cell>
          <cell r="H210">
            <v>926.98701649152304</v>
          </cell>
          <cell r="I210">
            <v>961.75179652744066</v>
          </cell>
          <cell r="J210">
            <v>961.05936748079182</v>
          </cell>
          <cell r="K210">
            <v>871.23466800641791</v>
          </cell>
          <cell r="L210">
            <v>946.08460480070755</v>
          </cell>
          <cell r="M210">
            <v>933.37170390588244</v>
          </cell>
          <cell r="N210">
            <v>1014.3167388594748</v>
          </cell>
          <cell r="O210">
            <v>10081.505484292022</v>
          </cell>
          <cell r="P210">
            <v>10420.634879183035</v>
          </cell>
          <cell r="Q210">
            <v>-339.12939489101336</v>
          </cell>
          <cell r="S210" t="str">
            <v>Rent and Office Expenses</v>
          </cell>
          <cell r="U210">
            <v>523.61065234075215</v>
          </cell>
          <cell r="V210">
            <v>651.66596897869476</v>
          </cell>
          <cell r="W210">
            <v>656.41922930270243</v>
          </cell>
          <cell r="X210">
            <v>612.68134093500566</v>
          </cell>
          <cell r="Y210">
            <v>603.24230553757207</v>
          </cell>
          <cell r="Z210">
            <v>709.3354010127639</v>
          </cell>
          <cell r="AA210">
            <v>710.56830260736683</v>
          </cell>
          <cell r="AB210">
            <v>710.17357285752507</v>
          </cell>
          <cell r="AC210">
            <v>619.93815652640706</v>
          </cell>
          <cell r="AD210">
            <v>660.05917851233414</v>
          </cell>
          <cell r="AE210">
            <v>647.63995878955461</v>
          </cell>
          <cell r="AF210">
            <v>728.67027692148213</v>
          </cell>
          <cell r="AG210">
            <v>7834.0043443221603</v>
          </cell>
          <cell r="AH210">
            <v>8156.8469993942435</v>
          </cell>
          <cell r="AI210">
            <v>-322.84265507208329</v>
          </cell>
          <cell r="AK210" t="str">
            <v>Rent and Office Expenses</v>
          </cell>
          <cell r="AM210">
            <v>52.768454847787162</v>
          </cell>
          <cell r="AN210">
            <v>53.552716268086456</v>
          </cell>
          <cell r="AO210">
            <v>52.977749578005678</v>
          </cell>
          <cell r="AP210">
            <v>50.396289623717223</v>
          </cell>
          <cell r="AQ210">
            <v>209.38488080745975</v>
          </cell>
          <cell r="AR210">
            <v>217.65161547875917</v>
          </cell>
          <cell r="AS210">
            <v>251.18349392007383</v>
          </cell>
          <cell r="AT210">
            <v>250.88579462326675</v>
          </cell>
          <cell r="AU210">
            <v>251.29651148001085</v>
          </cell>
          <cell r="AV210">
            <v>286.02542628837341</v>
          </cell>
          <cell r="AW210">
            <v>285.73174511632783</v>
          </cell>
          <cell r="AX210">
            <v>285.64646193799268</v>
          </cell>
          <cell r="AY210">
            <v>2247.5011399698606</v>
          </cell>
          <cell r="AZ210">
            <v>2263.7878797887906</v>
          </cell>
          <cell r="BA210">
            <v>-16.286739818930073</v>
          </cell>
        </row>
        <row r="211">
          <cell r="A211" t="str">
            <v>Office supplies &amp; Communications</v>
          </cell>
          <cell r="C211">
            <v>155.56296623177283</v>
          </cell>
          <cell r="D211">
            <v>181.12852598846067</v>
          </cell>
          <cell r="E211">
            <v>223.25011605738524</v>
          </cell>
          <cell r="F211">
            <v>188.80672633979478</v>
          </cell>
          <cell r="G211">
            <v>197.57314474772528</v>
          </cell>
          <cell r="H211">
            <v>173.44903707193103</v>
          </cell>
          <cell r="I211">
            <v>187.63981031827532</v>
          </cell>
          <cell r="J211">
            <v>185.83381153757594</v>
          </cell>
          <cell r="K211">
            <v>190.09356260855532</v>
          </cell>
          <cell r="L211">
            <v>183.79873072843787</v>
          </cell>
          <cell r="M211">
            <v>187.07048141127268</v>
          </cell>
          <cell r="N211">
            <v>187.17245462139141</v>
          </cell>
          <cell r="O211">
            <v>2241.3793676625787</v>
          </cell>
          <cell r="P211">
            <v>2039.983638740179</v>
          </cell>
          <cell r="Q211">
            <v>201.39572892239971</v>
          </cell>
          <cell r="S211" t="str">
            <v>Office supplies &amp; Communications</v>
          </cell>
          <cell r="U211">
            <v>147.37918905090817</v>
          </cell>
          <cell r="V211">
            <v>175.23526113345156</v>
          </cell>
          <cell r="W211">
            <v>216.82186740384157</v>
          </cell>
          <cell r="X211">
            <v>180.15654960091223</v>
          </cell>
          <cell r="Y211">
            <v>178.75426747541354</v>
          </cell>
          <cell r="Z211">
            <v>152.88608065293158</v>
          </cell>
          <cell r="AA211">
            <v>166.32658674448857</v>
          </cell>
          <cell r="AB211">
            <v>164.20539563918874</v>
          </cell>
          <cell r="AC211">
            <v>169.3049236755844</v>
          </cell>
          <cell r="AD211">
            <v>165.24798464824482</v>
          </cell>
          <cell r="AE211">
            <v>170.47744151568372</v>
          </cell>
          <cell r="AF211">
            <v>170.42685852132234</v>
          </cell>
          <cell r="AG211">
            <v>2057.2224060619715</v>
          </cell>
          <cell r="AH211">
            <v>1803.6566643137674</v>
          </cell>
          <cell r="AI211">
            <v>253.56574174820412</v>
          </cell>
          <cell r="AK211" t="str">
            <v>Office supplies &amp; Communications</v>
          </cell>
          <cell r="AM211">
            <v>8.1837771808646718</v>
          </cell>
          <cell r="AN211">
            <v>5.8932648550091162</v>
          </cell>
          <cell r="AO211">
            <v>6.4282486535436822</v>
          </cell>
          <cell r="AP211">
            <v>8.6501767388825552</v>
          </cell>
          <cell r="AQ211">
            <v>18.818877272311752</v>
          </cell>
          <cell r="AR211">
            <v>20.562956418999441</v>
          </cell>
          <cell r="AS211">
            <v>21.313223573786765</v>
          </cell>
          <cell r="AT211">
            <v>21.628415898387203</v>
          </cell>
          <cell r="AU211">
            <v>20.788638932970898</v>
          </cell>
          <cell r="AV211">
            <v>18.550746080193051</v>
          </cell>
          <cell r="AW211">
            <v>16.593039895588959</v>
          </cell>
          <cell r="AX211">
            <v>16.745596100069058</v>
          </cell>
          <cell r="AY211">
            <v>184.15696160060713</v>
          </cell>
          <cell r="AZ211">
            <v>236.32697442641171</v>
          </cell>
          <cell r="BA211">
            <v>-52.170012825804577</v>
          </cell>
        </row>
        <row r="212">
          <cell r="A212" t="str">
            <v>Professional Fees</v>
          </cell>
          <cell r="C212">
            <v>568.19928882067029</v>
          </cell>
          <cell r="D212">
            <v>614.80659340110401</v>
          </cell>
          <cell r="E212">
            <v>921.99297650254982</v>
          </cell>
          <cell r="F212">
            <v>953.55424401368305</v>
          </cell>
          <cell r="G212">
            <v>574.77895402971694</v>
          </cell>
          <cell r="H212">
            <v>577.72003807126589</v>
          </cell>
          <cell r="I212">
            <v>543.34697066749288</v>
          </cell>
          <cell r="J212">
            <v>532.92317147474523</v>
          </cell>
          <cell r="K212">
            <v>544.65556240170667</v>
          </cell>
          <cell r="L212">
            <v>536.35443789729516</v>
          </cell>
          <cell r="M212">
            <v>563.46758005526476</v>
          </cell>
          <cell r="N212">
            <v>571.37570112416552</v>
          </cell>
          <cell r="O212">
            <v>7503.1755184596605</v>
          </cell>
          <cell r="P212">
            <v>11144.863417713328</v>
          </cell>
          <cell r="Q212">
            <v>-3641.6878992536676</v>
          </cell>
          <cell r="S212" t="str">
            <v>Professional Fees</v>
          </cell>
          <cell r="U212">
            <v>545.01722179585579</v>
          </cell>
          <cell r="V212">
            <v>590.53368883782503</v>
          </cell>
          <cell r="W212">
            <v>882.90156331919343</v>
          </cell>
          <cell r="X212">
            <v>917.47678449258842</v>
          </cell>
          <cell r="Y212">
            <v>466.33595714385501</v>
          </cell>
          <cell r="Z212">
            <v>506.61455415856324</v>
          </cell>
          <cell r="AA212">
            <v>455.74125888367217</v>
          </cell>
          <cell r="AB212">
            <v>435.51260677191669</v>
          </cell>
          <cell r="AC212">
            <v>456.21002096532163</v>
          </cell>
          <cell r="AD212">
            <v>446.27392050727428</v>
          </cell>
          <cell r="AE212">
            <v>459.72482239284363</v>
          </cell>
          <cell r="AF212">
            <v>473.71983248054687</v>
          </cell>
          <cell r="AG212">
            <v>6636.0622317494553</v>
          </cell>
          <cell r="AH212">
            <v>8769.356639884496</v>
          </cell>
          <cell r="AI212">
            <v>-2133.2944081350406</v>
          </cell>
          <cell r="AK212" t="str">
            <v>Professional Fees</v>
          </cell>
          <cell r="AM212">
            <v>23.182067024814529</v>
          </cell>
          <cell r="AN212">
            <v>24.272904563278967</v>
          </cell>
          <cell r="AO212">
            <v>39.091413183356366</v>
          </cell>
          <cell r="AP212">
            <v>36.077459521094639</v>
          </cell>
          <cell r="AQ212">
            <v>108.44299688586193</v>
          </cell>
          <cell r="AR212">
            <v>71.105483912702624</v>
          </cell>
          <cell r="AS212">
            <v>87.605711783820681</v>
          </cell>
          <cell r="AT212">
            <v>97.410564702828509</v>
          </cell>
          <cell r="AU212">
            <v>88.445541436385071</v>
          </cell>
          <cell r="AV212">
            <v>90.080517390020873</v>
          </cell>
          <cell r="AW212">
            <v>103.74275766242118</v>
          </cell>
          <cell r="AX212">
            <v>97.655868643618703</v>
          </cell>
          <cell r="AY212">
            <v>867.11328671020419</v>
          </cell>
          <cell r="AZ212">
            <v>2375.5067778288321</v>
          </cell>
          <cell r="BA212">
            <v>-1508.3934911186279</v>
          </cell>
        </row>
        <row r="213">
          <cell r="A213" t="str">
            <v>Advertising</v>
          </cell>
          <cell r="C213">
            <v>73.521625095932464</v>
          </cell>
          <cell r="D213">
            <v>102.17760602692508</v>
          </cell>
          <cell r="E213">
            <v>205.64160252132882</v>
          </cell>
          <cell r="F213">
            <v>165.75890136830103</v>
          </cell>
          <cell r="G213">
            <v>200.90799763565954</v>
          </cell>
          <cell r="H213">
            <v>285.66416317667472</v>
          </cell>
          <cell r="I213">
            <v>204.4715418244509</v>
          </cell>
          <cell r="J213">
            <v>193.18012754363133</v>
          </cell>
          <cell r="K213">
            <v>197.93991432888538</v>
          </cell>
          <cell r="L213">
            <v>302.75089620476012</v>
          </cell>
          <cell r="M213">
            <v>249.46306722553095</v>
          </cell>
          <cell r="N213">
            <v>229.22642147505425</v>
          </cell>
          <cell r="O213">
            <v>2410.7038644271347</v>
          </cell>
          <cell r="P213">
            <v>2448.7197179256427</v>
          </cell>
          <cell r="Q213">
            <v>-38.015853498508022</v>
          </cell>
          <cell r="S213" t="str">
            <v>Advertising</v>
          </cell>
          <cell r="U213">
            <v>70.35912509593247</v>
          </cell>
          <cell r="V213">
            <v>99.015106026925082</v>
          </cell>
          <cell r="W213">
            <v>202.47910252132883</v>
          </cell>
          <cell r="X213">
            <v>162.59640136830103</v>
          </cell>
          <cell r="Y213">
            <v>158.65799763565954</v>
          </cell>
          <cell r="Z213">
            <v>188.41416317667472</v>
          </cell>
          <cell r="AA213">
            <v>168.2215418244509</v>
          </cell>
          <cell r="AB213">
            <v>157.93012754363133</v>
          </cell>
          <cell r="AC213">
            <v>157.68991432888538</v>
          </cell>
          <cell r="AD213">
            <v>217.5008962047601</v>
          </cell>
          <cell r="AE213">
            <v>214.21306722553095</v>
          </cell>
          <cell r="AF213">
            <v>189.47642147505425</v>
          </cell>
          <cell r="AG213">
            <v>1986.5538644271344</v>
          </cell>
          <cell r="AH213">
            <v>2412.4697179256427</v>
          </cell>
          <cell r="AI213">
            <v>-425.91585349850834</v>
          </cell>
          <cell r="AK213" t="str">
            <v>Advertising</v>
          </cell>
          <cell r="AM213">
            <v>3.1625000000000001</v>
          </cell>
          <cell r="AN213">
            <v>3.1625000000000001</v>
          </cell>
          <cell r="AO213">
            <v>3.1625000000000001</v>
          </cell>
          <cell r="AP213">
            <v>3.1625000000000001</v>
          </cell>
          <cell r="AQ213">
            <v>42.25</v>
          </cell>
          <cell r="AR213">
            <v>97.25</v>
          </cell>
          <cell r="AS213">
            <v>36.25</v>
          </cell>
          <cell r="AT213">
            <v>35.25</v>
          </cell>
          <cell r="AU213">
            <v>40.25</v>
          </cell>
          <cell r="AV213">
            <v>85.25</v>
          </cell>
          <cell r="AW213">
            <v>35.25</v>
          </cell>
          <cell r="AX213">
            <v>39.75</v>
          </cell>
          <cell r="AY213">
            <v>424.15</v>
          </cell>
          <cell r="AZ213">
            <v>36.25</v>
          </cell>
          <cell r="BA213">
            <v>387.9</v>
          </cell>
        </row>
        <row r="214">
          <cell r="A214" t="str">
            <v>Network &amp; Node Maintenance</v>
          </cell>
          <cell r="C214">
            <v>313.64351496546431</v>
          </cell>
          <cell r="D214">
            <v>236.93411594275295</v>
          </cell>
          <cell r="E214">
            <v>273.08602068538198</v>
          </cell>
          <cell r="F214">
            <v>441.83600912200689</v>
          </cell>
          <cell r="G214">
            <v>338.76509875473414</v>
          </cell>
          <cell r="H214">
            <v>434.92907899341543</v>
          </cell>
          <cell r="I214">
            <v>522.47257790086303</v>
          </cell>
          <cell r="J214">
            <v>439.30996128299063</v>
          </cell>
          <cell r="K214">
            <v>476.14413875988907</v>
          </cell>
          <cell r="L214">
            <v>446.67513381358162</v>
          </cell>
          <cell r="M214">
            <v>430.20296977949334</v>
          </cell>
          <cell r="N214">
            <v>1019.5976366799207</v>
          </cell>
          <cell r="O214">
            <v>5373.5962566804938</v>
          </cell>
          <cell r="P214">
            <v>6885.9561441512978</v>
          </cell>
          <cell r="Q214">
            <v>-1512.3598874708041</v>
          </cell>
          <cell r="S214" t="str">
            <v>Network &amp; Node Maintenance</v>
          </cell>
          <cell r="U214">
            <v>313.64351496546431</v>
          </cell>
          <cell r="V214">
            <v>236.93411594275295</v>
          </cell>
          <cell r="W214">
            <v>272.04946380058146</v>
          </cell>
          <cell r="X214">
            <v>441.83600912200689</v>
          </cell>
          <cell r="Y214">
            <v>330.11491748795993</v>
          </cell>
          <cell r="Z214">
            <v>362.94199764926623</v>
          </cell>
          <cell r="AA214">
            <v>450.04768578110583</v>
          </cell>
          <cell r="AB214">
            <v>366.45131975246886</v>
          </cell>
          <cell r="AC214">
            <v>402.85578141551679</v>
          </cell>
          <cell r="AD214">
            <v>372.96106665238028</v>
          </cell>
          <cell r="AE214">
            <v>356.06717136567732</v>
          </cell>
          <cell r="AF214">
            <v>544.93905831103586</v>
          </cell>
          <cell r="AG214">
            <v>4450.8421022462171</v>
          </cell>
          <cell r="AH214">
            <v>5756.8626791396537</v>
          </cell>
          <cell r="AI214">
            <v>-1306.0205768934366</v>
          </cell>
          <cell r="AK214" t="str">
            <v>Network &amp; Node Maintenance</v>
          </cell>
          <cell r="AM214">
            <v>0</v>
          </cell>
          <cell r="AN214">
            <v>0</v>
          </cell>
          <cell r="AO214">
            <v>1.036556884800534</v>
          </cell>
          <cell r="AP214">
            <v>0</v>
          </cell>
          <cell r="AQ214">
            <v>8.6501812667742044</v>
          </cell>
          <cell r="AR214">
            <v>71.987081344149189</v>
          </cell>
          <cell r="AS214">
            <v>72.424892119757232</v>
          </cell>
          <cell r="AT214">
            <v>72.858641530521766</v>
          </cell>
          <cell r="AU214">
            <v>73.288357344372301</v>
          </cell>
          <cell r="AV214">
            <v>73.714067161201314</v>
          </cell>
          <cell r="AW214">
            <v>74.135798413816019</v>
          </cell>
          <cell r="AX214">
            <v>474.65857836888478</v>
          </cell>
          <cell r="AY214">
            <v>922.75415443427732</v>
          </cell>
          <cell r="AZ214">
            <v>1129.093465011644</v>
          </cell>
          <cell r="BA214">
            <v>-206.33931057736663</v>
          </cell>
        </row>
        <row r="215">
          <cell r="A215" t="str">
            <v>Insurance</v>
          </cell>
          <cell r="C215">
            <v>21.5477155282681</v>
          </cell>
          <cell r="D215">
            <v>21.203616654594498</v>
          </cell>
          <cell r="E215">
            <v>19.299156379581525</v>
          </cell>
          <cell r="F215">
            <v>23.353568985176739</v>
          </cell>
          <cell r="G215">
            <v>24</v>
          </cell>
          <cell r="H215">
            <v>25</v>
          </cell>
          <cell r="I215">
            <v>25</v>
          </cell>
          <cell r="J215">
            <v>26</v>
          </cell>
          <cell r="K215">
            <v>27</v>
          </cell>
          <cell r="L215">
            <v>28</v>
          </cell>
          <cell r="M215">
            <v>29</v>
          </cell>
          <cell r="N215">
            <v>30</v>
          </cell>
          <cell r="O215">
            <v>299.40405754762088</v>
          </cell>
          <cell r="P215">
            <v>418.13101405311113</v>
          </cell>
          <cell r="Q215">
            <v>-118.72695650549025</v>
          </cell>
          <cell r="S215" t="str">
            <v>Insurance</v>
          </cell>
          <cell r="U215">
            <v>21.5477155282681</v>
          </cell>
          <cell r="V215">
            <v>21.203616654594498</v>
          </cell>
          <cell r="W215">
            <v>19.299156379581525</v>
          </cell>
          <cell r="X215">
            <v>23.353568985176739</v>
          </cell>
          <cell r="Y215">
            <v>24</v>
          </cell>
          <cell r="Z215">
            <v>25</v>
          </cell>
          <cell r="AA215">
            <v>25</v>
          </cell>
          <cell r="AB215">
            <v>26</v>
          </cell>
          <cell r="AC215">
            <v>27</v>
          </cell>
          <cell r="AD215">
            <v>28</v>
          </cell>
          <cell r="AE215">
            <v>29</v>
          </cell>
          <cell r="AF215">
            <v>30</v>
          </cell>
          <cell r="AG215">
            <v>299.40405754762088</v>
          </cell>
          <cell r="AH215">
            <v>418.13101405311113</v>
          </cell>
          <cell r="AI215">
            <v>-118.72695650549025</v>
          </cell>
          <cell r="AK215" t="str">
            <v>Insurance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</row>
        <row r="216">
          <cell r="A216" t="str">
            <v>Right of Way</v>
          </cell>
          <cell r="C216">
            <v>424.31975952929145</v>
          </cell>
          <cell r="D216">
            <v>511.49744985888049</v>
          </cell>
          <cell r="E216">
            <v>523.03276774224287</v>
          </cell>
          <cell r="F216">
            <v>764.83423033067288</v>
          </cell>
          <cell r="G216">
            <v>528.05423033067291</v>
          </cell>
          <cell r="H216">
            <v>854.05423033067291</v>
          </cell>
          <cell r="I216">
            <v>859.05423033067291</v>
          </cell>
          <cell r="J216">
            <v>859.05423033067291</v>
          </cell>
          <cell r="K216">
            <v>859.05423033067291</v>
          </cell>
          <cell r="L216">
            <v>814.05423033067291</v>
          </cell>
          <cell r="M216">
            <v>850.05423033067291</v>
          </cell>
          <cell r="N216">
            <v>908.05423033067291</v>
          </cell>
          <cell r="O216">
            <v>8755.11805010647</v>
          </cell>
          <cell r="P216">
            <v>5992.6501906371295</v>
          </cell>
          <cell r="Q216">
            <v>2762.4678594693405</v>
          </cell>
          <cell r="S216" t="str">
            <v>Right of Way</v>
          </cell>
          <cell r="U216">
            <v>424.31975952929145</v>
          </cell>
          <cell r="V216">
            <v>511.49744985888049</v>
          </cell>
          <cell r="W216">
            <v>523.03276774224287</v>
          </cell>
          <cell r="X216">
            <v>764.83423033067288</v>
          </cell>
          <cell r="Y216">
            <v>528.05423033067291</v>
          </cell>
          <cell r="Z216">
            <v>854.05423033067291</v>
          </cell>
          <cell r="AA216">
            <v>859.05423033067291</v>
          </cell>
          <cell r="AB216">
            <v>859.05423033067291</v>
          </cell>
          <cell r="AC216">
            <v>859.05423033067291</v>
          </cell>
          <cell r="AD216">
            <v>814.05423033067291</v>
          </cell>
          <cell r="AE216">
            <v>850.05423033067291</v>
          </cell>
          <cell r="AF216">
            <v>908.05423033067291</v>
          </cell>
          <cell r="AG216">
            <v>8755.11805010647</v>
          </cell>
          <cell r="AH216">
            <v>5992.6501906371295</v>
          </cell>
          <cell r="AI216">
            <v>2762.4678594693405</v>
          </cell>
          <cell r="AK216" t="str">
            <v>Right of Way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Other</v>
          </cell>
          <cell r="C217">
            <v>35.461923765668971</v>
          </cell>
          <cell r="D217">
            <v>155.22680270749558</v>
          </cell>
          <cell r="E217">
            <v>269.28246032124304</v>
          </cell>
          <cell r="F217">
            <v>144.16931969256865</v>
          </cell>
          <cell r="G217">
            <v>312.30868424640676</v>
          </cell>
          <cell r="H217">
            <v>384.57750491705769</v>
          </cell>
          <cell r="I217">
            <v>421.78676885032183</v>
          </cell>
          <cell r="J217">
            <v>400.87377800883621</v>
          </cell>
          <cell r="K217">
            <v>394.72186594418702</v>
          </cell>
          <cell r="L217">
            <v>375.69825371903909</v>
          </cell>
          <cell r="M217">
            <v>406.06307834391731</v>
          </cell>
          <cell r="N217">
            <v>358.4976726614035</v>
          </cell>
          <cell r="O217">
            <v>3658.6681131781456</v>
          </cell>
          <cell r="P217">
            <v>1894.0185765276419</v>
          </cell>
          <cell r="Q217">
            <v>1764.6495366505037</v>
          </cell>
          <cell r="S217" t="str">
            <v>Other</v>
          </cell>
          <cell r="U217">
            <v>35.299600920951654</v>
          </cell>
          <cell r="V217">
            <v>155.02323600669382</v>
          </cell>
          <cell r="W217">
            <v>269.08989561984652</v>
          </cell>
          <cell r="X217">
            <v>143.74415507411629</v>
          </cell>
          <cell r="Y217">
            <v>281.69430864361544</v>
          </cell>
          <cell r="Z217">
            <v>332.68463881718009</v>
          </cell>
          <cell r="AA217">
            <v>355.67348766651492</v>
          </cell>
          <cell r="AB217">
            <v>332.66458558177067</v>
          </cell>
          <cell r="AC217">
            <v>318.64966115999908</v>
          </cell>
          <cell r="AD217">
            <v>298.64071120710042</v>
          </cell>
          <cell r="AE217">
            <v>327.62928973038674</v>
          </cell>
          <cell r="AF217">
            <v>278.62267386129918</v>
          </cell>
          <cell r="AG217">
            <v>3129.4162442894744</v>
          </cell>
          <cell r="AH217">
            <v>1230.4172358156284</v>
          </cell>
          <cell r="AI217">
            <v>1898.9990084738461</v>
          </cell>
          <cell r="AK217" t="str">
            <v>Other</v>
          </cell>
          <cell r="AM217">
            <v>0.162322844717319</v>
          </cell>
          <cell r="AN217">
            <v>0.20356670080175837</v>
          </cell>
          <cell r="AO217">
            <v>0.19256470139650156</v>
          </cell>
          <cell r="AP217">
            <v>0.42516461845236864</v>
          </cell>
          <cell r="AQ217">
            <v>30.614375602791299</v>
          </cell>
          <cell r="AR217">
            <v>51.892866099877594</v>
          </cell>
          <cell r="AS217">
            <v>66.113281183806905</v>
          </cell>
          <cell r="AT217">
            <v>68.209192427065531</v>
          </cell>
          <cell r="AU217">
            <v>76.072204784187932</v>
          </cell>
          <cell r="AV217">
            <v>77.057542511938649</v>
          </cell>
          <cell r="AW217">
            <v>78.433788613530581</v>
          </cell>
          <cell r="AX217">
            <v>79.874998800104336</v>
          </cell>
          <cell r="AY217">
            <v>529.25186888867074</v>
          </cell>
          <cell r="AZ217">
            <v>663.60134071201367</v>
          </cell>
          <cell r="BA217">
            <v>-134.34947182334292</v>
          </cell>
        </row>
        <row r="218">
          <cell r="A218" t="str">
            <v>Total</v>
          </cell>
          <cell r="C218">
            <v>5173.5327040163729</v>
          </cell>
          <cell r="D218">
            <v>5579.1382923602005</v>
          </cell>
          <cell r="E218">
            <v>6409.8857248890008</v>
          </cell>
          <cell r="F218">
            <v>6700.8371101205385</v>
          </cell>
          <cell r="G218">
            <v>6727.0108542301514</v>
          </cell>
          <cell r="H218">
            <v>7571.0232016006803</v>
          </cell>
          <cell r="I218">
            <v>7640.2245405758786</v>
          </cell>
          <cell r="J218">
            <v>7597.1484214843576</v>
          </cell>
          <cell r="K218">
            <v>7611.7203198700499</v>
          </cell>
          <cell r="L218">
            <v>7678.9694674663488</v>
          </cell>
          <cell r="M218">
            <v>7689.3357162404345</v>
          </cell>
          <cell r="N218">
            <v>8517.9666226143963</v>
          </cell>
          <cell r="O218">
            <v>84896.79297546843</v>
          </cell>
          <cell r="P218">
            <v>99642.201727785447</v>
          </cell>
          <cell r="Q218">
            <v>-14745.408752317053</v>
          </cell>
          <cell r="S218" t="str">
            <v>Total</v>
          </cell>
          <cell r="U218">
            <v>4904.9808109490923</v>
          </cell>
          <cell r="V218">
            <v>5330.6254002547648</v>
          </cell>
          <cell r="W218">
            <v>6140.614167580191</v>
          </cell>
          <cell r="X218">
            <v>6439.187514487262</v>
          </cell>
          <cell r="Y218">
            <v>5761.8775325322313</v>
          </cell>
          <cell r="Z218">
            <v>6454.0115818967852</v>
          </cell>
          <cell r="AA218">
            <v>6503.741581440393</v>
          </cell>
          <cell r="AB218">
            <v>6440.3745629401183</v>
          </cell>
          <cell r="AC218">
            <v>6459.7214679255121</v>
          </cell>
          <cell r="AD218">
            <v>6456.2218864836495</v>
          </cell>
          <cell r="AE218">
            <v>6483.2729408823434</v>
          </cell>
          <cell r="AF218">
            <v>6866.9556516090861</v>
          </cell>
          <cell r="AG218">
            <v>74241.585098981421</v>
          </cell>
          <cell r="AH218">
            <v>86217.578017670894</v>
          </cell>
          <cell r="AI218">
            <v>-19712.935188689455</v>
          </cell>
          <cell r="AK218" t="str">
            <v>Total</v>
          </cell>
          <cell r="AM218">
            <v>268.55189306728062</v>
          </cell>
          <cell r="AN218">
            <v>248.51289210543689</v>
          </cell>
          <cell r="AO218">
            <v>269.27155730880975</v>
          </cell>
          <cell r="AP218">
            <v>261.64959563327562</v>
          </cell>
          <cell r="AQ218">
            <v>965.13332169792056</v>
          </cell>
          <cell r="AR218">
            <v>1117.0116197038935</v>
          </cell>
          <cell r="AS218">
            <v>1136.4829591354858</v>
          </cell>
          <cell r="AT218">
            <v>1156.7738585442385</v>
          </cell>
          <cell r="AU218">
            <v>1151.9988519445374</v>
          </cell>
          <cell r="AV218">
            <v>1222.747580982699</v>
          </cell>
          <cell r="AW218">
            <v>1206.0627753580918</v>
          </cell>
          <cell r="AX218">
            <v>1651.0109710053107</v>
          </cell>
          <cell r="AY218">
            <v>10655.207876486978</v>
          </cell>
          <cell r="AZ218">
            <v>13424.623710114578</v>
          </cell>
          <cell r="BA218">
            <v>-2769.4158336275977</v>
          </cell>
        </row>
        <row r="221">
          <cell r="A221" t="str">
            <v>CAPEX</v>
          </cell>
          <cell r="F221" t="str">
            <v>Forecast</v>
          </cell>
          <cell r="M221" t="str">
            <v>Schedule 02</v>
          </cell>
          <cell r="O221" t="str">
            <v>Forecast</v>
          </cell>
          <cell r="P221" t="str">
            <v>Budget</v>
          </cell>
          <cell r="Q221" t="str">
            <v>Variance</v>
          </cell>
        </row>
        <row r="222">
          <cell r="C222">
            <v>36892</v>
          </cell>
          <cell r="D222">
            <v>36923</v>
          </cell>
          <cell r="E222">
            <v>36954</v>
          </cell>
          <cell r="F222">
            <v>36985</v>
          </cell>
          <cell r="G222">
            <v>37016</v>
          </cell>
          <cell r="H222">
            <v>37047</v>
          </cell>
          <cell r="I222">
            <v>37078</v>
          </cell>
          <cell r="J222">
            <v>37109</v>
          </cell>
          <cell r="K222">
            <v>37140</v>
          </cell>
          <cell r="L222">
            <v>37171</v>
          </cell>
          <cell r="M222">
            <v>37202</v>
          </cell>
          <cell r="N222">
            <v>37233</v>
          </cell>
          <cell r="O222">
            <v>2001</v>
          </cell>
          <cell r="P222">
            <v>2001</v>
          </cell>
          <cell r="Q222" t="str">
            <v>B/(W)</v>
          </cell>
        </row>
        <row r="223">
          <cell r="C223" t="str">
            <v>Actual</v>
          </cell>
          <cell r="D223" t="str">
            <v>Actual</v>
          </cell>
          <cell r="E223" t="str">
            <v>Actual</v>
          </cell>
          <cell r="F223" t="str">
            <v>Actual</v>
          </cell>
          <cell r="G223" t="str">
            <v>Forecast</v>
          </cell>
          <cell r="H223" t="str">
            <v>Forecast</v>
          </cell>
          <cell r="I223" t="str">
            <v>Forecast</v>
          </cell>
          <cell r="J223" t="str">
            <v>Forecast</v>
          </cell>
          <cell r="K223" t="str">
            <v>Forecast</v>
          </cell>
          <cell r="L223" t="str">
            <v>Forecast</v>
          </cell>
          <cell r="M223" t="str">
            <v>Forecast</v>
          </cell>
          <cell r="N223" t="str">
            <v>Forecast</v>
          </cell>
        </row>
        <row r="225">
          <cell r="A225" t="str">
            <v>Civil Construction</v>
          </cell>
          <cell r="C225">
            <v>1849.2425581990251</v>
          </cell>
          <cell r="D225">
            <v>1815.9178310063189</v>
          </cell>
          <cell r="E225">
            <v>2346.1770935608433</v>
          </cell>
          <cell r="F225">
            <v>2316.5176649537898</v>
          </cell>
          <cell r="G225">
            <v>2465.3484332849998</v>
          </cell>
          <cell r="H225">
            <v>3418.2389286683333</v>
          </cell>
          <cell r="I225">
            <v>3623.9757172378077</v>
          </cell>
          <cell r="J225">
            <v>3785.1530248038075</v>
          </cell>
          <cell r="K225">
            <v>2626.8456625204735</v>
          </cell>
          <cell r="L225">
            <v>2043.3903054204739</v>
          </cell>
          <cell r="M225">
            <v>1890.686877104474</v>
          </cell>
          <cell r="N225">
            <v>1860.7578251044738</v>
          </cell>
          <cell r="O225">
            <v>30042.251921864823</v>
          </cell>
          <cell r="P225">
            <v>61149.569527886481</v>
          </cell>
          <cell r="Q225">
            <v>-31107.317606021657</v>
          </cell>
        </row>
        <row r="226">
          <cell r="A226" t="str">
            <v>Electronic Eq &amp; Nodes</v>
          </cell>
          <cell r="C226">
            <v>615.26213865438922</v>
          </cell>
          <cell r="D226">
            <v>2117.1747733346638</v>
          </cell>
          <cell r="E226">
            <v>3573.172656212766</v>
          </cell>
          <cell r="F226">
            <v>1982</v>
          </cell>
          <cell r="G226">
            <v>3355.9428538591665</v>
          </cell>
          <cell r="H226">
            <v>4685.5885039358445</v>
          </cell>
          <cell r="I226">
            <v>2940.260727550839</v>
          </cell>
          <cell r="J226">
            <v>3150.2298471633389</v>
          </cell>
          <cell r="K226">
            <v>3415.1339746633389</v>
          </cell>
          <cell r="L226">
            <v>2819.221670913339</v>
          </cell>
          <cell r="M226">
            <v>2788.9243221633387</v>
          </cell>
          <cell r="N226">
            <v>3318.2868871633391</v>
          </cell>
          <cell r="O226">
            <v>34761.19835561436</v>
          </cell>
          <cell r="P226">
            <v>74864.041723377857</v>
          </cell>
          <cell r="Q226">
            <v>-40102.843367763497</v>
          </cell>
        </row>
        <row r="227">
          <cell r="A227" t="str">
            <v>IT</v>
          </cell>
          <cell r="C227">
            <v>475.46282425172683</v>
          </cell>
          <cell r="D227">
            <v>109.21939705772138</v>
          </cell>
          <cell r="E227">
            <v>36.28077308040622</v>
          </cell>
          <cell r="F227">
            <v>3504</v>
          </cell>
          <cell r="G227">
            <v>530.30868750000002</v>
          </cell>
          <cell r="H227">
            <v>1166.6866875000001</v>
          </cell>
          <cell r="I227">
            <v>775.91868750000003</v>
          </cell>
          <cell r="J227">
            <v>1335.5186874999999</v>
          </cell>
          <cell r="K227">
            <v>732.41868750000003</v>
          </cell>
          <cell r="L227">
            <v>926.41868750000003</v>
          </cell>
          <cell r="M227">
            <v>758.91868750000003</v>
          </cell>
          <cell r="N227">
            <v>631.08468749999997</v>
          </cell>
          <cell r="O227">
            <v>10982.236494389854</v>
          </cell>
          <cell r="P227">
            <v>30428.005366666664</v>
          </cell>
          <cell r="Q227">
            <v>-19445.768872276811</v>
          </cell>
        </row>
        <row r="228">
          <cell r="A228" t="str">
            <v>Comm. Cap Labor</v>
          </cell>
          <cell r="C228">
            <v>358.03263750319843</v>
          </cell>
          <cell r="D228">
            <v>422.07139895596561</v>
          </cell>
          <cell r="E228">
            <v>363.20209713550298</v>
          </cell>
          <cell r="F228">
            <v>331</v>
          </cell>
          <cell r="G228">
            <v>408.32356343441757</v>
          </cell>
          <cell r="H228">
            <v>413.7199100877358</v>
          </cell>
          <cell r="I228">
            <v>413.7199100877358</v>
          </cell>
          <cell r="J228">
            <v>413.7199100877358</v>
          </cell>
          <cell r="K228">
            <v>413.7199100877358</v>
          </cell>
          <cell r="L228">
            <v>413.7199100877358</v>
          </cell>
          <cell r="M228">
            <v>413.7199100877358</v>
          </cell>
          <cell r="N228">
            <v>413.7199100877358</v>
          </cell>
          <cell r="O228">
            <v>4778.6690676432363</v>
          </cell>
          <cell r="P228">
            <v>6913.6929971794452</v>
          </cell>
          <cell r="Q228">
            <v>-2135.0239295362089</v>
          </cell>
        </row>
        <row r="229">
          <cell r="A229" t="str">
            <v>Internet Solutions Construction</v>
          </cell>
          <cell r="C229">
            <v>265</v>
          </cell>
          <cell r="D229">
            <v>185</v>
          </cell>
          <cell r="E229">
            <v>380</v>
          </cell>
          <cell r="F229">
            <v>3264</v>
          </cell>
          <cell r="G229">
            <v>5201.1828133333338</v>
          </cell>
          <cell r="H229">
            <v>7120.0432533333333</v>
          </cell>
          <cell r="I229">
            <v>3479.1007333333332</v>
          </cell>
          <cell r="J229">
            <v>2623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22517.326799999999</v>
          </cell>
          <cell r="P229">
            <v>22912.327000000001</v>
          </cell>
          <cell r="Q229">
            <v>-395.00020000000222</v>
          </cell>
        </row>
        <row r="230">
          <cell r="A230" t="str">
            <v>Internet Solutions Electr/Var</v>
          </cell>
          <cell r="C230">
            <v>0</v>
          </cell>
          <cell r="D230">
            <v>0</v>
          </cell>
          <cell r="E230">
            <v>0</v>
          </cell>
          <cell r="F230">
            <v>159</v>
          </cell>
          <cell r="G230">
            <v>4261.7831489999999</v>
          </cell>
          <cell r="H230">
            <v>7761.2094151857145</v>
          </cell>
          <cell r="I230">
            <v>2735.1400432857145</v>
          </cell>
          <cell r="J230">
            <v>1526.1574742857142</v>
          </cell>
          <cell r="K230">
            <v>1377.3061079153235</v>
          </cell>
          <cell r="L230">
            <v>440.13999761904762</v>
          </cell>
          <cell r="M230">
            <v>232.36917095238098</v>
          </cell>
          <cell r="N230">
            <v>238.23547095238098</v>
          </cell>
          <cell r="O230">
            <v>18731.340829196281</v>
          </cell>
          <cell r="P230">
            <v>23392.045421431714</v>
          </cell>
          <cell r="Q230">
            <v>-4660.7045922354337</v>
          </cell>
        </row>
        <row r="231">
          <cell r="A231" t="str">
            <v>Other</v>
          </cell>
          <cell r="C231">
            <v>691.39969813251491</v>
          </cell>
          <cell r="D231">
            <v>727.46076379349074</v>
          </cell>
          <cell r="E231">
            <v>849.43392593298688</v>
          </cell>
          <cell r="F231">
            <v>1181</v>
          </cell>
          <cell r="G231">
            <v>1216</v>
          </cell>
          <cell r="H231">
            <v>3042.54</v>
          </cell>
          <cell r="I231">
            <v>397.3</v>
          </cell>
          <cell r="J231">
            <v>436</v>
          </cell>
          <cell r="K231">
            <v>291</v>
          </cell>
          <cell r="L231">
            <v>305</v>
          </cell>
          <cell r="M231">
            <v>52</v>
          </cell>
          <cell r="N231">
            <v>52</v>
          </cell>
          <cell r="O231">
            <v>9241.1343878589923</v>
          </cell>
          <cell r="P231">
            <v>4937.2740000000013</v>
          </cell>
          <cell r="Q231">
            <v>4303.8603878589911</v>
          </cell>
        </row>
        <row r="232">
          <cell r="A232" t="str">
            <v>Total</v>
          </cell>
          <cell r="C232">
            <v>4254.3998567408544</v>
          </cell>
          <cell r="D232">
            <v>5376.8441641481604</v>
          </cell>
          <cell r="E232">
            <v>7548.2665459225063</v>
          </cell>
          <cell r="F232">
            <v>12737.51766495379</v>
          </cell>
          <cell r="G232">
            <v>17438.889500411915</v>
          </cell>
          <cell r="H232">
            <v>27608.026698710964</v>
          </cell>
          <cell r="I232">
            <v>14365.415818995429</v>
          </cell>
          <cell r="J232">
            <v>13269.778943840596</v>
          </cell>
          <cell r="K232">
            <v>8856.4243426868725</v>
          </cell>
          <cell r="L232">
            <v>6947.8905715405972</v>
          </cell>
          <cell r="M232">
            <v>6136.618967807929</v>
          </cell>
          <cell r="N232">
            <v>6514.0847808079288</v>
          </cell>
          <cell r="O232">
            <v>131054.15785656754</v>
          </cell>
          <cell r="P232">
            <v>224596.95603654216</v>
          </cell>
          <cell r="Q232">
            <v>-93542.798179974619</v>
          </cell>
        </row>
        <row r="235">
          <cell r="A235" t="str">
            <v>Headcount</v>
          </cell>
          <cell r="F235" t="str">
            <v>Forecast</v>
          </cell>
          <cell r="M235" t="str">
            <v>Schedule 02</v>
          </cell>
          <cell r="O235" t="str">
            <v>Forecast</v>
          </cell>
          <cell r="P235" t="str">
            <v>Budget</v>
          </cell>
          <cell r="Q235" t="str">
            <v>Variance</v>
          </cell>
        </row>
        <row r="236">
          <cell r="C236">
            <v>36892</v>
          </cell>
          <cell r="D236">
            <v>36923</v>
          </cell>
          <cell r="E236">
            <v>36954</v>
          </cell>
          <cell r="F236">
            <v>36985</v>
          </cell>
          <cell r="G236">
            <v>37016</v>
          </cell>
          <cell r="H236">
            <v>37047</v>
          </cell>
          <cell r="I236">
            <v>37078</v>
          </cell>
          <cell r="J236">
            <v>37109</v>
          </cell>
          <cell r="K236">
            <v>37140</v>
          </cell>
          <cell r="L236">
            <v>37171</v>
          </cell>
          <cell r="M236">
            <v>37202</v>
          </cell>
          <cell r="N236">
            <v>37233</v>
          </cell>
          <cell r="O236">
            <v>2001</v>
          </cell>
          <cell r="P236">
            <v>2001</v>
          </cell>
          <cell r="Q236" t="str">
            <v>B/(W)</v>
          </cell>
        </row>
        <row r="237">
          <cell r="C237" t="str">
            <v>Actual</v>
          </cell>
          <cell r="D237" t="str">
            <v>Actual</v>
          </cell>
          <cell r="E237" t="str">
            <v>Actual</v>
          </cell>
          <cell r="F237" t="str">
            <v>Actual</v>
          </cell>
          <cell r="G237" t="str">
            <v>Forecast</v>
          </cell>
          <cell r="H237" t="str">
            <v>Forecast</v>
          </cell>
          <cell r="I237" t="str">
            <v>Forecast</v>
          </cell>
          <cell r="J237" t="str">
            <v>Forecast</v>
          </cell>
          <cell r="K237" t="str">
            <v>Forecast</v>
          </cell>
          <cell r="L237" t="str">
            <v>Forecast</v>
          </cell>
          <cell r="M237" t="str">
            <v>Forecast</v>
          </cell>
          <cell r="N237" t="str">
            <v>Forecast</v>
          </cell>
        </row>
        <row r="238">
          <cell r="A238" t="str">
            <v>Communications</v>
          </cell>
        </row>
        <row r="239">
          <cell r="A239" t="str">
            <v>Operations</v>
          </cell>
          <cell r="C239">
            <v>403</v>
          </cell>
          <cell r="D239">
            <v>412</v>
          </cell>
          <cell r="E239">
            <v>418</v>
          </cell>
          <cell r="F239">
            <v>425</v>
          </cell>
          <cell r="G239">
            <v>427</v>
          </cell>
          <cell r="H239">
            <v>437</v>
          </cell>
          <cell r="I239">
            <v>447</v>
          </cell>
          <cell r="J239">
            <v>462</v>
          </cell>
          <cell r="K239">
            <v>462</v>
          </cell>
          <cell r="L239">
            <v>464</v>
          </cell>
          <cell r="M239">
            <v>467</v>
          </cell>
          <cell r="N239">
            <v>467</v>
          </cell>
          <cell r="O239">
            <v>467</v>
          </cell>
          <cell r="P239">
            <v>559</v>
          </cell>
          <cell r="Q239">
            <v>-92</v>
          </cell>
        </row>
        <row r="240">
          <cell r="A240" t="str">
            <v>Marketing &amp; Sales</v>
          </cell>
          <cell r="C240">
            <v>88</v>
          </cell>
          <cell r="D240">
            <v>94</v>
          </cell>
          <cell r="E240">
            <v>107</v>
          </cell>
          <cell r="F240">
            <v>116</v>
          </cell>
          <cell r="G240">
            <v>116</v>
          </cell>
          <cell r="H240">
            <v>123</v>
          </cell>
          <cell r="I240">
            <v>125</v>
          </cell>
          <cell r="J240">
            <v>127</v>
          </cell>
          <cell r="K240">
            <v>130</v>
          </cell>
          <cell r="L240">
            <v>130</v>
          </cell>
          <cell r="M240">
            <v>131</v>
          </cell>
          <cell r="N240">
            <v>134</v>
          </cell>
          <cell r="O240">
            <v>134</v>
          </cell>
          <cell r="P240">
            <v>158</v>
          </cell>
          <cell r="Q240">
            <v>-24</v>
          </cell>
        </row>
        <row r="241">
          <cell r="A241" t="str">
            <v>G&amp;A</v>
          </cell>
          <cell r="C241">
            <v>203</v>
          </cell>
          <cell r="D241">
            <v>207</v>
          </cell>
          <cell r="E241">
            <v>215</v>
          </cell>
          <cell r="F241">
            <v>218</v>
          </cell>
          <cell r="G241">
            <v>219</v>
          </cell>
          <cell r="H241">
            <v>225</v>
          </cell>
          <cell r="I241">
            <v>228</v>
          </cell>
          <cell r="J241">
            <v>231</v>
          </cell>
          <cell r="K241">
            <v>231</v>
          </cell>
          <cell r="L241">
            <v>231</v>
          </cell>
          <cell r="M241">
            <v>231</v>
          </cell>
          <cell r="N241">
            <v>231</v>
          </cell>
          <cell r="O241">
            <v>231</v>
          </cell>
          <cell r="P241">
            <v>280</v>
          </cell>
          <cell r="Q241">
            <v>-49</v>
          </cell>
        </row>
        <row r="242">
          <cell r="A242" t="str">
            <v>Total</v>
          </cell>
          <cell r="C242">
            <v>694</v>
          </cell>
          <cell r="D242">
            <v>713</v>
          </cell>
          <cell r="E242">
            <v>740</v>
          </cell>
          <cell r="F242">
            <v>759</v>
          </cell>
          <cell r="G242">
            <v>762</v>
          </cell>
          <cell r="H242">
            <v>785</v>
          </cell>
          <cell r="I242">
            <v>800</v>
          </cell>
          <cell r="J242">
            <v>820</v>
          </cell>
          <cell r="K242">
            <v>823</v>
          </cell>
          <cell r="L242">
            <v>825</v>
          </cell>
          <cell r="M242">
            <v>829</v>
          </cell>
          <cell r="N242">
            <v>832</v>
          </cell>
          <cell r="O242">
            <v>832</v>
          </cell>
          <cell r="P242">
            <v>997</v>
          </cell>
          <cell r="Q242">
            <v>-165</v>
          </cell>
        </row>
        <row r="244">
          <cell r="A244" t="str">
            <v>Internet Solutions</v>
          </cell>
        </row>
        <row r="245">
          <cell r="A245" t="str">
            <v>Operations</v>
          </cell>
          <cell r="C245">
            <v>18</v>
          </cell>
          <cell r="D245">
            <v>20</v>
          </cell>
          <cell r="E245">
            <v>23</v>
          </cell>
          <cell r="F245">
            <v>37</v>
          </cell>
          <cell r="G245">
            <v>48</v>
          </cell>
          <cell r="H245">
            <v>58</v>
          </cell>
          <cell r="I245">
            <v>59</v>
          </cell>
          <cell r="J245">
            <v>65</v>
          </cell>
          <cell r="K245">
            <v>65</v>
          </cell>
          <cell r="L245">
            <v>65</v>
          </cell>
          <cell r="M245">
            <v>66</v>
          </cell>
          <cell r="N245">
            <v>67</v>
          </cell>
          <cell r="O245">
            <v>67</v>
          </cell>
          <cell r="P245">
            <v>77</v>
          </cell>
          <cell r="Q245">
            <v>-10</v>
          </cell>
        </row>
        <row r="246">
          <cell r="A246" t="str">
            <v>Marketing &amp; Sales</v>
          </cell>
          <cell r="C246">
            <v>7</v>
          </cell>
          <cell r="D246">
            <v>8</v>
          </cell>
          <cell r="E246">
            <v>7</v>
          </cell>
          <cell r="F246">
            <v>8</v>
          </cell>
          <cell r="G246">
            <v>13</v>
          </cell>
          <cell r="H246">
            <v>17</v>
          </cell>
          <cell r="I246">
            <v>19</v>
          </cell>
          <cell r="J246">
            <v>20</v>
          </cell>
          <cell r="K246">
            <v>20</v>
          </cell>
          <cell r="L246">
            <v>20</v>
          </cell>
          <cell r="M246">
            <v>20</v>
          </cell>
          <cell r="N246">
            <v>20</v>
          </cell>
          <cell r="O246">
            <v>20</v>
          </cell>
          <cell r="P246">
            <v>22</v>
          </cell>
          <cell r="Q246">
            <v>-2</v>
          </cell>
        </row>
        <row r="247">
          <cell r="A247" t="str">
            <v>G&amp;A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6</v>
          </cell>
          <cell r="Q247">
            <v>-6</v>
          </cell>
        </row>
        <row r="248">
          <cell r="A248" t="str">
            <v>Total</v>
          </cell>
          <cell r="C248">
            <v>25</v>
          </cell>
          <cell r="D248">
            <v>28</v>
          </cell>
          <cell r="E248">
            <v>30</v>
          </cell>
          <cell r="F248">
            <v>45</v>
          </cell>
          <cell r="G248">
            <v>61</v>
          </cell>
          <cell r="H248">
            <v>75</v>
          </cell>
          <cell r="I248">
            <v>78</v>
          </cell>
          <cell r="J248">
            <v>85</v>
          </cell>
          <cell r="K248">
            <v>85</v>
          </cell>
          <cell r="L248">
            <v>85</v>
          </cell>
          <cell r="M248">
            <v>86</v>
          </cell>
          <cell r="N248">
            <v>87</v>
          </cell>
          <cell r="O248">
            <v>87</v>
          </cell>
          <cell r="P248">
            <v>105</v>
          </cell>
          <cell r="Q248">
            <v>-18</v>
          </cell>
        </row>
        <row r="250">
          <cell r="A250" t="str">
            <v>Total</v>
          </cell>
        </row>
        <row r="251">
          <cell r="A251" t="str">
            <v>Operations</v>
          </cell>
          <cell r="C251">
            <v>421</v>
          </cell>
          <cell r="D251">
            <v>432</v>
          </cell>
          <cell r="E251">
            <v>441</v>
          </cell>
          <cell r="F251">
            <v>462</v>
          </cell>
          <cell r="G251">
            <v>475</v>
          </cell>
          <cell r="H251">
            <v>495</v>
          </cell>
          <cell r="I251">
            <v>506</v>
          </cell>
          <cell r="J251">
            <v>527</v>
          </cell>
          <cell r="K251">
            <v>527</v>
          </cell>
          <cell r="L251">
            <v>529</v>
          </cell>
          <cell r="M251">
            <v>533</v>
          </cell>
          <cell r="N251">
            <v>534</v>
          </cell>
          <cell r="O251">
            <v>534</v>
          </cell>
          <cell r="P251">
            <v>636</v>
          </cell>
          <cell r="Q251">
            <v>-102</v>
          </cell>
        </row>
        <row r="252">
          <cell r="A252" t="str">
            <v>Marketing &amp; Sales</v>
          </cell>
          <cell r="C252">
            <v>95</v>
          </cell>
          <cell r="D252">
            <v>102</v>
          </cell>
          <cell r="E252">
            <v>114</v>
          </cell>
          <cell r="F252">
            <v>124</v>
          </cell>
          <cell r="G252">
            <v>129</v>
          </cell>
          <cell r="H252">
            <v>140</v>
          </cell>
          <cell r="I252">
            <v>144</v>
          </cell>
          <cell r="J252">
            <v>147</v>
          </cell>
          <cell r="K252">
            <v>150</v>
          </cell>
          <cell r="L252">
            <v>150</v>
          </cell>
          <cell r="M252">
            <v>151</v>
          </cell>
          <cell r="N252">
            <v>154</v>
          </cell>
          <cell r="O252">
            <v>154</v>
          </cell>
          <cell r="P252">
            <v>180</v>
          </cell>
          <cell r="Q252">
            <v>-26</v>
          </cell>
        </row>
        <row r="253">
          <cell r="A253" t="str">
            <v>G&amp;A</v>
          </cell>
          <cell r="C253">
            <v>203</v>
          </cell>
          <cell r="D253">
            <v>207</v>
          </cell>
          <cell r="E253">
            <v>215</v>
          </cell>
          <cell r="F253">
            <v>218</v>
          </cell>
          <cell r="G253">
            <v>219</v>
          </cell>
          <cell r="H253">
            <v>225</v>
          </cell>
          <cell r="I253">
            <v>228</v>
          </cell>
          <cell r="J253">
            <v>231</v>
          </cell>
          <cell r="K253">
            <v>231</v>
          </cell>
          <cell r="L253">
            <v>231</v>
          </cell>
          <cell r="M253">
            <v>231</v>
          </cell>
          <cell r="N253">
            <v>231</v>
          </cell>
          <cell r="O253">
            <v>231</v>
          </cell>
          <cell r="P253">
            <v>286</v>
          </cell>
          <cell r="Q253">
            <v>-55</v>
          </cell>
        </row>
        <row r="254">
          <cell r="A254" t="str">
            <v>Total</v>
          </cell>
          <cell r="C254">
            <v>719</v>
          </cell>
          <cell r="D254">
            <v>741</v>
          </cell>
          <cell r="E254">
            <v>770</v>
          </cell>
          <cell r="F254">
            <v>804</v>
          </cell>
          <cell r="G254">
            <v>823</v>
          </cell>
          <cell r="H254">
            <v>860</v>
          </cell>
          <cell r="I254">
            <v>878</v>
          </cell>
          <cell r="J254">
            <v>905</v>
          </cell>
          <cell r="K254">
            <v>908</v>
          </cell>
          <cell r="L254">
            <v>910</v>
          </cell>
          <cell r="M254">
            <v>915</v>
          </cell>
          <cell r="N254">
            <v>919</v>
          </cell>
          <cell r="O254">
            <v>919</v>
          </cell>
          <cell r="P254">
            <v>1102</v>
          </cell>
          <cell r="Q254">
            <v>-183</v>
          </cell>
        </row>
      </sheetData>
      <sheetData sheetId="7" refreshError="1">
        <row r="2">
          <cell r="A2" t="str">
            <v>Headquarters</v>
          </cell>
          <cell r="S2" t="str">
            <v>Headquarters</v>
          </cell>
          <cell r="AK2" t="str">
            <v>Headquarters</v>
          </cell>
          <cell r="BC2" t="str">
            <v>HQ</v>
          </cell>
        </row>
        <row r="3">
          <cell r="A3" t="str">
            <v>Forecast</v>
          </cell>
          <cell r="O3" t="str">
            <v>Schedule 02</v>
          </cell>
          <cell r="S3" t="str">
            <v>Forecast</v>
          </cell>
          <cell r="AG3" t="str">
            <v>Schedule 02</v>
          </cell>
          <cell r="AK3" t="str">
            <v>Forecast</v>
          </cell>
          <cell r="AY3" t="str">
            <v>Schedule 02</v>
          </cell>
          <cell r="BC3" t="str">
            <v>Forecast</v>
          </cell>
        </row>
        <row r="4">
          <cell r="A4" t="str">
            <v>Communications &amp; Internet Solutions</v>
          </cell>
          <cell r="S4" t="str">
            <v>Communications</v>
          </cell>
          <cell r="AK4" t="str">
            <v>Internet Solutions</v>
          </cell>
          <cell r="BC4" t="str">
            <v>Communications &amp; Internet Solutions</v>
          </cell>
        </row>
        <row r="5">
          <cell r="A5" t="str">
            <v>Currency in Thousands USD</v>
          </cell>
          <cell r="S5" t="str">
            <v>Currency in Thousands USD</v>
          </cell>
          <cell r="AK5" t="str">
            <v>Currency in Thousands USD</v>
          </cell>
          <cell r="BC5" t="str">
            <v>Currency in Thousands USD</v>
          </cell>
        </row>
        <row r="6">
          <cell r="F6" t="str">
            <v>Forecast</v>
          </cell>
          <cell r="O6" t="str">
            <v>Forecast</v>
          </cell>
          <cell r="P6" t="str">
            <v>Budget</v>
          </cell>
          <cell r="Q6" t="str">
            <v>Variance</v>
          </cell>
          <cell r="X6" t="str">
            <v>Forecast</v>
          </cell>
          <cell r="AG6" t="str">
            <v>Forecast</v>
          </cell>
          <cell r="AH6" t="str">
            <v>Budget</v>
          </cell>
          <cell r="AI6" t="str">
            <v>Variance</v>
          </cell>
          <cell r="AP6" t="str">
            <v>Forecast</v>
          </cell>
          <cell r="AY6" t="str">
            <v>Forecast</v>
          </cell>
          <cell r="AZ6" t="str">
            <v>Budget</v>
          </cell>
          <cell r="BA6" t="str">
            <v>Variance</v>
          </cell>
          <cell r="BF6" t="str">
            <v>Quarter I</v>
          </cell>
          <cell r="BJ6" t="str">
            <v>Quarter II</v>
          </cell>
          <cell r="BN6" t="str">
            <v>Quarter III</v>
          </cell>
          <cell r="BR6" t="str">
            <v>Quarter IV</v>
          </cell>
          <cell r="BV6" t="str">
            <v>Total</v>
          </cell>
        </row>
        <row r="7">
          <cell r="C7">
            <v>36892</v>
          </cell>
          <cell r="D7">
            <v>36923</v>
          </cell>
          <cell r="E7">
            <v>36954</v>
          </cell>
          <cell r="F7">
            <v>36985</v>
          </cell>
          <cell r="G7">
            <v>37016</v>
          </cell>
          <cell r="H7">
            <v>37047</v>
          </cell>
          <cell r="I7">
            <v>37078</v>
          </cell>
          <cell r="J7">
            <v>37109</v>
          </cell>
          <cell r="K7">
            <v>37140</v>
          </cell>
          <cell r="L7">
            <v>37171</v>
          </cell>
          <cell r="M7">
            <v>37202</v>
          </cell>
          <cell r="N7">
            <v>37233</v>
          </cell>
          <cell r="O7">
            <v>2001</v>
          </cell>
          <cell r="P7">
            <v>2001</v>
          </cell>
          <cell r="Q7" t="str">
            <v>B/(W)</v>
          </cell>
          <cell r="U7">
            <v>36892</v>
          </cell>
          <cell r="V7">
            <v>36923</v>
          </cell>
          <cell r="W7">
            <v>36954</v>
          </cell>
          <cell r="X7">
            <v>36985</v>
          </cell>
          <cell r="Y7">
            <v>37016</v>
          </cell>
          <cell r="Z7">
            <v>37047</v>
          </cell>
          <cell r="AA7">
            <v>37078</v>
          </cell>
          <cell r="AB7">
            <v>37109</v>
          </cell>
          <cell r="AC7">
            <v>37140</v>
          </cell>
          <cell r="AD7">
            <v>37171</v>
          </cell>
          <cell r="AE7">
            <v>37202</v>
          </cell>
          <cell r="AF7">
            <v>37233</v>
          </cell>
          <cell r="AG7">
            <v>2001</v>
          </cell>
          <cell r="AH7">
            <v>2001</v>
          </cell>
          <cell r="AI7" t="str">
            <v>B/(W)</v>
          </cell>
          <cell r="AM7">
            <v>36892</v>
          </cell>
          <cell r="AN7">
            <v>36923</v>
          </cell>
          <cell r="AO7">
            <v>36954</v>
          </cell>
          <cell r="AP7">
            <v>36985</v>
          </cell>
          <cell r="AQ7">
            <v>37016</v>
          </cell>
          <cell r="AR7">
            <v>37047</v>
          </cell>
          <cell r="AS7">
            <v>37078</v>
          </cell>
          <cell r="AT7">
            <v>37109</v>
          </cell>
          <cell r="AU7">
            <v>37140</v>
          </cell>
          <cell r="AV7">
            <v>37171</v>
          </cell>
          <cell r="AW7">
            <v>37202</v>
          </cell>
          <cell r="AX7">
            <v>37233</v>
          </cell>
          <cell r="AY7">
            <v>2001</v>
          </cell>
          <cell r="AZ7">
            <v>2001</v>
          </cell>
          <cell r="BA7" t="str">
            <v>B/(W)</v>
          </cell>
          <cell r="BE7" t="str">
            <v>Qtr I</v>
          </cell>
          <cell r="BF7" t="str">
            <v>Qtr I</v>
          </cell>
          <cell r="BG7" t="str">
            <v>Variance</v>
          </cell>
          <cell r="BI7" t="str">
            <v>Qtr II</v>
          </cell>
          <cell r="BJ7" t="str">
            <v>Qtr II</v>
          </cell>
          <cell r="BK7" t="str">
            <v>Variance</v>
          </cell>
          <cell r="BM7" t="str">
            <v>Qtr III</v>
          </cell>
          <cell r="BN7" t="str">
            <v>Qtr III</v>
          </cell>
          <cell r="BO7" t="str">
            <v>Variance</v>
          </cell>
          <cell r="BQ7" t="str">
            <v>Qtr IV</v>
          </cell>
          <cell r="BR7" t="str">
            <v>Qtr IV</v>
          </cell>
          <cell r="BS7" t="str">
            <v>Variance</v>
          </cell>
          <cell r="BV7" t="str">
            <v>Total</v>
          </cell>
          <cell r="BW7" t="str">
            <v>Variance</v>
          </cell>
        </row>
        <row r="8">
          <cell r="A8" t="str">
            <v>REVENUE (net of taxes)</v>
          </cell>
          <cell r="C8" t="str">
            <v>Actual</v>
          </cell>
          <cell r="D8" t="str">
            <v>Actual</v>
          </cell>
          <cell r="E8" t="str">
            <v>Actual</v>
          </cell>
          <cell r="F8" t="str">
            <v>Actual</v>
          </cell>
          <cell r="G8" t="str">
            <v>Fcst</v>
          </cell>
          <cell r="H8" t="str">
            <v>Fcst</v>
          </cell>
          <cell r="I8" t="str">
            <v>Fcst</v>
          </cell>
          <cell r="J8" t="str">
            <v>Fcst</v>
          </cell>
          <cell r="K8" t="str">
            <v>Fcst</v>
          </cell>
          <cell r="L8" t="str">
            <v>Fcst</v>
          </cell>
          <cell r="M8" t="str">
            <v>Fcst</v>
          </cell>
          <cell r="N8" t="str">
            <v>Fcst</v>
          </cell>
          <cell r="S8" t="str">
            <v>REVENUE (net of taxes)</v>
          </cell>
          <cell r="U8" t="str">
            <v>Actual</v>
          </cell>
          <cell r="V8" t="str">
            <v>Actual</v>
          </cell>
          <cell r="W8" t="str">
            <v>Actual</v>
          </cell>
          <cell r="X8" t="str">
            <v>Actual</v>
          </cell>
          <cell r="Y8" t="str">
            <v>Fcst</v>
          </cell>
          <cell r="Z8" t="str">
            <v>Fcst</v>
          </cell>
          <cell r="AA8" t="str">
            <v>Fcst</v>
          </cell>
          <cell r="AB8" t="str">
            <v>Fcst</v>
          </cell>
          <cell r="AC8" t="str">
            <v>Fcst</v>
          </cell>
          <cell r="AD8" t="str">
            <v>Fcst</v>
          </cell>
          <cell r="AE8" t="str">
            <v>Fcst</v>
          </cell>
          <cell r="AF8" t="str">
            <v>Fcst</v>
          </cell>
          <cell r="AK8" t="str">
            <v>REVENUE (net of taxes)</v>
          </cell>
          <cell r="AM8" t="str">
            <v>Actual</v>
          </cell>
          <cell r="AN8" t="str">
            <v>Actual</v>
          </cell>
          <cell r="AO8" t="str">
            <v>Actual</v>
          </cell>
          <cell r="AP8" t="str">
            <v>Fcst</v>
          </cell>
          <cell r="AQ8" t="str">
            <v>Fcst</v>
          </cell>
          <cell r="AR8" t="str">
            <v>Fcst</v>
          </cell>
          <cell r="AS8" t="str">
            <v>Fcst</v>
          </cell>
          <cell r="AT8" t="str">
            <v>Fcst</v>
          </cell>
          <cell r="AU8" t="str">
            <v>Fcst</v>
          </cell>
          <cell r="AV8" t="str">
            <v>Fcst</v>
          </cell>
          <cell r="AW8" t="str">
            <v>Fcst</v>
          </cell>
          <cell r="AX8" t="str">
            <v>Fcst</v>
          </cell>
          <cell r="BC8" t="str">
            <v>REVENUE (net of taxes)</v>
          </cell>
          <cell r="BE8" t="str">
            <v>Actual</v>
          </cell>
          <cell r="BF8" t="str">
            <v>Budget</v>
          </cell>
          <cell r="BG8" t="str">
            <v>B/(W)</v>
          </cell>
          <cell r="BI8" t="str">
            <v>Fcst</v>
          </cell>
          <cell r="BJ8" t="str">
            <v>Budget</v>
          </cell>
          <cell r="BK8" t="str">
            <v>B/(W)</v>
          </cell>
          <cell r="BM8" t="str">
            <v>Fcst</v>
          </cell>
          <cell r="BN8" t="str">
            <v>Budget</v>
          </cell>
          <cell r="BO8" t="str">
            <v>B/(W)</v>
          </cell>
          <cell r="BQ8" t="str">
            <v>Fcst</v>
          </cell>
          <cell r="BR8" t="str">
            <v>Budget</v>
          </cell>
          <cell r="BS8" t="str">
            <v>B/(W)</v>
          </cell>
          <cell r="BU8" t="str">
            <v>Fcst</v>
          </cell>
          <cell r="BV8" t="str">
            <v>Budget</v>
          </cell>
          <cell r="BW8" t="str">
            <v>B/(W)</v>
          </cell>
        </row>
        <row r="10">
          <cell r="A10" t="str">
            <v>Communications Data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-1000</v>
          </cell>
          <cell r="Q10">
            <v>1000</v>
          </cell>
          <cell r="S10" t="str">
            <v>Communications Data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-1000</v>
          </cell>
          <cell r="AI10">
            <v>1000</v>
          </cell>
          <cell r="AK10" t="str">
            <v>Communications Data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Communications Data/Internet Access</v>
          </cell>
          <cell r="BE10">
            <v>0</v>
          </cell>
          <cell r="BF10">
            <v>-250</v>
          </cell>
          <cell r="BG10">
            <v>250</v>
          </cell>
          <cell r="BI10">
            <v>0</v>
          </cell>
          <cell r="BJ10">
            <v>-250</v>
          </cell>
          <cell r="BK10">
            <v>250</v>
          </cell>
          <cell r="BM10">
            <v>0</v>
          </cell>
          <cell r="BN10">
            <v>-250</v>
          </cell>
          <cell r="BO10">
            <v>250</v>
          </cell>
          <cell r="BQ10">
            <v>0</v>
          </cell>
          <cell r="BR10">
            <v>-250</v>
          </cell>
          <cell r="BS10">
            <v>250</v>
          </cell>
          <cell r="BU10">
            <v>0</v>
          </cell>
          <cell r="BV10">
            <v>-1000</v>
          </cell>
          <cell r="BW10">
            <v>1000</v>
          </cell>
        </row>
        <row r="11">
          <cell r="A11" t="str">
            <v>Communications Internet Access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 t="str">
            <v>Communications Internet Access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K11" t="str">
            <v>Communications Internet Access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Communications Internet Access</v>
          </cell>
          <cell r="BE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M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S11">
            <v>0</v>
          </cell>
          <cell r="BU11">
            <v>0</v>
          </cell>
          <cell r="BV11">
            <v>0</v>
          </cell>
          <cell r="BW11">
            <v>0</v>
          </cell>
        </row>
        <row r="12">
          <cell r="A12" t="str">
            <v>Communications Switch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 t="str">
            <v>Communications Switch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K12" t="str">
            <v>Communications Switch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C12" t="str">
            <v>Communications Switch</v>
          </cell>
          <cell r="BE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M12">
            <v>0</v>
          </cell>
          <cell r="BN12">
            <v>0</v>
          </cell>
          <cell r="BO12">
            <v>0</v>
          </cell>
          <cell r="BQ12">
            <v>0</v>
          </cell>
          <cell r="BR12">
            <v>0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</row>
        <row r="13">
          <cell r="A13" t="str">
            <v>Communications Other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 t="str">
            <v>Communications Other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Communications Other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C13" t="str">
            <v>Communications Infrastructure</v>
          </cell>
          <cell r="BE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S13">
            <v>0</v>
          </cell>
          <cell r="BU13">
            <v>0</v>
          </cell>
          <cell r="BV13">
            <v>0</v>
          </cell>
          <cell r="BW13">
            <v>0</v>
          </cell>
        </row>
        <row r="14">
          <cell r="A14" t="str">
            <v>Internet Solutions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 t="str">
            <v>Internet Solutions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Internet Solutions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C14" t="str">
            <v>Communications Other</v>
          </cell>
          <cell r="BE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0</v>
          </cell>
          <cell r="BK14">
            <v>0</v>
          </cell>
          <cell r="BM14">
            <v>0</v>
          </cell>
          <cell r="BN14">
            <v>0</v>
          </cell>
          <cell r="BO14">
            <v>0</v>
          </cell>
          <cell r="BQ14">
            <v>0</v>
          </cell>
          <cell r="BR14">
            <v>0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</row>
        <row r="15">
          <cell r="A15" t="str">
            <v>Other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 t="str">
            <v>Other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K15" t="str">
            <v>Other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Internet Solutions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M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S15">
            <v>0</v>
          </cell>
          <cell r="BU15">
            <v>0</v>
          </cell>
          <cell r="BV15">
            <v>0</v>
          </cell>
          <cell r="BW15">
            <v>0</v>
          </cell>
        </row>
        <row r="16">
          <cell r="BC16" t="str">
            <v>Other</v>
          </cell>
        </row>
        <row r="17">
          <cell r="A17" t="str">
            <v>Total Revenues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-1000</v>
          </cell>
          <cell r="Q17">
            <v>1000</v>
          </cell>
          <cell r="S17" t="str">
            <v>Total Revenues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-1000</v>
          </cell>
          <cell r="AI17">
            <v>1000</v>
          </cell>
          <cell r="AK17" t="str">
            <v>Total Revenues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C17" t="str">
            <v>Total Revenues</v>
          </cell>
          <cell r="BE17">
            <v>0</v>
          </cell>
          <cell r="BF17">
            <v>-250</v>
          </cell>
          <cell r="BG17">
            <v>250</v>
          </cell>
          <cell r="BI17">
            <v>0</v>
          </cell>
          <cell r="BJ17">
            <v>-250</v>
          </cell>
          <cell r="BK17">
            <v>250</v>
          </cell>
          <cell r="BM17">
            <v>0</v>
          </cell>
          <cell r="BN17">
            <v>-250</v>
          </cell>
          <cell r="BO17">
            <v>250</v>
          </cell>
          <cell r="BQ17">
            <v>0</v>
          </cell>
          <cell r="BR17">
            <v>-250</v>
          </cell>
          <cell r="BS17">
            <v>250</v>
          </cell>
          <cell r="BU17">
            <v>0</v>
          </cell>
          <cell r="BV17">
            <v>-1000</v>
          </cell>
          <cell r="BW17">
            <v>1000</v>
          </cell>
        </row>
        <row r="19">
          <cell r="A19" t="str">
            <v>EXPENSES</v>
          </cell>
          <cell r="S19" t="str">
            <v>EXPENSES</v>
          </cell>
          <cell r="AK19" t="str">
            <v>EXPENSES</v>
          </cell>
          <cell r="BC19" t="str">
            <v>EXPENSES</v>
          </cell>
        </row>
        <row r="20">
          <cell r="A20" t="str">
            <v xml:space="preserve">   Interconnection / leased lines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 t="str">
            <v xml:space="preserve">   Interconnection / leased lines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K20" t="str">
            <v xml:space="preserve">   Interconnection / leased lines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C20" t="str">
            <v xml:space="preserve">   Interconnection / leased lines</v>
          </cell>
          <cell r="BE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M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  <cell r="BS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A21" t="str">
            <v xml:space="preserve">   Operating (&amp; Customer Care)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 t="str">
            <v xml:space="preserve">   Operating (&amp; Customer Care)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K21" t="str">
            <v xml:space="preserve">   Operating (&amp; Customer Care)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C21" t="str">
            <v xml:space="preserve">   Operating (&amp; Customer Care)</v>
          </cell>
          <cell r="BE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S21">
            <v>0</v>
          </cell>
          <cell r="BU21">
            <v>0</v>
          </cell>
          <cell r="BV21">
            <v>0</v>
          </cell>
          <cell r="BW21">
            <v>0</v>
          </cell>
        </row>
        <row r="22">
          <cell r="A22" t="str">
            <v xml:space="preserve">   Sales and Marketing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 t="str">
            <v xml:space="preserve">   Sales and Marketing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K22" t="str">
            <v xml:space="preserve">   Sales and Marketing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C22" t="str">
            <v xml:space="preserve">   Sales and Marketing</v>
          </cell>
          <cell r="BE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M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  <cell r="BS22">
            <v>0</v>
          </cell>
          <cell r="BU22">
            <v>0</v>
          </cell>
          <cell r="BV22">
            <v>0</v>
          </cell>
          <cell r="BW22">
            <v>0</v>
          </cell>
        </row>
        <row r="23">
          <cell r="A23" t="str">
            <v xml:space="preserve">   General &amp; Administrative</v>
          </cell>
          <cell r="C23">
            <v>554</v>
          </cell>
          <cell r="D23">
            <v>823</v>
          </cell>
          <cell r="E23">
            <v>1446</v>
          </cell>
          <cell r="F23">
            <v>899</v>
          </cell>
          <cell r="G23">
            <v>950</v>
          </cell>
          <cell r="H23">
            <v>950</v>
          </cell>
          <cell r="I23">
            <v>950</v>
          </cell>
          <cell r="J23">
            <v>950</v>
          </cell>
          <cell r="K23">
            <v>950</v>
          </cell>
          <cell r="L23">
            <v>950</v>
          </cell>
          <cell r="M23">
            <v>950</v>
          </cell>
          <cell r="N23">
            <v>950</v>
          </cell>
          <cell r="O23">
            <v>11322</v>
          </cell>
          <cell r="P23">
            <v>13087.404113758734</v>
          </cell>
          <cell r="Q23">
            <v>1765.4041137587337</v>
          </cell>
          <cell r="S23" t="str">
            <v xml:space="preserve">   General &amp; Administrative</v>
          </cell>
          <cell r="U23">
            <v>554</v>
          </cell>
          <cell r="V23">
            <v>823</v>
          </cell>
          <cell r="W23">
            <v>1446</v>
          </cell>
          <cell r="X23">
            <v>899</v>
          </cell>
          <cell r="Y23">
            <v>950</v>
          </cell>
          <cell r="Z23">
            <v>950</v>
          </cell>
          <cell r="AA23">
            <v>950</v>
          </cell>
          <cell r="AB23">
            <v>950</v>
          </cell>
          <cell r="AC23">
            <v>950</v>
          </cell>
          <cell r="AD23">
            <v>950</v>
          </cell>
          <cell r="AE23">
            <v>950</v>
          </cell>
          <cell r="AF23">
            <v>950</v>
          </cell>
          <cell r="AG23">
            <v>11322</v>
          </cell>
          <cell r="AH23">
            <v>13087.404113758734</v>
          </cell>
          <cell r="AI23">
            <v>1765.4041137587337</v>
          </cell>
          <cell r="AK23" t="str">
            <v xml:space="preserve">   General &amp; Administrative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C23" t="str">
            <v xml:space="preserve">   General &amp; Administrative</v>
          </cell>
          <cell r="BE23">
            <v>2823</v>
          </cell>
          <cell r="BF23">
            <v>2966.0861934560762</v>
          </cell>
          <cell r="BG23">
            <v>143.08619345607622</v>
          </cell>
          <cell r="BI23">
            <v>2799</v>
          </cell>
          <cell r="BJ23">
            <v>3245.0004041786633</v>
          </cell>
          <cell r="BK23">
            <v>446.0004041786633</v>
          </cell>
          <cell r="BM23">
            <v>2850</v>
          </cell>
          <cell r="BN23">
            <v>3331.3138168397754</v>
          </cell>
          <cell r="BO23">
            <v>481.31381683977543</v>
          </cell>
          <cell r="BQ23">
            <v>2850</v>
          </cell>
          <cell r="BR23">
            <v>3545.0036992842197</v>
          </cell>
          <cell r="BS23">
            <v>695.00369928421969</v>
          </cell>
          <cell r="BU23">
            <v>11322</v>
          </cell>
          <cell r="BV23">
            <v>13087.404113758736</v>
          </cell>
          <cell r="BW23">
            <v>1765.4041137587355</v>
          </cell>
        </row>
        <row r="24">
          <cell r="A24" t="str">
            <v>TOTAL EXPENSES</v>
          </cell>
          <cell r="C24">
            <v>554</v>
          </cell>
          <cell r="D24">
            <v>823</v>
          </cell>
          <cell r="E24">
            <v>1446</v>
          </cell>
          <cell r="F24">
            <v>899</v>
          </cell>
          <cell r="G24">
            <v>950</v>
          </cell>
          <cell r="H24">
            <v>950</v>
          </cell>
          <cell r="I24">
            <v>950</v>
          </cell>
          <cell r="J24">
            <v>950</v>
          </cell>
          <cell r="K24">
            <v>950</v>
          </cell>
          <cell r="L24">
            <v>950</v>
          </cell>
          <cell r="M24">
            <v>950</v>
          </cell>
          <cell r="N24">
            <v>950</v>
          </cell>
          <cell r="O24">
            <v>11322</v>
          </cell>
          <cell r="P24">
            <v>13087.404113758734</v>
          </cell>
          <cell r="Q24">
            <v>1765.4041137587337</v>
          </cell>
          <cell r="S24" t="str">
            <v>TOTAL EXPENSES</v>
          </cell>
          <cell r="U24">
            <v>554</v>
          </cell>
          <cell r="V24">
            <v>823</v>
          </cell>
          <cell r="W24">
            <v>1446</v>
          </cell>
          <cell r="X24">
            <v>899</v>
          </cell>
          <cell r="Y24">
            <v>950</v>
          </cell>
          <cell r="Z24">
            <v>950</v>
          </cell>
          <cell r="AA24">
            <v>950</v>
          </cell>
          <cell r="AB24">
            <v>950</v>
          </cell>
          <cell r="AC24">
            <v>950</v>
          </cell>
          <cell r="AD24">
            <v>950</v>
          </cell>
          <cell r="AE24">
            <v>950</v>
          </cell>
          <cell r="AF24">
            <v>950</v>
          </cell>
          <cell r="AG24">
            <v>11322</v>
          </cell>
          <cell r="AH24">
            <v>13087.404113758734</v>
          </cell>
          <cell r="AI24">
            <v>1765.4041137587337</v>
          </cell>
          <cell r="AK24" t="str">
            <v>TOTAL EXPENSES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C24" t="str">
            <v>TOTAL EXPENSES</v>
          </cell>
          <cell r="BE24">
            <v>2823</v>
          </cell>
          <cell r="BF24">
            <v>2966.0861934560762</v>
          </cell>
          <cell r="BG24">
            <v>143.08619345607622</v>
          </cell>
          <cell r="BI24">
            <v>2799</v>
          </cell>
          <cell r="BJ24">
            <v>3245.0004041786633</v>
          </cell>
          <cell r="BK24">
            <v>446.0004041786633</v>
          </cell>
          <cell r="BM24">
            <v>2850</v>
          </cell>
          <cell r="BN24">
            <v>3331.3138168397754</v>
          </cell>
          <cell r="BO24">
            <v>481.31381683977543</v>
          </cell>
          <cell r="BQ24">
            <v>2850</v>
          </cell>
          <cell r="BR24">
            <v>3545.0036992842197</v>
          </cell>
          <cell r="BS24">
            <v>695.00369928421969</v>
          </cell>
          <cell r="BU24">
            <v>11322</v>
          </cell>
          <cell r="BV24">
            <v>13087.404113758736</v>
          </cell>
          <cell r="BW24">
            <v>1765.4041137587355</v>
          </cell>
        </row>
        <row r="26">
          <cell r="A26" t="str">
            <v>OPERATING LOSS(EBITDA)</v>
          </cell>
          <cell r="C26">
            <v>-554</v>
          </cell>
          <cell r="D26">
            <v>-823</v>
          </cell>
          <cell r="E26">
            <v>-1446</v>
          </cell>
          <cell r="F26">
            <v>-899</v>
          </cell>
          <cell r="G26">
            <v>-950</v>
          </cell>
          <cell r="H26">
            <v>-950</v>
          </cell>
          <cell r="I26">
            <v>-950</v>
          </cell>
          <cell r="J26">
            <v>-950</v>
          </cell>
          <cell r="K26">
            <v>-950</v>
          </cell>
          <cell r="L26">
            <v>-950</v>
          </cell>
          <cell r="M26">
            <v>-950</v>
          </cell>
          <cell r="N26">
            <v>-950</v>
          </cell>
          <cell r="O26">
            <v>-11322</v>
          </cell>
          <cell r="P26">
            <v>-14087.404113758734</v>
          </cell>
          <cell r="Q26">
            <v>2765.4041137587337</v>
          </cell>
          <cell r="S26" t="str">
            <v>OPERATING LOSS(EBITDA)</v>
          </cell>
          <cell r="U26">
            <v>-554</v>
          </cell>
          <cell r="V26">
            <v>-823</v>
          </cell>
          <cell r="W26">
            <v>-1446</v>
          </cell>
          <cell r="X26">
            <v>-899</v>
          </cell>
          <cell r="Y26">
            <v>-950</v>
          </cell>
          <cell r="Z26">
            <v>-950</v>
          </cell>
          <cell r="AA26">
            <v>-950</v>
          </cell>
          <cell r="AB26">
            <v>-950</v>
          </cell>
          <cell r="AC26">
            <v>-950</v>
          </cell>
          <cell r="AD26">
            <v>-950</v>
          </cell>
          <cell r="AE26">
            <v>-950</v>
          </cell>
          <cell r="AF26">
            <v>-950</v>
          </cell>
          <cell r="AG26">
            <v>-11322</v>
          </cell>
          <cell r="AH26">
            <v>-14087.404113758734</v>
          </cell>
          <cell r="AI26">
            <v>-765.40411375873373</v>
          </cell>
          <cell r="AK26" t="str">
            <v>OPERATING LOSS(EBITDA)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C26" t="str">
            <v>OPERATING LOSS(EBITDA)</v>
          </cell>
          <cell r="BE26">
            <v>-2823</v>
          </cell>
          <cell r="BF26">
            <v>-3216.0861934560762</v>
          </cell>
          <cell r="BG26">
            <v>393.08619345607622</v>
          </cell>
          <cell r="BI26">
            <v>-2799</v>
          </cell>
          <cell r="BJ26">
            <v>-3495.0004041786633</v>
          </cell>
          <cell r="BK26">
            <v>696.0004041786633</v>
          </cell>
          <cell r="BM26">
            <v>-2850</v>
          </cell>
          <cell r="BN26">
            <v>-3581.3138168397754</v>
          </cell>
          <cell r="BO26">
            <v>731.31381683977543</v>
          </cell>
          <cell r="BQ26">
            <v>-2850</v>
          </cell>
          <cell r="BR26">
            <v>-3795.0036992842197</v>
          </cell>
          <cell r="BS26">
            <v>945.00369928421969</v>
          </cell>
          <cell r="BU26">
            <v>-11322</v>
          </cell>
          <cell r="BV26">
            <v>-14087.404113758736</v>
          </cell>
          <cell r="BW26">
            <v>2765.4041137587355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V27">
            <v>0</v>
          </cell>
        </row>
        <row r="28">
          <cell r="A28" t="str">
            <v>OTHER EXPENSES &amp; (INCOME)</v>
          </cell>
          <cell r="S28" t="str">
            <v>OTHER EXPENSES &amp; (INCOME)</v>
          </cell>
          <cell r="AK28" t="str">
            <v>OTHER EXPENSES &amp; (INCOME)</v>
          </cell>
          <cell r="BC28" t="str">
            <v>OTHER EXPENSES &amp; (INCOME)</v>
          </cell>
        </row>
        <row r="29">
          <cell r="A29" t="str">
            <v xml:space="preserve">   Other  </v>
          </cell>
          <cell r="C29">
            <v>0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22</v>
          </cell>
          <cell r="I29">
            <v>22</v>
          </cell>
          <cell r="J29">
            <v>22</v>
          </cell>
          <cell r="K29">
            <v>22</v>
          </cell>
          <cell r="L29">
            <v>22</v>
          </cell>
          <cell r="M29">
            <v>22</v>
          </cell>
          <cell r="N29">
            <v>22</v>
          </cell>
          <cell r="O29">
            <v>198</v>
          </cell>
          <cell r="P29">
            <v>0</v>
          </cell>
          <cell r="Q29">
            <v>-198</v>
          </cell>
          <cell r="S29" t="str">
            <v xml:space="preserve">   Other  </v>
          </cell>
          <cell r="U29">
            <v>0</v>
          </cell>
          <cell r="V29">
            <v>0</v>
          </cell>
          <cell r="W29">
            <v>0</v>
          </cell>
          <cell r="X29">
            <v>22</v>
          </cell>
          <cell r="Y29">
            <v>22</v>
          </cell>
          <cell r="Z29">
            <v>22</v>
          </cell>
          <cell r="AA29">
            <v>22</v>
          </cell>
          <cell r="AB29">
            <v>22</v>
          </cell>
          <cell r="AC29">
            <v>22</v>
          </cell>
          <cell r="AD29">
            <v>22</v>
          </cell>
          <cell r="AE29">
            <v>22</v>
          </cell>
          <cell r="AF29">
            <v>22</v>
          </cell>
          <cell r="AG29">
            <v>198</v>
          </cell>
          <cell r="AH29">
            <v>0</v>
          </cell>
          <cell r="AI29">
            <v>-198</v>
          </cell>
          <cell r="AK29" t="str">
            <v xml:space="preserve">   Other  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 xml:space="preserve">   Other  </v>
          </cell>
          <cell r="BE29">
            <v>0</v>
          </cell>
          <cell r="BF29">
            <v>0</v>
          </cell>
          <cell r="BG29">
            <v>0</v>
          </cell>
          <cell r="BI29">
            <v>66</v>
          </cell>
          <cell r="BJ29">
            <v>0</v>
          </cell>
          <cell r="BK29">
            <v>-66</v>
          </cell>
          <cell r="BM29">
            <v>66</v>
          </cell>
          <cell r="BN29">
            <v>0</v>
          </cell>
          <cell r="BO29">
            <v>-66</v>
          </cell>
          <cell r="BQ29">
            <v>66</v>
          </cell>
          <cell r="BR29">
            <v>0</v>
          </cell>
          <cell r="BS29">
            <v>-66</v>
          </cell>
          <cell r="BU29">
            <v>198</v>
          </cell>
          <cell r="BV29">
            <v>0</v>
          </cell>
          <cell r="BW29">
            <v>-198</v>
          </cell>
        </row>
        <row r="30">
          <cell r="A30" t="str">
            <v xml:space="preserve">   Debt Facility &amp; Bank Fees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 t="str">
            <v xml:space="preserve">   Debt Facility &amp; Bank Fees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K30" t="str">
            <v xml:space="preserve">   Debt Facility &amp; Bank Fees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C30" t="str">
            <v xml:space="preserve">   Debt Facility &amp; Bank Fees</v>
          </cell>
          <cell r="BE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M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S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A31" t="str">
            <v xml:space="preserve">   Interest Expense</v>
          </cell>
          <cell r="C31">
            <v>-375</v>
          </cell>
          <cell r="D31">
            <v>-313</v>
          </cell>
          <cell r="E31">
            <v>-304</v>
          </cell>
          <cell r="F31">
            <v>-245.5</v>
          </cell>
          <cell r="G31">
            <v>275</v>
          </cell>
          <cell r="H31">
            <v>275</v>
          </cell>
          <cell r="I31">
            <v>275</v>
          </cell>
          <cell r="J31">
            <v>275</v>
          </cell>
          <cell r="K31">
            <v>275</v>
          </cell>
          <cell r="L31">
            <v>275</v>
          </cell>
          <cell r="M31">
            <v>275</v>
          </cell>
          <cell r="N31">
            <v>275</v>
          </cell>
          <cell r="O31">
            <v>962.5</v>
          </cell>
          <cell r="P31">
            <v>3872</v>
          </cell>
          <cell r="Q31">
            <v>2909.5</v>
          </cell>
          <cell r="S31" t="str">
            <v xml:space="preserve">   Interest Expense</v>
          </cell>
          <cell r="U31">
            <v>-375</v>
          </cell>
          <cell r="V31">
            <v>-313</v>
          </cell>
          <cell r="W31">
            <v>-304</v>
          </cell>
          <cell r="X31">
            <v>-245.5</v>
          </cell>
          <cell r="Y31">
            <v>275</v>
          </cell>
          <cell r="Z31">
            <v>275</v>
          </cell>
          <cell r="AA31">
            <v>275</v>
          </cell>
          <cell r="AB31">
            <v>275</v>
          </cell>
          <cell r="AC31">
            <v>275</v>
          </cell>
          <cell r="AD31">
            <v>275</v>
          </cell>
          <cell r="AE31">
            <v>275</v>
          </cell>
          <cell r="AF31">
            <v>275</v>
          </cell>
          <cell r="AG31">
            <v>962.5</v>
          </cell>
          <cell r="AH31">
            <v>3872</v>
          </cell>
          <cell r="AI31">
            <v>2909.5</v>
          </cell>
          <cell r="AK31" t="str">
            <v xml:space="preserve">   Interest Expense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C31" t="str">
            <v xml:space="preserve">   Interest Expense</v>
          </cell>
          <cell r="BE31">
            <v>-992</v>
          </cell>
          <cell r="BF31">
            <v>252</v>
          </cell>
          <cell r="BG31">
            <v>1244</v>
          </cell>
          <cell r="BI31">
            <v>304.5</v>
          </cell>
          <cell r="BJ31">
            <v>791</v>
          </cell>
          <cell r="BK31">
            <v>486.5</v>
          </cell>
          <cell r="BM31">
            <v>825</v>
          </cell>
          <cell r="BN31">
            <v>1292</v>
          </cell>
          <cell r="BO31">
            <v>467</v>
          </cell>
          <cell r="BQ31">
            <v>825</v>
          </cell>
          <cell r="BR31">
            <v>1537</v>
          </cell>
          <cell r="BS31">
            <v>712</v>
          </cell>
          <cell r="BU31">
            <v>962.5</v>
          </cell>
          <cell r="BV31">
            <v>3872</v>
          </cell>
          <cell r="BW31">
            <v>2909.5</v>
          </cell>
        </row>
        <row r="32">
          <cell r="A32" t="str">
            <v xml:space="preserve">   Gain/loss on exchange</v>
          </cell>
          <cell r="C32">
            <v>55</v>
          </cell>
          <cell r="D32">
            <v>-9</v>
          </cell>
          <cell r="E32">
            <v>-59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-13</v>
          </cell>
          <cell r="P32">
            <v>0</v>
          </cell>
          <cell r="Q32">
            <v>13</v>
          </cell>
          <cell r="S32" t="str">
            <v xml:space="preserve">   Gain/loss on exchange</v>
          </cell>
          <cell r="U32">
            <v>55</v>
          </cell>
          <cell r="V32">
            <v>-9</v>
          </cell>
          <cell r="W32">
            <v>-59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-13</v>
          </cell>
          <cell r="AH32">
            <v>0</v>
          </cell>
          <cell r="AI32">
            <v>13</v>
          </cell>
          <cell r="AK32" t="str">
            <v xml:space="preserve">   Gain/loss on exchange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 xml:space="preserve">   Gain/loss on exchange</v>
          </cell>
          <cell r="BE32">
            <v>-13</v>
          </cell>
          <cell r="BF32">
            <v>0</v>
          </cell>
          <cell r="BG32">
            <v>13</v>
          </cell>
          <cell r="BI32">
            <v>0</v>
          </cell>
          <cell r="BJ32">
            <v>0</v>
          </cell>
          <cell r="BK32">
            <v>0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-13</v>
          </cell>
          <cell r="BV32">
            <v>0</v>
          </cell>
          <cell r="BW32">
            <v>13</v>
          </cell>
        </row>
        <row r="33">
          <cell r="A33" t="str">
            <v xml:space="preserve">   Depreciation &amp; Amortization</v>
          </cell>
          <cell r="C33">
            <v>494</v>
          </cell>
          <cell r="D33">
            <v>494</v>
          </cell>
          <cell r="E33">
            <v>498</v>
          </cell>
          <cell r="F33">
            <v>451</v>
          </cell>
          <cell r="G33">
            <v>451</v>
          </cell>
          <cell r="H33">
            <v>451</v>
          </cell>
          <cell r="I33">
            <v>451</v>
          </cell>
          <cell r="J33">
            <v>451</v>
          </cell>
          <cell r="K33">
            <v>451</v>
          </cell>
          <cell r="L33">
            <v>451</v>
          </cell>
          <cell r="M33">
            <v>451</v>
          </cell>
          <cell r="N33">
            <v>451</v>
          </cell>
          <cell r="O33">
            <v>5545</v>
          </cell>
          <cell r="P33">
            <v>6036.7162037037042</v>
          </cell>
          <cell r="Q33">
            <v>491.7162037037042</v>
          </cell>
          <cell r="S33" t="str">
            <v xml:space="preserve">   Depreciation &amp; Amortization</v>
          </cell>
          <cell r="U33">
            <v>494</v>
          </cell>
          <cell r="V33">
            <v>494</v>
          </cell>
          <cell r="W33">
            <v>498</v>
          </cell>
          <cell r="X33">
            <v>451</v>
          </cell>
          <cell r="Y33">
            <v>451</v>
          </cell>
          <cell r="Z33">
            <v>451</v>
          </cell>
          <cell r="AA33">
            <v>451</v>
          </cell>
          <cell r="AB33">
            <v>451</v>
          </cell>
          <cell r="AC33">
            <v>451</v>
          </cell>
          <cell r="AD33">
            <v>451</v>
          </cell>
          <cell r="AE33">
            <v>451</v>
          </cell>
          <cell r="AF33">
            <v>451</v>
          </cell>
          <cell r="AG33">
            <v>5545</v>
          </cell>
          <cell r="AH33">
            <v>6036.7162037037042</v>
          </cell>
          <cell r="AI33">
            <v>491.7162037037042</v>
          </cell>
          <cell r="AK33" t="str">
            <v xml:space="preserve">   Depreciation &amp; Amortization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C33" t="str">
            <v xml:space="preserve">   Depreciation &amp; Amortization</v>
          </cell>
          <cell r="BE33">
            <v>1486</v>
          </cell>
          <cell r="BF33">
            <v>1323.2300925925927</v>
          </cell>
          <cell r="BG33">
            <v>-162.76990740740735</v>
          </cell>
          <cell r="BI33">
            <v>1353</v>
          </cell>
          <cell r="BJ33">
            <v>1469.4432870370372</v>
          </cell>
          <cell r="BK33">
            <v>116.44328703703718</v>
          </cell>
          <cell r="BM33">
            <v>1353</v>
          </cell>
          <cell r="BN33">
            <v>1595.2537037037036</v>
          </cell>
          <cell r="BO33">
            <v>242.25370370370365</v>
          </cell>
          <cell r="BQ33">
            <v>1353</v>
          </cell>
          <cell r="BR33">
            <v>1648.7891203703705</v>
          </cell>
          <cell r="BS33">
            <v>295.78912037037048</v>
          </cell>
          <cell r="BU33">
            <v>5545</v>
          </cell>
          <cell r="BV33">
            <v>6036.7162037037042</v>
          </cell>
          <cell r="BW33">
            <v>491.7162037037042</v>
          </cell>
        </row>
        <row r="35">
          <cell r="A35" t="str">
            <v>NET LOSS BEFORE TAXES</v>
          </cell>
          <cell r="C35">
            <v>-728</v>
          </cell>
          <cell r="D35">
            <v>-995</v>
          </cell>
          <cell r="E35">
            <v>-1581</v>
          </cell>
          <cell r="F35">
            <v>-1126.5</v>
          </cell>
          <cell r="G35">
            <v>-1698</v>
          </cell>
          <cell r="H35">
            <v>-1698</v>
          </cell>
          <cell r="I35">
            <v>-1698</v>
          </cell>
          <cell r="J35">
            <v>-1698</v>
          </cell>
          <cell r="K35">
            <v>-1698</v>
          </cell>
          <cell r="L35">
            <v>-1698</v>
          </cell>
          <cell r="M35">
            <v>-1698</v>
          </cell>
          <cell r="N35">
            <v>-1698</v>
          </cell>
          <cell r="O35">
            <v>-18014.5</v>
          </cell>
          <cell r="P35">
            <v>-23996.120317462439</v>
          </cell>
          <cell r="Q35">
            <v>5981.6203174624388</v>
          </cell>
          <cell r="S35" t="str">
            <v>NET LOSS BEFORE TAXES</v>
          </cell>
          <cell r="U35">
            <v>-728</v>
          </cell>
          <cell r="V35">
            <v>-995</v>
          </cell>
          <cell r="W35">
            <v>-1581</v>
          </cell>
          <cell r="X35">
            <v>-1126.5</v>
          </cell>
          <cell r="Y35">
            <v>-1698</v>
          </cell>
          <cell r="Z35">
            <v>-1698</v>
          </cell>
          <cell r="AA35">
            <v>-1698</v>
          </cell>
          <cell r="AB35">
            <v>-1698</v>
          </cell>
          <cell r="AC35">
            <v>-1698</v>
          </cell>
          <cell r="AD35">
            <v>-1698</v>
          </cell>
          <cell r="AE35">
            <v>-1698</v>
          </cell>
          <cell r="AF35">
            <v>-1698</v>
          </cell>
          <cell r="AG35">
            <v>-18014.5</v>
          </cell>
          <cell r="AH35">
            <v>-23996.120317462439</v>
          </cell>
          <cell r="AI35">
            <v>5981.6203174624388</v>
          </cell>
          <cell r="AK35" t="str">
            <v>NET LOSS BEFORE TAXES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C35" t="str">
            <v>NET LOSS BEFORE TAXES</v>
          </cell>
          <cell r="BE35">
            <v>-3304</v>
          </cell>
          <cell r="BF35">
            <v>-4791.3162860486691</v>
          </cell>
          <cell r="BG35">
            <v>1487.3162860486689</v>
          </cell>
          <cell r="BI35">
            <v>-4522.5</v>
          </cell>
          <cell r="BJ35">
            <v>-5755.4436912157007</v>
          </cell>
          <cell r="BK35">
            <v>1232.9436912157005</v>
          </cell>
          <cell r="BM35">
            <v>-5094</v>
          </cell>
          <cell r="BN35">
            <v>-6468.5675205434791</v>
          </cell>
          <cell r="BO35">
            <v>1374.5675205434791</v>
          </cell>
          <cell r="BQ35">
            <v>-5094</v>
          </cell>
          <cell r="BR35">
            <v>-6980.7928196545899</v>
          </cell>
          <cell r="BS35">
            <v>1886.7928196545902</v>
          </cell>
          <cell r="BU35">
            <v>-18014.5</v>
          </cell>
          <cell r="BV35">
            <v>-23996.120317462439</v>
          </cell>
          <cell r="BW35">
            <v>5981.6203174624397</v>
          </cell>
        </row>
        <row r="37">
          <cell r="A37" t="str">
            <v>Taxes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 t="str">
            <v>Taxes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K37" t="str">
            <v>Taxes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Taxes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M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>
            <v>0</v>
          </cell>
          <cell r="BW37">
            <v>0</v>
          </cell>
        </row>
        <row r="39">
          <cell r="A39" t="str">
            <v>NET LOSS AFTER TAXES</v>
          </cell>
          <cell r="C39">
            <v>-728</v>
          </cell>
          <cell r="D39">
            <v>-995</v>
          </cell>
          <cell r="E39">
            <v>-1581</v>
          </cell>
          <cell r="F39">
            <v>-1126.5</v>
          </cell>
          <cell r="G39">
            <v>-1698</v>
          </cell>
          <cell r="H39">
            <v>-1698</v>
          </cell>
          <cell r="I39">
            <v>-1698</v>
          </cell>
          <cell r="J39">
            <v>-1698</v>
          </cell>
          <cell r="K39">
            <v>-1698</v>
          </cell>
          <cell r="L39">
            <v>-1698</v>
          </cell>
          <cell r="M39">
            <v>-1698</v>
          </cell>
          <cell r="N39">
            <v>-1698</v>
          </cell>
          <cell r="O39">
            <v>-18014.5</v>
          </cell>
          <cell r="P39">
            <v>-23996.120317462439</v>
          </cell>
          <cell r="Q39">
            <v>5981.6203174624388</v>
          </cell>
          <cell r="S39" t="str">
            <v>NET LOSS AFTER TAXES</v>
          </cell>
          <cell r="U39">
            <v>-728</v>
          </cell>
          <cell r="V39">
            <v>-995</v>
          </cell>
          <cell r="W39">
            <v>-1581</v>
          </cell>
          <cell r="X39">
            <v>-1126.5</v>
          </cell>
          <cell r="Y39">
            <v>-1698</v>
          </cell>
          <cell r="Z39">
            <v>-1698</v>
          </cell>
          <cell r="AA39">
            <v>-1698</v>
          </cell>
          <cell r="AB39">
            <v>-1698</v>
          </cell>
          <cell r="AC39">
            <v>-1698</v>
          </cell>
          <cell r="AD39">
            <v>-1698</v>
          </cell>
          <cell r="AE39">
            <v>-1698</v>
          </cell>
          <cell r="AF39">
            <v>-1698</v>
          </cell>
          <cell r="AG39">
            <v>-18014.5</v>
          </cell>
          <cell r="AH39">
            <v>-23996.120317462439</v>
          </cell>
          <cell r="AI39">
            <v>5981.6203174624388</v>
          </cell>
          <cell r="AK39" t="str">
            <v>NET LOSS AFTER TAXES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 t="str">
            <v>NET LOSS AFTER TAXES</v>
          </cell>
          <cell r="BE39">
            <v>-3304</v>
          </cell>
          <cell r="BF39">
            <v>-4791.3162860486691</v>
          </cell>
          <cell r="BG39">
            <v>1487.3162860486689</v>
          </cell>
          <cell r="BI39">
            <v>-4522.5</v>
          </cell>
          <cell r="BJ39">
            <v>-5755.4436912157007</v>
          </cell>
          <cell r="BK39">
            <v>1232.9436912157005</v>
          </cell>
          <cell r="BM39">
            <v>-5094</v>
          </cell>
          <cell r="BN39">
            <v>-6468.5675205434791</v>
          </cell>
          <cell r="BO39">
            <v>1374.5675205434791</v>
          </cell>
          <cell r="BQ39">
            <v>-5094</v>
          </cell>
          <cell r="BR39">
            <v>-6980.7928196545899</v>
          </cell>
          <cell r="BS39">
            <v>1886.7928196545902</v>
          </cell>
          <cell r="BU39">
            <v>-18014.5</v>
          </cell>
          <cell r="BV39">
            <v>-23996.120317462439</v>
          </cell>
          <cell r="BW39">
            <v>5981.6203174624397</v>
          </cell>
        </row>
        <row r="41">
          <cell r="A41" t="str">
            <v>CAPEX</v>
          </cell>
          <cell r="S41" t="str">
            <v>CAPEX</v>
          </cell>
          <cell r="AK41" t="str">
            <v>CAPEX</v>
          </cell>
          <cell r="BC41" t="str">
            <v>CAPEX</v>
          </cell>
        </row>
        <row r="42">
          <cell r="A42" t="str">
            <v>Communications Network/Access Constr.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100</v>
          </cell>
          <cell r="H42">
            <v>100</v>
          </cell>
          <cell r="I42">
            <v>100</v>
          </cell>
          <cell r="J42">
            <v>100</v>
          </cell>
          <cell r="K42">
            <v>100</v>
          </cell>
          <cell r="L42">
            <v>100</v>
          </cell>
          <cell r="M42">
            <v>100</v>
          </cell>
          <cell r="N42">
            <v>100</v>
          </cell>
          <cell r="O42">
            <v>800</v>
          </cell>
          <cell r="P42">
            <v>348</v>
          </cell>
          <cell r="Q42">
            <v>-452</v>
          </cell>
          <cell r="S42" t="str">
            <v>Communications Network/Access Constr.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100</v>
          </cell>
          <cell r="Z42">
            <v>100</v>
          </cell>
          <cell r="AA42">
            <v>100</v>
          </cell>
          <cell r="AB42">
            <v>100</v>
          </cell>
          <cell r="AC42">
            <v>100</v>
          </cell>
          <cell r="AD42">
            <v>100</v>
          </cell>
          <cell r="AE42">
            <v>100</v>
          </cell>
          <cell r="AF42">
            <v>100</v>
          </cell>
          <cell r="AG42">
            <v>800</v>
          </cell>
          <cell r="AH42">
            <v>348</v>
          </cell>
          <cell r="AI42">
            <v>-452</v>
          </cell>
          <cell r="AK42" t="str">
            <v>Communications Network/Access Constr.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Communications Network/Access Constr.</v>
          </cell>
          <cell r="BE42">
            <v>0</v>
          </cell>
          <cell r="BF42">
            <v>87</v>
          </cell>
          <cell r="BG42">
            <v>87</v>
          </cell>
          <cell r="BI42">
            <v>200</v>
          </cell>
          <cell r="BJ42">
            <v>87</v>
          </cell>
          <cell r="BK42">
            <v>-113</v>
          </cell>
          <cell r="BM42">
            <v>300</v>
          </cell>
          <cell r="BN42">
            <v>87</v>
          </cell>
          <cell r="BO42">
            <v>-213</v>
          </cell>
          <cell r="BQ42">
            <v>300</v>
          </cell>
          <cell r="BR42">
            <v>87</v>
          </cell>
          <cell r="BS42">
            <v>-213</v>
          </cell>
          <cell r="BU42">
            <v>800</v>
          </cell>
          <cell r="BV42">
            <v>348</v>
          </cell>
          <cell r="BW42">
            <v>-452</v>
          </cell>
        </row>
        <row r="43">
          <cell r="A43" t="str">
            <v>Communications Electronic</v>
          </cell>
          <cell r="C43">
            <v>0</v>
          </cell>
          <cell r="D43">
            <v>0</v>
          </cell>
          <cell r="E43">
            <v>0</v>
          </cell>
          <cell r="F43">
            <v>459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  <cell r="K43">
            <v>100</v>
          </cell>
          <cell r="L43">
            <v>100</v>
          </cell>
          <cell r="M43">
            <v>100</v>
          </cell>
          <cell r="N43">
            <v>100</v>
          </cell>
          <cell r="O43">
            <v>1259</v>
          </cell>
          <cell r="P43">
            <v>3976</v>
          </cell>
          <cell r="Q43">
            <v>2717</v>
          </cell>
          <cell r="S43" t="str">
            <v>Communications Electronic</v>
          </cell>
          <cell r="U43">
            <v>0</v>
          </cell>
          <cell r="V43">
            <v>0</v>
          </cell>
          <cell r="W43">
            <v>0</v>
          </cell>
          <cell r="X43">
            <v>459</v>
          </cell>
          <cell r="Y43">
            <v>100</v>
          </cell>
          <cell r="Z43">
            <v>100</v>
          </cell>
          <cell r="AA43">
            <v>100</v>
          </cell>
          <cell r="AB43">
            <v>100</v>
          </cell>
          <cell r="AC43">
            <v>100</v>
          </cell>
          <cell r="AD43">
            <v>100</v>
          </cell>
          <cell r="AE43">
            <v>100</v>
          </cell>
          <cell r="AF43">
            <v>100</v>
          </cell>
          <cell r="AG43">
            <v>1259</v>
          </cell>
          <cell r="AH43">
            <v>3976</v>
          </cell>
          <cell r="AI43">
            <v>2717</v>
          </cell>
          <cell r="AK43" t="str">
            <v>Communications Electronic</v>
          </cell>
          <cell r="AM43">
            <v>0</v>
          </cell>
          <cell r="AN43">
            <v>0</v>
          </cell>
          <cell r="AO43">
            <v>0</v>
          </cell>
          <cell r="BC43" t="str">
            <v>Communications Electronic</v>
          </cell>
          <cell r="BE43">
            <v>0</v>
          </cell>
          <cell r="BF43">
            <v>1119</v>
          </cell>
          <cell r="BG43">
            <v>1119</v>
          </cell>
          <cell r="BI43">
            <v>659</v>
          </cell>
          <cell r="BJ43">
            <v>1686</v>
          </cell>
          <cell r="BK43">
            <v>1027</v>
          </cell>
          <cell r="BM43">
            <v>300</v>
          </cell>
          <cell r="BN43">
            <v>952</v>
          </cell>
          <cell r="BO43">
            <v>652</v>
          </cell>
          <cell r="BQ43">
            <v>300</v>
          </cell>
          <cell r="BR43">
            <v>219</v>
          </cell>
          <cell r="BS43">
            <v>-81</v>
          </cell>
          <cell r="BU43">
            <v>1259</v>
          </cell>
          <cell r="BV43">
            <v>3976</v>
          </cell>
          <cell r="BW43">
            <v>2717</v>
          </cell>
        </row>
        <row r="44">
          <cell r="A44" t="str">
            <v>Communications IT</v>
          </cell>
          <cell r="C44">
            <v>0</v>
          </cell>
          <cell r="D44">
            <v>6</v>
          </cell>
          <cell r="E44">
            <v>9</v>
          </cell>
          <cell r="F44">
            <v>0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  <cell r="K44">
            <v>100</v>
          </cell>
          <cell r="L44">
            <v>100</v>
          </cell>
          <cell r="M44">
            <v>100</v>
          </cell>
          <cell r="N44">
            <v>100</v>
          </cell>
          <cell r="O44">
            <v>815</v>
          </cell>
          <cell r="P44">
            <v>3637.6666666666661</v>
          </cell>
          <cell r="Q44">
            <v>2822.6666666666661</v>
          </cell>
          <cell r="S44" t="str">
            <v>Communications IT</v>
          </cell>
          <cell r="U44">
            <v>0</v>
          </cell>
          <cell r="V44">
            <v>6</v>
          </cell>
          <cell r="W44">
            <v>9</v>
          </cell>
          <cell r="X44">
            <v>0</v>
          </cell>
          <cell r="Y44">
            <v>100</v>
          </cell>
          <cell r="Z44">
            <v>100</v>
          </cell>
          <cell r="AA44">
            <v>100</v>
          </cell>
          <cell r="AB44">
            <v>100</v>
          </cell>
          <cell r="AC44">
            <v>100</v>
          </cell>
          <cell r="AD44">
            <v>100</v>
          </cell>
          <cell r="AE44">
            <v>100</v>
          </cell>
          <cell r="AF44">
            <v>100</v>
          </cell>
          <cell r="AG44">
            <v>815</v>
          </cell>
          <cell r="AH44">
            <v>3637.6666666666661</v>
          </cell>
          <cell r="AI44">
            <v>2822.6666666666661</v>
          </cell>
          <cell r="AK44" t="str">
            <v>Communications IT</v>
          </cell>
          <cell r="AM44">
            <v>0</v>
          </cell>
          <cell r="AN44">
            <v>0</v>
          </cell>
          <cell r="AO44">
            <v>0</v>
          </cell>
          <cell r="BC44" t="str">
            <v>Communications IT</v>
          </cell>
          <cell r="BE44">
            <v>15</v>
          </cell>
          <cell r="BF44">
            <v>250.54166666666666</v>
          </cell>
          <cell r="BG44">
            <v>235.54166666666666</v>
          </cell>
          <cell r="BI44">
            <v>200</v>
          </cell>
          <cell r="BJ44">
            <v>1457.875</v>
          </cell>
          <cell r="BK44">
            <v>1257.875</v>
          </cell>
          <cell r="BM44">
            <v>300</v>
          </cell>
          <cell r="BN44">
            <v>1115.7083333333335</v>
          </cell>
          <cell r="BO44">
            <v>815.70833333333348</v>
          </cell>
          <cell r="BQ44">
            <v>300</v>
          </cell>
          <cell r="BR44">
            <v>813.54166666666674</v>
          </cell>
          <cell r="BS44">
            <v>513.54166666666674</v>
          </cell>
          <cell r="BU44">
            <v>815</v>
          </cell>
          <cell r="BV44">
            <v>3637.6666666666665</v>
          </cell>
          <cell r="BW44">
            <v>2822.6666666666665</v>
          </cell>
        </row>
        <row r="45">
          <cell r="A45" t="str">
            <v>Internet Solutions Construction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 t="str">
            <v>Internet Solutions Construction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K45" t="str">
            <v>Internet Solutions Construction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C45" t="str">
            <v>Internet Solutions Construction</v>
          </cell>
          <cell r="BE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0</v>
          </cell>
          <cell r="BK45">
            <v>0</v>
          </cell>
          <cell r="BM45">
            <v>0</v>
          </cell>
          <cell r="BN45">
            <v>0</v>
          </cell>
          <cell r="BO45">
            <v>0</v>
          </cell>
          <cell r="BQ45">
            <v>0</v>
          </cell>
          <cell r="BR45">
            <v>0</v>
          </cell>
          <cell r="BS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A46" t="str">
            <v>Internet Solutions Electronic/Variable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 t="str">
            <v>Internet Solutions Electronic/Variable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K46" t="str">
            <v>Internet Solutions Electronic/Variable</v>
          </cell>
          <cell r="AM46">
            <v>0</v>
          </cell>
          <cell r="AN46">
            <v>0</v>
          </cell>
          <cell r="AO46">
            <v>0</v>
          </cell>
          <cell r="BC46" t="str">
            <v>Internet Solutions Electronic/Variable</v>
          </cell>
          <cell r="BE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M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S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A47" t="str">
            <v>Other</v>
          </cell>
          <cell r="C47">
            <v>185</v>
          </cell>
          <cell r="D47">
            <v>100</v>
          </cell>
          <cell r="E47">
            <v>586</v>
          </cell>
          <cell r="F47">
            <v>410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1281</v>
          </cell>
          <cell r="P47">
            <v>0</v>
          </cell>
          <cell r="Q47">
            <v>-1281</v>
          </cell>
          <cell r="S47" t="str">
            <v>Other</v>
          </cell>
          <cell r="U47">
            <v>185</v>
          </cell>
          <cell r="V47">
            <v>100</v>
          </cell>
          <cell r="W47">
            <v>586</v>
          </cell>
          <cell r="X47">
            <v>410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1281</v>
          </cell>
          <cell r="AH47">
            <v>0</v>
          </cell>
          <cell r="AI47">
            <v>-1281</v>
          </cell>
          <cell r="AK47" t="str">
            <v>Other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Other</v>
          </cell>
          <cell r="BE47">
            <v>871</v>
          </cell>
          <cell r="BF47">
            <v>0</v>
          </cell>
          <cell r="BG47">
            <v>-871</v>
          </cell>
          <cell r="BI47">
            <v>410</v>
          </cell>
          <cell r="BJ47">
            <v>0</v>
          </cell>
          <cell r="BK47">
            <v>-410</v>
          </cell>
          <cell r="BM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S47">
            <v>0</v>
          </cell>
          <cell r="BU47">
            <v>1281</v>
          </cell>
          <cell r="BV47">
            <v>0</v>
          </cell>
          <cell r="BW47">
            <v>-1281</v>
          </cell>
        </row>
        <row r="48">
          <cell r="A48" t="str">
            <v>Total CAPEX</v>
          </cell>
          <cell r="C48">
            <v>185</v>
          </cell>
          <cell r="D48">
            <v>106</v>
          </cell>
          <cell r="E48">
            <v>595</v>
          </cell>
          <cell r="F48">
            <v>869</v>
          </cell>
          <cell r="G48">
            <v>300</v>
          </cell>
          <cell r="H48">
            <v>300</v>
          </cell>
          <cell r="I48">
            <v>300</v>
          </cell>
          <cell r="J48">
            <v>300</v>
          </cell>
          <cell r="K48">
            <v>300</v>
          </cell>
          <cell r="L48">
            <v>300</v>
          </cell>
          <cell r="M48">
            <v>300</v>
          </cell>
          <cell r="N48">
            <v>300</v>
          </cell>
          <cell r="O48">
            <v>4155</v>
          </cell>
          <cell r="P48">
            <v>7961.6666666666661</v>
          </cell>
          <cell r="Q48">
            <v>3806.6666666666661</v>
          </cell>
          <cell r="S48" t="str">
            <v>Total CAPEX</v>
          </cell>
          <cell r="U48">
            <v>185</v>
          </cell>
          <cell r="V48">
            <v>106</v>
          </cell>
          <cell r="W48">
            <v>595</v>
          </cell>
          <cell r="X48">
            <v>869</v>
          </cell>
          <cell r="Y48">
            <v>300</v>
          </cell>
          <cell r="Z48">
            <v>300</v>
          </cell>
          <cell r="AA48">
            <v>300</v>
          </cell>
          <cell r="AB48">
            <v>300</v>
          </cell>
          <cell r="AC48">
            <v>300</v>
          </cell>
          <cell r="AD48">
            <v>300</v>
          </cell>
          <cell r="AE48">
            <v>300</v>
          </cell>
          <cell r="AF48">
            <v>300</v>
          </cell>
          <cell r="AG48">
            <v>4155</v>
          </cell>
          <cell r="AH48">
            <v>7961.6666666666661</v>
          </cell>
          <cell r="AI48">
            <v>3806.6666666666661</v>
          </cell>
          <cell r="AK48" t="str">
            <v>Total CAPEX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C48" t="str">
            <v>Total CAPEX</v>
          </cell>
          <cell r="BE48">
            <v>886</v>
          </cell>
          <cell r="BF48">
            <v>1456.5416666666667</v>
          </cell>
          <cell r="BG48">
            <v>570.54166666666674</v>
          </cell>
          <cell r="BI48">
            <v>1469</v>
          </cell>
          <cell r="BJ48">
            <v>3230.875</v>
          </cell>
          <cell r="BK48">
            <v>1761.875</v>
          </cell>
          <cell r="BM48">
            <v>900</v>
          </cell>
          <cell r="BN48">
            <v>2154.7083333333335</v>
          </cell>
          <cell r="BO48">
            <v>1254.7083333333335</v>
          </cell>
          <cell r="BQ48">
            <v>900</v>
          </cell>
          <cell r="BR48">
            <v>1119.5416666666667</v>
          </cell>
          <cell r="BS48">
            <v>219.54166666666674</v>
          </cell>
          <cell r="BU48">
            <v>4155</v>
          </cell>
          <cell r="BV48">
            <v>7961.6666666666661</v>
          </cell>
          <cell r="BW48">
            <v>3806.6666666666661</v>
          </cell>
        </row>
        <row r="49">
          <cell r="G49">
            <v>2400</v>
          </cell>
        </row>
        <row r="50">
          <cell r="A50" t="str">
            <v>Headquarters</v>
          </cell>
          <cell r="BC50" t="str">
            <v>Headquarters</v>
          </cell>
        </row>
        <row r="51">
          <cell r="A51" t="str">
            <v>Forecast</v>
          </cell>
          <cell r="BC51" t="str">
            <v>Forecast</v>
          </cell>
        </row>
        <row r="52">
          <cell r="A52" t="str">
            <v>Balance Sheet</v>
          </cell>
          <cell r="O52" t="str">
            <v>Schedule 02</v>
          </cell>
          <cell r="BC52" t="str">
            <v>Balance Sheet</v>
          </cell>
        </row>
        <row r="53">
          <cell r="A53" t="str">
            <v>Currency in Thousands USD</v>
          </cell>
          <cell r="BC53" t="str">
            <v>Currency in Thousands USD</v>
          </cell>
        </row>
        <row r="54">
          <cell r="B54">
            <v>2000</v>
          </cell>
          <cell r="F54" t="str">
            <v>Forecast</v>
          </cell>
          <cell r="O54" t="str">
            <v>Forecast</v>
          </cell>
          <cell r="P54" t="str">
            <v>Budget</v>
          </cell>
          <cell r="Q54" t="str">
            <v>Variance</v>
          </cell>
          <cell r="BE54" t="str">
            <v>Qtr I</v>
          </cell>
          <cell r="BF54" t="str">
            <v>Qtr I</v>
          </cell>
          <cell r="BG54" t="str">
            <v>Variance</v>
          </cell>
          <cell r="BI54" t="str">
            <v>Qtr II</v>
          </cell>
          <cell r="BJ54" t="str">
            <v>Qtr II</v>
          </cell>
          <cell r="BK54" t="str">
            <v>Variance</v>
          </cell>
          <cell r="BM54" t="str">
            <v>Qtr III</v>
          </cell>
          <cell r="BN54" t="str">
            <v>Qtr III</v>
          </cell>
          <cell r="BO54" t="str">
            <v>Variance</v>
          </cell>
          <cell r="BQ54" t="str">
            <v>Qtr IV</v>
          </cell>
          <cell r="BR54" t="str">
            <v>Qtr IIV</v>
          </cell>
          <cell r="BS54" t="str">
            <v>Variance</v>
          </cell>
        </row>
        <row r="55">
          <cell r="B55" t="str">
            <v>Total</v>
          </cell>
          <cell r="C55">
            <v>36892</v>
          </cell>
          <cell r="D55">
            <v>36923</v>
          </cell>
          <cell r="E55">
            <v>36954</v>
          </cell>
          <cell r="F55">
            <v>36985</v>
          </cell>
          <cell r="G55">
            <v>37016</v>
          </cell>
          <cell r="H55">
            <v>37047</v>
          </cell>
          <cell r="I55">
            <v>37078</v>
          </cell>
          <cell r="J55">
            <v>37109</v>
          </cell>
          <cell r="K55">
            <v>37140</v>
          </cell>
          <cell r="L55">
            <v>37171</v>
          </cell>
          <cell r="M55">
            <v>37202</v>
          </cell>
          <cell r="N55">
            <v>37233</v>
          </cell>
          <cell r="O55">
            <v>2001</v>
          </cell>
          <cell r="P55">
            <v>2001</v>
          </cell>
          <cell r="BE55" t="str">
            <v>Actual</v>
          </cell>
          <cell r="BF55" t="str">
            <v>Budget</v>
          </cell>
          <cell r="BG55" t="str">
            <v>B/(W)</v>
          </cell>
          <cell r="BI55" t="str">
            <v>Actual</v>
          </cell>
          <cell r="BJ55" t="str">
            <v>Budget</v>
          </cell>
          <cell r="BK55" t="str">
            <v>B/(W)</v>
          </cell>
          <cell r="BM55" t="str">
            <v>Actual</v>
          </cell>
          <cell r="BN55" t="str">
            <v>Budget</v>
          </cell>
          <cell r="BO55" t="str">
            <v>B/(W)</v>
          </cell>
          <cell r="BQ55" t="str">
            <v>Actual</v>
          </cell>
          <cell r="BR55" t="str">
            <v>Budget</v>
          </cell>
          <cell r="BS55" t="str">
            <v>B/(W)</v>
          </cell>
        </row>
        <row r="56">
          <cell r="A56" t="str">
            <v>ASSETS</v>
          </cell>
          <cell r="C56" t="str">
            <v>Actual</v>
          </cell>
          <cell r="D56" t="str">
            <v>Actual</v>
          </cell>
          <cell r="E56" t="str">
            <v>Actual</v>
          </cell>
          <cell r="F56" t="str">
            <v>Actual</v>
          </cell>
          <cell r="G56" t="str">
            <v>Forecast</v>
          </cell>
          <cell r="H56" t="str">
            <v>Forecast</v>
          </cell>
          <cell r="I56" t="str">
            <v>Forecast</v>
          </cell>
          <cell r="J56" t="str">
            <v>Forecast</v>
          </cell>
          <cell r="K56" t="str">
            <v>Forecast</v>
          </cell>
          <cell r="L56" t="str">
            <v>Forecast</v>
          </cell>
          <cell r="M56" t="str">
            <v>Forecast</v>
          </cell>
          <cell r="N56" t="str">
            <v>Forecast</v>
          </cell>
          <cell r="P56" t="str">
            <v>Budget</v>
          </cell>
          <cell r="Q56" t="str">
            <v>B/(W)</v>
          </cell>
          <cell r="BC56" t="str">
            <v>ASSETS</v>
          </cell>
        </row>
        <row r="57">
          <cell r="A57" t="str">
            <v>Cash &amp; Temporary Investments</v>
          </cell>
          <cell r="B57">
            <v>648</v>
          </cell>
          <cell r="C57">
            <v>6698</v>
          </cell>
          <cell r="D57">
            <v>4703</v>
          </cell>
          <cell r="E57">
            <v>8150</v>
          </cell>
          <cell r="F57">
            <v>30486.5</v>
          </cell>
          <cell r="G57">
            <v>38600.5</v>
          </cell>
          <cell r="H57">
            <v>30012.5</v>
          </cell>
          <cell r="I57">
            <v>43582.5</v>
          </cell>
          <cell r="J57">
            <v>25315.5</v>
          </cell>
          <cell r="K57">
            <v>12820.5</v>
          </cell>
          <cell r="L57">
            <v>804.5</v>
          </cell>
          <cell r="M57">
            <v>-7350.5</v>
          </cell>
          <cell r="N57">
            <v>-15906.5</v>
          </cell>
          <cell r="O57">
            <v>-15906.5</v>
          </cell>
          <cell r="P57">
            <v>13093.60548284289</v>
          </cell>
          <cell r="Q57">
            <v>-29000.10548284289</v>
          </cell>
          <cell r="BC57" t="str">
            <v>Cash &amp; Temporary Investments</v>
          </cell>
          <cell r="BE57">
            <v>8150</v>
          </cell>
          <cell r="BF57">
            <v>1015.3386166424309</v>
          </cell>
          <cell r="BG57">
            <v>7134.6613833575693</v>
          </cell>
          <cell r="BI57">
            <v>30012.5</v>
          </cell>
          <cell r="BJ57">
            <v>9726.8909109803681</v>
          </cell>
          <cell r="BK57">
            <v>20285.609089019632</v>
          </cell>
          <cell r="BM57">
            <v>12820.5</v>
          </cell>
          <cell r="BN57">
            <v>12687.19075354394</v>
          </cell>
          <cell r="BO57">
            <v>133.30924645605955</v>
          </cell>
          <cell r="BQ57">
            <v>-15906.5</v>
          </cell>
          <cell r="BR57">
            <v>13093.60548284289</v>
          </cell>
          <cell r="BS57">
            <v>-29000.10548284289</v>
          </cell>
        </row>
        <row r="58">
          <cell r="A58" t="str">
            <v xml:space="preserve">Accounts Receivable </v>
          </cell>
          <cell r="B58">
            <v>48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BC58" t="str">
            <v xml:space="preserve">Accounts Receivable </v>
          </cell>
          <cell r="BE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0</v>
          </cell>
          <cell r="BK58">
            <v>0</v>
          </cell>
          <cell r="BM58">
            <v>0</v>
          </cell>
          <cell r="BN58">
            <v>0</v>
          </cell>
          <cell r="BO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A59" t="str">
            <v>Prepaids</v>
          </cell>
          <cell r="B59">
            <v>78</v>
          </cell>
          <cell r="C59">
            <v>-1266</v>
          </cell>
          <cell r="D59">
            <v>-1547</v>
          </cell>
          <cell r="E59">
            <v>-1870</v>
          </cell>
          <cell r="F59">
            <v>-3293</v>
          </cell>
          <cell r="G59">
            <v>-3293</v>
          </cell>
          <cell r="H59">
            <v>-3293</v>
          </cell>
          <cell r="I59">
            <v>-3293</v>
          </cell>
          <cell r="J59">
            <v>-3293</v>
          </cell>
          <cell r="K59">
            <v>-3293</v>
          </cell>
          <cell r="L59">
            <v>-3293</v>
          </cell>
          <cell r="M59">
            <v>-3293</v>
          </cell>
          <cell r="N59">
            <v>-3293</v>
          </cell>
          <cell r="O59">
            <v>-3293</v>
          </cell>
          <cell r="P59">
            <v>0</v>
          </cell>
          <cell r="Q59">
            <v>-3293</v>
          </cell>
          <cell r="BC59" t="str">
            <v>Prepaids</v>
          </cell>
          <cell r="BE59">
            <v>-1870</v>
          </cell>
          <cell r="BF59">
            <v>0</v>
          </cell>
          <cell r="BG59">
            <v>-1870</v>
          </cell>
          <cell r="BI59">
            <v>-3293</v>
          </cell>
          <cell r="BJ59">
            <v>0</v>
          </cell>
          <cell r="BK59">
            <v>-3293</v>
          </cell>
          <cell r="BM59">
            <v>-3293</v>
          </cell>
          <cell r="BN59">
            <v>0</v>
          </cell>
          <cell r="BO59">
            <v>-3293</v>
          </cell>
          <cell r="BQ59">
            <v>-3293</v>
          </cell>
          <cell r="BR59">
            <v>0</v>
          </cell>
          <cell r="BS59">
            <v>-3293</v>
          </cell>
        </row>
        <row r="60">
          <cell r="A60" t="str">
            <v>Other   (note 1)</v>
          </cell>
          <cell r="B60">
            <v>16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-1061</v>
          </cell>
          <cell r="Q60">
            <v>1061</v>
          </cell>
          <cell r="BC60" t="str">
            <v>Other   (note 1)</v>
          </cell>
          <cell r="BE60">
            <v>0</v>
          </cell>
          <cell r="BF60">
            <v>-1061</v>
          </cell>
          <cell r="BG60">
            <v>1061</v>
          </cell>
          <cell r="BI60">
            <v>0</v>
          </cell>
          <cell r="BJ60">
            <v>-1061</v>
          </cell>
          <cell r="BK60">
            <v>1061</v>
          </cell>
          <cell r="BM60">
            <v>0</v>
          </cell>
          <cell r="BN60">
            <v>-1061</v>
          </cell>
          <cell r="BO60">
            <v>1061</v>
          </cell>
          <cell r="BQ60">
            <v>0</v>
          </cell>
          <cell r="BR60">
            <v>-1061</v>
          </cell>
          <cell r="BS60">
            <v>1061</v>
          </cell>
        </row>
        <row r="61">
          <cell r="A61" t="str">
            <v>Total Current Assets</v>
          </cell>
          <cell r="B61">
            <v>790</v>
          </cell>
          <cell r="C61">
            <v>5432</v>
          </cell>
          <cell r="D61">
            <v>3156</v>
          </cell>
          <cell r="E61">
            <v>6280</v>
          </cell>
          <cell r="F61">
            <v>27193.5</v>
          </cell>
          <cell r="G61">
            <v>35307.5</v>
          </cell>
          <cell r="H61">
            <v>26719.5</v>
          </cell>
          <cell r="I61">
            <v>40289.5</v>
          </cell>
          <cell r="J61">
            <v>22022.5</v>
          </cell>
          <cell r="K61">
            <v>9527.5</v>
          </cell>
          <cell r="L61">
            <v>-2488.5</v>
          </cell>
          <cell r="M61">
            <v>-10643.5</v>
          </cell>
          <cell r="N61">
            <v>-19199.5</v>
          </cell>
          <cell r="O61">
            <v>-19199.5</v>
          </cell>
          <cell r="P61">
            <v>12032.60548284289</v>
          </cell>
          <cell r="Q61">
            <v>-31232.10548284289</v>
          </cell>
          <cell r="BC61" t="str">
            <v>Total Current Assets</v>
          </cell>
          <cell r="BE61">
            <v>6280</v>
          </cell>
          <cell r="BF61">
            <v>-45.661383357569093</v>
          </cell>
          <cell r="BG61">
            <v>6325.6613833575693</v>
          </cell>
          <cell r="BI61">
            <v>26719.5</v>
          </cell>
          <cell r="BJ61">
            <v>8665.8909109803681</v>
          </cell>
          <cell r="BK61">
            <v>18053.609089019632</v>
          </cell>
          <cell r="BM61">
            <v>9527.5</v>
          </cell>
          <cell r="BN61">
            <v>11626.19075354394</v>
          </cell>
          <cell r="BO61">
            <v>-2098.6907535439404</v>
          </cell>
          <cell r="BQ61">
            <v>-19199.5</v>
          </cell>
          <cell r="BR61">
            <v>12032.60548284289</v>
          </cell>
          <cell r="BS61">
            <v>-31232.10548284289</v>
          </cell>
        </row>
        <row r="63">
          <cell r="A63" t="str">
            <v>Long-Term Assets</v>
          </cell>
          <cell r="BC63" t="str">
            <v>Long-Term Assets</v>
          </cell>
        </row>
        <row r="64">
          <cell r="A64" t="str">
            <v>Property, Plant &amp; Equipment</v>
          </cell>
          <cell r="B64">
            <v>23665</v>
          </cell>
          <cell r="C64">
            <v>6366</v>
          </cell>
          <cell r="D64">
            <v>6472</v>
          </cell>
          <cell r="E64">
            <v>6995</v>
          </cell>
          <cell r="F64">
            <v>7864</v>
          </cell>
          <cell r="G64">
            <v>8164</v>
          </cell>
          <cell r="H64">
            <v>8464</v>
          </cell>
          <cell r="I64">
            <v>8764</v>
          </cell>
          <cell r="J64">
            <v>9064</v>
          </cell>
          <cell r="K64">
            <v>9364</v>
          </cell>
          <cell r="L64">
            <v>9664</v>
          </cell>
          <cell r="M64">
            <v>9964</v>
          </cell>
          <cell r="N64">
            <v>10264</v>
          </cell>
          <cell r="O64">
            <v>10264</v>
          </cell>
          <cell r="P64">
            <v>15477.666666666662</v>
          </cell>
          <cell r="Q64">
            <v>-5213.6666666666624</v>
          </cell>
          <cell r="BC64" t="str">
            <v>Property, Plant &amp; Equipment</v>
          </cell>
          <cell r="BE64">
            <v>6995</v>
          </cell>
          <cell r="BF64">
            <v>8972.5416666666661</v>
          </cell>
          <cell r="BG64">
            <v>-1977.5416666666661</v>
          </cell>
          <cell r="BI64">
            <v>8464</v>
          </cell>
          <cell r="BJ64">
            <v>12203.416666666664</v>
          </cell>
          <cell r="BK64">
            <v>-3739.4166666666642</v>
          </cell>
          <cell r="BM64">
            <v>9364</v>
          </cell>
          <cell r="BN64">
            <v>14358.124999999996</v>
          </cell>
          <cell r="BO64">
            <v>-4994.1249999999964</v>
          </cell>
          <cell r="BQ64">
            <v>10264</v>
          </cell>
          <cell r="BR64">
            <v>15477.666666666662</v>
          </cell>
          <cell r="BS64">
            <v>-5213.6666666666624</v>
          </cell>
        </row>
        <row r="65">
          <cell r="A65" t="str">
            <v xml:space="preserve"> Accumulated Depreciation</v>
          </cell>
          <cell r="B65">
            <v>-1239</v>
          </cell>
          <cell r="C65">
            <v>-1371</v>
          </cell>
          <cell r="D65">
            <v>-1498</v>
          </cell>
          <cell r="E65">
            <v>-1626</v>
          </cell>
          <cell r="F65">
            <v>-1764</v>
          </cell>
          <cell r="G65">
            <v>-2215</v>
          </cell>
          <cell r="H65">
            <v>-2666</v>
          </cell>
          <cell r="I65">
            <v>-3117</v>
          </cell>
          <cell r="J65">
            <v>-3568</v>
          </cell>
          <cell r="K65">
            <v>-4019</v>
          </cell>
          <cell r="L65">
            <v>-4470</v>
          </cell>
          <cell r="M65">
            <v>-4921</v>
          </cell>
          <cell r="N65">
            <v>-5372</v>
          </cell>
          <cell r="O65">
            <v>-5372</v>
          </cell>
          <cell r="P65">
            <v>-3733.8101080246915</v>
          </cell>
          <cell r="Q65">
            <v>-1638.1898919753085</v>
          </cell>
          <cell r="BC65" t="str">
            <v xml:space="preserve"> Accumulated Depreciation</v>
          </cell>
          <cell r="BE65">
            <v>-1626</v>
          </cell>
          <cell r="BF65">
            <v>-1791.8101080246913</v>
          </cell>
          <cell r="BG65">
            <v>165.81010802469132</v>
          </cell>
          <cell r="BI65">
            <v>-2666</v>
          </cell>
          <cell r="BJ65">
            <v>-2337.8101080246915</v>
          </cell>
          <cell r="BK65">
            <v>-328.18989197530846</v>
          </cell>
          <cell r="BM65">
            <v>-4019</v>
          </cell>
          <cell r="BN65">
            <v>-3008.8101080246915</v>
          </cell>
          <cell r="BO65">
            <v>-1010.1898919753085</v>
          </cell>
          <cell r="BQ65">
            <v>-5372</v>
          </cell>
          <cell r="BR65">
            <v>-3733.8101080246915</v>
          </cell>
          <cell r="BS65">
            <v>-1638.1898919753085</v>
          </cell>
        </row>
        <row r="66">
          <cell r="A66" t="str">
            <v>Net Property, Plant &amp; Equip.</v>
          </cell>
          <cell r="B66">
            <v>22426</v>
          </cell>
          <cell r="C66">
            <v>4995</v>
          </cell>
          <cell r="D66">
            <v>4974</v>
          </cell>
          <cell r="E66">
            <v>5369</v>
          </cell>
          <cell r="F66">
            <v>6100</v>
          </cell>
          <cell r="G66">
            <v>5949</v>
          </cell>
          <cell r="H66">
            <v>5798</v>
          </cell>
          <cell r="I66">
            <v>5647</v>
          </cell>
          <cell r="J66">
            <v>5496</v>
          </cell>
          <cell r="K66">
            <v>5345</v>
          </cell>
          <cell r="L66">
            <v>5194</v>
          </cell>
          <cell r="M66">
            <v>5043</v>
          </cell>
          <cell r="N66">
            <v>4892</v>
          </cell>
          <cell r="O66">
            <v>4892</v>
          </cell>
          <cell r="P66">
            <v>11743.856558641972</v>
          </cell>
          <cell r="Q66">
            <v>-6851.8565586419709</v>
          </cell>
          <cell r="BC66" t="str">
            <v>Net Property, Plant &amp; Equip.</v>
          </cell>
          <cell r="BE66">
            <v>5369</v>
          </cell>
          <cell r="BF66">
            <v>7180.7315586419745</v>
          </cell>
          <cell r="BG66">
            <v>-1811.7315586419747</v>
          </cell>
          <cell r="BI66">
            <v>5798</v>
          </cell>
          <cell r="BJ66">
            <v>9865.6065586419718</v>
          </cell>
          <cell r="BK66">
            <v>-4067.6065586419727</v>
          </cell>
          <cell r="BM66">
            <v>5345</v>
          </cell>
          <cell r="BN66">
            <v>11349.314891975304</v>
          </cell>
          <cell r="BO66">
            <v>-6004.3148919753048</v>
          </cell>
          <cell r="BQ66">
            <v>4892</v>
          </cell>
          <cell r="BR66">
            <v>11743.856558641972</v>
          </cell>
          <cell r="BS66">
            <v>-6851.8565586419709</v>
          </cell>
        </row>
        <row r="68">
          <cell r="A68" t="str">
            <v>Intangible Asset</v>
          </cell>
          <cell r="B68">
            <v>477</v>
          </cell>
          <cell r="C68">
            <v>28656</v>
          </cell>
          <cell r="D68">
            <v>28656</v>
          </cell>
          <cell r="E68">
            <v>28656</v>
          </cell>
          <cell r="F68">
            <v>28656</v>
          </cell>
          <cell r="G68">
            <v>28656</v>
          </cell>
          <cell r="H68">
            <v>28656</v>
          </cell>
          <cell r="I68">
            <v>28656</v>
          </cell>
          <cell r="J68">
            <v>28656</v>
          </cell>
          <cell r="K68">
            <v>28656</v>
          </cell>
          <cell r="L68">
            <v>28656</v>
          </cell>
          <cell r="M68">
            <v>28656</v>
          </cell>
          <cell r="N68">
            <v>28656</v>
          </cell>
          <cell r="O68">
            <v>28656</v>
          </cell>
          <cell r="P68">
            <v>25374</v>
          </cell>
          <cell r="Q68">
            <v>3282</v>
          </cell>
          <cell r="BC68" t="str">
            <v>Intangible Asset</v>
          </cell>
          <cell r="BE68">
            <v>28656</v>
          </cell>
          <cell r="BF68">
            <v>25374</v>
          </cell>
          <cell r="BG68">
            <v>3282</v>
          </cell>
          <cell r="BI68">
            <v>28656</v>
          </cell>
          <cell r="BJ68">
            <v>25374</v>
          </cell>
          <cell r="BK68">
            <v>3282</v>
          </cell>
          <cell r="BM68">
            <v>28656</v>
          </cell>
          <cell r="BN68">
            <v>25374</v>
          </cell>
          <cell r="BO68">
            <v>3282</v>
          </cell>
          <cell r="BQ68">
            <v>28656</v>
          </cell>
          <cell r="BR68">
            <v>25374</v>
          </cell>
          <cell r="BS68">
            <v>3282</v>
          </cell>
        </row>
        <row r="69">
          <cell r="A69" t="str">
            <v xml:space="preserve">  Accumulated Amortization</v>
          </cell>
          <cell r="B69">
            <v>-20</v>
          </cell>
          <cell r="C69">
            <v>-10528</v>
          </cell>
          <cell r="D69">
            <v>-10898</v>
          </cell>
          <cell r="E69">
            <v>-11263</v>
          </cell>
          <cell r="F69">
            <v>-11576</v>
          </cell>
          <cell r="G69">
            <v>-11576</v>
          </cell>
          <cell r="H69">
            <v>-11576</v>
          </cell>
          <cell r="I69">
            <v>-11576</v>
          </cell>
          <cell r="J69">
            <v>-11576</v>
          </cell>
          <cell r="K69">
            <v>-11576</v>
          </cell>
          <cell r="L69">
            <v>-11576</v>
          </cell>
          <cell r="M69">
            <v>-11576</v>
          </cell>
          <cell r="N69">
            <v>-11576</v>
          </cell>
          <cell r="O69">
            <v>-11576</v>
          </cell>
          <cell r="P69">
            <v>-13377</v>
          </cell>
          <cell r="Q69">
            <v>1801</v>
          </cell>
          <cell r="BC69" t="str">
            <v xml:space="preserve">  Accumulated Amortization</v>
          </cell>
          <cell r="BE69">
            <v>-11263</v>
          </cell>
          <cell r="BF69">
            <v>-10604</v>
          </cell>
          <cell r="BG69">
            <v>-659</v>
          </cell>
          <cell r="BI69">
            <v>-11576</v>
          </cell>
          <cell r="BJ69">
            <v>-11528</v>
          </cell>
          <cell r="BK69">
            <v>-48</v>
          </cell>
          <cell r="BM69">
            <v>-11576</v>
          </cell>
          <cell r="BN69">
            <v>-12453</v>
          </cell>
          <cell r="BO69">
            <v>877</v>
          </cell>
          <cell r="BQ69">
            <v>-11576</v>
          </cell>
          <cell r="BR69">
            <v>-13377</v>
          </cell>
          <cell r="BS69">
            <v>1801</v>
          </cell>
        </row>
        <row r="70">
          <cell r="A70" t="str">
            <v>Net Intangible Assets</v>
          </cell>
          <cell r="B70">
            <v>457</v>
          </cell>
          <cell r="C70">
            <v>18128</v>
          </cell>
          <cell r="D70">
            <v>17758</v>
          </cell>
          <cell r="E70">
            <v>17393</v>
          </cell>
          <cell r="F70">
            <v>17080</v>
          </cell>
          <cell r="G70">
            <v>17080</v>
          </cell>
          <cell r="H70">
            <v>17080</v>
          </cell>
          <cell r="I70">
            <v>17080</v>
          </cell>
          <cell r="J70">
            <v>17080</v>
          </cell>
          <cell r="K70">
            <v>17080</v>
          </cell>
          <cell r="L70">
            <v>17080</v>
          </cell>
          <cell r="M70">
            <v>17080</v>
          </cell>
          <cell r="N70">
            <v>17080</v>
          </cell>
          <cell r="O70">
            <v>17080</v>
          </cell>
          <cell r="P70">
            <v>11997</v>
          </cell>
          <cell r="Q70">
            <v>5083</v>
          </cell>
          <cell r="BC70" t="str">
            <v>Net Intangible Assets</v>
          </cell>
          <cell r="BE70">
            <v>17393</v>
          </cell>
          <cell r="BF70">
            <v>14770</v>
          </cell>
          <cell r="BG70">
            <v>2623</v>
          </cell>
          <cell r="BI70">
            <v>17080</v>
          </cell>
          <cell r="BJ70">
            <v>13846</v>
          </cell>
          <cell r="BK70">
            <v>3234</v>
          </cell>
          <cell r="BM70">
            <v>17080</v>
          </cell>
          <cell r="BN70">
            <v>12921</v>
          </cell>
          <cell r="BO70">
            <v>4159</v>
          </cell>
          <cell r="BQ70">
            <v>17080</v>
          </cell>
          <cell r="BR70">
            <v>11997</v>
          </cell>
          <cell r="BS70">
            <v>5083</v>
          </cell>
        </row>
        <row r="72">
          <cell r="A72" t="str">
            <v>VAT Credit</v>
          </cell>
          <cell r="B72">
            <v>791.4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BC72" t="str">
            <v>VAT Credit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M72">
            <v>0</v>
          </cell>
          <cell r="BN72">
            <v>0</v>
          </cell>
          <cell r="BO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 t="str">
            <v>Deposits</v>
          </cell>
          <cell r="B73">
            <v>95.4</v>
          </cell>
          <cell r="C73">
            <v>336</v>
          </cell>
          <cell r="D73">
            <v>176</v>
          </cell>
          <cell r="E73">
            <v>-12</v>
          </cell>
          <cell r="F73">
            <v>-426</v>
          </cell>
          <cell r="G73">
            <v>-426</v>
          </cell>
          <cell r="H73">
            <v>-426</v>
          </cell>
          <cell r="I73">
            <v>-426</v>
          </cell>
          <cell r="J73">
            <v>-426</v>
          </cell>
          <cell r="K73">
            <v>-426</v>
          </cell>
          <cell r="L73">
            <v>-426</v>
          </cell>
          <cell r="M73">
            <v>-426</v>
          </cell>
          <cell r="N73">
            <v>-426</v>
          </cell>
          <cell r="O73">
            <v>-426</v>
          </cell>
          <cell r="P73">
            <v>3654</v>
          </cell>
          <cell r="Q73">
            <v>-4080</v>
          </cell>
          <cell r="BC73" t="str">
            <v>Deposits</v>
          </cell>
          <cell r="BE73">
            <v>-12</v>
          </cell>
          <cell r="BF73">
            <v>3654</v>
          </cell>
          <cell r="BG73">
            <v>-3666</v>
          </cell>
          <cell r="BI73">
            <v>-426</v>
          </cell>
          <cell r="BJ73">
            <v>3654</v>
          </cell>
          <cell r="BK73">
            <v>-4080</v>
          </cell>
          <cell r="BM73">
            <v>-426</v>
          </cell>
          <cell r="BN73">
            <v>3654</v>
          </cell>
          <cell r="BO73">
            <v>-4080</v>
          </cell>
          <cell r="BQ73">
            <v>-426</v>
          </cell>
          <cell r="BR73">
            <v>3654</v>
          </cell>
          <cell r="BS73">
            <v>-4080</v>
          </cell>
        </row>
        <row r="74">
          <cell r="A74" t="str">
            <v>Total Assets</v>
          </cell>
          <cell r="B74">
            <v>24559.8</v>
          </cell>
          <cell r="C74">
            <v>28891</v>
          </cell>
          <cell r="D74">
            <v>26064</v>
          </cell>
          <cell r="E74">
            <v>29030</v>
          </cell>
          <cell r="F74">
            <v>49947.5</v>
          </cell>
          <cell r="G74">
            <v>57910.5</v>
          </cell>
          <cell r="H74">
            <v>49171.5</v>
          </cell>
          <cell r="I74">
            <v>62590.5</v>
          </cell>
          <cell r="J74">
            <v>44172.5</v>
          </cell>
          <cell r="K74">
            <v>31526.5</v>
          </cell>
          <cell r="L74">
            <v>19359.5</v>
          </cell>
          <cell r="M74">
            <v>11053.5</v>
          </cell>
          <cell r="N74">
            <v>2346.5</v>
          </cell>
          <cell r="O74">
            <v>2346.5</v>
          </cell>
          <cell r="P74">
            <v>39427.462041484861</v>
          </cell>
          <cell r="Q74">
            <v>-37080.962041484861</v>
          </cell>
          <cell r="BC74" t="str">
            <v>Total Assets</v>
          </cell>
          <cell r="BE74">
            <v>29030</v>
          </cell>
          <cell r="BF74">
            <v>25559.070175284407</v>
          </cell>
          <cell r="BG74">
            <v>3470.9298247155948</v>
          </cell>
          <cell r="BI74">
            <v>49171.5</v>
          </cell>
          <cell r="BJ74">
            <v>36031.497469622336</v>
          </cell>
          <cell r="BK74">
            <v>13140.00253037766</v>
          </cell>
          <cell r="BM74">
            <v>31526.5</v>
          </cell>
          <cell r="BN74">
            <v>39550.505645519246</v>
          </cell>
          <cell r="BO74">
            <v>-8024.0056455192453</v>
          </cell>
          <cell r="BQ74">
            <v>2346.5</v>
          </cell>
          <cell r="BR74">
            <v>39427.462041484861</v>
          </cell>
          <cell r="BS74">
            <v>-37080.962041484861</v>
          </cell>
        </row>
        <row r="76">
          <cell r="A76" t="str">
            <v>LIABILITIES</v>
          </cell>
          <cell r="BC76" t="str">
            <v>LIABILITIES</v>
          </cell>
        </row>
        <row r="77">
          <cell r="A77" t="str">
            <v>Accounts Payable</v>
          </cell>
          <cell r="B77">
            <v>2</v>
          </cell>
          <cell r="C77">
            <v>73</v>
          </cell>
          <cell r="D77">
            <v>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250</v>
          </cell>
          <cell r="Q77">
            <v>-250</v>
          </cell>
          <cell r="BC77" t="str">
            <v>Accounts Payable</v>
          </cell>
          <cell r="BE77">
            <v>0</v>
          </cell>
          <cell r="BF77">
            <v>50</v>
          </cell>
          <cell r="BG77">
            <v>50</v>
          </cell>
          <cell r="BI77">
            <v>0</v>
          </cell>
          <cell r="BJ77">
            <v>0</v>
          </cell>
          <cell r="BK77">
            <v>0</v>
          </cell>
          <cell r="BM77">
            <v>0</v>
          </cell>
          <cell r="BN77">
            <v>0</v>
          </cell>
          <cell r="BO77">
            <v>0</v>
          </cell>
          <cell r="BQ77">
            <v>0</v>
          </cell>
          <cell r="BR77">
            <v>250</v>
          </cell>
          <cell r="BS77">
            <v>250</v>
          </cell>
        </row>
        <row r="78">
          <cell r="A78" t="str">
            <v>Accrued Liabilities</v>
          </cell>
          <cell r="B78">
            <v>1577</v>
          </cell>
          <cell r="C78">
            <v>1279</v>
          </cell>
          <cell r="D78">
            <v>1156</v>
          </cell>
          <cell r="E78">
            <v>1878</v>
          </cell>
          <cell r="F78">
            <v>2080</v>
          </cell>
          <cell r="G78">
            <v>2080</v>
          </cell>
          <cell r="H78">
            <v>2080</v>
          </cell>
          <cell r="I78">
            <v>2080</v>
          </cell>
          <cell r="J78">
            <v>2080</v>
          </cell>
          <cell r="K78">
            <v>2080</v>
          </cell>
          <cell r="L78">
            <v>2080</v>
          </cell>
          <cell r="M78">
            <v>2080</v>
          </cell>
          <cell r="N78">
            <v>2080</v>
          </cell>
          <cell r="O78">
            <v>2080</v>
          </cell>
          <cell r="P78">
            <v>6754</v>
          </cell>
          <cell r="Q78">
            <v>-4674</v>
          </cell>
          <cell r="BC78" t="str">
            <v>Accrued Liabilities</v>
          </cell>
          <cell r="BE78">
            <v>1878</v>
          </cell>
          <cell r="BF78">
            <v>5062</v>
          </cell>
          <cell r="BG78">
            <v>3184</v>
          </cell>
          <cell r="BI78">
            <v>2080</v>
          </cell>
          <cell r="BJ78">
            <v>5626</v>
          </cell>
          <cell r="BK78">
            <v>3546</v>
          </cell>
          <cell r="BM78">
            <v>2080</v>
          </cell>
          <cell r="BN78">
            <v>6190</v>
          </cell>
          <cell r="BO78">
            <v>4110</v>
          </cell>
          <cell r="BQ78">
            <v>2080</v>
          </cell>
          <cell r="BR78">
            <v>6754</v>
          </cell>
          <cell r="BS78">
            <v>4674</v>
          </cell>
        </row>
        <row r="79">
          <cell r="A79" t="str">
            <v>Short Term Debt (Intercompanies)</v>
          </cell>
          <cell r="B79">
            <v>0</v>
          </cell>
          <cell r="C79">
            <v>3025</v>
          </cell>
          <cell r="D79">
            <v>3075</v>
          </cell>
          <cell r="E79">
            <v>3777</v>
          </cell>
          <cell r="F79">
            <v>4853</v>
          </cell>
          <cell r="G79">
            <v>4853</v>
          </cell>
          <cell r="H79">
            <v>4853</v>
          </cell>
          <cell r="I79">
            <v>4853</v>
          </cell>
          <cell r="J79">
            <v>4853</v>
          </cell>
          <cell r="K79">
            <v>4853</v>
          </cell>
          <cell r="L79">
            <v>4853</v>
          </cell>
          <cell r="M79">
            <v>4853</v>
          </cell>
          <cell r="N79">
            <v>4853</v>
          </cell>
          <cell r="O79">
            <v>4853</v>
          </cell>
          <cell r="P79">
            <v>0</v>
          </cell>
          <cell r="Q79">
            <v>4853</v>
          </cell>
          <cell r="BC79" t="str">
            <v>Short Term Debt</v>
          </cell>
          <cell r="BE79">
            <v>3777</v>
          </cell>
          <cell r="BF79">
            <v>0</v>
          </cell>
          <cell r="BG79">
            <v>-3777</v>
          </cell>
          <cell r="BI79">
            <v>4853</v>
          </cell>
          <cell r="BJ79">
            <v>0</v>
          </cell>
          <cell r="BK79">
            <v>-4853</v>
          </cell>
          <cell r="BM79">
            <v>4853</v>
          </cell>
          <cell r="BN79">
            <v>0</v>
          </cell>
          <cell r="BO79">
            <v>-4853</v>
          </cell>
          <cell r="BQ79">
            <v>4853</v>
          </cell>
          <cell r="BR79">
            <v>0</v>
          </cell>
          <cell r="BS79">
            <v>-4853</v>
          </cell>
        </row>
        <row r="80">
          <cell r="A80" t="str">
            <v>Total Current Liabilities</v>
          </cell>
          <cell r="B80">
            <v>1579</v>
          </cell>
          <cell r="C80">
            <v>4377</v>
          </cell>
          <cell r="D80">
            <v>4236</v>
          </cell>
          <cell r="E80">
            <v>5655</v>
          </cell>
          <cell r="F80">
            <v>6933</v>
          </cell>
          <cell r="G80">
            <v>6933</v>
          </cell>
          <cell r="H80">
            <v>6933</v>
          </cell>
          <cell r="I80">
            <v>6933</v>
          </cell>
          <cell r="J80">
            <v>6933</v>
          </cell>
          <cell r="K80">
            <v>6933</v>
          </cell>
          <cell r="L80">
            <v>6933</v>
          </cell>
          <cell r="M80">
            <v>6933</v>
          </cell>
          <cell r="N80">
            <v>6933</v>
          </cell>
          <cell r="O80">
            <v>6933</v>
          </cell>
          <cell r="P80">
            <v>7004</v>
          </cell>
          <cell r="Q80">
            <v>-71</v>
          </cell>
          <cell r="BC80" t="str">
            <v>Total Current Liabilities</v>
          </cell>
          <cell r="BE80">
            <v>5655</v>
          </cell>
          <cell r="BF80">
            <v>5112</v>
          </cell>
          <cell r="BG80">
            <v>-543</v>
          </cell>
          <cell r="BI80">
            <v>6933</v>
          </cell>
          <cell r="BJ80">
            <v>5626</v>
          </cell>
          <cell r="BK80">
            <v>-1307</v>
          </cell>
          <cell r="BM80">
            <v>6933</v>
          </cell>
          <cell r="BN80">
            <v>6190</v>
          </cell>
          <cell r="BO80">
            <v>-743</v>
          </cell>
          <cell r="BQ80">
            <v>6933</v>
          </cell>
          <cell r="BR80">
            <v>7004</v>
          </cell>
          <cell r="BS80">
            <v>71</v>
          </cell>
        </row>
        <row r="82">
          <cell r="A82" t="str">
            <v>Long-Term Liabilities</v>
          </cell>
          <cell r="BC82" t="str">
            <v>Long-Term Liabilities</v>
          </cell>
        </row>
        <row r="83">
          <cell r="A83" t="str">
            <v>Vendor Debt</v>
          </cell>
          <cell r="B83">
            <v>5188</v>
          </cell>
          <cell r="C83">
            <v>0</v>
          </cell>
          <cell r="D83">
            <v>-597</v>
          </cell>
          <cell r="E83">
            <v>-597</v>
          </cell>
          <cell r="F83">
            <v>-598</v>
          </cell>
          <cell r="G83">
            <v>-598</v>
          </cell>
          <cell r="H83">
            <v>-598</v>
          </cell>
          <cell r="I83">
            <v>-598</v>
          </cell>
          <cell r="J83">
            <v>-598</v>
          </cell>
          <cell r="K83">
            <v>-598</v>
          </cell>
          <cell r="L83">
            <v>-598</v>
          </cell>
          <cell r="M83">
            <v>-598</v>
          </cell>
          <cell r="N83">
            <v>-598</v>
          </cell>
          <cell r="O83">
            <v>-598</v>
          </cell>
          <cell r="P83">
            <v>-13289.323736731707</v>
          </cell>
          <cell r="Q83">
            <v>12691.323736731707</v>
          </cell>
          <cell r="BC83" t="str">
            <v>Vendor Debt</v>
          </cell>
          <cell r="BE83">
            <v>-597</v>
          </cell>
          <cell r="BF83">
            <v>-15161.033523234826</v>
          </cell>
          <cell r="BG83">
            <v>-14564.033523234826</v>
          </cell>
          <cell r="BI83">
            <v>-598</v>
          </cell>
          <cell r="BJ83">
            <v>-8084.6058247182245</v>
          </cell>
          <cell r="BK83">
            <v>-7486.6058247182245</v>
          </cell>
          <cell r="BM83">
            <v>-598</v>
          </cell>
          <cell r="BN83">
            <v>-8684.2838319815437</v>
          </cell>
          <cell r="BO83">
            <v>-8086.2838319815437</v>
          </cell>
          <cell r="BQ83">
            <v>-598</v>
          </cell>
          <cell r="BR83">
            <v>-13289.323736731707</v>
          </cell>
          <cell r="BS83">
            <v>-12691.323736731707</v>
          </cell>
        </row>
        <row r="84"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S84">
            <v>0</v>
          </cell>
        </row>
        <row r="85">
          <cell r="A85" t="str">
            <v>Deferred Revenue</v>
          </cell>
          <cell r="B85">
            <v>286</v>
          </cell>
          <cell r="C85">
            <v>0</v>
          </cell>
          <cell r="D85">
            <v>0</v>
          </cell>
          <cell r="E85">
            <v>0</v>
          </cell>
          <cell r="F85">
            <v>-202</v>
          </cell>
          <cell r="G85">
            <v>-202</v>
          </cell>
          <cell r="H85">
            <v>-202</v>
          </cell>
          <cell r="I85">
            <v>-202</v>
          </cell>
          <cell r="J85">
            <v>-202</v>
          </cell>
          <cell r="K85">
            <v>-202</v>
          </cell>
          <cell r="L85">
            <v>-202</v>
          </cell>
          <cell r="M85">
            <v>-202</v>
          </cell>
          <cell r="N85">
            <v>-202</v>
          </cell>
          <cell r="O85">
            <v>-202</v>
          </cell>
          <cell r="P85">
            <v>0</v>
          </cell>
          <cell r="Q85">
            <v>-202</v>
          </cell>
          <cell r="BC85" t="str">
            <v>Deferred Revenue</v>
          </cell>
          <cell r="BE85">
            <v>0</v>
          </cell>
          <cell r="BF85">
            <v>0</v>
          </cell>
          <cell r="BG85">
            <v>0</v>
          </cell>
          <cell r="BI85">
            <v>-202</v>
          </cell>
          <cell r="BJ85">
            <v>0</v>
          </cell>
          <cell r="BK85">
            <v>202</v>
          </cell>
          <cell r="BM85">
            <v>-202</v>
          </cell>
          <cell r="BN85">
            <v>0</v>
          </cell>
          <cell r="BO85">
            <v>202</v>
          </cell>
          <cell r="BQ85">
            <v>-202</v>
          </cell>
          <cell r="BR85">
            <v>0</v>
          </cell>
          <cell r="BS85">
            <v>202</v>
          </cell>
        </row>
        <row r="86">
          <cell r="A86" t="str">
            <v>Bank Debt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BC86" t="str">
            <v>Bank Debt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M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S86">
            <v>0</v>
          </cell>
        </row>
        <row r="88">
          <cell r="A88" t="str">
            <v>Total Liabilities</v>
          </cell>
          <cell r="B88">
            <v>7053</v>
          </cell>
          <cell r="C88">
            <v>4377</v>
          </cell>
          <cell r="D88">
            <v>3639</v>
          </cell>
          <cell r="E88">
            <v>5058</v>
          </cell>
          <cell r="F88">
            <v>6133</v>
          </cell>
          <cell r="G88">
            <v>6133</v>
          </cell>
          <cell r="H88">
            <v>6133</v>
          </cell>
          <cell r="I88">
            <v>6133</v>
          </cell>
          <cell r="J88">
            <v>6133</v>
          </cell>
          <cell r="K88">
            <v>6133</v>
          </cell>
          <cell r="L88">
            <v>6133</v>
          </cell>
          <cell r="M88">
            <v>6133</v>
          </cell>
          <cell r="N88">
            <v>6133</v>
          </cell>
          <cell r="O88">
            <v>6133</v>
          </cell>
          <cell r="P88">
            <v>-6285.323736731707</v>
          </cell>
          <cell r="Q88">
            <v>12418.323736731707</v>
          </cell>
          <cell r="BC88" t="str">
            <v>Total Liabilities</v>
          </cell>
          <cell r="BE88">
            <v>5058</v>
          </cell>
          <cell r="BF88">
            <v>-10049.033523234826</v>
          </cell>
          <cell r="BG88">
            <v>-15107.033523234826</v>
          </cell>
          <cell r="BI88">
            <v>6133</v>
          </cell>
          <cell r="BJ88">
            <v>-2458.6058247182245</v>
          </cell>
          <cell r="BK88">
            <v>-8591.6058247182245</v>
          </cell>
          <cell r="BM88">
            <v>6133</v>
          </cell>
          <cell r="BN88">
            <v>-2494.2838319815437</v>
          </cell>
          <cell r="BO88">
            <v>-8627.2838319815437</v>
          </cell>
          <cell r="BQ88">
            <v>6133</v>
          </cell>
          <cell r="BR88">
            <v>-6285.323736731707</v>
          </cell>
          <cell r="BS88">
            <v>-12418.323736731707</v>
          </cell>
        </row>
        <row r="90">
          <cell r="A90" t="str">
            <v>Minority Interest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BC90" t="str">
            <v>Minority Interest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 t="str">
            <v>Cumulative Translation adjustment</v>
          </cell>
          <cell r="B91">
            <v>-311</v>
          </cell>
          <cell r="C91">
            <v>-240</v>
          </cell>
          <cell r="D91">
            <v>-328</v>
          </cell>
          <cell r="E91">
            <v>-969</v>
          </cell>
          <cell r="F91">
            <v>-755</v>
          </cell>
          <cell r="G91">
            <v>-755</v>
          </cell>
          <cell r="H91">
            <v>-755</v>
          </cell>
          <cell r="I91">
            <v>-755</v>
          </cell>
          <cell r="J91">
            <v>-755</v>
          </cell>
          <cell r="K91">
            <v>-755</v>
          </cell>
          <cell r="L91">
            <v>-755</v>
          </cell>
          <cell r="M91">
            <v>-755</v>
          </cell>
          <cell r="N91">
            <v>-755</v>
          </cell>
          <cell r="O91">
            <v>-755</v>
          </cell>
          <cell r="P91">
            <v>13</v>
          </cell>
          <cell r="Q91">
            <v>-768</v>
          </cell>
          <cell r="BC91" t="str">
            <v>Cumulative Translation adjustment</v>
          </cell>
          <cell r="BE91">
            <v>-969</v>
          </cell>
          <cell r="BF91">
            <v>13</v>
          </cell>
          <cell r="BG91">
            <v>982</v>
          </cell>
          <cell r="BI91">
            <v>-755</v>
          </cell>
          <cell r="BJ91">
            <v>13</v>
          </cell>
          <cell r="BK91">
            <v>768</v>
          </cell>
          <cell r="BM91">
            <v>-755</v>
          </cell>
          <cell r="BN91">
            <v>13</v>
          </cell>
          <cell r="BO91">
            <v>768</v>
          </cell>
          <cell r="BQ91">
            <v>-755</v>
          </cell>
          <cell r="BR91">
            <v>13</v>
          </cell>
          <cell r="BS91">
            <v>768</v>
          </cell>
        </row>
        <row r="93">
          <cell r="A93" t="str">
            <v>EQUITY</v>
          </cell>
          <cell r="BC93" t="str">
            <v>EQUITY</v>
          </cell>
        </row>
        <row r="94">
          <cell r="A94" t="str">
            <v>Equity</v>
          </cell>
          <cell r="B94">
            <v>30282</v>
          </cell>
          <cell r="C94">
            <v>25562</v>
          </cell>
          <cell r="D94">
            <v>24827</v>
          </cell>
          <cell r="E94">
            <v>27972</v>
          </cell>
          <cell r="F94">
            <v>49828</v>
          </cell>
          <cell r="G94">
            <v>59489</v>
          </cell>
          <cell r="H94">
            <v>52448</v>
          </cell>
          <cell r="I94">
            <v>67565</v>
          </cell>
          <cell r="J94">
            <v>50845</v>
          </cell>
          <cell r="K94">
            <v>39897</v>
          </cell>
          <cell r="L94">
            <v>29428</v>
          </cell>
          <cell r="M94">
            <v>22820</v>
          </cell>
          <cell r="N94">
            <v>15811</v>
          </cell>
          <cell r="O94">
            <v>15811</v>
          </cell>
          <cell r="P94">
            <v>74240</v>
          </cell>
          <cell r="Q94">
            <v>-58429</v>
          </cell>
          <cell r="BC94" t="str">
            <v>Equity</v>
          </cell>
          <cell r="BE94">
            <v>27972</v>
          </cell>
          <cell r="BF94">
            <v>44929</v>
          </cell>
          <cell r="BG94">
            <v>16957</v>
          </cell>
          <cell r="BI94">
            <v>52448</v>
          </cell>
          <cell r="BJ94">
            <v>53567</v>
          </cell>
          <cell r="BK94">
            <v>1119</v>
          </cell>
          <cell r="BM94">
            <v>39897</v>
          </cell>
          <cell r="BN94">
            <v>63591</v>
          </cell>
          <cell r="BO94">
            <v>23694</v>
          </cell>
          <cell r="BQ94">
            <v>15811</v>
          </cell>
          <cell r="BR94">
            <v>74240</v>
          </cell>
          <cell r="BS94">
            <v>58429</v>
          </cell>
        </row>
        <row r="95">
          <cell r="A95" t="str">
            <v>Retained Earnings</v>
          </cell>
          <cell r="B95">
            <v>-12464</v>
          </cell>
          <cell r="C95">
            <v>-808</v>
          </cell>
          <cell r="D95">
            <v>-2074</v>
          </cell>
          <cell r="E95">
            <v>-3031</v>
          </cell>
          <cell r="F95">
            <v>-5258.5</v>
          </cell>
          <cell r="G95">
            <v>-6956.5</v>
          </cell>
          <cell r="H95">
            <v>-8654.5</v>
          </cell>
          <cell r="I95">
            <v>-10352.5</v>
          </cell>
          <cell r="J95">
            <v>-12050.5</v>
          </cell>
          <cell r="K95">
            <v>-13748.5</v>
          </cell>
          <cell r="L95">
            <v>-15446.5</v>
          </cell>
          <cell r="M95">
            <v>-17144.5</v>
          </cell>
          <cell r="N95">
            <v>-18842.5</v>
          </cell>
          <cell r="O95">
            <v>-18842.5</v>
          </cell>
          <cell r="P95">
            <v>-28539.120317462435</v>
          </cell>
          <cell r="Q95">
            <v>9696.6203174624352</v>
          </cell>
          <cell r="BC95" t="str">
            <v>Retained Earnings</v>
          </cell>
          <cell r="BE95">
            <v>-3031</v>
          </cell>
          <cell r="BF95">
            <v>-9334.3162860486682</v>
          </cell>
          <cell r="BG95">
            <v>-6303.3162860486682</v>
          </cell>
          <cell r="BI95">
            <v>-8654.5</v>
          </cell>
          <cell r="BJ95">
            <v>-15089.75997726437</v>
          </cell>
          <cell r="BK95">
            <v>-6435.2599772643698</v>
          </cell>
          <cell r="BM95">
            <v>-13748.5</v>
          </cell>
          <cell r="BN95">
            <v>-21558.327497807848</v>
          </cell>
          <cell r="BO95">
            <v>-7809.827497807848</v>
          </cell>
          <cell r="BQ95">
            <v>-18842.5</v>
          </cell>
          <cell r="BR95">
            <v>-28539.120317462435</v>
          </cell>
          <cell r="BS95">
            <v>-9696.6203174624352</v>
          </cell>
        </row>
        <row r="96">
          <cell r="A96" t="str">
            <v>Total Equity</v>
          </cell>
          <cell r="B96">
            <v>17818</v>
          </cell>
          <cell r="C96">
            <v>24754</v>
          </cell>
          <cell r="D96">
            <v>22753</v>
          </cell>
          <cell r="E96">
            <v>24941</v>
          </cell>
          <cell r="F96">
            <v>44569.5</v>
          </cell>
          <cell r="G96">
            <v>52532.5</v>
          </cell>
          <cell r="H96">
            <v>43793.5</v>
          </cell>
          <cell r="I96">
            <v>57212.5</v>
          </cell>
          <cell r="J96">
            <v>38794.5</v>
          </cell>
          <cell r="K96">
            <v>26148.5</v>
          </cell>
          <cell r="L96">
            <v>13981.5</v>
          </cell>
          <cell r="M96">
            <v>5675.5</v>
          </cell>
          <cell r="N96">
            <v>-3031.5</v>
          </cell>
          <cell r="O96">
            <v>-3031.5</v>
          </cell>
          <cell r="P96">
            <v>45700.879682537561</v>
          </cell>
          <cell r="Q96">
            <v>-48732.379682537561</v>
          </cell>
          <cell r="BC96" t="str">
            <v>Total Equity</v>
          </cell>
          <cell r="BE96">
            <v>24941</v>
          </cell>
          <cell r="BF96">
            <v>35594.68371395133</v>
          </cell>
          <cell r="BG96">
            <v>10653.683713951332</v>
          </cell>
          <cell r="BI96">
            <v>43793.5</v>
          </cell>
          <cell r="BJ96">
            <v>38477.240022735627</v>
          </cell>
          <cell r="BK96">
            <v>-5316.2599772643698</v>
          </cell>
          <cell r="BM96">
            <v>26148.5</v>
          </cell>
          <cell r="BN96">
            <v>42032.672502192152</v>
          </cell>
          <cell r="BO96">
            <v>15884.172502192152</v>
          </cell>
          <cell r="BQ96">
            <v>-3031.5</v>
          </cell>
          <cell r="BR96">
            <v>45700.879682537561</v>
          </cell>
          <cell r="BS96">
            <v>48732.379682537561</v>
          </cell>
        </row>
        <row r="97">
          <cell r="A97" t="str">
            <v>Total Liabilities and Equity</v>
          </cell>
          <cell r="B97">
            <v>24560</v>
          </cell>
          <cell r="C97">
            <v>28891</v>
          </cell>
          <cell r="D97">
            <v>26064</v>
          </cell>
          <cell r="E97">
            <v>29030</v>
          </cell>
          <cell r="F97">
            <v>49947.5</v>
          </cell>
          <cell r="G97">
            <v>57910.5</v>
          </cell>
          <cell r="H97">
            <v>49171.5</v>
          </cell>
          <cell r="I97">
            <v>62590.5</v>
          </cell>
          <cell r="J97">
            <v>44172.5</v>
          </cell>
          <cell r="K97">
            <v>31526.5</v>
          </cell>
          <cell r="L97">
            <v>19359.5</v>
          </cell>
          <cell r="M97">
            <v>11053.5</v>
          </cell>
          <cell r="N97">
            <v>2346.5</v>
          </cell>
          <cell r="O97">
            <v>2346.5</v>
          </cell>
          <cell r="P97">
            <v>39428.555945805856</v>
          </cell>
          <cell r="Q97">
            <v>-37082.055945805856</v>
          </cell>
          <cell r="BC97" t="str">
            <v>Total Liabilities and Equity</v>
          </cell>
          <cell r="BE97">
            <v>29999</v>
          </cell>
          <cell r="BF97">
            <v>25545.650190716504</v>
          </cell>
          <cell r="BG97">
            <v>-4453.3498092834943</v>
          </cell>
          <cell r="BI97">
            <v>49926.5</v>
          </cell>
          <cell r="BJ97">
            <v>36018.634198017404</v>
          </cell>
          <cell r="BK97">
            <v>-13907.865801982594</v>
          </cell>
          <cell r="BM97">
            <v>32281.5</v>
          </cell>
          <cell r="BN97">
            <v>39538.38867021061</v>
          </cell>
          <cell r="BO97">
            <v>7256.8886702106083</v>
          </cell>
          <cell r="BQ97">
            <v>3101.5</v>
          </cell>
          <cell r="BR97">
            <v>39415.555945805856</v>
          </cell>
          <cell r="BS97">
            <v>36314.055945805856</v>
          </cell>
        </row>
        <row r="98">
          <cell r="B98">
            <v>0.2000000000007276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1.0939043209946249</v>
          </cell>
          <cell r="Q98">
            <v>-1.0939043209946249</v>
          </cell>
        </row>
        <row r="100">
          <cell r="A100" t="str">
            <v>Notes:</v>
          </cell>
          <cell r="B100">
            <v>1</v>
          </cell>
          <cell r="C100" t="str">
            <v>Other short term assets include:</v>
          </cell>
        </row>
        <row r="102">
          <cell r="A102" t="str">
            <v>Headquarters</v>
          </cell>
          <cell r="BC102" t="str">
            <v>Headquarters</v>
          </cell>
        </row>
        <row r="103">
          <cell r="A103" t="str">
            <v>Forecast</v>
          </cell>
          <cell r="O103" t="str">
            <v>Schedule 02</v>
          </cell>
          <cell r="BC103" t="str">
            <v>Forecast</v>
          </cell>
        </row>
        <row r="104">
          <cell r="A104" t="str">
            <v>Statement of Cash Flow</v>
          </cell>
          <cell r="BC104" t="str">
            <v>Statement of Cash Flow</v>
          </cell>
        </row>
        <row r="105">
          <cell r="A105" t="str">
            <v>Currency in Thousands USD</v>
          </cell>
          <cell r="BC105" t="str">
            <v>Currency in Thousands USD</v>
          </cell>
          <cell r="BE105" t="str">
            <v>Qtr I</v>
          </cell>
          <cell r="BF105" t="str">
            <v>Qtr I</v>
          </cell>
          <cell r="BG105" t="str">
            <v>Variance</v>
          </cell>
          <cell r="BI105" t="str">
            <v>Qtr II</v>
          </cell>
          <cell r="BJ105" t="str">
            <v>Qtr II</v>
          </cell>
          <cell r="BK105" t="str">
            <v>Variance</v>
          </cell>
          <cell r="BM105" t="str">
            <v>Qtr III</v>
          </cell>
          <cell r="BN105" t="str">
            <v>Qtr III</v>
          </cell>
          <cell r="BO105" t="str">
            <v>Variance</v>
          </cell>
          <cell r="BQ105" t="str">
            <v>Qtr IV</v>
          </cell>
          <cell r="BR105" t="str">
            <v>Qtr IV</v>
          </cell>
          <cell r="BS105" t="str">
            <v>Variance</v>
          </cell>
          <cell r="BU105" t="str">
            <v>Total</v>
          </cell>
          <cell r="BV105" t="str">
            <v>Qtr IV</v>
          </cell>
          <cell r="BW105" t="str">
            <v>Variance</v>
          </cell>
        </row>
        <row r="106">
          <cell r="B106">
            <v>2000</v>
          </cell>
          <cell r="F106" t="str">
            <v>Forecast</v>
          </cell>
          <cell r="O106" t="str">
            <v>Forecast</v>
          </cell>
          <cell r="P106" t="str">
            <v>Budget</v>
          </cell>
          <cell r="Q106" t="str">
            <v>Variance</v>
          </cell>
          <cell r="BE106" t="str">
            <v>Actual</v>
          </cell>
          <cell r="BF106" t="str">
            <v>Budget</v>
          </cell>
          <cell r="BG106" t="str">
            <v>(B/W)</v>
          </cell>
          <cell r="BI106" t="str">
            <v>Fcst</v>
          </cell>
          <cell r="BJ106" t="str">
            <v>Budget</v>
          </cell>
          <cell r="BK106" t="str">
            <v>B/(W)</v>
          </cell>
          <cell r="BM106" t="str">
            <v>Fcst</v>
          </cell>
          <cell r="BN106" t="str">
            <v>Budget</v>
          </cell>
          <cell r="BO106" t="str">
            <v>B/(W)</v>
          </cell>
          <cell r="BQ106" t="str">
            <v>Fcst</v>
          </cell>
          <cell r="BR106" t="str">
            <v>Budget</v>
          </cell>
          <cell r="BS106" t="str">
            <v>B/(W)</v>
          </cell>
          <cell r="BU106" t="str">
            <v>Fcst</v>
          </cell>
          <cell r="BV106" t="str">
            <v>Budget</v>
          </cell>
          <cell r="BW106" t="str">
            <v>B/(W)</v>
          </cell>
        </row>
        <row r="107">
          <cell r="B107" t="str">
            <v>Total</v>
          </cell>
          <cell r="C107">
            <v>36892</v>
          </cell>
          <cell r="D107">
            <v>36923</v>
          </cell>
          <cell r="E107">
            <v>36954</v>
          </cell>
          <cell r="F107">
            <v>36985</v>
          </cell>
          <cell r="G107">
            <v>37016</v>
          </cell>
          <cell r="H107">
            <v>37047</v>
          </cell>
          <cell r="I107">
            <v>37078</v>
          </cell>
          <cell r="J107">
            <v>37109</v>
          </cell>
          <cell r="K107">
            <v>37140</v>
          </cell>
          <cell r="L107">
            <v>37171</v>
          </cell>
          <cell r="M107">
            <v>37202</v>
          </cell>
          <cell r="N107">
            <v>37233</v>
          </cell>
          <cell r="O107">
            <v>2001</v>
          </cell>
          <cell r="P107">
            <v>2001</v>
          </cell>
          <cell r="Q107" t="str">
            <v>B/(W)</v>
          </cell>
        </row>
        <row r="108">
          <cell r="A108" t="str">
            <v>Cash Flows From Operating Activities</v>
          </cell>
          <cell r="C108" t="str">
            <v>Actual</v>
          </cell>
          <cell r="D108" t="str">
            <v>Actual</v>
          </cell>
          <cell r="E108" t="str">
            <v>Actual</v>
          </cell>
          <cell r="F108" t="str">
            <v>Actual</v>
          </cell>
          <cell r="G108" t="str">
            <v>Forecast</v>
          </cell>
          <cell r="H108" t="str">
            <v>Forecast</v>
          </cell>
          <cell r="I108" t="str">
            <v>Forecast</v>
          </cell>
          <cell r="J108" t="str">
            <v>Forecast</v>
          </cell>
          <cell r="K108" t="str">
            <v>Forecast</v>
          </cell>
          <cell r="L108" t="str">
            <v>Forecast</v>
          </cell>
          <cell r="M108" t="str">
            <v>Forecast</v>
          </cell>
          <cell r="N108" t="str">
            <v>Forecast</v>
          </cell>
          <cell r="BC108" t="str">
            <v>Cash Flows From Operating Activities</v>
          </cell>
        </row>
        <row r="109">
          <cell r="A109" t="str">
            <v>Net Income</v>
          </cell>
          <cell r="B109">
            <v>-8713</v>
          </cell>
          <cell r="C109">
            <v>-728</v>
          </cell>
          <cell r="D109">
            <v>-995</v>
          </cell>
          <cell r="E109">
            <v>-1581</v>
          </cell>
          <cell r="F109">
            <v>-1126.5</v>
          </cell>
          <cell r="G109">
            <v>-1698</v>
          </cell>
          <cell r="H109">
            <v>-1698</v>
          </cell>
          <cell r="I109">
            <v>-1698</v>
          </cell>
          <cell r="J109">
            <v>-1698</v>
          </cell>
          <cell r="K109">
            <v>-1698</v>
          </cell>
          <cell r="L109">
            <v>-1698</v>
          </cell>
          <cell r="M109">
            <v>-1698</v>
          </cell>
          <cell r="N109">
            <v>-1698</v>
          </cell>
          <cell r="O109">
            <v>-18014.5</v>
          </cell>
          <cell r="P109">
            <v>-23996.120317462435</v>
          </cell>
          <cell r="Q109">
            <v>5981.6203174624352</v>
          </cell>
          <cell r="BC109" t="str">
            <v>Net Income</v>
          </cell>
          <cell r="BE109">
            <v>-3304</v>
          </cell>
          <cell r="BF109">
            <v>-4791.3162860486691</v>
          </cell>
          <cell r="BG109">
            <v>1487.3162860486691</v>
          </cell>
          <cell r="BI109">
            <v>-4522.5</v>
          </cell>
          <cell r="BJ109">
            <v>-5755.4436912156998</v>
          </cell>
          <cell r="BK109">
            <v>1232.9436912156998</v>
          </cell>
          <cell r="BM109">
            <v>-5094</v>
          </cell>
          <cell r="BN109">
            <v>-6468.5675205434782</v>
          </cell>
          <cell r="BO109">
            <v>1374.5675205434782</v>
          </cell>
          <cell r="BQ109">
            <v>-5094</v>
          </cell>
          <cell r="BR109">
            <v>-6980.792819654589</v>
          </cell>
          <cell r="BS109">
            <v>1886.792819654589</v>
          </cell>
          <cell r="BU109">
            <v>-18014.5</v>
          </cell>
          <cell r="BV109">
            <v>-23996.120317462439</v>
          </cell>
          <cell r="BW109">
            <v>5981.6203174624388</v>
          </cell>
        </row>
        <row r="110">
          <cell r="A110" t="str">
            <v>Adjustments</v>
          </cell>
          <cell r="BC110" t="str">
            <v>Adjustments</v>
          </cell>
          <cell r="BE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M110">
            <v>0</v>
          </cell>
          <cell r="BN110">
            <v>0</v>
          </cell>
          <cell r="BO110">
            <v>0</v>
          </cell>
          <cell r="BQ110">
            <v>0</v>
          </cell>
          <cell r="BR110">
            <v>0</v>
          </cell>
          <cell r="BS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A111" t="str">
            <v xml:space="preserve">  Depreciation &amp; Amortization</v>
          </cell>
          <cell r="B111">
            <v>1115</v>
          </cell>
          <cell r="C111">
            <v>494</v>
          </cell>
          <cell r="D111">
            <v>494</v>
          </cell>
          <cell r="E111">
            <v>498</v>
          </cell>
          <cell r="F111">
            <v>451</v>
          </cell>
          <cell r="G111">
            <v>451</v>
          </cell>
          <cell r="H111">
            <v>451</v>
          </cell>
          <cell r="I111">
            <v>451</v>
          </cell>
          <cell r="J111">
            <v>451</v>
          </cell>
          <cell r="K111">
            <v>451</v>
          </cell>
          <cell r="L111">
            <v>451</v>
          </cell>
          <cell r="M111">
            <v>451</v>
          </cell>
          <cell r="N111">
            <v>451</v>
          </cell>
          <cell r="O111">
            <v>5545</v>
          </cell>
          <cell r="P111">
            <v>6036.7162037037042</v>
          </cell>
          <cell r="Q111">
            <v>-491.7162037037042</v>
          </cell>
          <cell r="BC111" t="str">
            <v xml:space="preserve">  Depreciation &amp; Amortization</v>
          </cell>
          <cell r="BE111">
            <v>1486</v>
          </cell>
          <cell r="BF111">
            <v>1323.2300925925927</v>
          </cell>
          <cell r="BG111">
            <v>162.76990740740735</v>
          </cell>
          <cell r="BI111">
            <v>1353</v>
          </cell>
          <cell r="BJ111">
            <v>1469.4432870370372</v>
          </cell>
          <cell r="BK111">
            <v>-116.44328703703718</v>
          </cell>
          <cell r="BM111">
            <v>1353</v>
          </cell>
          <cell r="BN111">
            <v>1595.2537037037036</v>
          </cell>
          <cell r="BO111">
            <v>-242.25370370370365</v>
          </cell>
          <cell r="BQ111">
            <v>1353</v>
          </cell>
          <cell r="BR111">
            <v>1648.7891203703705</v>
          </cell>
          <cell r="BS111">
            <v>-295.78912037037048</v>
          </cell>
          <cell r="BU111">
            <v>5545</v>
          </cell>
          <cell r="BV111">
            <v>6036.7162037037042</v>
          </cell>
          <cell r="BW111">
            <v>-491.7162037037042</v>
          </cell>
        </row>
        <row r="113">
          <cell r="A113" t="str">
            <v>Changes in assets and liabilities</v>
          </cell>
          <cell r="BC113" t="str">
            <v>Changes in assets and liabilities</v>
          </cell>
        </row>
        <row r="114">
          <cell r="A114" t="str">
            <v xml:space="preserve">  Incr.(-) Decr(+) in Accounts Receivable</v>
          </cell>
          <cell r="B114">
            <v>-50</v>
          </cell>
          <cell r="C114">
            <v>48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48</v>
          </cell>
          <cell r="P114">
            <v>0</v>
          </cell>
          <cell r="Q114">
            <v>48</v>
          </cell>
          <cell r="BC114" t="str">
            <v xml:space="preserve">  Incr.(-) Decr(+) in Accounts Receivable</v>
          </cell>
          <cell r="BE114">
            <v>48</v>
          </cell>
          <cell r="BF114">
            <v>0</v>
          </cell>
          <cell r="BG114">
            <v>48</v>
          </cell>
          <cell r="BI114">
            <v>0</v>
          </cell>
          <cell r="BJ114">
            <v>0</v>
          </cell>
          <cell r="BK114">
            <v>0</v>
          </cell>
          <cell r="BM114">
            <v>0</v>
          </cell>
          <cell r="BN114">
            <v>0</v>
          </cell>
          <cell r="BO114">
            <v>0</v>
          </cell>
          <cell r="BQ114">
            <v>0</v>
          </cell>
          <cell r="BR114">
            <v>0</v>
          </cell>
          <cell r="BS114">
            <v>0</v>
          </cell>
          <cell r="BU114">
            <v>48</v>
          </cell>
          <cell r="BV114">
            <v>0</v>
          </cell>
          <cell r="BW114">
            <v>48</v>
          </cell>
        </row>
        <row r="115">
          <cell r="A115" t="str">
            <v xml:space="preserve">  Incr.(-) Decr(+) in VAT &amp; Deposits,Pre-paids</v>
          </cell>
          <cell r="B115">
            <v>751</v>
          </cell>
          <cell r="C115">
            <v>521</v>
          </cell>
          <cell r="D115">
            <v>812</v>
          </cell>
          <cell r="E115">
            <v>876</v>
          </cell>
          <cell r="F115">
            <v>2150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4359</v>
          </cell>
          <cell r="P115">
            <v>0</v>
          </cell>
          <cell r="Q115">
            <v>4359</v>
          </cell>
          <cell r="BC115" t="str">
            <v xml:space="preserve">  Incr.(-) Decr(+) in VAT &amp; Deposits,Pre-paids</v>
          </cell>
          <cell r="BE115">
            <v>2209</v>
          </cell>
          <cell r="BF115">
            <v>0</v>
          </cell>
          <cell r="BG115">
            <v>2209</v>
          </cell>
          <cell r="BI115">
            <v>2150</v>
          </cell>
          <cell r="BJ115">
            <v>0</v>
          </cell>
          <cell r="BK115">
            <v>2150</v>
          </cell>
          <cell r="BM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S115">
            <v>0</v>
          </cell>
          <cell r="BU115">
            <v>4359</v>
          </cell>
          <cell r="BV115">
            <v>0</v>
          </cell>
          <cell r="BW115">
            <v>4359</v>
          </cell>
        </row>
        <row r="116">
          <cell r="A116" t="str">
            <v xml:space="preserve">  Incr.(+) Decr(-) in A/P, Accrued Liab. &amp; STL</v>
          </cell>
          <cell r="B116">
            <v>6648</v>
          </cell>
          <cell r="C116">
            <v>-620</v>
          </cell>
          <cell r="D116">
            <v>-819</v>
          </cell>
          <cell r="E116">
            <v>-129</v>
          </cell>
          <cell r="F116">
            <v>80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-1488</v>
          </cell>
          <cell r="P116">
            <v>2313</v>
          </cell>
          <cell r="Q116">
            <v>-3801</v>
          </cell>
          <cell r="BC116" t="str">
            <v xml:space="preserve">  Incr.(+) Decr(-) in A/P, Accrued Liab. &amp; STL</v>
          </cell>
          <cell r="BE116">
            <v>-1568</v>
          </cell>
          <cell r="BF116">
            <v>421</v>
          </cell>
          <cell r="BG116">
            <v>-1989</v>
          </cell>
          <cell r="BI116">
            <v>80</v>
          </cell>
          <cell r="BJ116">
            <v>514</v>
          </cell>
          <cell r="BK116">
            <v>-434</v>
          </cell>
          <cell r="BM116">
            <v>0</v>
          </cell>
          <cell r="BN116">
            <v>564</v>
          </cell>
          <cell r="BO116">
            <v>-564</v>
          </cell>
          <cell r="BQ116">
            <v>0</v>
          </cell>
          <cell r="BR116">
            <v>814</v>
          </cell>
          <cell r="BS116">
            <v>-814</v>
          </cell>
          <cell r="BU116">
            <v>-1488</v>
          </cell>
          <cell r="BV116">
            <v>2313</v>
          </cell>
          <cell r="BW116">
            <v>-3801</v>
          </cell>
        </row>
        <row r="117">
          <cell r="A117" t="str">
            <v xml:space="preserve">  Incr.(+) Decr(-) in Deferred Revenues</v>
          </cell>
          <cell r="B117">
            <v>188</v>
          </cell>
          <cell r="C117">
            <v>0</v>
          </cell>
          <cell r="D117">
            <v>0</v>
          </cell>
          <cell r="E117">
            <v>0</v>
          </cell>
          <cell r="F117">
            <v>-205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-205</v>
          </cell>
          <cell r="P117">
            <v>0</v>
          </cell>
          <cell r="Q117">
            <v>-205</v>
          </cell>
          <cell r="BC117" t="str">
            <v xml:space="preserve">  Incr.(+) Decr(-) in Deferred Revenues</v>
          </cell>
          <cell r="BE117">
            <v>0</v>
          </cell>
          <cell r="BF117">
            <v>0</v>
          </cell>
          <cell r="BG117">
            <v>0</v>
          </cell>
          <cell r="BI117">
            <v>-205</v>
          </cell>
          <cell r="BJ117">
            <v>0</v>
          </cell>
          <cell r="BK117">
            <v>-205</v>
          </cell>
          <cell r="BM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S117">
            <v>0</v>
          </cell>
          <cell r="BU117">
            <v>-205</v>
          </cell>
          <cell r="BV117">
            <v>0</v>
          </cell>
          <cell r="BW117">
            <v>-205</v>
          </cell>
        </row>
        <row r="118">
          <cell r="A118" t="str">
            <v xml:space="preserve">  Net cash used in operating activities</v>
          </cell>
          <cell r="B118">
            <v>-61</v>
          </cell>
          <cell r="C118">
            <v>-285</v>
          </cell>
          <cell r="D118">
            <v>-508</v>
          </cell>
          <cell r="E118">
            <v>-336</v>
          </cell>
          <cell r="F118">
            <v>1349.5</v>
          </cell>
          <cell r="G118">
            <v>-1247</v>
          </cell>
          <cell r="H118">
            <v>-1247</v>
          </cell>
          <cell r="I118">
            <v>-1247</v>
          </cell>
          <cell r="J118">
            <v>-1247</v>
          </cell>
          <cell r="K118">
            <v>-1247</v>
          </cell>
          <cell r="L118">
            <v>-1247</v>
          </cell>
          <cell r="M118">
            <v>-1247</v>
          </cell>
          <cell r="N118">
            <v>-1247</v>
          </cell>
          <cell r="O118">
            <v>-9960.5</v>
          </cell>
          <cell r="P118">
            <v>-15646.404113758736</v>
          </cell>
          <cell r="Q118">
            <v>5890.9041137587301</v>
          </cell>
          <cell r="BC118" t="str">
            <v xml:space="preserve">  Net cash used in operating activities</v>
          </cell>
          <cell r="BE118">
            <v>-1129</v>
          </cell>
          <cell r="BF118">
            <v>-3047.0861934560762</v>
          </cell>
          <cell r="BG118">
            <v>1918.0861934560762</v>
          </cell>
          <cell r="BI118">
            <v>-1144.5</v>
          </cell>
          <cell r="BJ118">
            <v>-3772.0004041786624</v>
          </cell>
          <cell r="BK118">
            <v>2627.5004041786624</v>
          </cell>
          <cell r="BM118">
            <v>-3741</v>
          </cell>
          <cell r="BN118">
            <v>-4309.3138168397745</v>
          </cell>
          <cell r="BO118">
            <v>568.31381683977452</v>
          </cell>
          <cell r="BQ118">
            <v>-3741</v>
          </cell>
          <cell r="BR118">
            <v>-4518.0036992842188</v>
          </cell>
          <cell r="BS118">
            <v>777.00369928421856</v>
          </cell>
          <cell r="BU118">
            <v>-9755.5</v>
          </cell>
          <cell r="BV118">
            <v>-15646.404113758734</v>
          </cell>
          <cell r="BW118">
            <v>5890.9041137587337</v>
          </cell>
        </row>
        <row r="120">
          <cell r="A120" t="str">
            <v>Cash flows from investing activities</v>
          </cell>
          <cell r="G120">
            <v>-2376</v>
          </cell>
          <cell r="H120">
            <v>-2376</v>
          </cell>
          <cell r="BC120" t="str">
            <v>Cash flows from investing activities</v>
          </cell>
        </row>
        <row r="121">
          <cell r="P121">
            <v>-18</v>
          </cell>
          <cell r="BC121" t="str">
            <v>Other</v>
          </cell>
          <cell r="BE121">
            <v>0</v>
          </cell>
          <cell r="BF121">
            <v>-18</v>
          </cell>
          <cell r="BG121">
            <v>18</v>
          </cell>
          <cell r="BI121">
            <v>0</v>
          </cell>
          <cell r="BJ121">
            <v>0</v>
          </cell>
          <cell r="BK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S121">
            <v>0</v>
          </cell>
          <cell r="BU121">
            <v>0</v>
          </cell>
          <cell r="BV121">
            <v>-18</v>
          </cell>
          <cell r="BW121">
            <v>18</v>
          </cell>
        </row>
        <row r="122">
          <cell r="A122" t="str">
            <v>Capital Expenditures</v>
          </cell>
          <cell r="B122">
            <v>-14958</v>
          </cell>
          <cell r="C122">
            <v>-185</v>
          </cell>
          <cell r="D122">
            <v>-106</v>
          </cell>
          <cell r="E122">
            <v>-595</v>
          </cell>
          <cell r="F122">
            <v>-869</v>
          </cell>
          <cell r="G122">
            <v>-300</v>
          </cell>
          <cell r="H122">
            <v>-300</v>
          </cell>
          <cell r="I122">
            <v>-300</v>
          </cell>
          <cell r="J122">
            <v>-300</v>
          </cell>
          <cell r="K122">
            <v>-300</v>
          </cell>
          <cell r="L122">
            <v>-300</v>
          </cell>
          <cell r="M122">
            <v>-300</v>
          </cell>
          <cell r="N122">
            <v>-300</v>
          </cell>
          <cell r="O122">
            <v>-4155</v>
          </cell>
          <cell r="P122">
            <v>-7961.6666666666661</v>
          </cell>
          <cell r="Q122">
            <v>3806.6666666666661</v>
          </cell>
          <cell r="BC122" t="str">
            <v>Capital Expenditures</v>
          </cell>
          <cell r="BE122">
            <v>-886</v>
          </cell>
          <cell r="BF122">
            <v>-1456.5416666666667</v>
          </cell>
          <cell r="BG122">
            <v>570.54166666666674</v>
          </cell>
          <cell r="BI122">
            <v>-1469</v>
          </cell>
          <cell r="BJ122">
            <v>-3230.875</v>
          </cell>
          <cell r="BK122">
            <v>1761.875</v>
          </cell>
          <cell r="BM122">
            <v>-900</v>
          </cell>
          <cell r="BN122">
            <v>-2154.7083333333335</v>
          </cell>
          <cell r="BO122">
            <v>1254.7083333333335</v>
          </cell>
          <cell r="BQ122">
            <v>-900</v>
          </cell>
          <cell r="BR122">
            <v>-1119.5416666666667</v>
          </cell>
          <cell r="BS122">
            <v>219.54166666666674</v>
          </cell>
          <cell r="BU122">
            <v>-4155</v>
          </cell>
          <cell r="BV122">
            <v>-7961.666666666667</v>
          </cell>
          <cell r="BW122">
            <v>3806.666666666667</v>
          </cell>
        </row>
        <row r="123">
          <cell r="A123" t="str">
            <v xml:space="preserve"> Net cash used in investing activities</v>
          </cell>
          <cell r="B123">
            <v>-14958</v>
          </cell>
          <cell r="C123">
            <v>-185</v>
          </cell>
          <cell r="D123">
            <v>-106</v>
          </cell>
          <cell r="E123">
            <v>-595</v>
          </cell>
          <cell r="F123">
            <v>-869</v>
          </cell>
          <cell r="G123">
            <v>-300</v>
          </cell>
          <cell r="H123">
            <v>-300</v>
          </cell>
          <cell r="I123">
            <v>-300</v>
          </cell>
          <cell r="J123">
            <v>-300</v>
          </cell>
          <cell r="K123">
            <v>-300</v>
          </cell>
          <cell r="L123">
            <v>-300</v>
          </cell>
          <cell r="M123">
            <v>-300</v>
          </cell>
          <cell r="N123">
            <v>-300</v>
          </cell>
          <cell r="O123">
            <v>-4155</v>
          </cell>
          <cell r="P123">
            <v>-7979.6666666666661</v>
          </cell>
          <cell r="Q123">
            <v>3806.6666666666661</v>
          </cell>
          <cell r="BC123" t="str">
            <v xml:space="preserve"> Net cash used in investing activities</v>
          </cell>
          <cell r="BE123">
            <v>-886</v>
          </cell>
          <cell r="BF123">
            <v>-1474.5416666666667</v>
          </cell>
          <cell r="BG123">
            <v>588.54166666666674</v>
          </cell>
          <cell r="BI123">
            <v>-1469</v>
          </cell>
          <cell r="BJ123">
            <v>-3230.875</v>
          </cell>
          <cell r="BK123">
            <v>1761.875</v>
          </cell>
          <cell r="BM123">
            <v>-900</v>
          </cell>
          <cell r="BN123">
            <v>-2154.7083333333335</v>
          </cell>
          <cell r="BO123">
            <v>1254.7083333333335</v>
          </cell>
          <cell r="BQ123">
            <v>-900</v>
          </cell>
          <cell r="BR123">
            <v>-1119.5416666666667</v>
          </cell>
          <cell r="BS123">
            <v>219.54166666666674</v>
          </cell>
          <cell r="BU123">
            <v>-4155</v>
          </cell>
          <cell r="BV123">
            <v>-7979.666666666667</v>
          </cell>
          <cell r="BW123">
            <v>3824.666666666667</v>
          </cell>
        </row>
        <row r="125">
          <cell r="A125" t="str">
            <v>Operating Cash Flow</v>
          </cell>
          <cell r="B125">
            <v>-15019</v>
          </cell>
          <cell r="C125">
            <v>-470</v>
          </cell>
          <cell r="D125">
            <v>-614</v>
          </cell>
          <cell r="E125">
            <v>-931</v>
          </cell>
          <cell r="F125">
            <v>480.5</v>
          </cell>
          <cell r="G125">
            <v>-1547</v>
          </cell>
          <cell r="H125">
            <v>-1547</v>
          </cell>
          <cell r="I125">
            <v>-1547</v>
          </cell>
          <cell r="J125">
            <v>-1547</v>
          </cell>
          <cell r="K125">
            <v>-1547</v>
          </cell>
          <cell r="L125">
            <v>-1547</v>
          </cell>
          <cell r="M125">
            <v>-1547</v>
          </cell>
          <cell r="N125">
            <v>-1547</v>
          </cell>
          <cell r="O125">
            <v>-13910.5</v>
          </cell>
          <cell r="P125">
            <v>-23626.070780425398</v>
          </cell>
          <cell r="Q125">
            <v>9697.5707804253962</v>
          </cell>
          <cell r="BC125" t="str">
            <v>Operating Cash Flow</v>
          </cell>
          <cell r="BE125">
            <v>-2015</v>
          </cell>
          <cell r="BF125">
            <v>-4521.6278601227432</v>
          </cell>
          <cell r="BG125">
            <v>2506.6278601227432</v>
          </cell>
          <cell r="BI125">
            <v>-2613.5</v>
          </cell>
          <cell r="BJ125">
            <v>-7002.8754041786624</v>
          </cell>
          <cell r="BK125">
            <v>4389.3754041786624</v>
          </cell>
          <cell r="BM125">
            <v>-4641</v>
          </cell>
          <cell r="BN125">
            <v>-6464.0221501731085</v>
          </cell>
          <cell r="BO125">
            <v>1823.022150173108</v>
          </cell>
          <cell r="BQ125">
            <v>-4641</v>
          </cell>
          <cell r="BR125">
            <v>-5637.5453659508858</v>
          </cell>
          <cell r="BS125">
            <v>996.5453659508853</v>
          </cell>
          <cell r="BU125">
            <v>-13910.5</v>
          </cell>
          <cell r="BV125">
            <v>-23626.070780425402</v>
          </cell>
          <cell r="BW125">
            <v>9715.5707804254016</v>
          </cell>
        </row>
        <row r="127">
          <cell r="A127" t="str">
            <v>Cash flows from financing activities</v>
          </cell>
          <cell r="BC127" t="str">
            <v>Cash flows from financing activities</v>
          </cell>
        </row>
        <row r="128">
          <cell r="A128" t="str">
            <v>Vendor Debt Financing (+)</v>
          </cell>
          <cell r="B128">
            <v>0</v>
          </cell>
          <cell r="C128">
            <v>0</v>
          </cell>
          <cell r="D128">
            <v>-597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-597</v>
          </cell>
          <cell r="P128">
            <v>-13289.323736731707</v>
          </cell>
          <cell r="Q128">
            <v>12692.323736731707</v>
          </cell>
          <cell r="BC128" t="str">
            <v>Vendor Debt Financing (+)</v>
          </cell>
          <cell r="BE128">
            <v>-597</v>
          </cell>
          <cell r="BF128">
            <v>-15161.033523234826</v>
          </cell>
          <cell r="BG128">
            <v>14564.033523234826</v>
          </cell>
          <cell r="BI128">
            <v>0</v>
          </cell>
          <cell r="BJ128">
            <v>7076.4276985166016</v>
          </cell>
          <cell r="BK128">
            <v>-7076.4276985166016</v>
          </cell>
          <cell r="BM128">
            <v>0</v>
          </cell>
          <cell r="BN128">
            <v>-599.67800726331916</v>
          </cell>
          <cell r="BO128">
            <v>599.67800726331916</v>
          </cell>
          <cell r="BQ128">
            <v>0</v>
          </cell>
          <cell r="BR128">
            <v>-4605.0399047501633</v>
          </cell>
          <cell r="BS128">
            <v>4605.0399047501633</v>
          </cell>
          <cell r="BU128">
            <v>-597</v>
          </cell>
          <cell r="BV128">
            <v>-13289.323736731707</v>
          </cell>
          <cell r="BW128">
            <v>12692.323736731707</v>
          </cell>
        </row>
        <row r="129">
          <cell r="A129" t="str">
            <v>Vendor Debt Payment (-)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BC129" t="str">
            <v>Vendor Debt Payment (-)</v>
          </cell>
          <cell r="BE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A130" t="str">
            <v>Deferred Revenue and ROW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BC130" t="str">
            <v>Deferred Revenue and ROW</v>
          </cell>
          <cell r="BE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S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A131" t="str">
            <v>Bank Debt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BC131" t="str">
            <v>Bank Debt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A132" t="str">
            <v>Translation gain/loss</v>
          </cell>
          <cell r="B132">
            <v>-666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BC132" t="str">
            <v>Translation gain/loss</v>
          </cell>
          <cell r="BE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A133" t="str">
            <v>Equity</v>
          </cell>
          <cell r="B133">
            <v>6800</v>
          </cell>
          <cell r="C133">
            <v>-11629</v>
          </cell>
          <cell r="D133">
            <v>-784</v>
          </cell>
          <cell r="E133">
            <v>4386</v>
          </cell>
          <cell r="F133">
            <v>21856</v>
          </cell>
          <cell r="G133">
            <v>9653</v>
          </cell>
          <cell r="H133">
            <v>-7041</v>
          </cell>
          <cell r="I133">
            <v>15117</v>
          </cell>
          <cell r="J133">
            <v>-16720</v>
          </cell>
          <cell r="K133">
            <v>-10948</v>
          </cell>
          <cell r="L133">
            <v>-10469</v>
          </cell>
          <cell r="M133">
            <v>-6608</v>
          </cell>
          <cell r="N133">
            <v>-7009</v>
          </cell>
          <cell r="O133">
            <v>-20196</v>
          </cell>
          <cell r="P133">
            <v>31378</v>
          </cell>
          <cell r="Q133">
            <v>-51574</v>
          </cell>
          <cell r="BC133" t="str">
            <v>Equity</v>
          </cell>
          <cell r="BE133">
            <v>-8027</v>
          </cell>
          <cell r="BF133">
            <v>2067</v>
          </cell>
          <cell r="BG133">
            <v>-10094</v>
          </cell>
          <cell r="BI133">
            <v>24468</v>
          </cell>
          <cell r="BJ133">
            <v>8638</v>
          </cell>
          <cell r="BK133">
            <v>15830</v>
          </cell>
          <cell r="BM133">
            <v>-12551</v>
          </cell>
          <cell r="BN133">
            <v>10024</v>
          </cell>
          <cell r="BO133">
            <v>-22575</v>
          </cell>
          <cell r="BQ133">
            <v>-24086</v>
          </cell>
          <cell r="BR133">
            <v>10649</v>
          </cell>
          <cell r="BS133">
            <v>-34735</v>
          </cell>
          <cell r="BU133">
            <v>-20196</v>
          </cell>
          <cell r="BV133">
            <v>31378</v>
          </cell>
          <cell r="BW133">
            <v>-51574</v>
          </cell>
        </row>
        <row r="134">
          <cell r="A134" t="str">
            <v>Accrued Incentive Units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BC134" t="str">
            <v>Accrued Incentive Units</v>
          </cell>
          <cell r="BE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M134">
            <v>0</v>
          </cell>
          <cell r="BN134">
            <v>0</v>
          </cell>
          <cell r="BO134">
            <v>0</v>
          </cell>
          <cell r="BQ134">
            <v>0</v>
          </cell>
          <cell r="BR134">
            <v>0</v>
          </cell>
          <cell r="BS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A135" t="str">
            <v xml:space="preserve">  Net cash provided by financing activ.</v>
          </cell>
          <cell r="B135">
            <v>6134</v>
          </cell>
          <cell r="C135">
            <v>-11629</v>
          </cell>
          <cell r="D135">
            <v>-1381</v>
          </cell>
          <cell r="E135">
            <v>4386</v>
          </cell>
          <cell r="F135">
            <v>21856</v>
          </cell>
          <cell r="G135">
            <v>9653</v>
          </cell>
          <cell r="H135">
            <v>-7041</v>
          </cell>
          <cell r="I135">
            <v>15117</v>
          </cell>
          <cell r="J135">
            <v>-16720</v>
          </cell>
          <cell r="K135">
            <v>-10948</v>
          </cell>
          <cell r="L135">
            <v>-10469</v>
          </cell>
          <cell r="M135">
            <v>-6608</v>
          </cell>
          <cell r="N135">
            <v>-7009</v>
          </cell>
          <cell r="O135">
            <v>-20793</v>
          </cell>
          <cell r="P135">
            <v>18088.676263268295</v>
          </cell>
          <cell r="Q135">
            <v>-38881.676263268295</v>
          </cell>
          <cell r="BC135" t="str">
            <v xml:space="preserve">  Net cash provided by financing activ.</v>
          </cell>
          <cell r="BE135">
            <v>-8624</v>
          </cell>
          <cell r="BF135">
            <v>-13094.033523234826</v>
          </cell>
          <cell r="BG135">
            <v>4470.0335232348261</v>
          </cell>
          <cell r="BI135">
            <v>24468</v>
          </cell>
          <cell r="BJ135">
            <v>15714.427698516602</v>
          </cell>
          <cell r="BK135">
            <v>8753.5723014833984</v>
          </cell>
          <cell r="BM135">
            <v>-12551</v>
          </cell>
          <cell r="BN135">
            <v>9424.3219927366808</v>
          </cell>
          <cell r="BO135">
            <v>-21975.321992736681</v>
          </cell>
          <cell r="BQ135">
            <v>-24086</v>
          </cell>
          <cell r="BR135">
            <v>6043.9600952498367</v>
          </cell>
          <cell r="BS135">
            <v>-30129.960095249837</v>
          </cell>
          <cell r="BU135">
            <v>-20793</v>
          </cell>
          <cell r="BV135">
            <v>18088.676263268295</v>
          </cell>
          <cell r="BW135">
            <v>-38881.676263268295</v>
          </cell>
        </row>
        <row r="137">
          <cell r="A137" t="str">
            <v>Net increase (decrease) in cash</v>
          </cell>
          <cell r="B137">
            <v>-8885</v>
          </cell>
          <cell r="C137">
            <v>-12099</v>
          </cell>
          <cell r="D137">
            <v>-1995</v>
          </cell>
          <cell r="E137">
            <v>3455</v>
          </cell>
          <cell r="F137">
            <v>22336.5</v>
          </cell>
          <cell r="G137">
            <v>8106</v>
          </cell>
          <cell r="H137">
            <v>-8588</v>
          </cell>
          <cell r="I137">
            <v>13570</v>
          </cell>
          <cell r="J137">
            <v>-18267</v>
          </cell>
          <cell r="K137">
            <v>-12495</v>
          </cell>
          <cell r="L137">
            <v>-12016</v>
          </cell>
          <cell r="M137">
            <v>-8155</v>
          </cell>
          <cell r="N137">
            <v>-8556</v>
          </cell>
          <cell r="O137">
            <v>-34703.5</v>
          </cell>
          <cell r="P137">
            <v>-5537.3945171571067</v>
          </cell>
          <cell r="Q137">
            <v>-29184.105482842897</v>
          </cell>
          <cell r="BC137" t="str">
            <v>Net increase (decrease) in cash</v>
          </cell>
          <cell r="BE137">
            <v>-10639</v>
          </cell>
          <cell r="BF137">
            <v>-17615.661383357568</v>
          </cell>
          <cell r="BG137">
            <v>6976.6613833575693</v>
          </cell>
          <cell r="BI137">
            <v>21854.5</v>
          </cell>
          <cell r="BJ137">
            <v>8711.5522943379401</v>
          </cell>
          <cell r="BK137">
            <v>13142.94770566206</v>
          </cell>
          <cell r="BM137">
            <v>-17192</v>
          </cell>
          <cell r="BN137">
            <v>2960.2998425635724</v>
          </cell>
          <cell r="BO137">
            <v>-20152.299842563574</v>
          </cell>
          <cell r="BQ137">
            <v>-28727</v>
          </cell>
          <cell r="BR137">
            <v>406.41472929895099</v>
          </cell>
          <cell r="BS137">
            <v>-29133.414729298951</v>
          </cell>
          <cell r="BU137">
            <v>-34703.5</v>
          </cell>
          <cell r="BV137">
            <v>-5537.3945171571067</v>
          </cell>
          <cell r="BW137">
            <v>-29166.105482842893</v>
          </cell>
        </row>
        <row r="139">
          <cell r="A139" t="str">
            <v>Cash &amp; Equivalents beginning of period</v>
          </cell>
          <cell r="B139">
            <v>9533</v>
          </cell>
          <cell r="C139">
            <v>18797</v>
          </cell>
          <cell r="D139">
            <v>6698</v>
          </cell>
          <cell r="E139">
            <v>4703</v>
          </cell>
          <cell r="F139">
            <v>8158</v>
          </cell>
          <cell r="G139">
            <v>30494.5</v>
          </cell>
          <cell r="H139">
            <v>38600.5</v>
          </cell>
          <cell r="I139">
            <v>30012.5</v>
          </cell>
          <cell r="J139">
            <v>43582.5</v>
          </cell>
          <cell r="K139">
            <v>25315.5</v>
          </cell>
          <cell r="L139">
            <v>12820.5</v>
          </cell>
          <cell r="M139">
            <v>804.5</v>
          </cell>
          <cell r="N139">
            <v>-7350.5</v>
          </cell>
          <cell r="O139">
            <v>648</v>
          </cell>
          <cell r="P139">
            <v>18631</v>
          </cell>
          <cell r="Q139">
            <v>-17983</v>
          </cell>
          <cell r="BC139" t="str">
            <v>Cash &amp; Equivalents beginning of period</v>
          </cell>
          <cell r="BE139">
            <v>18797</v>
          </cell>
          <cell r="BF139">
            <v>18631</v>
          </cell>
          <cell r="BG139">
            <v>166</v>
          </cell>
          <cell r="BI139">
            <v>8158</v>
          </cell>
          <cell r="BJ139">
            <v>1015.3386166424316</v>
          </cell>
          <cell r="BK139">
            <v>7142.6613833575684</v>
          </cell>
          <cell r="BM139">
            <v>30012.5</v>
          </cell>
          <cell r="BN139">
            <v>9726.8909109803717</v>
          </cell>
          <cell r="BO139">
            <v>20285.609089019628</v>
          </cell>
          <cell r="BQ139">
            <v>12820.5</v>
          </cell>
          <cell r="BR139">
            <v>12687.190753543944</v>
          </cell>
          <cell r="BS139">
            <v>133.30924645605592</v>
          </cell>
          <cell r="BU139">
            <v>18797</v>
          </cell>
          <cell r="BV139">
            <v>18631</v>
          </cell>
          <cell r="BW139">
            <v>166</v>
          </cell>
        </row>
        <row r="140">
          <cell r="A140" t="str">
            <v>Cash &amp; Equivalents end of period</v>
          </cell>
          <cell r="B140">
            <v>648</v>
          </cell>
          <cell r="C140">
            <v>6698</v>
          </cell>
          <cell r="D140">
            <v>4703</v>
          </cell>
          <cell r="E140">
            <v>8158</v>
          </cell>
          <cell r="F140">
            <v>30494.5</v>
          </cell>
          <cell r="G140">
            <v>38600.5</v>
          </cell>
          <cell r="H140">
            <v>30012.5</v>
          </cell>
          <cell r="I140">
            <v>43582.5</v>
          </cell>
          <cell r="J140">
            <v>25315.5</v>
          </cell>
          <cell r="K140">
            <v>12820.5</v>
          </cell>
          <cell r="L140">
            <v>804.5</v>
          </cell>
          <cell r="M140">
            <v>-7350.5</v>
          </cell>
          <cell r="N140">
            <v>-15906.5</v>
          </cell>
          <cell r="O140">
            <v>-34055.5</v>
          </cell>
          <cell r="P140">
            <v>13093.605482842893</v>
          </cell>
          <cell r="Q140">
            <v>-47149.10548284289</v>
          </cell>
          <cell r="BC140" t="str">
            <v>Cash &amp; Equivalents end of period</v>
          </cell>
          <cell r="BE140">
            <v>8158</v>
          </cell>
          <cell r="BF140">
            <v>1015.3386166424316</v>
          </cell>
          <cell r="BG140">
            <v>7142.6613833575693</v>
          </cell>
          <cell r="BI140">
            <v>30012.5</v>
          </cell>
          <cell r="BJ140">
            <v>9726.8909109803717</v>
          </cell>
          <cell r="BK140">
            <v>20285.609089019628</v>
          </cell>
          <cell r="BM140">
            <v>12820.5</v>
          </cell>
          <cell r="BN140">
            <v>12687.190753543944</v>
          </cell>
          <cell r="BO140">
            <v>133.3092464560541</v>
          </cell>
          <cell r="BQ140">
            <v>-15906.5</v>
          </cell>
          <cell r="BR140">
            <v>13093.605482842895</v>
          </cell>
          <cell r="BS140">
            <v>-29000.105482842897</v>
          </cell>
          <cell r="BU140">
            <v>-15906.5</v>
          </cell>
          <cell r="BV140">
            <v>13093.605482842893</v>
          </cell>
          <cell r="BW140">
            <v>-29000.105482842893</v>
          </cell>
        </row>
        <row r="141">
          <cell r="C141">
            <v>0</v>
          </cell>
          <cell r="D141">
            <v>0</v>
          </cell>
          <cell r="E141">
            <v>8</v>
          </cell>
          <cell r="F141">
            <v>8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5">
          <cell r="A145" t="str">
            <v>OPEX</v>
          </cell>
          <cell r="F145" t="str">
            <v>Forecast</v>
          </cell>
          <cell r="M145" t="str">
            <v>Schedule 02</v>
          </cell>
          <cell r="O145" t="str">
            <v>Forecast</v>
          </cell>
          <cell r="P145" t="str">
            <v>Budget</v>
          </cell>
          <cell r="Q145" t="str">
            <v>Variance</v>
          </cell>
          <cell r="S145" t="str">
            <v>OPEX</v>
          </cell>
          <cell r="X145" t="str">
            <v>Forecast</v>
          </cell>
          <cell r="AE145" t="str">
            <v>Schedule 02</v>
          </cell>
          <cell r="AG145" t="str">
            <v>Forecast</v>
          </cell>
          <cell r="AH145" t="str">
            <v>Budget</v>
          </cell>
          <cell r="AI145" t="str">
            <v>Variance</v>
          </cell>
          <cell r="AK145" t="str">
            <v>OPEX</v>
          </cell>
          <cell r="AP145" t="str">
            <v>Forecast</v>
          </cell>
          <cell r="AW145" t="str">
            <v>Schedule 02</v>
          </cell>
          <cell r="AY145" t="str">
            <v>Forecast</v>
          </cell>
          <cell r="AZ145" t="str">
            <v>Budget</v>
          </cell>
          <cell r="BA145" t="str">
            <v>Variance</v>
          </cell>
        </row>
        <row r="146">
          <cell r="C146">
            <v>36892</v>
          </cell>
          <cell r="D146">
            <v>36923</v>
          </cell>
          <cell r="E146">
            <v>36954</v>
          </cell>
          <cell r="F146">
            <v>36985</v>
          </cell>
          <cell r="G146">
            <v>37016</v>
          </cell>
          <cell r="H146">
            <v>37047</v>
          </cell>
          <cell r="I146">
            <v>37078</v>
          </cell>
          <cell r="J146">
            <v>37109</v>
          </cell>
          <cell r="K146">
            <v>37140</v>
          </cell>
          <cell r="L146">
            <v>37171</v>
          </cell>
          <cell r="M146">
            <v>37202</v>
          </cell>
          <cell r="N146">
            <v>37233</v>
          </cell>
          <cell r="O146">
            <v>2001</v>
          </cell>
          <cell r="P146">
            <v>2001</v>
          </cell>
          <cell r="Q146" t="str">
            <v>B/(W)</v>
          </cell>
          <cell r="U146">
            <v>36892</v>
          </cell>
          <cell r="V146">
            <v>36923</v>
          </cell>
          <cell r="W146">
            <v>36954</v>
          </cell>
          <cell r="X146">
            <v>36985</v>
          </cell>
          <cell r="Y146">
            <v>37016</v>
          </cell>
          <cell r="Z146">
            <v>37047</v>
          </cell>
          <cell r="AA146">
            <v>37078</v>
          </cell>
          <cell r="AB146">
            <v>37109</v>
          </cell>
          <cell r="AC146">
            <v>37140</v>
          </cell>
          <cell r="AD146">
            <v>37171</v>
          </cell>
          <cell r="AE146">
            <v>37202</v>
          </cell>
          <cell r="AF146">
            <v>37233</v>
          </cell>
          <cell r="AG146">
            <v>2001</v>
          </cell>
          <cell r="AH146">
            <v>2001</v>
          </cell>
          <cell r="AI146" t="str">
            <v>B/(W)</v>
          </cell>
          <cell r="AM146">
            <v>36892</v>
          </cell>
          <cell r="AN146">
            <v>36923</v>
          </cell>
          <cell r="AO146">
            <v>36954</v>
          </cell>
          <cell r="AP146">
            <v>36985</v>
          </cell>
          <cell r="AQ146">
            <v>37016</v>
          </cell>
          <cell r="AR146">
            <v>37047</v>
          </cell>
          <cell r="AS146">
            <v>37078</v>
          </cell>
          <cell r="AT146">
            <v>37109</v>
          </cell>
          <cell r="AU146">
            <v>37140</v>
          </cell>
          <cell r="AV146">
            <v>37171</v>
          </cell>
          <cell r="AW146">
            <v>37202</v>
          </cell>
          <cell r="AX146">
            <v>37233</v>
          </cell>
          <cell r="AY146">
            <v>2001</v>
          </cell>
          <cell r="AZ146">
            <v>2001</v>
          </cell>
          <cell r="BA146" t="str">
            <v>B/(W)</v>
          </cell>
        </row>
        <row r="147">
          <cell r="A147" t="str">
            <v>Communications &amp; Internet Solutions</v>
          </cell>
          <cell r="C147" t="str">
            <v>Actual</v>
          </cell>
          <cell r="D147" t="str">
            <v>Actual</v>
          </cell>
          <cell r="E147" t="str">
            <v>Actual</v>
          </cell>
          <cell r="F147" t="str">
            <v>Actual</v>
          </cell>
          <cell r="G147" t="str">
            <v>Forecast</v>
          </cell>
          <cell r="H147" t="str">
            <v>Forecast</v>
          </cell>
          <cell r="I147" t="str">
            <v>Forecast</v>
          </cell>
          <cell r="J147" t="str">
            <v>Forecast</v>
          </cell>
          <cell r="K147" t="str">
            <v>Forecast</v>
          </cell>
          <cell r="L147" t="str">
            <v>Forecast</v>
          </cell>
          <cell r="M147" t="str">
            <v>Forecast</v>
          </cell>
          <cell r="N147" t="str">
            <v>Forecast</v>
          </cell>
          <cell r="S147" t="str">
            <v>Communications</v>
          </cell>
          <cell r="U147" t="str">
            <v>Actual</v>
          </cell>
          <cell r="V147" t="str">
            <v>Actual</v>
          </cell>
          <cell r="W147" t="str">
            <v>Actual</v>
          </cell>
          <cell r="X147" t="str">
            <v>Actual</v>
          </cell>
          <cell r="Y147" t="str">
            <v>Forecast</v>
          </cell>
          <cell r="Z147" t="str">
            <v>Forecast</v>
          </cell>
          <cell r="AA147" t="str">
            <v>Forecast</v>
          </cell>
          <cell r="AB147" t="str">
            <v>Forecast</v>
          </cell>
          <cell r="AC147" t="str">
            <v>Forecast</v>
          </cell>
          <cell r="AD147" t="str">
            <v>Forecast</v>
          </cell>
          <cell r="AE147" t="str">
            <v>Forecast</v>
          </cell>
          <cell r="AF147" t="str">
            <v>Forecast</v>
          </cell>
          <cell r="AK147" t="str">
            <v>Internet Solutions</v>
          </cell>
          <cell r="AM147" t="str">
            <v>Actual</v>
          </cell>
          <cell r="AN147" t="str">
            <v>Actual</v>
          </cell>
          <cell r="AO147" t="str">
            <v>Actual</v>
          </cell>
          <cell r="AP147" t="str">
            <v>Forecast</v>
          </cell>
          <cell r="AQ147" t="str">
            <v>Forecast</v>
          </cell>
          <cell r="AR147" t="str">
            <v>Forecast</v>
          </cell>
          <cell r="AS147" t="str">
            <v>Forecast</v>
          </cell>
          <cell r="AT147" t="str">
            <v>Forecast</v>
          </cell>
          <cell r="AU147" t="str">
            <v>Forecast</v>
          </cell>
          <cell r="AV147" t="str">
            <v>Forecast</v>
          </cell>
          <cell r="AW147" t="str">
            <v>Forecast</v>
          </cell>
          <cell r="AX147" t="str">
            <v>Forecast</v>
          </cell>
        </row>
        <row r="148">
          <cell r="A148" t="str">
            <v>Operations</v>
          </cell>
          <cell r="S148" t="str">
            <v>Operations</v>
          </cell>
          <cell r="AK148" t="str">
            <v>Operations</v>
          </cell>
        </row>
        <row r="149">
          <cell r="A149" t="str">
            <v>Salaries/Commissions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 t="str">
            <v>Salaries/Commissions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 t="str">
            <v>Salaries/Commissions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Bonus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 t="str">
            <v>Bonus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 t="str">
            <v>Bonus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</row>
        <row r="151">
          <cell r="A151" t="str">
            <v>Employee Benefits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 t="str">
            <v>Employee Benefits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K151" t="str">
            <v>Employee Benefits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</row>
        <row r="152">
          <cell r="A152" t="str">
            <v>Capitalized Labor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 t="str">
            <v>Capitalized Labor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K152" t="str">
            <v>Capitalized Labor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</row>
        <row r="153">
          <cell r="A153" t="str">
            <v>Net Employee Cost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 t="str">
            <v>Net Employee Cost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K153" t="str">
            <v>Net Employee Cost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BA153">
            <v>0</v>
          </cell>
        </row>
        <row r="154">
          <cell r="A154" t="str">
            <v>Travel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 t="str">
            <v>Travel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K154" t="str">
            <v>Travel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Training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 t="str">
            <v>Training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K155" t="str">
            <v>Training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Rent and Office Expenses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 t="str">
            <v>Rent and Office Expenses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K156" t="str">
            <v>Rent and Office Expenses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A157" t="str">
            <v>Office supplies &amp; Communications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 t="str">
            <v>Office supplies &amp; Communications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K157" t="str">
            <v>Office supplies &amp; Communications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Professional Fees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 t="str">
            <v>Professional Fees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K158" t="str">
            <v>Professional Fees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Advertising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 t="str">
            <v>Advertising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K159" t="str">
            <v>Advertising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Network &amp; Node Maintenance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 t="str">
            <v>Network &amp; Node Maintenance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K160" t="str">
            <v>Network &amp; Node Maintenance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Insurance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 t="str">
            <v>Insurance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H161">
            <v>0</v>
          </cell>
          <cell r="AI161">
            <v>0</v>
          </cell>
          <cell r="AK161" t="str">
            <v>Insurance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</row>
        <row r="162">
          <cell r="A162" t="str">
            <v>Right of Way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 t="str">
            <v>Right of Way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K162" t="str">
            <v>Right of Way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Other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 t="str">
            <v>Other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K163" t="str">
            <v>Other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Total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 t="str">
            <v>Total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K164" t="str">
            <v>Total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6">
          <cell r="A166" t="str">
            <v>Sales &amp; Marketing</v>
          </cell>
          <cell r="S166" t="str">
            <v>Sales &amp; Marketing</v>
          </cell>
          <cell r="AK166" t="str">
            <v>Sales &amp; Marketing</v>
          </cell>
        </row>
        <row r="167">
          <cell r="A167" t="str">
            <v>Salaries/Commissions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 t="str">
            <v>Salaries/Commissions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K167" t="str">
            <v>Salaries/Commissions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Bonus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 t="str">
            <v>Bonus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Bonus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</row>
        <row r="169">
          <cell r="A169" t="str">
            <v>Employee Benefits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 t="str">
            <v>Employee Benefits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K169" t="str">
            <v>Employee Benefits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</row>
        <row r="170">
          <cell r="A170" t="str">
            <v>Capitalized Labor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 t="str">
            <v>Capitalized Labor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K170" t="str">
            <v>Capitalized Labor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</row>
        <row r="171">
          <cell r="A171" t="str">
            <v>Net Employee Cost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 t="str">
            <v>Net Employee Cost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K171" t="str">
            <v>Net Employee Cost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BA171">
            <v>0</v>
          </cell>
        </row>
        <row r="172">
          <cell r="A172" t="str">
            <v>Travel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 t="str">
            <v>Travel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K172" t="str">
            <v>Travel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Training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 t="str">
            <v>Training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K173" t="str">
            <v>Training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A174" t="str">
            <v>Rent and Office Expenses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 t="str">
            <v>Rent and Office Expenses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K174" t="str">
            <v>Rent and Office Expenses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Office supplies &amp; Communications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 t="str">
            <v>Office supplies &amp; Communications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K175" t="str">
            <v>Office supplies &amp; Communications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</row>
        <row r="176">
          <cell r="A176" t="str">
            <v>Professional Fees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 t="str">
            <v>Professional Fees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K176" t="str">
            <v>Professional Fees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A177" t="str">
            <v>Advertising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 t="str">
            <v>Advertising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K177" t="str">
            <v>Advertising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Network &amp; Node Maintenance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 t="str">
            <v>Network &amp; Node Maintenance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K178" t="str">
            <v>Network &amp; Node Maintenance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Insurance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 t="str">
            <v>Insurance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H179">
            <v>0</v>
          </cell>
          <cell r="AI179">
            <v>0</v>
          </cell>
          <cell r="AK179" t="str">
            <v>Insurance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</row>
        <row r="180">
          <cell r="A180" t="str">
            <v>Right of Way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 t="str">
            <v>Right of Way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K180" t="str">
            <v>Right of Way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Other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 t="str">
            <v>Other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K181" t="str">
            <v>Other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Total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 t="str">
            <v>Total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K182" t="str">
            <v>Total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4">
          <cell r="A184" t="str">
            <v>G&amp;A - Communications &amp; IS</v>
          </cell>
          <cell r="C184">
            <v>36892</v>
          </cell>
          <cell r="D184">
            <v>36923</v>
          </cell>
          <cell r="E184">
            <v>36954</v>
          </cell>
          <cell r="F184">
            <v>36985</v>
          </cell>
          <cell r="G184">
            <v>37016</v>
          </cell>
          <cell r="H184">
            <v>37047</v>
          </cell>
          <cell r="I184">
            <v>37078</v>
          </cell>
          <cell r="J184">
            <v>37109</v>
          </cell>
          <cell r="K184">
            <v>37140</v>
          </cell>
          <cell r="L184">
            <v>37171</v>
          </cell>
          <cell r="M184">
            <v>37202</v>
          </cell>
          <cell r="N184">
            <v>37233</v>
          </cell>
          <cell r="O184">
            <v>2001</v>
          </cell>
          <cell r="P184">
            <v>2001</v>
          </cell>
          <cell r="Q184" t="str">
            <v>B/(W)</v>
          </cell>
          <cell r="S184" t="str">
            <v>G&amp;A - Communications</v>
          </cell>
          <cell r="U184">
            <v>36892</v>
          </cell>
          <cell r="V184">
            <v>36923</v>
          </cell>
          <cell r="W184">
            <v>36954</v>
          </cell>
          <cell r="X184">
            <v>36985</v>
          </cell>
          <cell r="Y184">
            <v>37016</v>
          </cell>
          <cell r="Z184">
            <v>37047</v>
          </cell>
          <cell r="AA184">
            <v>37078</v>
          </cell>
          <cell r="AB184">
            <v>37109</v>
          </cell>
          <cell r="AC184">
            <v>37140</v>
          </cell>
          <cell r="AD184">
            <v>37171</v>
          </cell>
          <cell r="AE184">
            <v>37202</v>
          </cell>
          <cell r="AF184">
            <v>37233</v>
          </cell>
          <cell r="AG184">
            <v>2001</v>
          </cell>
          <cell r="AH184">
            <v>2001</v>
          </cell>
          <cell r="AI184" t="str">
            <v>B/(W)</v>
          </cell>
          <cell r="AK184" t="str">
            <v>G&amp;A - Internet Solutions</v>
          </cell>
          <cell r="AM184">
            <v>36892</v>
          </cell>
          <cell r="AN184">
            <v>36923</v>
          </cell>
          <cell r="AO184">
            <v>36954</v>
          </cell>
          <cell r="AP184">
            <v>36985</v>
          </cell>
          <cell r="AQ184">
            <v>37016</v>
          </cell>
          <cell r="AR184">
            <v>37047</v>
          </cell>
          <cell r="AS184">
            <v>37078</v>
          </cell>
          <cell r="AT184">
            <v>37109</v>
          </cell>
          <cell r="AU184">
            <v>37140</v>
          </cell>
          <cell r="AV184">
            <v>37171</v>
          </cell>
          <cell r="AW184">
            <v>37202</v>
          </cell>
          <cell r="AX184">
            <v>37233</v>
          </cell>
          <cell r="AY184">
            <v>2001</v>
          </cell>
          <cell r="AZ184">
            <v>2001</v>
          </cell>
          <cell r="BA184" t="str">
            <v>B/(W)</v>
          </cell>
        </row>
        <row r="185">
          <cell r="A185" t="str">
            <v>Salaries/Commissions</v>
          </cell>
          <cell r="C185">
            <v>348</v>
          </cell>
          <cell r="D185">
            <v>403</v>
          </cell>
          <cell r="E185">
            <v>517</v>
          </cell>
          <cell r="F185">
            <v>387</v>
          </cell>
          <cell r="G185">
            <v>450</v>
          </cell>
          <cell r="H185">
            <v>450</v>
          </cell>
          <cell r="I185">
            <v>450</v>
          </cell>
          <cell r="J185">
            <v>450</v>
          </cell>
          <cell r="K185">
            <v>450</v>
          </cell>
          <cell r="L185">
            <v>450</v>
          </cell>
          <cell r="M185">
            <v>450</v>
          </cell>
          <cell r="N185">
            <v>450</v>
          </cell>
          <cell r="O185">
            <v>5255</v>
          </cell>
          <cell r="P185">
            <v>7243.2867582031786</v>
          </cell>
          <cell r="Q185">
            <v>-1988.2867582031786</v>
          </cell>
          <cell r="S185" t="str">
            <v>Salaries/Commissions</v>
          </cell>
          <cell r="U185">
            <v>348</v>
          </cell>
          <cell r="V185">
            <v>403</v>
          </cell>
          <cell r="W185">
            <v>517</v>
          </cell>
          <cell r="X185">
            <v>387</v>
          </cell>
          <cell r="Y185">
            <v>450</v>
          </cell>
          <cell r="Z185">
            <v>450</v>
          </cell>
          <cell r="AA185">
            <v>450</v>
          </cell>
          <cell r="AB185">
            <v>450</v>
          </cell>
          <cell r="AC185">
            <v>450</v>
          </cell>
          <cell r="AD185">
            <v>450</v>
          </cell>
          <cell r="AE185">
            <v>450</v>
          </cell>
          <cell r="AF185">
            <v>450</v>
          </cell>
          <cell r="AG185">
            <v>5255</v>
          </cell>
          <cell r="AH185">
            <v>7243.2867582031786</v>
          </cell>
          <cell r="AI185">
            <v>-1988.2867582031786</v>
          </cell>
          <cell r="AK185" t="str">
            <v>Salaries/Commissions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Bonus</v>
          </cell>
          <cell r="C186">
            <v>53</v>
          </cell>
          <cell r="D186">
            <v>82</v>
          </cell>
          <cell r="E186">
            <v>50</v>
          </cell>
          <cell r="F186">
            <v>30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215</v>
          </cell>
          <cell r="P186">
            <v>0</v>
          </cell>
          <cell r="Q186">
            <v>215</v>
          </cell>
          <cell r="S186" t="str">
            <v>Bonus</v>
          </cell>
          <cell r="U186">
            <v>53</v>
          </cell>
          <cell r="V186">
            <v>82</v>
          </cell>
          <cell r="W186">
            <v>50</v>
          </cell>
          <cell r="X186">
            <v>30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215</v>
          </cell>
          <cell r="AH186">
            <v>0</v>
          </cell>
          <cell r="AI186">
            <v>215</v>
          </cell>
          <cell r="AK186" t="str">
            <v>Bonus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</row>
        <row r="187">
          <cell r="A187" t="str">
            <v>Employee Benefits</v>
          </cell>
          <cell r="C187">
            <v>10</v>
          </cell>
          <cell r="D187">
            <v>15</v>
          </cell>
          <cell r="E187">
            <v>9</v>
          </cell>
          <cell r="F187">
            <v>6</v>
          </cell>
          <cell r="G187">
            <v>6</v>
          </cell>
          <cell r="H187">
            <v>6</v>
          </cell>
          <cell r="I187">
            <v>6</v>
          </cell>
          <cell r="J187">
            <v>6</v>
          </cell>
          <cell r="K187">
            <v>6</v>
          </cell>
          <cell r="L187">
            <v>6</v>
          </cell>
          <cell r="M187">
            <v>6</v>
          </cell>
          <cell r="N187">
            <v>6</v>
          </cell>
          <cell r="O187">
            <v>88</v>
          </cell>
          <cell r="P187">
            <v>0</v>
          </cell>
          <cell r="Q187">
            <v>88</v>
          </cell>
          <cell r="S187" t="str">
            <v>Employee Benefits</v>
          </cell>
          <cell r="U187">
            <v>10</v>
          </cell>
          <cell r="V187">
            <v>15</v>
          </cell>
          <cell r="W187">
            <v>9</v>
          </cell>
          <cell r="X187">
            <v>6</v>
          </cell>
          <cell r="Y187">
            <v>6</v>
          </cell>
          <cell r="Z187">
            <v>6</v>
          </cell>
          <cell r="AA187">
            <v>6</v>
          </cell>
          <cell r="AB187">
            <v>6</v>
          </cell>
          <cell r="AC187">
            <v>6</v>
          </cell>
          <cell r="AD187">
            <v>6</v>
          </cell>
          <cell r="AE187">
            <v>6</v>
          </cell>
          <cell r="AF187">
            <v>6</v>
          </cell>
          <cell r="AG187">
            <v>88</v>
          </cell>
          <cell r="AH187">
            <v>0</v>
          </cell>
          <cell r="AI187">
            <v>88</v>
          </cell>
          <cell r="AK187" t="str">
            <v>Employee Benefits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</row>
        <row r="188">
          <cell r="A188" t="str">
            <v>Capitalized Labor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 t="str">
            <v>Capitalized Labor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K188" t="str">
            <v>Capitalized Labor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</row>
        <row r="189">
          <cell r="A189" t="str">
            <v>Net Employee Cost</v>
          </cell>
          <cell r="C189">
            <v>411</v>
          </cell>
          <cell r="D189">
            <v>500</v>
          </cell>
          <cell r="E189">
            <v>576</v>
          </cell>
          <cell r="F189">
            <v>423</v>
          </cell>
          <cell r="G189">
            <v>456</v>
          </cell>
          <cell r="H189">
            <v>456</v>
          </cell>
          <cell r="I189">
            <v>456</v>
          </cell>
          <cell r="J189">
            <v>456</v>
          </cell>
          <cell r="K189">
            <v>456</v>
          </cell>
          <cell r="L189">
            <v>456</v>
          </cell>
          <cell r="M189">
            <v>456</v>
          </cell>
          <cell r="N189">
            <v>456</v>
          </cell>
          <cell r="O189">
            <v>5558</v>
          </cell>
          <cell r="P189">
            <v>7243.2867582031786</v>
          </cell>
          <cell r="Q189">
            <v>-1685.2867582031786</v>
          </cell>
          <cell r="S189" t="str">
            <v>Net Employee Cost</v>
          </cell>
          <cell r="U189">
            <v>411</v>
          </cell>
          <cell r="V189">
            <v>500</v>
          </cell>
          <cell r="W189">
            <v>576</v>
          </cell>
          <cell r="X189">
            <v>423</v>
          </cell>
          <cell r="Y189">
            <v>456</v>
          </cell>
          <cell r="Z189">
            <v>456</v>
          </cell>
          <cell r="AA189">
            <v>456</v>
          </cell>
          <cell r="AB189">
            <v>456</v>
          </cell>
          <cell r="AC189">
            <v>456</v>
          </cell>
          <cell r="AD189">
            <v>456</v>
          </cell>
          <cell r="AE189">
            <v>456</v>
          </cell>
          <cell r="AF189">
            <v>456</v>
          </cell>
          <cell r="AG189">
            <v>5558</v>
          </cell>
          <cell r="AH189">
            <v>7243.2867582031786</v>
          </cell>
          <cell r="AI189">
            <v>-1685.2867582031786</v>
          </cell>
          <cell r="AK189" t="str">
            <v>Net Employee Cost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BA189">
            <v>0</v>
          </cell>
        </row>
        <row r="190">
          <cell r="A190" t="str">
            <v>Travel</v>
          </cell>
          <cell r="C190">
            <v>70</v>
          </cell>
          <cell r="D190">
            <v>52</v>
          </cell>
          <cell r="E190">
            <v>191</v>
          </cell>
          <cell r="F190">
            <v>124</v>
          </cell>
          <cell r="G190">
            <v>124</v>
          </cell>
          <cell r="H190">
            <v>124</v>
          </cell>
          <cell r="I190">
            <v>124</v>
          </cell>
          <cell r="J190">
            <v>124</v>
          </cell>
          <cell r="K190">
            <v>124</v>
          </cell>
          <cell r="L190">
            <v>124</v>
          </cell>
          <cell r="M190">
            <v>124</v>
          </cell>
          <cell r="N190">
            <v>124</v>
          </cell>
          <cell r="O190">
            <v>1429</v>
          </cell>
          <cell r="P190">
            <v>2778.3173555555559</v>
          </cell>
          <cell r="Q190">
            <v>-1349.3173555555559</v>
          </cell>
          <cell r="S190" t="str">
            <v>Travel</v>
          </cell>
          <cell r="U190">
            <v>70</v>
          </cell>
          <cell r="V190">
            <v>52</v>
          </cell>
          <cell r="W190">
            <v>191</v>
          </cell>
          <cell r="X190">
            <v>124</v>
          </cell>
          <cell r="Y190">
            <v>124</v>
          </cell>
          <cell r="Z190">
            <v>124</v>
          </cell>
          <cell r="AA190">
            <v>124</v>
          </cell>
          <cell r="AB190">
            <v>124</v>
          </cell>
          <cell r="AC190">
            <v>124</v>
          </cell>
          <cell r="AD190">
            <v>124</v>
          </cell>
          <cell r="AE190">
            <v>124</v>
          </cell>
          <cell r="AF190">
            <v>124</v>
          </cell>
          <cell r="AG190">
            <v>1429</v>
          </cell>
          <cell r="AH190">
            <v>2778.3173555555559</v>
          </cell>
          <cell r="AI190">
            <v>-1349.3173555555559</v>
          </cell>
          <cell r="AK190" t="str">
            <v>Travel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A191" t="str">
            <v>Training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 t="str">
            <v>Training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I191">
            <v>0</v>
          </cell>
          <cell r="AK191" t="str">
            <v>Training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A192" t="str">
            <v>Rent and Office Expenses</v>
          </cell>
          <cell r="C192">
            <v>2</v>
          </cell>
          <cell r="D192">
            <v>1</v>
          </cell>
          <cell r="E192">
            <v>53</v>
          </cell>
          <cell r="F192">
            <v>12</v>
          </cell>
          <cell r="G192">
            <v>12</v>
          </cell>
          <cell r="H192">
            <v>12</v>
          </cell>
          <cell r="I192">
            <v>12</v>
          </cell>
          <cell r="J192">
            <v>12</v>
          </cell>
          <cell r="K192">
            <v>12</v>
          </cell>
          <cell r="L192">
            <v>12</v>
          </cell>
          <cell r="M192">
            <v>12</v>
          </cell>
          <cell r="N192">
            <v>12</v>
          </cell>
          <cell r="O192">
            <v>164</v>
          </cell>
          <cell r="P192">
            <v>66</v>
          </cell>
          <cell r="Q192">
            <v>98</v>
          </cell>
          <cell r="S192" t="str">
            <v>Rent and Office Expenses</v>
          </cell>
          <cell r="U192">
            <v>2</v>
          </cell>
          <cell r="V192">
            <v>1</v>
          </cell>
          <cell r="W192">
            <v>53</v>
          </cell>
          <cell r="X192">
            <v>12</v>
          </cell>
          <cell r="Y192">
            <v>12</v>
          </cell>
          <cell r="Z192">
            <v>12</v>
          </cell>
          <cell r="AA192">
            <v>12</v>
          </cell>
          <cell r="AB192">
            <v>12</v>
          </cell>
          <cell r="AC192">
            <v>12</v>
          </cell>
          <cell r="AD192">
            <v>12</v>
          </cell>
          <cell r="AE192">
            <v>12</v>
          </cell>
          <cell r="AF192">
            <v>12</v>
          </cell>
          <cell r="AG192">
            <v>164</v>
          </cell>
          <cell r="AH192">
            <v>66</v>
          </cell>
          <cell r="AI192">
            <v>98</v>
          </cell>
          <cell r="AK192" t="str">
            <v>Rent and Office Expenses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Office supplies &amp; Communications</v>
          </cell>
          <cell r="C193">
            <v>13</v>
          </cell>
          <cell r="D193">
            <v>34</v>
          </cell>
          <cell r="E193">
            <v>31</v>
          </cell>
          <cell r="F193">
            <v>17</v>
          </cell>
          <cell r="G193">
            <v>30</v>
          </cell>
          <cell r="H193">
            <v>30</v>
          </cell>
          <cell r="I193">
            <v>30</v>
          </cell>
          <cell r="J193">
            <v>30</v>
          </cell>
          <cell r="K193">
            <v>30</v>
          </cell>
          <cell r="L193">
            <v>30</v>
          </cell>
          <cell r="M193">
            <v>30</v>
          </cell>
          <cell r="N193">
            <v>30</v>
          </cell>
          <cell r="O193">
            <v>335</v>
          </cell>
          <cell r="P193">
            <v>183.2</v>
          </cell>
          <cell r="Q193">
            <v>151.80000000000001</v>
          </cell>
          <cell r="S193" t="str">
            <v>Office supplies &amp; Communications</v>
          </cell>
          <cell r="U193">
            <v>13</v>
          </cell>
          <cell r="V193">
            <v>34</v>
          </cell>
          <cell r="W193">
            <v>31</v>
          </cell>
          <cell r="X193">
            <v>17</v>
          </cell>
          <cell r="Y193">
            <v>30</v>
          </cell>
          <cell r="Z193">
            <v>30</v>
          </cell>
          <cell r="AA193">
            <v>30</v>
          </cell>
          <cell r="AB193">
            <v>30</v>
          </cell>
          <cell r="AC193">
            <v>30</v>
          </cell>
          <cell r="AD193">
            <v>30</v>
          </cell>
          <cell r="AE193">
            <v>30</v>
          </cell>
          <cell r="AF193">
            <v>30</v>
          </cell>
          <cell r="AG193">
            <v>335</v>
          </cell>
          <cell r="AH193">
            <v>183.2</v>
          </cell>
          <cell r="AI193">
            <v>151.80000000000001</v>
          </cell>
          <cell r="AK193" t="str">
            <v>Office supplies &amp; Communications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Professional Fees</v>
          </cell>
          <cell r="C194">
            <v>65</v>
          </cell>
          <cell r="D194">
            <v>112</v>
          </cell>
          <cell r="E194">
            <v>360</v>
          </cell>
          <cell r="F194">
            <v>229</v>
          </cell>
          <cell r="G194">
            <v>125</v>
          </cell>
          <cell r="H194">
            <v>125</v>
          </cell>
          <cell r="I194">
            <v>125</v>
          </cell>
          <cell r="J194">
            <v>125</v>
          </cell>
          <cell r="K194">
            <v>125</v>
          </cell>
          <cell r="L194">
            <v>125</v>
          </cell>
          <cell r="M194">
            <v>125</v>
          </cell>
          <cell r="N194">
            <v>125</v>
          </cell>
          <cell r="O194">
            <v>1766</v>
          </cell>
          <cell r="P194">
            <v>2446.6</v>
          </cell>
          <cell r="Q194">
            <v>-680.59999999999991</v>
          </cell>
          <cell r="S194" t="str">
            <v>Professional Fees</v>
          </cell>
          <cell r="U194">
            <v>65</v>
          </cell>
          <cell r="V194">
            <v>112</v>
          </cell>
          <cell r="W194">
            <v>360</v>
          </cell>
          <cell r="X194">
            <v>229</v>
          </cell>
          <cell r="Y194">
            <v>125</v>
          </cell>
          <cell r="Z194">
            <v>125</v>
          </cell>
          <cell r="AA194">
            <v>125</v>
          </cell>
          <cell r="AB194">
            <v>125</v>
          </cell>
          <cell r="AC194">
            <v>125</v>
          </cell>
          <cell r="AD194">
            <v>125</v>
          </cell>
          <cell r="AE194">
            <v>125</v>
          </cell>
          <cell r="AF194">
            <v>125</v>
          </cell>
          <cell r="AG194">
            <v>1766</v>
          </cell>
          <cell r="AH194">
            <v>2446.6</v>
          </cell>
          <cell r="AI194">
            <v>-680.59999999999991</v>
          </cell>
          <cell r="AK194" t="str">
            <v>Professional Fees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Advertising</v>
          </cell>
          <cell r="C195">
            <v>0</v>
          </cell>
          <cell r="D195">
            <v>4</v>
          </cell>
          <cell r="E195">
            <v>1</v>
          </cell>
          <cell r="F195">
            <v>22</v>
          </cell>
          <cell r="G195">
            <v>22</v>
          </cell>
          <cell r="H195">
            <v>22</v>
          </cell>
          <cell r="I195">
            <v>22</v>
          </cell>
          <cell r="J195">
            <v>22</v>
          </cell>
          <cell r="K195">
            <v>22</v>
          </cell>
          <cell r="L195">
            <v>22</v>
          </cell>
          <cell r="M195">
            <v>22</v>
          </cell>
          <cell r="N195">
            <v>22</v>
          </cell>
          <cell r="O195">
            <v>203</v>
          </cell>
          <cell r="P195">
            <v>0</v>
          </cell>
          <cell r="Q195">
            <v>203</v>
          </cell>
          <cell r="S195" t="str">
            <v>Advertising</v>
          </cell>
          <cell r="U195">
            <v>0</v>
          </cell>
          <cell r="V195">
            <v>4</v>
          </cell>
          <cell r="W195">
            <v>1</v>
          </cell>
          <cell r="X195">
            <v>22</v>
          </cell>
          <cell r="Y195">
            <v>22</v>
          </cell>
          <cell r="Z195">
            <v>22</v>
          </cell>
          <cell r="AA195">
            <v>22</v>
          </cell>
          <cell r="AB195">
            <v>22</v>
          </cell>
          <cell r="AC195">
            <v>22</v>
          </cell>
          <cell r="AD195">
            <v>22</v>
          </cell>
          <cell r="AE195">
            <v>22</v>
          </cell>
          <cell r="AF195">
            <v>22</v>
          </cell>
          <cell r="AG195">
            <v>203</v>
          </cell>
          <cell r="AH195">
            <v>0</v>
          </cell>
          <cell r="AI195">
            <v>203</v>
          </cell>
          <cell r="AK195" t="str">
            <v>Advertising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Network &amp; Node Maintenance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0.27033152405552818</v>
          </cell>
          <cell r="Q196">
            <v>-0.27033152405552818</v>
          </cell>
          <cell r="S196" t="str">
            <v>Network &amp; Node Maintenance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0.27033152405552818</v>
          </cell>
          <cell r="AI196">
            <v>-0.27033152405552818</v>
          </cell>
          <cell r="AK196" t="str">
            <v>Network &amp; Node Maintenance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Insurance</v>
          </cell>
          <cell r="C197">
            <v>7</v>
          </cell>
          <cell r="D197">
            <v>7</v>
          </cell>
          <cell r="E197">
            <v>5</v>
          </cell>
          <cell r="F197">
            <v>6</v>
          </cell>
          <cell r="G197">
            <v>6</v>
          </cell>
          <cell r="H197">
            <v>6</v>
          </cell>
          <cell r="I197">
            <v>6</v>
          </cell>
          <cell r="J197">
            <v>6</v>
          </cell>
          <cell r="K197">
            <v>6</v>
          </cell>
          <cell r="L197">
            <v>6</v>
          </cell>
          <cell r="M197">
            <v>6</v>
          </cell>
          <cell r="N197">
            <v>6</v>
          </cell>
          <cell r="O197">
            <v>73</v>
          </cell>
          <cell r="P197">
            <v>120</v>
          </cell>
          <cell r="Q197">
            <v>-47</v>
          </cell>
          <cell r="S197" t="str">
            <v>Insurance</v>
          </cell>
          <cell r="U197">
            <v>7</v>
          </cell>
          <cell r="V197">
            <v>7</v>
          </cell>
          <cell r="W197">
            <v>5</v>
          </cell>
          <cell r="X197">
            <v>6</v>
          </cell>
          <cell r="Y197">
            <v>6</v>
          </cell>
          <cell r="Z197">
            <v>6</v>
          </cell>
          <cell r="AA197">
            <v>6</v>
          </cell>
          <cell r="AB197">
            <v>6</v>
          </cell>
          <cell r="AC197">
            <v>6</v>
          </cell>
          <cell r="AD197">
            <v>6</v>
          </cell>
          <cell r="AE197">
            <v>6</v>
          </cell>
          <cell r="AF197">
            <v>6</v>
          </cell>
          <cell r="AG197">
            <v>73</v>
          </cell>
          <cell r="AH197">
            <v>120</v>
          </cell>
          <cell r="AI197">
            <v>-47</v>
          </cell>
          <cell r="AK197" t="str">
            <v>Insurance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</row>
        <row r="198">
          <cell r="A198" t="str">
            <v>Right of Way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 t="str">
            <v>Right of Way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 t="str">
            <v>Right of Way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Other</v>
          </cell>
          <cell r="C199">
            <v>-15</v>
          </cell>
          <cell r="D199">
            <v>112</v>
          </cell>
          <cell r="E199">
            <v>228</v>
          </cell>
          <cell r="F199">
            <v>66</v>
          </cell>
          <cell r="G199">
            <v>175</v>
          </cell>
          <cell r="H199">
            <v>175</v>
          </cell>
          <cell r="I199">
            <v>175</v>
          </cell>
          <cell r="J199">
            <v>175</v>
          </cell>
          <cell r="K199">
            <v>175</v>
          </cell>
          <cell r="L199">
            <v>175</v>
          </cell>
          <cell r="M199">
            <v>175</v>
          </cell>
          <cell r="N199">
            <v>175</v>
          </cell>
          <cell r="O199">
            <v>1791</v>
          </cell>
          <cell r="P199">
            <v>250</v>
          </cell>
          <cell r="Q199">
            <v>1541</v>
          </cell>
          <cell r="S199" t="str">
            <v>Other</v>
          </cell>
          <cell r="U199">
            <v>-15</v>
          </cell>
          <cell r="V199">
            <v>112</v>
          </cell>
          <cell r="W199">
            <v>228</v>
          </cell>
          <cell r="X199">
            <v>66</v>
          </cell>
          <cell r="Y199">
            <v>175</v>
          </cell>
          <cell r="Z199">
            <v>175</v>
          </cell>
          <cell r="AA199">
            <v>175</v>
          </cell>
          <cell r="AB199">
            <v>175</v>
          </cell>
          <cell r="AC199">
            <v>175</v>
          </cell>
          <cell r="AD199">
            <v>175</v>
          </cell>
          <cell r="AE199">
            <v>175</v>
          </cell>
          <cell r="AF199">
            <v>175</v>
          </cell>
          <cell r="AG199">
            <v>1791</v>
          </cell>
          <cell r="AH199">
            <v>250</v>
          </cell>
          <cell r="AI199">
            <v>1541</v>
          </cell>
          <cell r="AK199" t="str">
            <v>Other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A200" t="str">
            <v>Total</v>
          </cell>
          <cell r="C200">
            <v>553</v>
          </cell>
          <cell r="D200">
            <v>822</v>
          </cell>
          <cell r="E200">
            <v>1445</v>
          </cell>
          <cell r="F200">
            <v>899</v>
          </cell>
          <cell r="G200">
            <v>950</v>
          </cell>
          <cell r="H200">
            <v>950</v>
          </cell>
          <cell r="I200">
            <v>950</v>
          </cell>
          <cell r="J200">
            <v>950</v>
          </cell>
          <cell r="K200">
            <v>950</v>
          </cell>
          <cell r="L200">
            <v>950</v>
          </cell>
          <cell r="M200">
            <v>950</v>
          </cell>
          <cell r="N200">
            <v>950</v>
          </cell>
          <cell r="O200">
            <v>11319</v>
          </cell>
          <cell r="P200">
            <v>13087.674445282792</v>
          </cell>
          <cell r="Q200">
            <v>-1768.6744452827897</v>
          </cell>
          <cell r="S200" t="str">
            <v>Total</v>
          </cell>
          <cell r="U200">
            <v>553</v>
          </cell>
          <cell r="V200">
            <v>822</v>
          </cell>
          <cell r="W200">
            <v>1445</v>
          </cell>
          <cell r="X200">
            <v>899</v>
          </cell>
          <cell r="Y200">
            <v>950</v>
          </cell>
          <cell r="Z200">
            <v>950</v>
          </cell>
          <cell r="AA200">
            <v>950</v>
          </cell>
          <cell r="AB200">
            <v>950</v>
          </cell>
          <cell r="AC200">
            <v>950</v>
          </cell>
          <cell r="AD200">
            <v>950</v>
          </cell>
          <cell r="AE200">
            <v>950</v>
          </cell>
          <cell r="AF200">
            <v>950</v>
          </cell>
          <cell r="AG200">
            <v>11319</v>
          </cell>
          <cell r="AH200">
            <v>13087.674445282792</v>
          </cell>
          <cell r="AI200">
            <v>-1768.6744452827897</v>
          </cell>
          <cell r="AK200" t="str">
            <v>Total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2">
          <cell r="A202" t="str">
            <v>Total</v>
          </cell>
          <cell r="S202" t="str">
            <v>Total</v>
          </cell>
          <cell r="AK202" t="str">
            <v>Total</v>
          </cell>
        </row>
        <row r="203">
          <cell r="A203" t="str">
            <v>Salaries/Commissions</v>
          </cell>
          <cell r="C203">
            <v>348</v>
          </cell>
          <cell r="D203">
            <v>403</v>
          </cell>
          <cell r="E203">
            <v>517</v>
          </cell>
          <cell r="F203">
            <v>387</v>
          </cell>
          <cell r="G203">
            <v>450</v>
          </cell>
          <cell r="H203">
            <v>450</v>
          </cell>
          <cell r="I203">
            <v>450</v>
          </cell>
          <cell r="J203">
            <v>450</v>
          </cell>
          <cell r="K203">
            <v>450</v>
          </cell>
          <cell r="L203">
            <v>450</v>
          </cell>
          <cell r="M203">
            <v>450</v>
          </cell>
          <cell r="N203">
            <v>450</v>
          </cell>
          <cell r="O203">
            <v>5255</v>
          </cell>
          <cell r="P203">
            <v>7243.2867582031786</v>
          </cell>
          <cell r="Q203">
            <v>-1988.2867582031786</v>
          </cell>
          <cell r="S203" t="str">
            <v>Salaries/Commissions</v>
          </cell>
          <cell r="U203">
            <v>348</v>
          </cell>
          <cell r="V203">
            <v>403</v>
          </cell>
          <cell r="W203">
            <v>517</v>
          </cell>
          <cell r="X203">
            <v>387</v>
          </cell>
          <cell r="Y203">
            <v>450</v>
          </cell>
          <cell r="Z203">
            <v>450</v>
          </cell>
          <cell r="AA203">
            <v>450</v>
          </cell>
          <cell r="AB203">
            <v>450</v>
          </cell>
          <cell r="AC203">
            <v>450</v>
          </cell>
          <cell r="AD203">
            <v>450</v>
          </cell>
          <cell r="AE203">
            <v>450</v>
          </cell>
          <cell r="AF203">
            <v>450</v>
          </cell>
          <cell r="AG203">
            <v>5255</v>
          </cell>
          <cell r="AH203">
            <v>7243.2867582031786</v>
          </cell>
          <cell r="AI203">
            <v>-1988.2867582031786</v>
          </cell>
          <cell r="AK203" t="str">
            <v>Salaries/Commissions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Bonus</v>
          </cell>
          <cell r="C204">
            <v>53</v>
          </cell>
          <cell r="D204">
            <v>82</v>
          </cell>
          <cell r="E204">
            <v>50</v>
          </cell>
          <cell r="F204">
            <v>30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215</v>
          </cell>
          <cell r="P204">
            <v>0</v>
          </cell>
          <cell r="Q204">
            <v>215</v>
          </cell>
          <cell r="S204" t="str">
            <v>Bonus</v>
          </cell>
          <cell r="U204">
            <v>53</v>
          </cell>
          <cell r="V204">
            <v>82</v>
          </cell>
          <cell r="W204">
            <v>50</v>
          </cell>
          <cell r="X204">
            <v>30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215</v>
          </cell>
          <cell r="AH204">
            <v>0</v>
          </cell>
          <cell r="AI204">
            <v>215</v>
          </cell>
          <cell r="AK204" t="str">
            <v>Bonus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</row>
        <row r="205">
          <cell r="A205" t="str">
            <v>Employee Benefits</v>
          </cell>
          <cell r="C205">
            <v>10</v>
          </cell>
          <cell r="D205">
            <v>15</v>
          </cell>
          <cell r="E205">
            <v>9</v>
          </cell>
          <cell r="F205">
            <v>6</v>
          </cell>
          <cell r="G205">
            <v>6</v>
          </cell>
          <cell r="H205">
            <v>6</v>
          </cell>
          <cell r="I205">
            <v>6</v>
          </cell>
          <cell r="J205">
            <v>6</v>
          </cell>
          <cell r="K205">
            <v>6</v>
          </cell>
          <cell r="L205">
            <v>6</v>
          </cell>
          <cell r="M205">
            <v>6</v>
          </cell>
          <cell r="N205">
            <v>6</v>
          </cell>
          <cell r="O205">
            <v>88</v>
          </cell>
          <cell r="P205">
            <v>0</v>
          </cell>
          <cell r="Q205">
            <v>88</v>
          </cell>
          <cell r="S205" t="str">
            <v>Employee Benefits</v>
          </cell>
          <cell r="U205">
            <v>10</v>
          </cell>
          <cell r="V205">
            <v>15</v>
          </cell>
          <cell r="W205">
            <v>9</v>
          </cell>
          <cell r="X205">
            <v>6</v>
          </cell>
          <cell r="Y205">
            <v>6</v>
          </cell>
          <cell r="Z205">
            <v>6</v>
          </cell>
          <cell r="AA205">
            <v>6</v>
          </cell>
          <cell r="AB205">
            <v>6</v>
          </cell>
          <cell r="AC205">
            <v>6</v>
          </cell>
          <cell r="AD205">
            <v>6</v>
          </cell>
          <cell r="AE205">
            <v>6</v>
          </cell>
          <cell r="AF205">
            <v>6</v>
          </cell>
          <cell r="AG205">
            <v>88</v>
          </cell>
          <cell r="AH205">
            <v>0</v>
          </cell>
          <cell r="AI205">
            <v>88</v>
          </cell>
          <cell r="AK205" t="str">
            <v>Employee Benefits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</row>
        <row r="206">
          <cell r="A206" t="str">
            <v>Capitalized Labor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 t="str">
            <v>Capitalized Labor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K206" t="str">
            <v>Capitalized Labor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</row>
        <row r="207">
          <cell r="A207" t="str">
            <v>Net Employee Cost</v>
          </cell>
          <cell r="C207">
            <v>411</v>
          </cell>
          <cell r="D207">
            <v>500</v>
          </cell>
          <cell r="E207">
            <v>576</v>
          </cell>
          <cell r="F207">
            <v>423</v>
          </cell>
          <cell r="G207">
            <v>456</v>
          </cell>
          <cell r="H207">
            <v>456</v>
          </cell>
          <cell r="I207">
            <v>456</v>
          </cell>
          <cell r="J207">
            <v>456</v>
          </cell>
          <cell r="K207">
            <v>456</v>
          </cell>
          <cell r="L207">
            <v>456</v>
          </cell>
          <cell r="M207">
            <v>456</v>
          </cell>
          <cell r="N207">
            <v>456</v>
          </cell>
          <cell r="O207">
            <v>5558</v>
          </cell>
          <cell r="P207">
            <v>7243.2867582031786</v>
          </cell>
          <cell r="Q207">
            <v>-1685.2867582031786</v>
          </cell>
          <cell r="S207" t="str">
            <v>Net Employee Cost</v>
          </cell>
          <cell r="U207">
            <v>411</v>
          </cell>
          <cell r="V207">
            <v>500</v>
          </cell>
          <cell r="W207">
            <v>576</v>
          </cell>
          <cell r="X207">
            <v>423</v>
          </cell>
          <cell r="Y207">
            <v>456</v>
          </cell>
          <cell r="Z207">
            <v>456</v>
          </cell>
          <cell r="AA207">
            <v>456</v>
          </cell>
          <cell r="AB207">
            <v>456</v>
          </cell>
          <cell r="AC207">
            <v>456</v>
          </cell>
          <cell r="AD207">
            <v>456</v>
          </cell>
          <cell r="AE207">
            <v>456</v>
          </cell>
          <cell r="AF207">
            <v>456</v>
          </cell>
          <cell r="AG207">
            <v>5558</v>
          </cell>
          <cell r="AH207">
            <v>7243.2867582031786</v>
          </cell>
          <cell r="AI207">
            <v>-1685.2867582031786</v>
          </cell>
          <cell r="AK207" t="str">
            <v>Net Employee Cost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BA207">
            <v>0</v>
          </cell>
        </row>
        <row r="208">
          <cell r="A208" t="str">
            <v>Travel</v>
          </cell>
          <cell r="C208">
            <v>70</v>
          </cell>
          <cell r="D208">
            <v>52</v>
          </cell>
          <cell r="E208">
            <v>191</v>
          </cell>
          <cell r="F208">
            <v>124</v>
          </cell>
          <cell r="G208">
            <v>124</v>
          </cell>
          <cell r="H208">
            <v>124</v>
          </cell>
          <cell r="I208">
            <v>124</v>
          </cell>
          <cell r="J208">
            <v>124</v>
          </cell>
          <cell r="K208">
            <v>124</v>
          </cell>
          <cell r="L208">
            <v>124</v>
          </cell>
          <cell r="M208">
            <v>124</v>
          </cell>
          <cell r="N208">
            <v>124</v>
          </cell>
          <cell r="O208">
            <v>1429</v>
          </cell>
          <cell r="P208">
            <v>2778.3173555555559</v>
          </cell>
          <cell r="Q208">
            <v>-1349.3173555555559</v>
          </cell>
          <cell r="S208" t="str">
            <v>Travel</v>
          </cell>
          <cell r="U208">
            <v>70</v>
          </cell>
          <cell r="V208">
            <v>52</v>
          </cell>
          <cell r="W208">
            <v>191</v>
          </cell>
          <cell r="X208">
            <v>124</v>
          </cell>
          <cell r="Y208">
            <v>124</v>
          </cell>
          <cell r="Z208">
            <v>124</v>
          </cell>
          <cell r="AA208">
            <v>124</v>
          </cell>
          <cell r="AB208">
            <v>124</v>
          </cell>
          <cell r="AC208">
            <v>124</v>
          </cell>
          <cell r="AD208">
            <v>124</v>
          </cell>
          <cell r="AE208">
            <v>124</v>
          </cell>
          <cell r="AF208">
            <v>124</v>
          </cell>
          <cell r="AG208">
            <v>1429</v>
          </cell>
          <cell r="AH208">
            <v>2778.3173555555559</v>
          </cell>
          <cell r="AI208">
            <v>-1349.3173555555559</v>
          </cell>
          <cell r="AK208" t="str">
            <v>Travel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Training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 t="str">
            <v>Training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K209" t="str">
            <v>Training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Rent and Office Expenses</v>
          </cell>
          <cell r="C210">
            <v>2</v>
          </cell>
          <cell r="D210">
            <v>1</v>
          </cell>
          <cell r="E210">
            <v>53</v>
          </cell>
          <cell r="F210">
            <v>12</v>
          </cell>
          <cell r="G210">
            <v>12</v>
          </cell>
          <cell r="H210">
            <v>12</v>
          </cell>
          <cell r="I210">
            <v>12</v>
          </cell>
          <cell r="J210">
            <v>12</v>
          </cell>
          <cell r="K210">
            <v>12</v>
          </cell>
          <cell r="L210">
            <v>12</v>
          </cell>
          <cell r="M210">
            <v>12</v>
          </cell>
          <cell r="N210">
            <v>12</v>
          </cell>
          <cell r="O210">
            <v>164</v>
          </cell>
          <cell r="P210">
            <v>66</v>
          </cell>
          <cell r="Q210">
            <v>98</v>
          </cell>
          <cell r="S210" t="str">
            <v>Rent and Office Expenses</v>
          </cell>
          <cell r="U210">
            <v>2</v>
          </cell>
          <cell r="V210">
            <v>1</v>
          </cell>
          <cell r="W210">
            <v>53</v>
          </cell>
          <cell r="X210">
            <v>12</v>
          </cell>
          <cell r="Y210">
            <v>12</v>
          </cell>
          <cell r="Z210">
            <v>12</v>
          </cell>
          <cell r="AA210">
            <v>12</v>
          </cell>
          <cell r="AB210">
            <v>12</v>
          </cell>
          <cell r="AC210">
            <v>12</v>
          </cell>
          <cell r="AD210">
            <v>12</v>
          </cell>
          <cell r="AE210">
            <v>12</v>
          </cell>
          <cell r="AF210">
            <v>12</v>
          </cell>
          <cell r="AG210">
            <v>164</v>
          </cell>
          <cell r="AH210">
            <v>66</v>
          </cell>
          <cell r="AI210">
            <v>98</v>
          </cell>
          <cell r="AK210" t="str">
            <v>Rent and Office Expenses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Office supplies &amp; Communications</v>
          </cell>
          <cell r="C211">
            <v>13</v>
          </cell>
          <cell r="D211">
            <v>34</v>
          </cell>
          <cell r="E211">
            <v>31</v>
          </cell>
          <cell r="F211">
            <v>17</v>
          </cell>
          <cell r="G211">
            <v>30</v>
          </cell>
          <cell r="H211">
            <v>30</v>
          </cell>
          <cell r="I211">
            <v>30</v>
          </cell>
          <cell r="J211">
            <v>30</v>
          </cell>
          <cell r="K211">
            <v>30</v>
          </cell>
          <cell r="L211">
            <v>30</v>
          </cell>
          <cell r="M211">
            <v>30</v>
          </cell>
          <cell r="N211">
            <v>30</v>
          </cell>
          <cell r="O211">
            <v>335</v>
          </cell>
          <cell r="P211">
            <v>183.2</v>
          </cell>
          <cell r="Q211">
            <v>151.80000000000001</v>
          </cell>
          <cell r="S211" t="str">
            <v>Office supplies &amp; Communications</v>
          </cell>
          <cell r="U211">
            <v>13</v>
          </cell>
          <cell r="V211">
            <v>34</v>
          </cell>
          <cell r="W211">
            <v>31</v>
          </cell>
          <cell r="X211">
            <v>17</v>
          </cell>
          <cell r="Y211">
            <v>30</v>
          </cell>
          <cell r="Z211">
            <v>30</v>
          </cell>
          <cell r="AA211">
            <v>30</v>
          </cell>
          <cell r="AB211">
            <v>30</v>
          </cell>
          <cell r="AC211">
            <v>30</v>
          </cell>
          <cell r="AD211">
            <v>30</v>
          </cell>
          <cell r="AE211">
            <v>30</v>
          </cell>
          <cell r="AF211">
            <v>30</v>
          </cell>
          <cell r="AG211">
            <v>335</v>
          </cell>
          <cell r="AH211">
            <v>183.2</v>
          </cell>
          <cell r="AI211">
            <v>151.80000000000001</v>
          </cell>
          <cell r="AK211" t="str">
            <v>Office supplies &amp; Communications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Professional Fees</v>
          </cell>
          <cell r="C212">
            <v>65</v>
          </cell>
          <cell r="D212">
            <v>112</v>
          </cell>
          <cell r="E212">
            <v>360</v>
          </cell>
          <cell r="F212">
            <v>229</v>
          </cell>
          <cell r="G212">
            <v>125</v>
          </cell>
          <cell r="H212">
            <v>125</v>
          </cell>
          <cell r="I212">
            <v>125</v>
          </cell>
          <cell r="J212">
            <v>125</v>
          </cell>
          <cell r="K212">
            <v>125</v>
          </cell>
          <cell r="L212">
            <v>125</v>
          </cell>
          <cell r="M212">
            <v>125</v>
          </cell>
          <cell r="N212">
            <v>125</v>
          </cell>
          <cell r="O212">
            <v>1766</v>
          </cell>
          <cell r="P212">
            <v>2446.6</v>
          </cell>
          <cell r="Q212">
            <v>-680.59999999999991</v>
          </cell>
          <cell r="S212" t="str">
            <v>Professional Fees</v>
          </cell>
          <cell r="U212">
            <v>65</v>
          </cell>
          <cell r="V212">
            <v>112</v>
          </cell>
          <cell r="W212">
            <v>360</v>
          </cell>
          <cell r="X212">
            <v>229</v>
          </cell>
          <cell r="Y212">
            <v>125</v>
          </cell>
          <cell r="Z212">
            <v>125</v>
          </cell>
          <cell r="AA212">
            <v>125</v>
          </cell>
          <cell r="AB212">
            <v>125</v>
          </cell>
          <cell r="AC212">
            <v>125</v>
          </cell>
          <cell r="AD212">
            <v>125</v>
          </cell>
          <cell r="AE212">
            <v>125</v>
          </cell>
          <cell r="AF212">
            <v>125</v>
          </cell>
          <cell r="AG212">
            <v>1766</v>
          </cell>
          <cell r="AH212">
            <v>2446.6</v>
          </cell>
          <cell r="AI212">
            <v>-680.59999999999991</v>
          </cell>
          <cell r="AK212" t="str">
            <v>Professional Fees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Advertising</v>
          </cell>
          <cell r="C213">
            <v>0</v>
          </cell>
          <cell r="D213">
            <v>4</v>
          </cell>
          <cell r="E213">
            <v>1</v>
          </cell>
          <cell r="F213">
            <v>22</v>
          </cell>
          <cell r="G213">
            <v>22</v>
          </cell>
          <cell r="H213">
            <v>22</v>
          </cell>
          <cell r="I213">
            <v>22</v>
          </cell>
          <cell r="J213">
            <v>22</v>
          </cell>
          <cell r="K213">
            <v>22</v>
          </cell>
          <cell r="L213">
            <v>22</v>
          </cell>
          <cell r="M213">
            <v>22</v>
          </cell>
          <cell r="N213">
            <v>22</v>
          </cell>
          <cell r="O213">
            <v>203</v>
          </cell>
          <cell r="P213">
            <v>0</v>
          </cell>
          <cell r="Q213">
            <v>203</v>
          </cell>
          <cell r="S213" t="str">
            <v>Advertising</v>
          </cell>
          <cell r="U213">
            <v>0</v>
          </cell>
          <cell r="V213">
            <v>4</v>
          </cell>
          <cell r="W213">
            <v>1</v>
          </cell>
          <cell r="X213">
            <v>22</v>
          </cell>
          <cell r="Y213">
            <v>22</v>
          </cell>
          <cell r="Z213">
            <v>22</v>
          </cell>
          <cell r="AA213">
            <v>22</v>
          </cell>
          <cell r="AB213">
            <v>22</v>
          </cell>
          <cell r="AC213">
            <v>22</v>
          </cell>
          <cell r="AD213">
            <v>22</v>
          </cell>
          <cell r="AE213">
            <v>22</v>
          </cell>
          <cell r="AF213">
            <v>22</v>
          </cell>
          <cell r="AG213">
            <v>203</v>
          </cell>
          <cell r="AH213">
            <v>0</v>
          </cell>
          <cell r="AI213">
            <v>203</v>
          </cell>
          <cell r="AK213" t="str">
            <v>Advertising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Network &amp; Node Maintenance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0.27033152405552818</v>
          </cell>
          <cell r="Q214">
            <v>-0.27033152405552818</v>
          </cell>
          <cell r="S214" t="str">
            <v>Network &amp; Node Maintenance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0.27033152405552818</v>
          </cell>
          <cell r="AI214">
            <v>-0.27033152405552818</v>
          </cell>
          <cell r="AK214" t="str">
            <v>Network &amp; Node Maintenance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Insurance</v>
          </cell>
          <cell r="C215">
            <v>7</v>
          </cell>
          <cell r="D215">
            <v>7</v>
          </cell>
          <cell r="E215">
            <v>5</v>
          </cell>
          <cell r="F215">
            <v>6</v>
          </cell>
          <cell r="G215">
            <v>6</v>
          </cell>
          <cell r="H215">
            <v>6</v>
          </cell>
          <cell r="I215">
            <v>6</v>
          </cell>
          <cell r="J215">
            <v>6</v>
          </cell>
          <cell r="K215">
            <v>6</v>
          </cell>
          <cell r="L215">
            <v>6</v>
          </cell>
          <cell r="M215">
            <v>6</v>
          </cell>
          <cell r="N215">
            <v>6</v>
          </cell>
          <cell r="O215">
            <v>73</v>
          </cell>
          <cell r="P215">
            <v>120</v>
          </cell>
          <cell r="Q215">
            <v>-47</v>
          </cell>
          <cell r="S215" t="str">
            <v>Insurance</v>
          </cell>
          <cell r="U215">
            <v>7</v>
          </cell>
          <cell r="V215">
            <v>7</v>
          </cell>
          <cell r="W215">
            <v>5</v>
          </cell>
          <cell r="X215">
            <v>6</v>
          </cell>
          <cell r="Y215">
            <v>6</v>
          </cell>
          <cell r="Z215">
            <v>6</v>
          </cell>
          <cell r="AA215">
            <v>6</v>
          </cell>
          <cell r="AB215">
            <v>6</v>
          </cell>
          <cell r="AC215">
            <v>6</v>
          </cell>
          <cell r="AD215">
            <v>6</v>
          </cell>
          <cell r="AE215">
            <v>6</v>
          </cell>
          <cell r="AF215">
            <v>6</v>
          </cell>
          <cell r="AG215">
            <v>73</v>
          </cell>
          <cell r="AH215">
            <v>120</v>
          </cell>
          <cell r="AI215">
            <v>-47</v>
          </cell>
          <cell r="AK215" t="str">
            <v>Insurance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</row>
        <row r="216">
          <cell r="A216" t="str">
            <v>Right of Way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 t="str">
            <v>Right of Way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K216" t="str">
            <v>Right of Way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Other</v>
          </cell>
          <cell r="C217">
            <v>-15</v>
          </cell>
          <cell r="D217">
            <v>112</v>
          </cell>
          <cell r="E217">
            <v>228</v>
          </cell>
          <cell r="F217">
            <v>66</v>
          </cell>
          <cell r="G217">
            <v>175</v>
          </cell>
          <cell r="H217">
            <v>175</v>
          </cell>
          <cell r="I217">
            <v>175</v>
          </cell>
          <cell r="J217">
            <v>175</v>
          </cell>
          <cell r="K217">
            <v>175</v>
          </cell>
          <cell r="L217">
            <v>175</v>
          </cell>
          <cell r="M217">
            <v>175</v>
          </cell>
          <cell r="N217">
            <v>175</v>
          </cell>
          <cell r="O217">
            <v>1791</v>
          </cell>
          <cell r="P217">
            <v>250</v>
          </cell>
          <cell r="Q217">
            <v>1541</v>
          </cell>
          <cell r="S217" t="str">
            <v>Other</v>
          </cell>
          <cell r="U217">
            <v>-15</v>
          </cell>
          <cell r="V217">
            <v>112</v>
          </cell>
          <cell r="W217">
            <v>228</v>
          </cell>
          <cell r="X217">
            <v>66</v>
          </cell>
          <cell r="Y217">
            <v>175</v>
          </cell>
          <cell r="Z217">
            <v>175</v>
          </cell>
          <cell r="AA217">
            <v>175</v>
          </cell>
          <cell r="AB217">
            <v>175</v>
          </cell>
          <cell r="AC217">
            <v>175</v>
          </cell>
          <cell r="AD217">
            <v>175</v>
          </cell>
          <cell r="AE217">
            <v>175</v>
          </cell>
          <cell r="AF217">
            <v>175</v>
          </cell>
          <cell r="AG217">
            <v>1791</v>
          </cell>
          <cell r="AH217">
            <v>250</v>
          </cell>
          <cell r="AI217">
            <v>1541</v>
          </cell>
          <cell r="AK217" t="str">
            <v>Other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Total</v>
          </cell>
          <cell r="C218">
            <v>553</v>
          </cell>
          <cell r="D218">
            <v>822</v>
          </cell>
          <cell r="E218">
            <v>1445</v>
          </cell>
          <cell r="F218">
            <v>899</v>
          </cell>
          <cell r="G218">
            <v>950</v>
          </cell>
          <cell r="H218">
            <v>950</v>
          </cell>
          <cell r="I218">
            <v>950</v>
          </cell>
          <cell r="J218">
            <v>950</v>
          </cell>
          <cell r="K218">
            <v>950</v>
          </cell>
          <cell r="L218">
            <v>950</v>
          </cell>
          <cell r="M218">
            <v>950</v>
          </cell>
          <cell r="N218">
            <v>950</v>
          </cell>
          <cell r="O218">
            <v>11319</v>
          </cell>
          <cell r="P218">
            <v>13087.674445282792</v>
          </cell>
          <cell r="Q218">
            <v>-1768.6744452827897</v>
          </cell>
          <cell r="S218" t="str">
            <v>Total</v>
          </cell>
          <cell r="U218">
            <v>553</v>
          </cell>
          <cell r="V218">
            <v>822</v>
          </cell>
          <cell r="W218">
            <v>1445</v>
          </cell>
          <cell r="X218">
            <v>899</v>
          </cell>
          <cell r="Y218">
            <v>950</v>
          </cell>
          <cell r="Z218">
            <v>950</v>
          </cell>
          <cell r="AA218">
            <v>950</v>
          </cell>
          <cell r="AB218">
            <v>950</v>
          </cell>
          <cell r="AC218">
            <v>950</v>
          </cell>
          <cell r="AD218">
            <v>950</v>
          </cell>
          <cell r="AE218">
            <v>950</v>
          </cell>
          <cell r="AF218">
            <v>950</v>
          </cell>
          <cell r="AG218">
            <v>11319</v>
          </cell>
          <cell r="AH218">
            <v>13087.674445282792</v>
          </cell>
          <cell r="AI218">
            <v>-1768.6744452827897</v>
          </cell>
          <cell r="AK218" t="str">
            <v>Total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C219">
            <v>553</v>
          </cell>
          <cell r="D219">
            <v>822</v>
          </cell>
          <cell r="E219">
            <v>1445</v>
          </cell>
          <cell r="F219">
            <v>899</v>
          </cell>
          <cell r="G219">
            <v>950</v>
          </cell>
          <cell r="H219">
            <v>950</v>
          </cell>
          <cell r="I219">
            <v>950</v>
          </cell>
          <cell r="J219">
            <v>950</v>
          </cell>
          <cell r="K219">
            <v>950</v>
          </cell>
          <cell r="L219">
            <v>950</v>
          </cell>
          <cell r="M219">
            <v>950</v>
          </cell>
          <cell r="N219">
            <v>950</v>
          </cell>
          <cell r="O219">
            <v>11319</v>
          </cell>
        </row>
        <row r="221">
          <cell r="A221" t="str">
            <v>CAPEX</v>
          </cell>
          <cell r="F221" t="str">
            <v>Forecast</v>
          </cell>
          <cell r="M221" t="str">
            <v>Schedule 02</v>
          </cell>
          <cell r="O221" t="str">
            <v>Forecast</v>
          </cell>
          <cell r="P221" t="str">
            <v>Budget</v>
          </cell>
          <cell r="Q221" t="str">
            <v>Variance</v>
          </cell>
        </row>
        <row r="222">
          <cell r="C222">
            <v>36892</v>
          </cell>
          <cell r="D222">
            <v>36923</v>
          </cell>
          <cell r="E222">
            <v>36954</v>
          </cell>
          <cell r="F222">
            <v>36985</v>
          </cell>
          <cell r="G222">
            <v>37016</v>
          </cell>
          <cell r="H222">
            <v>37047</v>
          </cell>
          <cell r="I222">
            <v>37078</v>
          </cell>
          <cell r="J222">
            <v>37109</v>
          </cell>
          <cell r="K222">
            <v>37140</v>
          </cell>
          <cell r="L222">
            <v>37171</v>
          </cell>
          <cell r="M222">
            <v>37202</v>
          </cell>
          <cell r="N222">
            <v>37233</v>
          </cell>
          <cell r="O222">
            <v>2001</v>
          </cell>
          <cell r="P222">
            <v>2001</v>
          </cell>
          <cell r="Q222" t="str">
            <v>B/(W)</v>
          </cell>
        </row>
        <row r="223">
          <cell r="C223" t="str">
            <v>Actual</v>
          </cell>
          <cell r="D223" t="str">
            <v>Actual</v>
          </cell>
          <cell r="E223" t="str">
            <v>Actual</v>
          </cell>
          <cell r="F223" t="str">
            <v>Actual</v>
          </cell>
          <cell r="G223" t="str">
            <v>Forecast</v>
          </cell>
          <cell r="H223" t="str">
            <v>Forecast</v>
          </cell>
          <cell r="I223" t="str">
            <v>Forecast</v>
          </cell>
          <cell r="J223" t="str">
            <v>Forecast</v>
          </cell>
          <cell r="K223" t="str">
            <v>Forecast</v>
          </cell>
          <cell r="L223" t="str">
            <v>Forecast</v>
          </cell>
          <cell r="M223" t="str">
            <v>Forecast</v>
          </cell>
          <cell r="N223" t="str">
            <v>Forecast</v>
          </cell>
        </row>
        <row r="225">
          <cell r="A225" t="str">
            <v>Civil Construction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100</v>
          </cell>
          <cell r="H225">
            <v>100</v>
          </cell>
          <cell r="I225">
            <v>100</v>
          </cell>
          <cell r="J225">
            <v>100</v>
          </cell>
          <cell r="K225">
            <v>100</v>
          </cell>
          <cell r="L225">
            <v>100</v>
          </cell>
          <cell r="M225">
            <v>100</v>
          </cell>
          <cell r="N225">
            <v>100</v>
          </cell>
          <cell r="O225">
            <v>800</v>
          </cell>
          <cell r="P225">
            <v>348</v>
          </cell>
          <cell r="Q225">
            <v>452</v>
          </cell>
        </row>
        <row r="226">
          <cell r="A226" t="str">
            <v>Electronic Eq &amp; Nodes</v>
          </cell>
          <cell r="C226">
            <v>0</v>
          </cell>
          <cell r="D226">
            <v>0</v>
          </cell>
          <cell r="E226">
            <v>0</v>
          </cell>
          <cell r="F226">
            <v>459</v>
          </cell>
          <cell r="G226">
            <v>100</v>
          </cell>
          <cell r="H226">
            <v>100</v>
          </cell>
          <cell r="I226">
            <v>100</v>
          </cell>
          <cell r="J226">
            <v>100</v>
          </cell>
          <cell r="K226">
            <v>100</v>
          </cell>
          <cell r="L226">
            <v>100</v>
          </cell>
          <cell r="M226">
            <v>100</v>
          </cell>
          <cell r="N226">
            <v>100</v>
          </cell>
          <cell r="O226">
            <v>1259</v>
          </cell>
          <cell r="P226">
            <v>3976</v>
          </cell>
          <cell r="Q226">
            <v>-2717</v>
          </cell>
        </row>
        <row r="227">
          <cell r="A227" t="str">
            <v>IT</v>
          </cell>
          <cell r="C227">
            <v>0</v>
          </cell>
          <cell r="D227">
            <v>6</v>
          </cell>
          <cell r="E227">
            <v>9</v>
          </cell>
          <cell r="F227">
            <v>24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839</v>
          </cell>
          <cell r="P227">
            <v>3637.6666666666661</v>
          </cell>
          <cell r="Q227">
            <v>-2798.6666666666661</v>
          </cell>
        </row>
        <row r="228">
          <cell r="A228" t="str">
            <v>Comm. Cap Labor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Internet Solutions Construction</v>
          </cell>
          <cell r="C229">
            <v>0</v>
          </cell>
          <cell r="D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 t="str">
            <v>Internet Solutions Electr/Var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Other</v>
          </cell>
          <cell r="C231">
            <v>185</v>
          </cell>
          <cell r="D231">
            <v>100</v>
          </cell>
          <cell r="E231">
            <v>586</v>
          </cell>
          <cell r="F231">
            <v>386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1257</v>
          </cell>
          <cell r="P231">
            <v>0</v>
          </cell>
          <cell r="Q231">
            <v>1257</v>
          </cell>
        </row>
        <row r="232">
          <cell r="A232" t="str">
            <v>Total</v>
          </cell>
          <cell r="C232">
            <v>185</v>
          </cell>
          <cell r="D232">
            <v>106</v>
          </cell>
          <cell r="E232">
            <v>595</v>
          </cell>
          <cell r="F232">
            <v>869</v>
          </cell>
          <cell r="G232">
            <v>300</v>
          </cell>
          <cell r="H232">
            <v>300</v>
          </cell>
          <cell r="I232">
            <v>300</v>
          </cell>
          <cell r="J232">
            <v>300</v>
          </cell>
          <cell r="K232">
            <v>300</v>
          </cell>
          <cell r="L232">
            <v>300</v>
          </cell>
          <cell r="M232">
            <v>300</v>
          </cell>
          <cell r="N232">
            <v>300</v>
          </cell>
          <cell r="O232">
            <v>4155</v>
          </cell>
          <cell r="P232">
            <v>7961.6666666666661</v>
          </cell>
          <cell r="Q232">
            <v>-3806.6666666666661</v>
          </cell>
        </row>
        <row r="235">
          <cell r="A235" t="str">
            <v>Headcount</v>
          </cell>
          <cell r="F235" t="str">
            <v>Forecast</v>
          </cell>
          <cell r="M235" t="str">
            <v>Schedule 02</v>
          </cell>
          <cell r="O235" t="str">
            <v>Forecast</v>
          </cell>
          <cell r="P235" t="str">
            <v>Budget</v>
          </cell>
          <cell r="Q235" t="str">
            <v>Variance</v>
          </cell>
        </row>
        <row r="236">
          <cell r="C236">
            <v>36892</v>
          </cell>
          <cell r="D236">
            <v>36923</v>
          </cell>
          <cell r="E236">
            <v>36954</v>
          </cell>
          <cell r="F236">
            <v>36985</v>
          </cell>
          <cell r="G236">
            <v>37016</v>
          </cell>
          <cell r="H236">
            <v>37047</v>
          </cell>
          <cell r="I236">
            <v>37078</v>
          </cell>
          <cell r="J236">
            <v>37109</v>
          </cell>
          <cell r="K236">
            <v>37140</v>
          </cell>
          <cell r="L236">
            <v>37171</v>
          </cell>
          <cell r="M236">
            <v>37202</v>
          </cell>
          <cell r="N236">
            <v>37233</v>
          </cell>
          <cell r="O236">
            <v>2001</v>
          </cell>
          <cell r="P236">
            <v>2001</v>
          </cell>
          <cell r="Q236" t="str">
            <v>B/(W)</v>
          </cell>
        </row>
        <row r="237">
          <cell r="C237" t="str">
            <v>Actual</v>
          </cell>
          <cell r="D237" t="str">
            <v>Actual</v>
          </cell>
          <cell r="E237" t="str">
            <v>Actual</v>
          </cell>
          <cell r="F237" t="str">
            <v>Actual</v>
          </cell>
          <cell r="G237" t="str">
            <v>Forecast</v>
          </cell>
          <cell r="H237" t="str">
            <v>Forecast</v>
          </cell>
          <cell r="I237" t="str">
            <v>Forecast</v>
          </cell>
          <cell r="J237" t="str">
            <v>Forecast</v>
          </cell>
          <cell r="K237" t="str">
            <v>Forecast</v>
          </cell>
          <cell r="L237" t="str">
            <v>Forecast</v>
          </cell>
          <cell r="M237" t="str">
            <v>Forecast</v>
          </cell>
          <cell r="N237" t="str">
            <v>Forecast</v>
          </cell>
        </row>
        <row r="238">
          <cell r="A238" t="str">
            <v>Communications</v>
          </cell>
        </row>
        <row r="239">
          <cell r="A239" t="str">
            <v>Operations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Marketing &amp; Sales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G&amp;A</v>
          </cell>
          <cell r="C241">
            <v>27</v>
          </cell>
          <cell r="D241">
            <v>27</v>
          </cell>
          <cell r="E241">
            <v>27</v>
          </cell>
          <cell r="F241">
            <v>27</v>
          </cell>
          <cell r="G241">
            <v>27</v>
          </cell>
          <cell r="H241">
            <v>30</v>
          </cell>
          <cell r="I241">
            <v>33</v>
          </cell>
          <cell r="J241">
            <v>35</v>
          </cell>
          <cell r="K241">
            <v>35</v>
          </cell>
          <cell r="L241">
            <v>35</v>
          </cell>
          <cell r="M241">
            <v>35</v>
          </cell>
          <cell r="N241">
            <v>35</v>
          </cell>
          <cell r="O241">
            <v>35</v>
          </cell>
          <cell r="P241">
            <v>48</v>
          </cell>
          <cell r="Q241">
            <v>-13</v>
          </cell>
        </row>
        <row r="242">
          <cell r="A242" t="str">
            <v>Total</v>
          </cell>
          <cell r="C242">
            <v>27</v>
          </cell>
          <cell r="D242">
            <v>27</v>
          </cell>
          <cell r="E242">
            <v>27</v>
          </cell>
          <cell r="F242">
            <v>27</v>
          </cell>
          <cell r="G242">
            <v>27</v>
          </cell>
          <cell r="H242">
            <v>30</v>
          </cell>
          <cell r="I242">
            <v>33</v>
          </cell>
          <cell r="J242">
            <v>35</v>
          </cell>
          <cell r="K242">
            <v>35</v>
          </cell>
          <cell r="L242">
            <v>35</v>
          </cell>
          <cell r="M242">
            <v>35</v>
          </cell>
          <cell r="N242">
            <v>35</v>
          </cell>
          <cell r="O242">
            <v>35</v>
          </cell>
          <cell r="P242">
            <v>48</v>
          </cell>
          <cell r="Q242">
            <v>-13</v>
          </cell>
        </row>
        <row r="244">
          <cell r="A244" t="str">
            <v>Internet Solutions</v>
          </cell>
        </row>
        <row r="245">
          <cell r="A245" t="str">
            <v>Operations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Marketing &amp; Sales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 t="str">
            <v>G&amp;A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Total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50">
          <cell r="A250" t="str">
            <v>Total</v>
          </cell>
        </row>
        <row r="251">
          <cell r="A251" t="str">
            <v>Operations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 t="str">
            <v>Marketing &amp; Sales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G&amp;A</v>
          </cell>
          <cell r="C253">
            <v>27</v>
          </cell>
          <cell r="D253">
            <v>27</v>
          </cell>
          <cell r="E253">
            <v>27</v>
          </cell>
          <cell r="F253">
            <v>27</v>
          </cell>
          <cell r="G253">
            <v>27</v>
          </cell>
          <cell r="H253">
            <v>30</v>
          </cell>
          <cell r="I253">
            <v>33</v>
          </cell>
          <cell r="J253">
            <v>35</v>
          </cell>
          <cell r="K253">
            <v>35</v>
          </cell>
          <cell r="L253">
            <v>35</v>
          </cell>
          <cell r="M253">
            <v>35</v>
          </cell>
          <cell r="N253">
            <v>35</v>
          </cell>
          <cell r="O253">
            <v>35</v>
          </cell>
          <cell r="P253">
            <v>0</v>
          </cell>
          <cell r="Q253">
            <v>35</v>
          </cell>
        </row>
        <row r="254">
          <cell r="A254" t="str">
            <v>Total</v>
          </cell>
          <cell r="C254">
            <v>27</v>
          </cell>
          <cell r="D254">
            <v>27</v>
          </cell>
          <cell r="E254">
            <v>27</v>
          </cell>
          <cell r="F254">
            <v>27</v>
          </cell>
          <cell r="G254">
            <v>27</v>
          </cell>
          <cell r="H254">
            <v>30</v>
          </cell>
          <cell r="I254">
            <v>33</v>
          </cell>
          <cell r="J254">
            <v>35</v>
          </cell>
          <cell r="K254">
            <v>35</v>
          </cell>
          <cell r="L254">
            <v>35</v>
          </cell>
          <cell r="M254">
            <v>35</v>
          </cell>
          <cell r="N254">
            <v>35</v>
          </cell>
          <cell r="O254">
            <v>35</v>
          </cell>
          <cell r="P254">
            <v>0</v>
          </cell>
          <cell r="Q254">
            <v>35</v>
          </cell>
        </row>
      </sheetData>
      <sheetData sheetId="8" refreshError="1">
        <row r="2">
          <cell r="A2" t="str">
            <v>Argentina</v>
          </cell>
          <cell r="S2" t="str">
            <v>Argentina</v>
          </cell>
          <cell r="AK2" t="str">
            <v>Argentina</v>
          </cell>
          <cell r="BC2" t="str">
            <v>Argentina</v>
          </cell>
        </row>
        <row r="3">
          <cell r="A3" t="str">
            <v>Forecast</v>
          </cell>
          <cell r="O3" t="str">
            <v>Schedule 02</v>
          </cell>
          <cell r="S3" t="str">
            <v>Forecast</v>
          </cell>
          <cell r="AG3" t="str">
            <v>Schedule 02</v>
          </cell>
          <cell r="AK3" t="str">
            <v>Forecast</v>
          </cell>
          <cell r="AY3" t="str">
            <v>Schedule 02</v>
          </cell>
          <cell r="BC3" t="str">
            <v>Forecast</v>
          </cell>
        </row>
        <row r="4">
          <cell r="A4" t="str">
            <v>Communications &amp; Internet Solutions</v>
          </cell>
          <cell r="S4" t="str">
            <v>Communications</v>
          </cell>
          <cell r="AK4" t="str">
            <v>Internet Solutions</v>
          </cell>
          <cell r="BC4" t="str">
            <v>Communications &amp; Internet Solutions</v>
          </cell>
        </row>
        <row r="5">
          <cell r="A5" t="str">
            <v>Currency in Thousands USD</v>
          </cell>
          <cell r="S5" t="str">
            <v>Currency in Thousands USD</v>
          </cell>
          <cell r="AK5" t="str">
            <v>Currency in Thousands USD</v>
          </cell>
          <cell r="BC5" t="str">
            <v>Currency in Thousands USD</v>
          </cell>
        </row>
        <row r="6">
          <cell r="F6" t="str">
            <v>Forecast</v>
          </cell>
          <cell r="O6" t="str">
            <v>Forecast</v>
          </cell>
          <cell r="P6" t="str">
            <v>Budget</v>
          </cell>
          <cell r="Q6" t="str">
            <v>Variance</v>
          </cell>
          <cell r="X6" t="str">
            <v>Forecast</v>
          </cell>
          <cell r="AG6" t="str">
            <v>Forecast</v>
          </cell>
          <cell r="AH6" t="str">
            <v>Budget</v>
          </cell>
          <cell r="AI6" t="str">
            <v>Variance</v>
          </cell>
          <cell r="AP6" t="str">
            <v>Forecast</v>
          </cell>
          <cell r="AY6" t="str">
            <v>Forecast</v>
          </cell>
          <cell r="AZ6" t="str">
            <v>Budget</v>
          </cell>
          <cell r="BA6" t="str">
            <v>Variance</v>
          </cell>
          <cell r="BF6" t="str">
            <v>Quarter I</v>
          </cell>
          <cell r="BJ6" t="str">
            <v>Quarter II</v>
          </cell>
          <cell r="BN6" t="str">
            <v>Quarter III</v>
          </cell>
          <cell r="BR6" t="str">
            <v>Quarter IV</v>
          </cell>
          <cell r="BV6" t="str">
            <v>Total</v>
          </cell>
        </row>
        <row r="7">
          <cell r="C7">
            <v>36892</v>
          </cell>
          <cell r="D7">
            <v>36923</v>
          </cell>
          <cell r="E7">
            <v>36954</v>
          </cell>
          <cell r="F7">
            <v>36985</v>
          </cell>
          <cell r="G7">
            <v>37016</v>
          </cell>
          <cell r="H7">
            <v>37047</v>
          </cell>
          <cell r="I7">
            <v>37078</v>
          </cell>
          <cell r="J7">
            <v>37109</v>
          </cell>
          <cell r="K7">
            <v>37140</v>
          </cell>
          <cell r="L7">
            <v>37171</v>
          </cell>
          <cell r="M7">
            <v>37202</v>
          </cell>
          <cell r="N7">
            <v>37233</v>
          </cell>
          <cell r="O7">
            <v>2001</v>
          </cell>
          <cell r="P7">
            <v>2001</v>
          </cell>
          <cell r="Q7" t="str">
            <v>B/(W)</v>
          </cell>
          <cell r="U7">
            <v>36892</v>
          </cell>
          <cell r="V7">
            <v>36923</v>
          </cell>
          <cell r="W7">
            <v>36954</v>
          </cell>
          <cell r="X7">
            <v>36985</v>
          </cell>
          <cell r="Y7">
            <v>37016</v>
          </cell>
          <cell r="Z7">
            <v>37047</v>
          </cell>
          <cell r="AA7">
            <v>37078</v>
          </cell>
          <cell r="AB7">
            <v>37109</v>
          </cell>
          <cell r="AC7">
            <v>37140</v>
          </cell>
          <cell r="AD7">
            <v>37171</v>
          </cell>
          <cell r="AE7">
            <v>37202</v>
          </cell>
          <cell r="AF7">
            <v>37233</v>
          </cell>
          <cell r="AG7">
            <v>2001</v>
          </cell>
          <cell r="AH7">
            <v>2001</v>
          </cell>
          <cell r="AI7" t="str">
            <v>B/(W)</v>
          </cell>
          <cell r="AM7">
            <v>36892</v>
          </cell>
          <cell r="AN7">
            <v>36923</v>
          </cell>
          <cell r="AO7">
            <v>36954</v>
          </cell>
          <cell r="AP7">
            <v>36985</v>
          </cell>
          <cell r="AQ7">
            <v>37016</v>
          </cell>
          <cell r="AR7">
            <v>37047</v>
          </cell>
          <cell r="AS7">
            <v>37078</v>
          </cell>
          <cell r="AT7">
            <v>37109</v>
          </cell>
          <cell r="AU7">
            <v>37140</v>
          </cell>
          <cell r="AV7">
            <v>37171</v>
          </cell>
          <cell r="AW7">
            <v>37202</v>
          </cell>
          <cell r="AX7">
            <v>37233</v>
          </cell>
          <cell r="AY7">
            <v>2001</v>
          </cell>
          <cell r="AZ7">
            <v>2001</v>
          </cell>
          <cell r="BA7" t="str">
            <v>B/(W)</v>
          </cell>
          <cell r="BE7" t="str">
            <v>Qtr I</v>
          </cell>
          <cell r="BF7" t="str">
            <v>Qtr I</v>
          </cell>
          <cell r="BG7" t="str">
            <v>Variance</v>
          </cell>
          <cell r="BI7" t="str">
            <v>Qtr II</v>
          </cell>
          <cell r="BJ7" t="str">
            <v>Qtr II</v>
          </cell>
          <cell r="BK7" t="str">
            <v>Variance</v>
          </cell>
          <cell r="BM7" t="str">
            <v>Qtr III</v>
          </cell>
          <cell r="BN7" t="str">
            <v>Qtr III</v>
          </cell>
          <cell r="BO7" t="str">
            <v>Variance</v>
          </cell>
          <cell r="BQ7" t="str">
            <v>Qtr IV</v>
          </cell>
          <cell r="BR7" t="str">
            <v>Qtr IV</v>
          </cell>
          <cell r="BS7" t="str">
            <v>Variance</v>
          </cell>
          <cell r="BV7" t="str">
            <v>Total</v>
          </cell>
          <cell r="BW7" t="str">
            <v>Variance</v>
          </cell>
        </row>
        <row r="8">
          <cell r="A8" t="str">
            <v>REVENUE (net of taxes)</v>
          </cell>
          <cell r="C8" t="str">
            <v>Actual</v>
          </cell>
          <cell r="D8" t="str">
            <v>Actual</v>
          </cell>
          <cell r="E8" t="str">
            <v>Actual</v>
          </cell>
          <cell r="F8" t="str">
            <v>Actual</v>
          </cell>
          <cell r="G8" t="str">
            <v>Fcst</v>
          </cell>
          <cell r="H8" t="str">
            <v>Fcst</v>
          </cell>
          <cell r="I8" t="str">
            <v>Fcst</v>
          </cell>
          <cell r="J8" t="str">
            <v>Fcst</v>
          </cell>
          <cell r="K8" t="str">
            <v>Fcst</v>
          </cell>
          <cell r="L8" t="str">
            <v>Fcst</v>
          </cell>
          <cell r="M8" t="str">
            <v>Fcst</v>
          </cell>
          <cell r="N8" t="str">
            <v>Fcst</v>
          </cell>
          <cell r="S8" t="str">
            <v>REVENUE (net of taxes)</v>
          </cell>
          <cell r="U8" t="str">
            <v>Actual</v>
          </cell>
          <cell r="V8" t="str">
            <v>Actual</v>
          </cell>
          <cell r="W8" t="str">
            <v>Actual</v>
          </cell>
          <cell r="X8" t="str">
            <v>Actual</v>
          </cell>
          <cell r="Y8" t="str">
            <v>Fcst</v>
          </cell>
          <cell r="Z8" t="str">
            <v>Fcst</v>
          </cell>
          <cell r="AA8" t="str">
            <v>Fcst</v>
          </cell>
          <cell r="AB8" t="str">
            <v>Fcst</v>
          </cell>
          <cell r="AC8" t="str">
            <v>Fcst</v>
          </cell>
          <cell r="AD8" t="str">
            <v>Fcst</v>
          </cell>
          <cell r="AE8" t="str">
            <v>Fcst</v>
          </cell>
          <cell r="AF8" t="str">
            <v>Fcst</v>
          </cell>
          <cell r="AK8" t="str">
            <v>REVENUE (net of taxes)</v>
          </cell>
          <cell r="AM8" t="str">
            <v>Actual</v>
          </cell>
          <cell r="AN8" t="str">
            <v>Actual</v>
          </cell>
          <cell r="AO8" t="str">
            <v>Actual</v>
          </cell>
          <cell r="AP8" t="str">
            <v>Fcst</v>
          </cell>
          <cell r="AQ8" t="str">
            <v>Fcst</v>
          </cell>
          <cell r="AR8" t="str">
            <v>Fcst</v>
          </cell>
          <cell r="AS8" t="str">
            <v>Fcst</v>
          </cell>
          <cell r="AT8" t="str">
            <v>Fcst</v>
          </cell>
          <cell r="AU8" t="str">
            <v>Fcst</v>
          </cell>
          <cell r="AV8" t="str">
            <v>Fcst</v>
          </cell>
          <cell r="AW8" t="str">
            <v>Fcst</v>
          </cell>
          <cell r="AX8" t="str">
            <v>Fcst</v>
          </cell>
          <cell r="BC8" t="str">
            <v>REVENUE (net of taxes)</v>
          </cell>
          <cell r="BE8" t="str">
            <v>Actual</v>
          </cell>
          <cell r="BF8" t="str">
            <v>Budget</v>
          </cell>
          <cell r="BG8" t="str">
            <v>B/(W)</v>
          </cell>
          <cell r="BI8" t="str">
            <v>Fcst</v>
          </cell>
          <cell r="BJ8" t="str">
            <v>Budget</v>
          </cell>
          <cell r="BK8" t="str">
            <v>B/(W)</v>
          </cell>
          <cell r="BM8" t="str">
            <v>Fcst</v>
          </cell>
          <cell r="BN8" t="str">
            <v>Budget</v>
          </cell>
          <cell r="BO8" t="str">
            <v>B/(W)</v>
          </cell>
          <cell r="BQ8" t="str">
            <v>Fcst</v>
          </cell>
          <cell r="BR8" t="str">
            <v>Budget</v>
          </cell>
          <cell r="BS8" t="str">
            <v>B/(W)</v>
          </cell>
          <cell r="BU8" t="str">
            <v>Fcst</v>
          </cell>
          <cell r="BV8" t="str">
            <v>Budget</v>
          </cell>
          <cell r="BW8" t="str">
            <v>B/(W)</v>
          </cell>
        </row>
        <row r="10">
          <cell r="A10" t="str">
            <v>Communications Data</v>
          </cell>
          <cell r="C10">
            <v>1296</v>
          </cell>
          <cell r="D10">
            <v>1311</v>
          </cell>
          <cell r="E10">
            <v>1476</v>
          </cell>
          <cell r="F10">
            <v>1362</v>
          </cell>
          <cell r="G10">
            <v>1434.7350514258899</v>
          </cell>
          <cell r="H10">
            <v>1476.43241890422</v>
          </cell>
          <cell r="I10">
            <v>1539.2425719468802</v>
          </cell>
          <cell r="J10">
            <v>1558.6943136611799</v>
          </cell>
          <cell r="K10">
            <v>1608.2048496033501</v>
          </cell>
          <cell r="L10">
            <v>1645.7046874427399</v>
          </cell>
          <cell r="M10">
            <v>1678.90493729943</v>
          </cell>
          <cell r="N10">
            <v>1727.0664230969801</v>
          </cell>
          <cell r="O10">
            <v>18113.985253380673</v>
          </cell>
          <cell r="P10">
            <v>22706.033384491067</v>
          </cell>
          <cell r="Q10">
            <v>-4592.048131110394</v>
          </cell>
          <cell r="S10" t="str">
            <v>Communications Data</v>
          </cell>
          <cell r="U10">
            <v>1296</v>
          </cell>
          <cell r="V10">
            <v>1311</v>
          </cell>
          <cell r="W10">
            <v>1476</v>
          </cell>
          <cell r="X10">
            <v>1362</v>
          </cell>
          <cell r="Y10">
            <v>1434.7350514258899</v>
          </cell>
          <cell r="Z10">
            <v>1476.43241890422</v>
          </cell>
          <cell r="AA10">
            <v>1539.2425719468802</v>
          </cell>
          <cell r="AB10">
            <v>1558.6943136611799</v>
          </cell>
          <cell r="AC10">
            <v>1608.2048496033501</v>
          </cell>
          <cell r="AD10">
            <v>1645.7046874427399</v>
          </cell>
          <cell r="AE10">
            <v>1678.90493729943</v>
          </cell>
          <cell r="AF10">
            <v>1727.0664230969801</v>
          </cell>
          <cell r="AG10">
            <v>18113.985253380673</v>
          </cell>
          <cell r="AH10">
            <v>22706.033384491067</v>
          </cell>
          <cell r="AI10">
            <v>-4592.048131110394</v>
          </cell>
          <cell r="AK10" t="str">
            <v>Communications Data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Communications Data/Internet Access</v>
          </cell>
          <cell r="BE10">
            <v>4083</v>
          </cell>
          <cell r="BF10">
            <v>4838.9321546282772</v>
          </cell>
          <cell r="BG10">
            <v>-755.9321546282772</v>
          </cell>
          <cell r="BI10">
            <v>4273.1674703301096</v>
          </cell>
          <cell r="BJ10">
            <v>5442.075205194722</v>
          </cell>
          <cell r="BK10">
            <v>-1168.9077348646124</v>
          </cell>
          <cell r="BM10">
            <v>4706.1417352114104</v>
          </cell>
          <cell r="BN10">
            <v>5962.807695323917</v>
          </cell>
          <cell r="BO10">
            <v>-1256.6659601125066</v>
          </cell>
          <cell r="BQ10">
            <v>5051.6760478391498</v>
          </cell>
          <cell r="BR10">
            <v>6462.2183293441512</v>
          </cell>
          <cell r="BS10">
            <v>-1410.5422815050015</v>
          </cell>
          <cell r="BU10">
            <v>18113.98525338067</v>
          </cell>
          <cell r="BV10">
            <v>22706.033384491067</v>
          </cell>
          <cell r="BW10">
            <v>-4592.0481311103977</v>
          </cell>
        </row>
        <row r="11">
          <cell r="A11" t="str">
            <v>Communications Internet Access</v>
          </cell>
          <cell r="C11">
            <v>273</v>
          </cell>
          <cell r="D11">
            <v>323</v>
          </cell>
          <cell r="E11">
            <v>328</v>
          </cell>
          <cell r="F11">
            <v>276</v>
          </cell>
          <cell r="G11">
            <v>362.7824928375</v>
          </cell>
          <cell r="H11">
            <v>394.96508742949999</v>
          </cell>
          <cell r="I11">
            <v>409.09747903499999</v>
          </cell>
          <cell r="J11">
            <v>398.92141633250003</v>
          </cell>
          <cell r="K11">
            <v>432.14706474499991</v>
          </cell>
          <cell r="L11">
            <v>440.4801412700001</v>
          </cell>
          <cell r="M11">
            <v>461.291009895</v>
          </cell>
          <cell r="N11">
            <v>492.27113034000001</v>
          </cell>
          <cell r="O11">
            <v>4591.9558218845004</v>
          </cell>
          <cell r="P11">
            <v>0</v>
          </cell>
          <cell r="Q11">
            <v>4591.9558218845004</v>
          </cell>
          <cell r="S11" t="str">
            <v>Communications Internet Access</v>
          </cell>
          <cell r="U11">
            <v>273</v>
          </cell>
          <cell r="V11">
            <v>323</v>
          </cell>
          <cell r="W11">
            <v>328</v>
          </cell>
          <cell r="X11">
            <v>276</v>
          </cell>
          <cell r="Y11">
            <v>362.7824928375</v>
          </cell>
          <cell r="Z11">
            <v>394.96508742949999</v>
          </cell>
          <cell r="AA11">
            <v>409.09747903499999</v>
          </cell>
          <cell r="AB11">
            <v>398.92141633250003</v>
          </cell>
          <cell r="AC11">
            <v>432.14706474499991</v>
          </cell>
          <cell r="AD11">
            <v>440.4801412700001</v>
          </cell>
          <cell r="AE11">
            <v>461.291009895</v>
          </cell>
          <cell r="AF11">
            <v>492.27113034000001</v>
          </cell>
          <cell r="AG11">
            <v>4591.9558218845004</v>
          </cell>
          <cell r="AH11">
            <v>0</v>
          </cell>
          <cell r="AI11">
            <v>4591.9558218845004</v>
          </cell>
          <cell r="AK11" t="str">
            <v>Communications Internet Access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Communications Internet Access</v>
          </cell>
          <cell r="BE11">
            <v>924</v>
          </cell>
          <cell r="BF11">
            <v>0</v>
          </cell>
          <cell r="BG11">
            <v>924</v>
          </cell>
          <cell r="BI11">
            <v>1033.7475802670001</v>
          </cell>
          <cell r="BJ11">
            <v>0</v>
          </cell>
          <cell r="BK11">
            <v>1033.7475802670001</v>
          </cell>
          <cell r="BM11">
            <v>1240.1659601125</v>
          </cell>
          <cell r="BN11">
            <v>0</v>
          </cell>
          <cell r="BO11">
            <v>1240.1659601125</v>
          </cell>
          <cell r="BQ11">
            <v>1394.0422815050001</v>
          </cell>
          <cell r="BR11">
            <v>0</v>
          </cell>
          <cell r="BS11">
            <v>1394.0422815050001</v>
          </cell>
          <cell r="BU11">
            <v>4591.9558218844995</v>
          </cell>
          <cell r="BV11">
            <v>0</v>
          </cell>
          <cell r="BW11">
            <v>4591.9558218844995</v>
          </cell>
        </row>
        <row r="12">
          <cell r="A12" t="str">
            <v>Communications Switch</v>
          </cell>
          <cell r="C12">
            <v>3</v>
          </cell>
          <cell r="D12">
            <v>6</v>
          </cell>
          <cell r="E12">
            <v>56</v>
          </cell>
          <cell r="F12">
            <v>244</v>
          </cell>
          <cell r="G12">
            <v>164.04338640900988</v>
          </cell>
          <cell r="H12">
            <v>208.96786369081192</v>
          </cell>
          <cell r="I12">
            <v>253.89234097261385</v>
          </cell>
          <cell r="J12">
            <v>298.81681825441586</v>
          </cell>
          <cell r="K12">
            <v>343.74129553621782</v>
          </cell>
          <cell r="L12">
            <v>388.66577281801978</v>
          </cell>
          <cell r="M12">
            <v>433.59025009982179</v>
          </cell>
          <cell r="N12">
            <v>478.5147273816238</v>
          </cell>
          <cell r="O12">
            <v>2879.2324551625347</v>
          </cell>
          <cell r="P12">
            <v>2878.9902279805547</v>
          </cell>
          <cell r="Q12">
            <v>0.24222718198006987</v>
          </cell>
          <cell r="S12" t="str">
            <v>Communications Switch</v>
          </cell>
          <cell r="U12">
            <v>3</v>
          </cell>
          <cell r="V12">
            <v>6</v>
          </cell>
          <cell r="W12">
            <v>56</v>
          </cell>
          <cell r="X12">
            <v>244</v>
          </cell>
          <cell r="Y12">
            <v>164.04338640900988</v>
          </cell>
          <cell r="Z12">
            <v>208.96786369081192</v>
          </cell>
          <cell r="AA12">
            <v>253.89234097261385</v>
          </cell>
          <cell r="AB12">
            <v>298.81681825441586</v>
          </cell>
          <cell r="AC12">
            <v>343.74129553621782</v>
          </cell>
          <cell r="AD12">
            <v>388.66577281801978</v>
          </cell>
          <cell r="AE12">
            <v>433.59025009982179</v>
          </cell>
          <cell r="AF12">
            <v>478.5147273816238</v>
          </cell>
          <cell r="AG12">
            <v>2879.2324551625347</v>
          </cell>
          <cell r="AH12">
            <v>2878.9902279805547</v>
          </cell>
          <cell r="AI12">
            <v>0.24222718198006987</v>
          </cell>
          <cell r="AK12" t="str">
            <v>Communications Switch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C12" t="str">
            <v>Communications Switch</v>
          </cell>
          <cell r="BE12">
            <v>65</v>
          </cell>
          <cell r="BF12">
            <v>155.88886369081192</v>
          </cell>
          <cell r="BG12">
            <v>-90.888863690811917</v>
          </cell>
          <cell r="BI12">
            <v>617.01125009982184</v>
          </cell>
          <cell r="BJ12">
            <v>503.38015922702971</v>
          </cell>
          <cell r="BK12">
            <v>113.63109087279213</v>
          </cell>
          <cell r="BM12">
            <v>896.45045476324754</v>
          </cell>
          <cell r="BN12">
            <v>907.70045476324754</v>
          </cell>
          <cell r="BO12">
            <v>-11.25</v>
          </cell>
          <cell r="BQ12">
            <v>1300.7707502994654</v>
          </cell>
          <cell r="BR12">
            <v>1312.0207502994654</v>
          </cell>
          <cell r="BS12">
            <v>-11.25</v>
          </cell>
          <cell r="BU12">
            <v>2879.2324551625352</v>
          </cell>
          <cell r="BV12">
            <v>2878.9902279805547</v>
          </cell>
          <cell r="BW12">
            <v>0.24222718198052462</v>
          </cell>
        </row>
        <row r="13">
          <cell r="A13" t="str">
            <v>Communications Other</v>
          </cell>
          <cell r="C13">
            <v>84</v>
          </cell>
          <cell r="D13">
            <v>86</v>
          </cell>
          <cell r="E13">
            <v>80</v>
          </cell>
          <cell r="F13">
            <v>80</v>
          </cell>
          <cell r="O13">
            <v>330</v>
          </cell>
          <cell r="P13">
            <v>0</v>
          </cell>
          <cell r="Q13">
            <v>330</v>
          </cell>
          <cell r="S13" t="str">
            <v>Communications Other</v>
          </cell>
          <cell r="U13">
            <v>84</v>
          </cell>
          <cell r="V13">
            <v>86</v>
          </cell>
          <cell r="W13">
            <v>80</v>
          </cell>
          <cell r="X13">
            <v>80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330</v>
          </cell>
          <cell r="AH13">
            <v>0</v>
          </cell>
          <cell r="AI13">
            <v>330</v>
          </cell>
          <cell r="AK13" t="str">
            <v>Communications Other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C13" t="str">
            <v>Communications Infrastructure</v>
          </cell>
          <cell r="BE13">
            <v>250</v>
          </cell>
          <cell r="BF13">
            <v>237.49904999999998</v>
          </cell>
          <cell r="BG13">
            <v>12.500950000000017</v>
          </cell>
          <cell r="BI13">
            <v>80</v>
          </cell>
          <cell r="BJ13">
            <v>237.49904999999998</v>
          </cell>
          <cell r="BK13">
            <v>-157.49904999999998</v>
          </cell>
          <cell r="BM13">
            <v>0</v>
          </cell>
          <cell r="BN13">
            <v>237.49904999999998</v>
          </cell>
          <cell r="BO13">
            <v>-237.49904999999998</v>
          </cell>
          <cell r="BQ13">
            <v>0</v>
          </cell>
          <cell r="BR13">
            <v>237.50284999999997</v>
          </cell>
          <cell r="BS13">
            <v>-237.50284999999997</v>
          </cell>
          <cell r="BU13">
            <v>330</v>
          </cell>
          <cell r="BV13">
            <v>950</v>
          </cell>
          <cell r="BW13">
            <v>-620</v>
          </cell>
        </row>
        <row r="14">
          <cell r="A14" t="str">
            <v>Internet Solutions</v>
          </cell>
          <cell r="C14">
            <v>10</v>
          </cell>
          <cell r="D14">
            <v>11</v>
          </cell>
          <cell r="E14">
            <v>23</v>
          </cell>
          <cell r="F14">
            <v>73</v>
          </cell>
          <cell r="G14">
            <v>87.615624999999994</v>
          </cell>
          <cell r="H14">
            <v>103.76219444444446</v>
          </cell>
          <cell r="I14">
            <v>124.10024305555555</v>
          </cell>
          <cell r="J14">
            <v>152.54060416666667</v>
          </cell>
          <cell r="K14">
            <v>180.16013888888889</v>
          </cell>
          <cell r="L14">
            <v>212.88394444444444</v>
          </cell>
          <cell r="M14">
            <v>230.40405555555554</v>
          </cell>
          <cell r="N14">
            <v>257.4299722222222</v>
          </cell>
          <cell r="O14">
            <v>1465.8967777777777</v>
          </cell>
          <cell r="P14">
            <v>1466</v>
          </cell>
          <cell r="Q14">
            <v>-0.10322222222225719</v>
          </cell>
          <cell r="S14" t="str">
            <v>Internet Solutions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>
            <v>0</v>
          </cell>
          <cell r="AK14" t="str">
            <v>Internet Solutions</v>
          </cell>
          <cell r="AM14">
            <v>10</v>
          </cell>
          <cell r="AN14">
            <v>11</v>
          </cell>
          <cell r="AO14">
            <v>23</v>
          </cell>
          <cell r="AP14">
            <v>73</v>
          </cell>
          <cell r="AQ14">
            <v>87.615624999999994</v>
          </cell>
          <cell r="AR14">
            <v>103.76219444444446</v>
          </cell>
          <cell r="AS14">
            <v>124.10024305555555</v>
          </cell>
          <cell r="AT14">
            <v>152.54060416666667</v>
          </cell>
          <cell r="AU14">
            <v>180.16013888888889</v>
          </cell>
          <cell r="AV14">
            <v>212.88394444444444</v>
          </cell>
          <cell r="AW14">
            <v>230.40405555555554</v>
          </cell>
          <cell r="AX14">
            <v>257.4299722222222</v>
          </cell>
          <cell r="AY14">
            <v>1465.8967777777777</v>
          </cell>
          <cell r="AZ14">
            <v>1466</v>
          </cell>
          <cell r="BA14">
            <v>-0.10322222222225719</v>
          </cell>
          <cell r="BC14" t="str">
            <v>Communications Other</v>
          </cell>
          <cell r="BE14">
            <v>0</v>
          </cell>
          <cell r="BF14">
            <v>0</v>
          </cell>
          <cell r="BG14">
            <v>0</v>
          </cell>
          <cell r="BI14">
            <v>155.08269999999999</v>
          </cell>
          <cell r="BJ14">
            <v>0</v>
          </cell>
          <cell r="BK14">
            <v>155.08269999999999</v>
          </cell>
          <cell r="BM14">
            <v>232.62404999999998</v>
          </cell>
          <cell r="BN14">
            <v>0</v>
          </cell>
          <cell r="BO14">
            <v>232.62404999999998</v>
          </cell>
          <cell r="BQ14">
            <v>232.62784999999997</v>
          </cell>
          <cell r="BR14">
            <v>0</v>
          </cell>
          <cell r="BS14">
            <v>232.62784999999997</v>
          </cell>
          <cell r="BU14">
            <v>620.33459999999991</v>
          </cell>
          <cell r="BV14">
            <v>0</v>
          </cell>
          <cell r="BW14">
            <v>620.33459999999991</v>
          </cell>
        </row>
        <row r="15">
          <cell r="A15" t="str">
            <v>Other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77.541349999999994</v>
          </cell>
          <cell r="H15">
            <v>77.541349999999994</v>
          </cell>
          <cell r="I15">
            <v>77.541349999999994</v>
          </cell>
          <cell r="J15">
            <v>77.541349999999994</v>
          </cell>
          <cell r="K15">
            <v>77.541349999999994</v>
          </cell>
          <cell r="L15">
            <v>77.541349999999994</v>
          </cell>
          <cell r="M15">
            <v>77.541349999999994</v>
          </cell>
          <cell r="N15">
            <v>77.545149999999992</v>
          </cell>
          <cell r="O15">
            <v>620.33459999999991</v>
          </cell>
          <cell r="P15">
            <v>950</v>
          </cell>
          <cell r="Q15">
            <v>-329.66540000000009</v>
          </cell>
          <cell r="S15" t="str">
            <v>Other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77.541349999999994</v>
          </cell>
          <cell r="Z15">
            <v>77.541349999999994</v>
          </cell>
          <cell r="AA15">
            <v>77.541349999999994</v>
          </cell>
          <cell r="AB15">
            <v>77.541349999999994</v>
          </cell>
          <cell r="AC15">
            <v>77.541349999999994</v>
          </cell>
          <cell r="AD15">
            <v>77.541349999999994</v>
          </cell>
          <cell r="AE15">
            <v>77.541349999999994</v>
          </cell>
          <cell r="AF15">
            <v>77.545149999999992</v>
          </cell>
          <cell r="AG15">
            <v>620.33459999999991</v>
          </cell>
          <cell r="AH15">
            <v>950</v>
          </cell>
          <cell r="AI15">
            <v>-329.66540000000009</v>
          </cell>
          <cell r="AK15" t="str">
            <v>Other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Internet Solutions</v>
          </cell>
          <cell r="BE15">
            <v>44</v>
          </cell>
          <cell r="BF15">
            <v>172.35902777777778</v>
          </cell>
          <cell r="BG15">
            <v>-128.35902777777778</v>
          </cell>
          <cell r="BI15">
            <v>264.37781944444447</v>
          </cell>
          <cell r="BJ15">
            <v>226.19816666666668</v>
          </cell>
          <cell r="BK15">
            <v>38.17965277777779</v>
          </cell>
          <cell r="BM15">
            <v>456.80098611111111</v>
          </cell>
          <cell r="BN15">
            <v>411.80098611111111</v>
          </cell>
          <cell r="BO15">
            <v>45</v>
          </cell>
          <cell r="BQ15">
            <v>700.71797222222222</v>
          </cell>
          <cell r="BR15">
            <v>655.71797222222222</v>
          </cell>
          <cell r="BS15">
            <v>45</v>
          </cell>
          <cell r="BU15">
            <v>1465.8967777777777</v>
          </cell>
          <cell r="BV15">
            <v>1466.0761527777779</v>
          </cell>
          <cell r="BW15">
            <v>-0.17937500000016371</v>
          </cell>
        </row>
        <row r="16">
          <cell r="BC16" t="str">
            <v>Other</v>
          </cell>
        </row>
        <row r="17">
          <cell r="A17" t="str">
            <v>Total Revenues</v>
          </cell>
          <cell r="C17">
            <v>1666</v>
          </cell>
          <cell r="D17">
            <v>1737</v>
          </cell>
          <cell r="E17">
            <v>1963</v>
          </cell>
          <cell r="F17">
            <v>2035</v>
          </cell>
          <cell r="G17">
            <v>2126.7179056723999</v>
          </cell>
          <cell r="H17">
            <v>2261.6689144689763</v>
          </cell>
          <cell r="I17">
            <v>2403.8739850100496</v>
          </cell>
          <cell r="J17">
            <v>2486.5145024147623</v>
          </cell>
          <cell r="K17">
            <v>2641.7946987734567</v>
          </cell>
          <cell r="L17">
            <v>2765.2758959752041</v>
          </cell>
          <cell r="M17">
            <v>2881.7316028498076</v>
          </cell>
          <cell r="N17">
            <v>3032.8274030408261</v>
          </cell>
          <cell r="O17">
            <v>28001.404908205484</v>
          </cell>
          <cell r="P17">
            <v>28001.023612471621</v>
          </cell>
          <cell r="Q17">
            <v>0.3812957338641354</v>
          </cell>
          <cell r="S17" t="str">
            <v>Total Revenues</v>
          </cell>
          <cell r="U17">
            <v>1656</v>
          </cell>
          <cell r="V17">
            <v>1726</v>
          </cell>
          <cell r="W17">
            <v>1940</v>
          </cell>
          <cell r="X17">
            <v>1962</v>
          </cell>
          <cell r="Y17">
            <v>2039.1022806723997</v>
          </cell>
          <cell r="Z17">
            <v>2157.9067200245318</v>
          </cell>
          <cell r="AA17">
            <v>2279.7737419544942</v>
          </cell>
          <cell r="AB17">
            <v>2333.9738982480958</v>
          </cell>
          <cell r="AC17">
            <v>2461.6345598845678</v>
          </cell>
          <cell r="AD17">
            <v>2552.3919515307598</v>
          </cell>
          <cell r="AE17">
            <v>2651.3275472942519</v>
          </cell>
          <cell r="AF17">
            <v>2775.3974308186039</v>
          </cell>
          <cell r="AG17">
            <v>26535.508130427708</v>
          </cell>
          <cell r="AH17">
            <v>26535.023612471621</v>
          </cell>
          <cell r="AI17">
            <v>0.48451795608639259</v>
          </cell>
          <cell r="AK17" t="str">
            <v>Total Revenues</v>
          </cell>
          <cell r="AM17">
            <v>10</v>
          </cell>
          <cell r="AN17">
            <v>11</v>
          </cell>
          <cell r="AO17">
            <v>23</v>
          </cell>
          <cell r="AP17">
            <v>73</v>
          </cell>
          <cell r="AQ17">
            <v>87.615624999999994</v>
          </cell>
          <cell r="AR17">
            <v>103.76219444444446</v>
          </cell>
          <cell r="AS17">
            <v>124.10024305555555</v>
          </cell>
          <cell r="AT17">
            <v>152.54060416666667</v>
          </cell>
          <cell r="AU17">
            <v>180.16013888888889</v>
          </cell>
          <cell r="AV17">
            <v>212.88394444444444</v>
          </cell>
          <cell r="AW17">
            <v>230.40405555555554</v>
          </cell>
          <cell r="AX17">
            <v>257.4299722222222</v>
          </cell>
          <cell r="AY17">
            <v>1465.8967777777777</v>
          </cell>
          <cell r="AZ17">
            <v>1466</v>
          </cell>
          <cell r="BA17">
            <v>-0.10322222222225719</v>
          </cell>
          <cell r="BC17" t="str">
            <v>Total Revenues</v>
          </cell>
          <cell r="BE17">
            <v>5366</v>
          </cell>
          <cell r="BF17">
            <v>5404.6790960968674</v>
          </cell>
          <cell r="BG17">
            <v>-38.679096096867397</v>
          </cell>
          <cell r="BI17">
            <v>6423.386820141377</v>
          </cell>
          <cell r="BJ17">
            <v>6409.1525810884195</v>
          </cell>
          <cell r="BK17">
            <v>14.234239052957491</v>
          </cell>
          <cell r="BM17">
            <v>7532.1831861982701</v>
          </cell>
          <cell r="BN17">
            <v>7519.8081861982764</v>
          </cell>
          <cell r="BO17">
            <v>12.374999999993634</v>
          </cell>
          <cell r="BQ17">
            <v>8679.8349018658373</v>
          </cell>
          <cell r="BR17">
            <v>8667.4599018658391</v>
          </cell>
          <cell r="BS17">
            <v>12.374999999998181</v>
          </cell>
          <cell r="BU17">
            <v>28001.404908205477</v>
          </cell>
          <cell r="BV17">
            <v>28001.099765249401</v>
          </cell>
          <cell r="BW17">
            <v>0.30514295607645181</v>
          </cell>
        </row>
        <row r="19">
          <cell r="A19" t="str">
            <v>EXPENSES</v>
          </cell>
          <cell r="S19" t="str">
            <v>EXPENSES</v>
          </cell>
          <cell r="AK19" t="str">
            <v>EXPENSES</v>
          </cell>
          <cell r="BC19" t="str">
            <v>EXPENSES</v>
          </cell>
        </row>
        <row r="20">
          <cell r="A20" t="str">
            <v xml:space="preserve">   Interconnection / leased lines</v>
          </cell>
          <cell r="C20">
            <v>228</v>
          </cell>
          <cell r="D20">
            <v>236</v>
          </cell>
          <cell r="E20">
            <v>234</v>
          </cell>
          <cell r="F20">
            <v>342</v>
          </cell>
          <cell r="G20">
            <v>319.90193174642684</v>
          </cell>
          <cell r="H20">
            <v>336.15405913121697</v>
          </cell>
          <cell r="I20">
            <v>338.02449700032332</v>
          </cell>
          <cell r="J20">
            <v>337.01198016994283</v>
          </cell>
          <cell r="K20">
            <v>355.12363627428954</v>
          </cell>
          <cell r="L20">
            <v>353.4529506373359</v>
          </cell>
          <cell r="M20">
            <v>361.71166623717431</v>
          </cell>
          <cell r="N20">
            <v>378.27045378059597</v>
          </cell>
          <cell r="O20">
            <v>3819.6511749773053</v>
          </cell>
          <cell r="P20">
            <v>4016.9415150250338</v>
          </cell>
          <cell r="Q20">
            <v>197.29034004772848</v>
          </cell>
          <cell r="S20" t="str">
            <v xml:space="preserve">   Interconnection / leased lines</v>
          </cell>
          <cell r="U20">
            <v>228</v>
          </cell>
          <cell r="V20">
            <v>236</v>
          </cell>
          <cell r="W20">
            <v>234</v>
          </cell>
          <cell r="X20">
            <v>342</v>
          </cell>
          <cell r="Y20">
            <v>319.90193174642684</v>
          </cell>
          <cell r="Z20">
            <v>336.15405913121697</v>
          </cell>
          <cell r="AA20">
            <v>338.02449700032332</v>
          </cell>
          <cell r="AB20">
            <v>337.01198016994283</v>
          </cell>
          <cell r="AC20">
            <v>355.12363627428954</v>
          </cell>
          <cell r="AD20">
            <v>353.4529506373359</v>
          </cell>
          <cell r="AE20">
            <v>361.71166623717431</v>
          </cell>
          <cell r="AF20">
            <v>378.27045378059597</v>
          </cell>
          <cell r="AG20">
            <v>3819.6511749773053</v>
          </cell>
          <cell r="AH20">
            <v>3694.8957366467112</v>
          </cell>
          <cell r="AI20">
            <v>-124.75543833059419</v>
          </cell>
          <cell r="AK20" t="str">
            <v xml:space="preserve">   Interconnection / leased lines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322.04577837832255</v>
          </cell>
          <cell r="BA20">
            <v>322.04577837832255</v>
          </cell>
          <cell r="BC20" t="str">
            <v xml:space="preserve">   Interconnection / leased lines</v>
          </cell>
          <cell r="BE20">
            <v>698</v>
          </cell>
          <cell r="BF20">
            <v>895.44350312139954</v>
          </cell>
          <cell r="BG20">
            <v>197.44350312139954</v>
          </cell>
          <cell r="BI20">
            <v>998.05599087764381</v>
          </cell>
          <cell r="BJ20">
            <v>978.40282780397206</v>
          </cell>
          <cell r="BK20">
            <v>-19.653163073671749</v>
          </cell>
          <cell r="BM20">
            <v>1030.1601134445557</v>
          </cell>
          <cell r="BN20">
            <v>1039.9101134445557</v>
          </cell>
          <cell r="BO20">
            <v>9.75</v>
          </cell>
          <cell r="BQ20">
            <v>1093.4350706551063</v>
          </cell>
          <cell r="BR20">
            <v>1103.1850706551063</v>
          </cell>
          <cell r="BS20">
            <v>9.75</v>
          </cell>
          <cell r="BU20">
            <v>3819.6511749773063</v>
          </cell>
          <cell r="BV20">
            <v>4016.9415150250343</v>
          </cell>
          <cell r="BW20">
            <v>197.29034004772802</v>
          </cell>
        </row>
        <row r="21">
          <cell r="A21" t="str">
            <v xml:space="preserve">   Operating (&amp; Customer Care)</v>
          </cell>
          <cell r="C21">
            <v>800</v>
          </cell>
          <cell r="D21">
            <v>883</v>
          </cell>
          <cell r="E21">
            <v>883</v>
          </cell>
          <cell r="F21">
            <v>1083</v>
          </cell>
          <cell r="G21">
            <v>1093.4486675000005</v>
          </cell>
          <cell r="H21">
            <v>1201.5026675000004</v>
          </cell>
          <cell r="I21">
            <v>1338.3722775000003</v>
          </cell>
          <cell r="J21">
            <v>1215.1012975000003</v>
          </cell>
          <cell r="K21">
            <v>1215.5690075000002</v>
          </cell>
          <cell r="L21">
            <v>1224.8272075</v>
          </cell>
          <cell r="M21">
            <v>1225.2704174999999</v>
          </cell>
          <cell r="N21">
            <v>1965.8124175000003</v>
          </cell>
          <cell r="O21">
            <v>14128.903960000003</v>
          </cell>
          <cell r="P21">
            <v>16480.125327872112</v>
          </cell>
          <cell r="Q21">
            <v>2351.2213678721091</v>
          </cell>
          <cell r="S21" t="str">
            <v xml:space="preserve">   Operating (&amp; Customer Care)</v>
          </cell>
          <cell r="U21">
            <v>659</v>
          </cell>
          <cell r="V21">
            <v>742</v>
          </cell>
          <cell r="W21">
            <v>737</v>
          </cell>
          <cell r="X21">
            <v>947</v>
          </cell>
          <cell r="Y21">
            <v>723.72879750000016</v>
          </cell>
          <cell r="Z21">
            <v>843.83224194444392</v>
          </cell>
          <cell r="AA21">
            <v>930.4154541666669</v>
          </cell>
          <cell r="AB21">
            <v>800.48086416666706</v>
          </cell>
          <cell r="AC21">
            <v>803.61412972222206</v>
          </cell>
          <cell r="AD21">
            <v>783.32542750000016</v>
          </cell>
          <cell r="AE21">
            <v>784.48085972222202</v>
          </cell>
          <cell r="AF21">
            <v>1094.6778597222219</v>
          </cell>
          <cell r="AG21">
            <v>9849.5556344444431</v>
          </cell>
          <cell r="AH21">
            <v>11541.349450000002</v>
          </cell>
          <cell r="AI21">
            <v>1691.7938155555585</v>
          </cell>
          <cell r="AK21" t="str">
            <v xml:space="preserve">   Operating (&amp; Customer Care)</v>
          </cell>
          <cell r="AM21">
            <v>141.19</v>
          </cell>
          <cell r="AN21">
            <v>141.19</v>
          </cell>
          <cell r="AO21">
            <v>141.19</v>
          </cell>
          <cell r="AP21">
            <v>141.19</v>
          </cell>
          <cell r="AQ21">
            <v>369.35487000000001</v>
          </cell>
          <cell r="AR21">
            <v>357.64986999999996</v>
          </cell>
          <cell r="AS21">
            <v>408.02849000000003</v>
          </cell>
          <cell r="AT21">
            <v>414.39210000000003</v>
          </cell>
          <cell r="AU21">
            <v>411.89210000000003</v>
          </cell>
          <cell r="AV21">
            <v>441.28678000000002</v>
          </cell>
          <cell r="AW21">
            <v>440.86677999999995</v>
          </cell>
          <cell r="AX21">
            <v>870.81178</v>
          </cell>
          <cell r="AY21">
            <v>4279.04277</v>
          </cell>
          <cell r="AZ21">
            <v>4938.7758778721127</v>
          </cell>
          <cell r="BA21">
            <v>659.73310787211267</v>
          </cell>
          <cell r="BC21" t="str">
            <v xml:space="preserve">   Operating (&amp; Customer Care)</v>
          </cell>
          <cell r="BE21">
            <v>2566</v>
          </cell>
          <cell r="BF21">
            <v>3231.5561725000002</v>
          </cell>
          <cell r="BG21">
            <v>665.55617250000023</v>
          </cell>
          <cell r="BI21">
            <v>3377.9513350000011</v>
          </cell>
          <cell r="BJ21">
            <v>3768.0169525000001</v>
          </cell>
          <cell r="BK21">
            <v>390.06561749999901</v>
          </cell>
          <cell r="BM21">
            <v>3769.0425825000011</v>
          </cell>
          <cell r="BN21">
            <v>4367.3925825000006</v>
          </cell>
          <cell r="BO21">
            <v>598.34999999999945</v>
          </cell>
          <cell r="BQ21">
            <v>4415.9100424999997</v>
          </cell>
          <cell r="BR21">
            <v>5113.159620372111</v>
          </cell>
          <cell r="BS21">
            <v>697.24957787211133</v>
          </cell>
          <cell r="BU21">
            <v>14128.903960000001</v>
          </cell>
          <cell r="BV21">
            <v>16480.125327872112</v>
          </cell>
          <cell r="BW21">
            <v>2351.2213678721109</v>
          </cell>
        </row>
        <row r="22">
          <cell r="A22" t="str">
            <v xml:space="preserve">   Sales and Marketing</v>
          </cell>
          <cell r="C22">
            <v>344</v>
          </cell>
          <cell r="D22">
            <v>353</v>
          </cell>
          <cell r="E22">
            <v>483</v>
          </cell>
          <cell r="F22">
            <v>466</v>
          </cell>
          <cell r="G22">
            <v>608.59485100000029</v>
          </cell>
          <cell r="H22">
            <v>713.72778100000028</v>
          </cell>
          <cell r="I22">
            <v>609.96341750000011</v>
          </cell>
          <cell r="J22">
            <v>616.17350750000014</v>
          </cell>
          <cell r="K22">
            <v>646.05627750000031</v>
          </cell>
          <cell r="L22">
            <v>709.4276775000003</v>
          </cell>
          <cell r="M22">
            <v>670.31641750000017</v>
          </cell>
          <cell r="N22">
            <v>651.32141750000028</v>
          </cell>
          <cell r="O22">
            <v>6871.5813470000003</v>
          </cell>
          <cell r="P22">
            <v>8518.9260009999998</v>
          </cell>
          <cell r="Q22">
            <v>1647.3446539999995</v>
          </cell>
          <cell r="S22" t="str">
            <v xml:space="preserve">   Sales and Marketing</v>
          </cell>
          <cell r="U22">
            <v>307.75</v>
          </cell>
          <cell r="V22">
            <v>316.75</v>
          </cell>
          <cell r="W22">
            <v>444.75</v>
          </cell>
          <cell r="X22">
            <v>431.75</v>
          </cell>
          <cell r="Y22">
            <v>442.09559211111116</v>
          </cell>
          <cell r="Z22">
            <v>489.42852211111108</v>
          </cell>
          <cell r="AA22">
            <v>471.08557638888891</v>
          </cell>
          <cell r="AB22">
            <v>478.48410416666673</v>
          </cell>
          <cell r="AC22">
            <v>478.36687416666666</v>
          </cell>
          <cell r="AD22">
            <v>531.42452416666674</v>
          </cell>
          <cell r="AE22">
            <v>540.81326416666661</v>
          </cell>
          <cell r="AF22">
            <v>532.49604194444453</v>
          </cell>
          <cell r="AG22">
            <v>5465.1944992222225</v>
          </cell>
          <cell r="AH22">
            <v>6428.9264110000004</v>
          </cell>
          <cell r="AI22">
            <v>963.7319117777779</v>
          </cell>
          <cell r="AK22" t="str">
            <v xml:space="preserve">   Sales and Marketing</v>
          </cell>
          <cell r="AM22">
            <v>36.54</v>
          </cell>
          <cell r="AN22">
            <v>36.54</v>
          </cell>
          <cell r="AO22">
            <v>36.54</v>
          </cell>
          <cell r="AP22">
            <v>36.54</v>
          </cell>
          <cell r="AQ22">
            <v>148.93036999999998</v>
          </cell>
          <cell r="AR22">
            <v>203.73036999999999</v>
          </cell>
          <cell r="AS22">
            <v>146.98672999999997</v>
          </cell>
          <cell r="AT22">
            <v>139.57607000000002</v>
          </cell>
          <cell r="AU22">
            <v>140.87607</v>
          </cell>
          <cell r="AV22">
            <v>187.18982</v>
          </cell>
          <cell r="AW22">
            <v>143.68982</v>
          </cell>
          <cell r="AX22">
            <v>149.98981999999998</v>
          </cell>
          <cell r="AY22">
            <v>1407.1290700000002</v>
          </cell>
          <cell r="AZ22">
            <v>2089.9995900000004</v>
          </cell>
          <cell r="BA22">
            <v>682.87052000000017</v>
          </cell>
          <cell r="BC22" t="str">
            <v xml:space="preserve">   Sales and Marketing</v>
          </cell>
          <cell r="BE22">
            <v>1180</v>
          </cell>
          <cell r="BF22">
            <v>1796.8407130000001</v>
          </cell>
          <cell r="BG22">
            <v>616.84071300000005</v>
          </cell>
          <cell r="BI22">
            <v>1788.3226320000006</v>
          </cell>
          <cell r="BJ22">
            <v>2151.8265730000003</v>
          </cell>
          <cell r="BK22">
            <v>363.50394099999971</v>
          </cell>
          <cell r="BM22">
            <v>1872.1932025000006</v>
          </cell>
          <cell r="BN22">
            <v>2196.5932025000002</v>
          </cell>
          <cell r="BO22">
            <v>324.39999999999964</v>
          </cell>
          <cell r="BQ22">
            <v>2031.0655125000008</v>
          </cell>
          <cell r="BR22">
            <v>2373.6655125000002</v>
          </cell>
          <cell r="BS22">
            <v>342.59999999999945</v>
          </cell>
          <cell r="BU22">
            <v>6871.5813470000021</v>
          </cell>
          <cell r="BV22">
            <v>8518.9260009999998</v>
          </cell>
          <cell r="BW22">
            <v>1647.3446539999977</v>
          </cell>
        </row>
        <row r="23">
          <cell r="A23" t="str">
            <v xml:space="preserve">   General &amp; Administrative</v>
          </cell>
          <cell r="C23">
            <v>511</v>
          </cell>
          <cell r="D23">
            <v>564</v>
          </cell>
          <cell r="E23">
            <v>597</v>
          </cell>
          <cell r="F23">
            <v>677</v>
          </cell>
          <cell r="G23">
            <v>756.81491900000015</v>
          </cell>
          <cell r="H23">
            <v>772.995949</v>
          </cell>
          <cell r="I23">
            <v>755.85527750000006</v>
          </cell>
          <cell r="J23">
            <v>809.22257749999983</v>
          </cell>
          <cell r="K23">
            <v>788.76472750000005</v>
          </cell>
          <cell r="L23">
            <v>755.81377750000013</v>
          </cell>
          <cell r="M23">
            <v>754.49377750000008</v>
          </cell>
          <cell r="N23">
            <v>772.45377749999989</v>
          </cell>
          <cell r="O23">
            <v>8515.4147830000002</v>
          </cell>
          <cell r="P23">
            <v>8739.8075690000005</v>
          </cell>
          <cell r="Q23">
            <v>224.39278600000034</v>
          </cell>
          <cell r="S23" t="str">
            <v xml:space="preserve">   General &amp; Administrative</v>
          </cell>
          <cell r="U23">
            <v>511</v>
          </cell>
          <cell r="V23">
            <v>564</v>
          </cell>
          <cell r="W23">
            <v>597</v>
          </cell>
          <cell r="X23">
            <v>677</v>
          </cell>
          <cell r="Y23">
            <v>757.02325233333329</v>
          </cell>
          <cell r="Z23">
            <v>773.00428233333332</v>
          </cell>
          <cell r="AA23">
            <v>755.97472194444435</v>
          </cell>
          <cell r="AB23">
            <v>809.34202194444447</v>
          </cell>
          <cell r="AC23">
            <v>788.79528305555561</v>
          </cell>
          <cell r="AD23">
            <v>755.84433305555569</v>
          </cell>
          <cell r="AE23">
            <v>754.63544416666673</v>
          </cell>
          <cell r="AF23">
            <v>769.70655527777797</v>
          </cell>
          <cell r="AG23">
            <v>8513.3258941111126</v>
          </cell>
          <cell r="AH23">
            <v>8568.4702690000013</v>
          </cell>
          <cell r="AI23">
            <v>55.144374888888706</v>
          </cell>
          <cell r="AK23" t="str">
            <v xml:space="preserve">   General &amp; Administrative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171.33730000000003</v>
          </cell>
          <cell r="BA23">
            <v>171.33730000000003</v>
          </cell>
          <cell r="BC23" t="str">
            <v xml:space="preserve">   General &amp; Administrative</v>
          </cell>
          <cell r="BE23">
            <v>1672</v>
          </cell>
          <cell r="BF23">
            <v>2157.7160269999999</v>
          </cell>
          <cell r="BG23">
            <v>485.71602699999994</v>
          </cell>
          <cell r="BI23">
            <v>2206.810868</v>
          </cell>
          <cell r="BJ23">
            <v>2168.0876269999999</v>
          </cell>
          <cell r="BK23">
            <v>-38.723241000000144</v>
          </cell>
          <cell r="BM23">
            <v>2353.8425824999999</v>
          </cell>
          <cell r="BN23">
            <v>2241.0425824999998</v>
          </cell>
          <cell r="BO23">
            <v>-112.80000000000018</v>
          </cell>
          <cell r="BQ23">
            <v>2282.7613325000002</v>
          </cell>
          <cell r="BR23">
            <v>2172.9613325</v>
          </cell>
          <cell r="BS23">
            <v>-109.80000000000018</v>
          </cell>
          <cell r="BU23">
            <v>8515.4147830000002</v>
          </cell>
          <cell r="BV23">
            <v>8739.8075689999987</v>
          </cell>
          <cell r="BW23">
            <v>224.39278599999852</v>
          </cell>
        </row>
        <row r="24">
          <cell r="A24" t="str">
            <v>TOTAL EXPENSES</v>
          </cell>
          <cell r="C24">
            <v>1883</v>
          </cell>
          <cell r="D24">
            <v>2036</v>
          </cell>
          <cell r="E24">
            <v>2197</v>
          </cell>
          <cell r="F24">
            <v>2568</v>
          </cell>
          <cell r="G24">
            <v>2778.7603692464281</v>
          </cell>
          <cell r="H24">
            <v>3024.3804566312174</v>
          </cell>
          <cell r="I24">
            <v>3042.2154695003237</v>
          </cell>
          <cell r="J24">
            <v>2977.5093626699431</v>
          </cell>
          <cell r="K24">
            <v>3005.5136487742902</v>
          </cell>
          <cell r="L24">
            <v>3043.5216131373363</v>
          </cell>
          <cell r="M24">
            <v>3011.7922787371745</v>
          </cell>
          <cell r="N24">
            <v>3767.8580662805962</v>
          </cell>
          <cell r="O24">
            <v>33335.551264977308</v>
          </cell>
          <cell r="P24">
            <v>37755.800412897152</v>
          </cell>
          <cell r="Q24">
            <v>4420.2491479198379</v>
          </cell>
          <cell r="S24" t="str">
            <v>TOTAL EXPENSES</v>
          </cell>
          <cell r="U24">
            <v>1705.75</v>
          </cell>
          <cell r="V24">
            <v>1858.75</v>
          </cell>
          <cell r="W24">
            <v>2012.75</v>
          </cell>
          <cell r="X24">
            <v>2397.75</v>
          </cell>
          <cell r="Y24">
            <v>2242.7495736908718</v>
          </cell>
          <cell r="Z24">
            <v>2442.4191055201054</v>
          </cell>
          <cell r="AA24">
            <v>2495.5002495003237</v>
          </cell>
          <cell r="AB24">
            <v>2425.3189704477209</v>
          </cell>
          <cell r="AC24">
            <v>2425.8999232187339</v>
          </cell>
          <cell r="AD24">
            <v>2424.0472353595583</v>
          </cell>
          <cell r="AE24">
            <v>2441.6412342927297</v>
          </cell>
          <cell r="AF24">
            <v>2775.1509107250404</v>
          </cell>
          <cell r="AG24">
            <v>27647.727202755083</v>
          </cell>
          <cell r="AH24">
            <v>30233.641866646714</v>
          </cell>
          <cell r="AI24">
            <v>2585.9146638916309</v>
          </cell>
          <cell r="AK24" t="str">
            <v>TOTAL EXPENSES</v>
          </cell>
          <cell r="AM24">
            <v>177.73</v>
          </cell>
          <cell r="AN24">
            <v>177.73</v>
          </cell>
          <cell r="AO24">
            <v>177.73</v>
          </cell>
          <cell r="AP24">
            <v>177.73</v>
          </cell>
          <cell r="AQ24">
            <v>518.28523999999993</v>
          </cell>
          <cell r="AR24">
            <v>561.38023999999996</v>
          </cell>
          <cell r="AS24">
            <v>555.01522</v>
          </cell>
          <cell r="AT24">
            <v>553.9681700000001</v>
          </cell>
          <cell r="AU24">
            <v>552.76817000000005</v>
          </cell>
          <cell r="AV24">
            <v>628.47659999999996</v>
          </cell>
          <cell r="AW24">
            <v>584.55659999999989</v>
          </cell>
          <cell r="AX24">
            <v>1020.8016</v>
          </cell>
          <cell r="AY24">
            <v>5686.17184</v>
          </cell>
          <cell r="AZ24">
            <v>7522.1585462504354</v>
          </cell>
          <cell r="BA24">
            <v>1835.9867062504354</v>
          </cell>
          <cell r="BC24" t="str">
            <v>TOTAL EXPENSES</v>
          </cell>
          <cell r="BE24">
            <v>6116</v>
          </cell>
          <cell r="BF24">
            <v>8081.5564156214004</v>
          </cell>
          <cell r="BG24">
            <v>1965.5564156213998</v>
          </cell>
          <cell r="BI24">
            <v>8371.1408258776446</v>
          </cell>
          <cell r="BJ24">
            <v>9066.3339803039726</v>
          </cell>
          <cell r="BK24">
            <v>695.19315442632683</v>
          </cell>
          <cell r="BM24">
            <v>9025.2384809445575</v>
          </cell>
          <cell r="BN24">
            <v>9844.9384809445564</v>
          </cell>
          <cell r="BO24">
            <v>819.69999999999891</v>
          </cell>
          <cell r="BQ24">
            <v>9823.1719581551079</v>
          </cell>
          <cell r="BR24">
            <v>10762.971536027217</v>
          </cell>
          <cell r="BS24">
            <v>939.7995778721106</v>
          </cell>
          <cell r="BU24">
            <v>33335.551264977315</v>
          </cell>
          <cell r="BV24">
            <v>37755.800412897144</v>
          </cell>
          <cell r="BW24">
            <v>4420.2491479198352</v>
          </cell>
        </row>
        <row r="26">
          <cell r="A26" t="str">
            <v>OPERATING LOSS(EBITDA)</v>
          </cell>
          <cell r="C26">
            <v>-217</v>
          </cell>
          <cell r="D26">
            <v>-299</v>
          </cell>
          <cell r="E26">
            <v>-234</v>
          </cell>
          <cell r="F26">
            <v>-533</v>
          </cell>
          <cell r="G26">
            <v>-652.04246357402826</v>
          </cell>
          <cell r="H26">
            <v>-762.71154216224113</v>
          </cell>
          <cell r="I26">
            <v>-638.34148449027407</v>
          </cell>
          <cell r="J26">
            <v>-490.99486025518081</v>
          </cell>
          <cell r="K26">
            <v>-363.7189500008335</v>
          </cell>
          <cell r="L26">
            <v>-278.24571716213222</v>
          </cell>
          <cell r="M26">
            <v>-130.06067588736687</v>
          </cell>
          <cell r="N26">
            <v>-735.03066323977009</v>
          </cell>
          <cell r="O26">
            <v>-5334.1463567718238</v>
          </cell>
          <cell r="P26">
            <v>-9754.7768004255304</v>
          </cell>
          <cell r="Q26">
            <v>4420.6304436537066</v>
          </cell>
          <cell r="S26" t="str">
            <v>OPERATING LOSS(EBITDA)</v>
          </cell>
          <cell r="U26">
            <v>-49.75</v>
          </cell>
          <cell r="V26">
            <v>-132.75</v>
          </cell>
          <cell r="W26">
            <v>-72.75</v>
          </cell>
          <cell r="X26">
            <v>-435.75</v>
          </cell>
          <cell r="Y26">
            <v>-203.64729301847206</v>
          </cell>
          <cell r="Z26">
            <v>-284.51238549557365</v>
          </cell>
          <cell r="AA26">
            <v>-215.72650754582946</v>
          </cell>
          <cell r="AB26">
            <v>-91.345072199625065</v>
          </cell>
          <cell r="AC26">
            <v>35.734636665833932</v>
          </cell>
          <cell r="AD26">
            <v>128.34471617120153</v>
          </cell>
          <cell r="AE26">
            <v>209.68631300152219</v>
          </cell>
          <cell r="AF26">
            <v>0.24652009356350391</v>
          </cell>
          <cell r="AG26">
            <v>-1112.2190723273743</v>
          </cell>
          <cell r="AH26">
            <v>-3698.6182541750932</v>
          </cell>
          <cell r="AI26">
            <v>2586.3991818477189</v>
          </cell>
          <cell r="AK26" t="str">
            <v>OPERATING LOSS(EBITDA)</v>
          </cell>
          <cell r="AM26">
            <v>-167.73</v>
          </cell>
          <cell r="AN26">
            <v>-166.73</v>
          </cell>
          <cell r="AO26">
            <v>-154.72999999999999</v>
          </cell>
          <cell r="AP26">
            <v>-104.72999999999999</v>
          </cell>
          <cell r="AQ26">
            <v>-430.66961499999991</v>
          </cell>
          <cell r="AR26">
            <v>-457.61804555555551</v>
          </cell>
          <cell r="AS26">
            <v>-430.91497694444445</v>
          </cell>
          <cell r="AT26">
            <v>-401.42756583333346</v>
          </cell>
          <cell r="AU26">
            <v>-372.60803111111113</v>
          </cell>
          <cell r="AV26">
            <v>-415.59265555555555</v>
          </cell>
          <cell r="AW26">
            <v>-354.15254444444435</v>
          </cell>
          <cell r="AX26">
            <v>-763.3716277777778</v>
          </cell>
          <cell r="AY26">
            <v>-4220.275062222222</v>
          </cell>
          <cell r="AZ26">
            <v>-6056.0823934726577</v>
          </cell>
          <cell r="BA26">
            <v>-1835.9867062504354</v>
          </cell>
          <cell r="BC26" t="str">
            <v>OPERATING LOSS(EBITDA)</v>
          </cell>
          <cell r="BE26">
            <v>-750</v>
          </cell>
          <cell r="BF26">
            <v>-2676.877319524533</v>
          </cell>
          <cell r="BG26">
            <v>1926.8773195245324</v>
          </cell>
          <cell r="BI26">
            <v>-1947.7540057362676</v>
          </cell>
          <cell r="BJ26">
            <v>-2657.181399215553</v>
          </cell>
          <cell r="BK26">
            <v>709.42739347928432</v>
          </cell>
          <cell r="BM26">
            <v>-1493.0552947462875</v>
          </cell>
          <cell r="BN26">
            <v>-2325.13029474628</v>
          </cell>
          <cell r="BO26">
            <v>832.07499999999254</v>
          </cell>
          <cell r="BQ26">
            <v>-1143.3370562892692</v>
          </cell>
          <cell r="BR26">
            <v>-2095.5116341613775</v>
          </cell>
          <cell r="BS26">
            <v>952.17457787210878</v>
          </cell>
          <cell r="BU26">
            <v>-5334.1463567718383</v>
          </cell>
          <cell r="BV26">
            <v>-9754.7006476477436</v>
          </cell>
          <cell r="BW26">
            <v>4420.5542908759116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V27">
            <v>0</v>
          </cell>
        </row>
        <row r="28">
          <cell r="A28" t="str">
            <v>OTHER EXPENSES &amp; (INCOME)</v>
          </cell>
          <cell r="S28" t="str">
            <v>OTHER EXPENSES &amp; (INCOME)</v>
          </cell>
          <cell r="AK28" t="str">
            <v>OTHER EXPENSES &amp; (INCOME)</v>
          </cell>
          <cell r="BC28" t="str">
            <v>OTHER EXPENSES &amp; (INCOME)</v>
          </cell>
        </row>
        <row r="29">
          <cell r="A29" t="str">
            <v xml:space="preserve">   Other  </v>
          </cell>
          <cell r="C29">
            <v>10</v>
          </cell>
          <cell r="D29">
            <v>23</v>
          </cell>
          <cell r="E29">
            <v>9</v>
          </cell>
          <cell r="F29">
            <v>5</v>
          </cell>
          <cell r="G29">
            <v>24.125</v>
          </cell>
          <cell r="H29">
            <v>24.125</v>
          </cell>
          <cell r="I29">
            <v>24.125</v>
          </cell>
          <cell r="J29">
            <v>24.125</v>
          </cell>
          <cell r="K29">
            <v>24.125</v>
          </cell>
          <cell r="L29">
            <v>24.125</v>
          </cell>
          <cell r="M29">
            <v>24.125</v>
          </cell>
          <cell r="N29">
            <v>24.125</v>
          </cell>
          <cell r="O29">
            <v>240</v>
          </cell>
          <cell r="P29">
            <v>240</v>
          </cell>
          <cell r="Q29">
            <v>0</v>
          </cell>
          <cell r="S29" t="str">
            <v xml:space="preserve">   Other  </v>
          </cell>
          <cell r="U29">
            <v>10</v>
          </cell>
          <cell r="V29">
            <v>23</v>
          </cell>
          <cell r="W29">
            <v>9</v>
          </cell>
          <cell r="X29">
            <v>5</v>
          </cell>
          <cell r="Y29">
            <v>24.125</v>
          </cell>
          <cell r="Z29">
            <v>24.125</v>
          </cell>
          <cell r="AA29">
            <v>24.125</v>
          </cell>
          <cell r="AB29">
            <v>24.125</v>
          </cell>
          <cell r="AC29">
            <v>24.125</v>
          </cell>
          <cell r="AD29">
            <v>24.125</v>
          </cell>
          <cell r="AE29">
            <v>24.125</v>
          </cell>
          <cell r="AF29">
            <v>24.125</v>
          </cell>
          <cell r="AG29">
            <v>240</v>
          </cell>
          <cell r="AH29">
            <v>240</v>
          </cell>
          <cell r="AI29">
            <v>0</v>
          </cell>
          <cell r="AK29" t="str">
            <v xml:space="preserve">   Other  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 xml:space="preserve">   Other  </v>
          </cell>
          <cell r="BE29">
            <v>42</v>
          </cell>
          <cell r="BF29">
            <v>60</v>
          </cell>
          <cell r="BG29">
            <v>18</v>
          </cell>
          <cell r="BI29">
            <v>53.25</v>
          </cell>
          <cell r="BJ29">
            <v>60</v>
          </cell>
          <cell r="BK29">
            <v>6.75</v>
          </cell>
          <cell r="BM29">
            <v>72.375</v>
          </cell>
          <cell r="BN29">
            <v>60</v>
          </cell>
          <cell r="BO29">
            <v>-12.375</v>
          </cell>
          <cell r="BQ29">
            <v>72.375</v>
          </cell>
          <cell r="BR29">
            <v>60</v>
          </cell>
          <cell r="BS29">
            <v>-12.375</v>
          </cell>
          <cell r="BU29">
            <v>240</v>
          </cell>
          <cell r="BV29">
            <v>240</v>
          </cell>
          <cell r="BW29">
            <v>0</v>
          </cell>
        </row>
        <row r="30">
          <cell r="A30" t="str">
            <v xml:space="preserve">   Debt Facility &amp; Bank Fees</v>
          </cell>
          <cell r="C30">
            <v>26</v>
          </cell>
          <cell r="D30">
            <v>26</v>
          </cell>
          <cell r="E30">
            <v>37</v>
          </cell>
          <cell r="F30">
            <v>26</v>
          </cell>
          <cell r="G30">
            <v>39.037919999999822</v>
          </cell>
          <cell r="H30">
            <v>24.864239999999732</v>
          </cell>
          <cell r="I30">
            <v>39.600719999999761</v>
          </cell>
          <cell r="J30">
            <v>23.466239999999889</v>
          </cell>
          <cell r="K30">
            <v>22.44</v>
          </cell>
          <cell r="L30">
            <v>39.279839999999794</v>
          </cell>
          <cell r="M30">
            <v>22.829039999999956</v>
          </cell>
          <cell r="N30">
            <v>23.935919999999836</v>
          </cell>
          <cell r="O30">
            <v>350.45391999999885</v>
          </cell>
          <cell r="P30">
            <v>349.64687999999779</v>
          </cell>
          <cell r="Q30">
            <v>-0.80704000000105225</v>
          </cell>
          <cell r="S30" t="str">
            <v xml:space="preserve">   Debt Facility &amp; Bank Fees</v>
          </cell>
          <cell r="U30">
            <v>26</v>
          </cell>
          <cell r="V30">
            <v>26</v>
          </cell>
          <cell r="W30">
            <v>37</v>
          </cell>
          <cell r="X30">
            <v>26</v>
          </cell>
          <cell r="Y30">
            <v>39.037919999999822</v>
          </cell>
          <cell r="Z30">
            <v>24.864239999999732</v>
          </cell>
          <cell r="AA30">
            <v>39.600719999999761</v>
          </cell>
          <cell r="AB30">
            <v>23.466239999999889</v>
          </cell>
          <cell r="AC30">
            <v>22.44</v>
          </cell>
          <cell r="AD30">
            <v>39.279839999999794</v>
          </cell>
          <cell r="AE30">
            <v>22.829039999999956</v>
          </cell>
          <cell r="AF30">
            <v>23.935919999999836</v>
          </cell>
          <cell r="AG30">
            <v>350.45391999999885</v>
          </cell>
          <cell r="AH30">
            <v>349.64687999999779</v>
          </cell>
          <cell r="AI30">
            <v>-0.80704000000105225</v>
          </cell>
          <cell r="AK30" t="str">
            <v xml:space="preserve">   Debt Facility &amp; Bank Fees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C30" t="str">
            <v xml:space="preserve">   Debt Facility &amp; Bank Fees</v>
          </cell>
          <cell r="BE30">
            <v>89</v>
          </cell>
          <cell r="BF30">
            <v>74.848079999999172</v>
          </cell>
          <cell r="BG30">
            <v>-14.151920000000828</v>
          </cell>
          <cell r="BI30">
            <v>89.902159999999554</v>
          </cell>
          <cell r="BJ30">
            <v>103.24703999999934</v>
          </cell>
          <cell r="BK30">
            <v>13.34487999999979</v>
          </cell>
          <cell r="BM30">
            <v>85.506959999999651</v>
          </cell>
          <cell r="BN30">
            <v>85.506959999999651</v>
          </cell>
          <cell r="BO30">
            <v>0</v>
          </cell>
          <cell r="BQ30">
            <v>86.044799999999583</v>
          </cell>
          <cell r="BR30">
            <v>86.044799999999583</v>
          </cell>
          <cell r="BS30">
            <v>0</v>
          </cell>
          <cell r="BU30">
            <v>350.45391999999879</v>
          </cell>
          <cell r="BV30">
            <v>349.64687999999774</v>
          </cell>
          <cell r="BW30">
            <v>-0.80704000000105225</v>
          </cell>
        </row>
        <row r="31">
          <cell r="A31" t="str">
            <v xml:space="preserve">   Interest Expense</v>
          </cell>
          <cell r="C31">
            <v>488</v>
          </cell>
          <cell r="D31">
            <v>414</v>
          </cell>
          <cell r="E31">
            <v>471</v>
          </cell>
          <cell r="F31">
            <v>478</v>
          </cell>
          <cell r="G31">
            <v>557.02808887564686</v>
          </cell>
          <cell r="H31">
            <v>479.49050955560563</v>
          </cell>
          <cell r="I31">
            <v>496.4038624872444</v>
          </cell>
          <cell r="J31">
            <v>512.79490218533124</v>
          </cell>
          <cell r="K31">
            <v>529.18594188341808</v>
          </cell>
          <cell r="L31">
            <v>546.17637217340882</v>
          </cell>
          <cell r="M31">
            <v>562.68202528778363</v>
          </cell>
          <cell r="N31">
            <v>565.04889223603163</v>
          </cell>
          <cell r="O31">
            <v>6099.8105946844698</v>
          </cell>
          <cell r="P31">
            <v>6242.3733503886388</v>
          </cell>
          <cell r="Q31">
            <v>142.56275570416892</v>
          </cell>
          <cell r="S31" t="str">
            <v xml:space="preserve">   Interest Expense</v>
          </cell>
          <cell r="U31">
            <v>488</v>
          </cell>
          <cell r="V31">
            <v>414</v>
          </cell>
          <cell r="W31">
            <v>471</v>
          </cell>
          <cell r="X31">
            <v>478</v>
          </cell>
          <cell r="Y31">
            <v>557.02808887564686</v>
          </cell>
          <cell r="Z31">
            <v>479.49050955560563</v>
          </cell>
          <cell r="AA31">
            <v>496.4038624872444</v>
          </cell>
          <cell r="AB31">
            <v>512.79490218533124</v>
          </cell>
          <cell r="AC31">
            <v>529.18594188341808</v>
          </cell>
          <cell r="AD31">
            <v>546.17637217340882</v>
          </cell>
          <cell r="AE31">
            <v>562.68202528778363</v>
          </cell>
          <cell r="AF31">
            <v>565.04889223603163</v>
          </cell>
          <cell r="AG31">
            <v>6099.8105946844698</v>
          </cell>
          <cell r="AH31">
            <v>6242.3733503886388</v>
          </cell>
          <cell r="AI31">
            <v>142.56275570416892</v>
          </cell>
          <cell r="AK31" t="str">
            <v xml:space="preserve">   Interest Expense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C31" t="str">
            <v xml:space="preserve">   Interest Expense</v>
          </cell>
          <cell r="BE31">
            <v>1373</v>
          </cell>
          <cell r="BF31">
            <v>1571.8484652723932</v>
          </cell>
          <cell r="BG31">
            <v>198.84846527239324</v>
          </cell>
          <cell r="BI31">
            <v>1514.5185984312525</v>
          </cell>
          <cell r="BJ31">
            <v>1470.3525098989951</v>
          </cell>
          <cell r="BK31">
            <v>-44.16608853225739</v>
          </cell>
          <cell r="BM31">
            <v>1538.3847065559937</v>
          </cell>
          <cell r="BN31">
            <v>1571.0742735351832</v>
          </cell>
          <cell r="BO31">
            <v>32.689566979189522</v>
          </cell>
          <cell r="BQ31">
            <v>1673.9072896972241</v>
          </cell>
          <cell r="BR31">
            <v>1629.0981016820674</v>
          </cell>
          <cell r="BS31">
            <v>-44.809188015156678</v>
          </cell>
          <cell r="BU31">
            <v>6099.8105946844698</v>
          </cell>
          <cell r="BV31">
            <v>6242.3733503886397</v>
          </cell>
          <cell r="BW31">
            <v>142.56275570416983</v>
          </cell>
        </row>
        <row r="32">
          <cell r="A32" t="str">
            <v xml:space="preserve">   Gain/loss on exchange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O32">
            <v>0</v>
          </cell>
          <cell r="P32">
            <v>0</v>
          </cell>
          <cell r="Q32">
            <v>0</v>
          </cell>
          <cell r="S32" t="str">
            <v xml:space="preserve">   Gain/loss on exchange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K32" t="str">
            <v xml:space="preserve">   Gain/loss on exchange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 xml:space="preserve">   Gain/loss on exchange</v>
          </cell>
          <cell r="BE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A33" t="str">
            <v xml:space="preserve">   Depreciation &amp; Amortization</v>
          </cell>
          <cell r="C33">
            <v>1045</v>
          </cell>
          <cell r="D33">
            <v>1069</v>
          </cell>
          <cell r="E33">
            <v>1089</v>
          </cell>
          <cell r="F33">
            <v>1116</v>
          </cell>
          <cell r="G33">
            <v>1193.9154181191684</v>
          </cell>
          <cell r="H33">
            <v>1314.1889999999999</v>
          </cell>
          <cell r="I33">
            <v>1380.9059999999999</v>
          </cell>
          <cell r="J33">
            <v>1432.098</v>
          </cell>
          <cell r="K33">
            <v>1454.4089999999999</v>
          </cell>
          <cell r="L33">
            <v>1472.13</v>
          </cell>
          <cell r="M33">
            <v>1519.84</v>
          </cell>
          <cell r="N33">
            <v>1534.836</v>
          </cell>
          <cell r="O33">
            <v>15621.323418119166</v>
          </cell>
          <cell r="P33">
            <v>25815.547164186344</v>
          </cell>
          <cell r="Q33">
            <v>10194.223746067179</v>
          </cell>
          <cell r="S33" t="str">
            <v xml:space="preserve">   Depreciation &amp; Amortization</v>
          </cell>
          <cell r="U33">
            <v>1045</v>
          </cell>
          <cell r="V33">
            <v>1069</v>
          </cell>
          <cell r="W33">
            <v>1089</v>
          </cell>
          <cell r="X33">
            <v>1116</v>
          </cell>
          <cell r="Y33">
            <v>1037.9154181191684</v>
          </cell>
          <cell r="Z33">
            <v>1091.1889999999999</v>
          </cell>
          <cell r="AA33">
            <v>1137.9059999999999</v>
          </cell>
          <cell r="AB33">
            <v>1173.098</v>
          </cell>
          <cell r="AC33">
            <v>1177.4089999999999</v>
          </cell>
          <cell r="AD33">
            <v>1192.1300000000001</v>
          </cell>
          <cell r="AE33">
            <v>1238.8399999999999</v>
          </cell>
          <cell r="AF33">
            <v>1254.836</v>
          </cell>
          <cell r="AG33">
            <v>13622.323418119169</v>
          </cell>
          <cell r="AH33">
            <v>17226.208960351032</v>
          </cell>
          <cell r="AI33">
            <v>3603.8855422318629</v>
          </cell>
          <cell r="AK33" t="str">
            <v xml:space="preserve">   Depreciation &amp; Amortization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156</v>
          </cell>
          <cell r="AR33">
            <v>223</v>
          </cell>
          <cell r="AS33">
            <v>243</v>
          </cell>
          <cell r="AT33">
            <v>259</v>
          </cell>
          <cell r="AU33">
            <v>277</v>
          </cell>
          <cell r="AV33">
            <v>280</v>
          </cell>
          <cell r="AW33">
            <v>281</v>
          </cell>
          <cell r="AX33">
            <v>280</v>
          </cell>
          <cell r="AY33">
            <v>0</v>
          </cell>
          <cell r="AZ33">
            <v>8589.338203835312</v>
          </cell>
          <cell r="BA33">
            <v>8589.338203835312</v>
          </cell>
          <cell r="BC33" t="str">
            <v xml:space="preserve">   Depreciation &amp; Amortization</v>
          </cell>
          <cell r="BE33">
            <v>3203</v>
          </cell>
          <cell r="BF33">
            <v>3429.6336376808431</v>
          </cell>
          <cell r="BG33">
            <v>226.63363768084309</v>
          </cell>
          <cell r="BI33">
            <v>3624.1044181191683</v>
          </cell>
          <cell r="BJ33">
            <v>7440.2449921716916</v>
          </cell>
          <cell r="BK33">
            <v>3816.1405740525233</v>
          </cell>
          <cell r="BM33">
            <v>4267.4129999999996</v>
          </cell>
          <cell r="BN33">
            <v>7330.6979722323858</v>
          </cell>
          <cell r="BO33">
            <v>3063.2849722323863</v>
          </cell>
          <cell r="BQ33">
            <v>4526.8060000000005</v>
          </cell>
          <cell r="BR33">
            <v>7614.9705621014273</v>
          </cell>
          <cell r="BS33">
            <v>3088.1645621014268</v>
          </cell>
          <cell r="BU33">
            <v>15621.323418119169</v>
          </cell>
          <cell r="BV33">
            <v>25815.547164186348</v>
          </cell>
          <cell r="BW33">
            <v>10194.223746067179</v>
          </cell>
        </row>
        <row r="35">
          <cell r="A35" t="str">
            <v>NET LOSS BEFORE TAXES</v>
          </cell>
          <cell r="C35">
            <v>-1786</v>
          </cell>
          <cell r="D35">
            <v>-1831</v>
          </cell>
          <cell r="E35">
            <v>-1840</v>
          </cell>
          <cell r="F35">
            <v>-2158</v>
          </cell>
          <cell r="G35">
            <v>-2466.1488905688434</v>
          </cell>
          <cell r="H35">
            <v>-2605.3802917178464</v>
          </cell>
          <cell r="I35">
            <v>-2579.3770669775181</v>
          </cell>
          <cell r="J35">
            <v>-2483.479002440512</v>
          </cell>
          <cell r="K35">
            <v>-2393.8788918842515</v>
          </cell>
          <cell r="L35">
            <v>-2359.9569293355412</v>
          </cell>
          <cell r="M35">
            <v>-2259.5367411751504</v>
          </cell>
          <cell r="N35">
            <v>-2882.9764754758016</v>
          </cell>
          <cell r="O35">
            <v>-27645.734289575459</v>
          </cell>
          <cell r="P35">
            <v>-42402.344195000507</v>
          </cell>
          <cell r="Q35">
            <v>14756.609905425048</v>
          </cell>
          <cell r="S35" t="str">
            <v>NET LOSS BEFORE TAXES</v>
          </cell>
          <cell r="U35">
            <v>-1618.75</v>
          </cell>
          <cell r="V35">
            <v>-1664.75</v>
          </cell>
          <cell r="W35">
            <v>-1678.75</v>
          </cell>
          <cell r="X35">
            <v>-2060.75</v>
          </cell>
          <cell r="Y35">
            <v>-1861.7537200132872</v>
          </cell>
          <cell r="Z35">
            <v>-1904.1811350511789</v>
          </cell>
          <cell r="AA35">
            <v>-1913.7620900330735</v>
          </cell>
          <cell r="AB35">
            <v>-1824.8292143849562</v>
          </cell>
          <cell r="AC35">
            <v>-1717.4253052175841</v>
          </cell>
          <cell r="AD35">
            <v>-1673.3664960022072</v>
          </cell>
          <cell r="AE35">
            <v>-1638.7897522862613</v>
          </cell>
          <cell r="AF35">
            <v>-1867.699292142468</v>
          </cell>
          <cell r="AG35">
            <v>-21424.807005131013</v>
          </cell>
          <cell r="AH35">
            <v>-27756.847444914762</v>
          </cell>
          <cell r="AI35">
            <v>6332.0404397837483</v>
          </cell>
          <cell r="AK35" t="str">
            <v>NET LOSS BEFORE TAXES</v>
          </cell>
          <cell r="AM35">
            <v>-167.73</v>
          </cell>
          <cell r="AN35">
            <v>-166.73</v>
          </cell>
          <cell r="AO35">
            <v>-154.72999999999999</v>
          </cell>
          <cell r="AP35">
            <v>-104.72999999999999</v>
          </cell>
          <cell r="AQ35">
            <v>-586.66961499999991</v>
          </cell>
          <cell r="AR35">
            <v>-680.61804555555545</v>
          </cell>
          <cell r="AS35">
            <v>-673.91497694444445</v>
          </cell>
          <cell r="AT35">
            <v>-660.42756583333346</v>
          </cell>
          <cell r="AU35">
            <v>-649.60803111111113</v>
          </cell>
          <cell r="AV35">
            <v>-695.59265555555555</v>
          </cell>
          <cell r="AW35">
            <v>-635.1525444444444</v>
          </cell>
          <cell r="AX35">
            <v>-1043.3716277777778</v>
          </cell>
          <cell r="AY35">
            <v>-4220.275062222222</v>
          </cell>
          <cell r="AZ35">
            <v>-14645.42059730797</v>
          </cell>
          <cell r="BA35">
            <v>6753.3514975848766</v>
          </cell>
          <cell r="BC35" t="str">
            <v>NET LOSS BEFORE TAXES</v>
          </cell>
          <cell r="BE35">
            <v>-5457</v>
          </cell>
          <cell r="BF35">
            <v>-7813.2075024777687</v>
          </cell>
          <cell r="BG35">
            <v>2356.2075024777678</v>
          </cell>
          <cell r="BI35">
            <v>-7229.5291822866875</v>
          </cell>
          <cell r="BJ35">
            <v>-11731.02594128624</v>
          </cell>
          <cell r="BK35">
            <v>4501.4967589995504</v>
          </cell>
          <cell r="BM35">
            <v>-7456.7349613022807</v>
          </cell>
          <cell r="BN35">
            <v>-11372.409500513848</v>
          </cell>
          <cell r="BO35">
            <v>3915.6745392115681</v>
          </cell>
          <cell r="BQ35">
            <v>-7502.4701459864937</v>
          </cell>
          <cell r="BR35">
            <v>-11485.625097944872</v>
          </cell>
          <cell r="BS35">
            <v>3983.1549519583787</v>
          </cell>
          <cell r="BU35">
            <v>-27645.734289575477</v>
          </cell>
          <cell r="BV35">
            <v>-42402.268042222728</v>
          </cell>
          <cell r="BW35">
            <v>14756.533752647259</v>
          </cell>
        </row>
        <row r="37">
          <cell r="A37" t="str">
            <v>Taxes</v>
          </cell>
          <cell r="C37">
            <v>0</v>
          </cell>
          <cell r="D37">
            <v>0</v>
          </cell>
          <cell r="E37">
            <v>0</v>
          </cell>
          <cell r="F37">
            <v>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9</v>
          </cell>
          <cell r="P37">
            <v>0</v>
          </cell>
          <cell r="Q37">
            <v>-9</v>
          </cell>
          <cell r="S37" t="str">
            <v>Taxes</v>
          </cell>
          <cell r="U37">
            <v>0</v>
          </cell>
          <cell r="V37">
            <v>0</v>
          </cell>
          <cell r="W37">
            <v>0</v>
          </cell>
          <cell r="X37">
            <v>9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9</v>
          </cell>
          <cell r="AH37">
            <v>0</v>
          </cell>
          <cell r="AI37">
            <v>-9</v>
          </cell>
          <cell r="AK37" t="str">
            <v>Taxes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Taxes</v>
          </cell>
          <cell r="BE37">
            <v>0</v>
          </cell>
          <cell r="BF37">
            <v>0</v>
          </cell>
          <cell r="BG37">
            <v>0</v>
          </cell>
          <cell r="BI37">
            <v>9</v>
          </cell>
          <cell r="BJ37">
            <v>0</v>
          </cell>
          <cell r="BK37">
            <v>-9</v>
          </cell>
          <cell r="BM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9</v>
          </cell>
          <cell r="BV37">
            <v>0</v>
          </cell>
          <cell r="BW37">
            <v>-9</v>
          </cell>
        </row>
        <row r="39">
          <cell r="A39" t="str">
            <v>NET LOSS AFTER TAXES</v>
          </cell>
          <cell r="C39">
            <v>-1786</v>
          </cell>
          <cell r="D39">
            <v>-1831</v>
          </cell>
          <cell r="E39">
            <v>-1840</v>
          </cell>
          <cell r="F39">
            <v>-2167</v>
          </cell>
          <cell r="G39">
            <v>-2466.1488905688434</v>
          </cell>
          <cell r="H39">
            <v>-2605.3802917178464</v>
          </cell>
          <cell r="I39">
            <v>-2579.3770669775181</v>
          </cell>
          <cell r="J39">
            <v>-2483.479002440512</v>
          </cell>
          <cell r="K39">
            <v>-2393.8788918842515</v>
          </cell>
          <cell r="L39">
            <v>-2359.9569293355412</v>
          </cell>
          <cell r="M39">
            <v>-2259.5367411751504</v>
          </cell>
          <cell r="N39">
            <v>-2882.9764754758016</v>
          </cell>
          <cell r="O39">
            <v>-27654.734289575459</v>
          </cell>
          <cell r="P39">
            <v>-42402.344195000507</v>
          </cell>
          <cell r="Q39">
            <v>14747.609905425048</v>
          </cell>
          <cell r="S39" t="str">
            <v>NET LOSS AFTER TAXES</v>
          </cell>
          <cell r="U39">
            <v>-1618.75</v>
          </cell>
          <cell r="V39">
            <v>-1664.75</v>
          </cell>
          <cell r="W39">
            <v>-1678.75</v>
          </cell>
          <cell r="X39">
            <v>-2069.75</v>
          </cell>
          <cell r="Y39">
            <v>-1861.7537200132872</v>
          </cell>
          <cell r="Z39">
            <v>-1904.1811350511789</v>
          </cell>
          <cell r="AA39">
            <v>-1913.7620900330735</v>
          </cell>
          <cell r="AB39">
            <v>-1824.8292143849562</v>
          </cell>
          <cell r="AC39">
            <v>-1717.4253052175841</v>
          </cell>
          <cell r="AD39">
            <v>-1673.3664960022072</v>
          </cell>
          <cell r="AE39">
            <v>-1638.7897522862613</v>
          </cell>
          <cell r="AF39">
            <v>-1867.699292142468</v>
          </cell>
          <cell r="AG39">
            <v>-21433.807005131013</v>
          </cell>
          <cell r="AH39">
            <v>-27756.847444914762</v>
          </cell>
          <cell r="AI39">
            <v>6323.0404397837483</v>
          </cell>
          <cell r="AK39" t="str">
            <v>NET LOSS AFTER TAXES</v>
          </cell>
          <cell r="AM39">
            <v>-167.73</v>
          </cell>
          <cell r="AN39">
            <v>-166.73</v>
          </cell>
          <cell r="AO39">
            <v>-154.72999999999999</v>
          </cell>
          <cell r="AP39">
            <v>-104.72999999999999</v>
          </cell>
          <cell r="AQ39">
            <v>-586.66961499999991</v>
          </cell>
          <cell r="AR39">
            <v>-680.61804555555545</v>
          </cell>
          <cell r="AS39">
            <v>-673.91497694444445</v>
          </cell>
          <cell r="AT39">
            <v>-660.42756583333346</v>
          </cell>
          <cell r="AU39">
            <v>-649.60803111111113</v>
          </cell>
          <cell r="AV39">
            <v>-695.59265555555555</v>
          </cell>
          <cell r="AW39">
            <v>-635.1525444444444</v>
          </cell>
          <cell r="AX39">
            <v>-1043.3716277777778</v>
          </cell>
          <cell r="AY39">
            <v>-4220.275062222222</v>
          </cell>
          <cell r="AZ39">
            <v>-14645.42059730797</v>
          </cell>
          <cell r="BA39">
            <v>6753.3514975848766</v>
          </cell>
          <cell r="BC39" t="str">
            <v>NET LOSS AFTER TAXES</v>
          </cell>
          <cell r="BE39">
            <v>-5457</v>
          </cell>
          <cell r="BF39">
            <v>-7813.2075024777687</v>
          </cell>
          <cell r="BG39">
            <v>2356.2075024777678</v>
          </cell>
          <cell r="BI39">
            <v>-7238.5291822866875</v>
          </cell>
          <cell r="BJ39">
            <v>-11731.02594128624</v>
          </cell>
          <cell r="BK39">
            <v>4492.4967589995504</v>
          </cell>
          <cell r="BM39">
            <v>-7456.7349613022807</v>
          </cell>
          <cell r="BN39">
            <v>-11372.409500513848</v>
          </cell>
          <cell r="BO39">
            <v>3915.6745392115681</v>
          </cell>
          <cell r="BQ39">
            <v>-7502.4701459864937</v>
          </cell>
          <cell r="BR39">
            <v>-11485.625097944872</v>
          </cell>
          <cell r="BS39">
            <v>3983.1549519583787</v>
          </cell>
          <cell r="BU39">
            <v>-27654.734289575477</v>
          </cell>
          <cell r="BV39">
            <v>-42402.268042222728</v>
          </cell>
          <cell r="BW39">
            <v>14747.533752647259</v>
          </cell>
        </row>
        <row r="41">
          <cell r="A41" t="str">
            <v>CAPEX</v>
          </cell>
          <cell r="S41" t="str">
            <v>CAPEX</v>
          </cell>
          <cell r="AK41" t="str">
            <v>CAPEX</v>
          </cell>
          <cell r="BC41" t="str">
            <v>CAPEX</v>
          </cell>
        </row>
        <row r="42">
          <cell r="A42" t="str">
            <v>Communications Network/Access Constr.</v>
          </cell>
          <cell r="C42">
            <v>591</v>
          </cell>
          <cell r="D42">
            <v>497</v>
          </cell>
          <cell r="E42">
            <v>753</v>
          </cell>
          <cell r="F42">
            <v>457</v>
          </cell>
          <cell r="G42">
            <v>586</v>
          </cell>
          <cell r="H42">
            <v>678</v>
          </cell>
          <cell r="I42">
            <v>651</v>
          </cell>
          <cell r="J42">
            <v>604</v>
          </cell>
          <cell r="K42">
            <v>604</v>
          </cell>
          <cell r="L42">
            <v>604</v>
          </cell>
          <cell r="M42">
            <v>604</v>
          </cell>
          <cell r="N42">
            <v>604</v>
          </cell>
          <cell r="O42">
            <v>7233</v>
          </cell>
          <cell r="P42">
            <v>15969.515142749166</v>
          </cell>
          <cell r="Q42">
            <v>8736.5151427491655</v>
          </cell>
          <cell r="S42" t="str">
            <v>Communications Network/Access Constr.</v>
          </cell>
          <cell r="U42">
            <v>591</v>
          </cell>
          <cell r="V42">
            <v>497</v>
          </cell>
          <cell r="W42">
            <v>753</v>
          </cell>
          <cell r="X42">
            <v>457</v>
          </cell>
          <cell r="Y42">
            <v>586</v>
          </cell>
          <cell r="Z42">
            <v>678</v>
          </cell>
          <cell r="AA42">
            <v>651</v>
          </cell>
          <cell r="AB42">
            <v>604</v>
          </cell>
          <cell r="AC42">
            <v>604</v>
          </cell>
          <cell r="AD42">
            <v>604</v>
          </cell>
          <cell r="AE42">
            <v>604</v>
          </cell>
          <cell r="AF42">
            <v>604</v>
          </cell>
          <cell r="AG42">
            <v>7233</v>
          </cell>
          <cell r="AH42">
            <v>15969.515142749166</v>
          </cell>
          <cell r="AI42">
            <v>8736.5151427491655</v>
          </cell>
          <cell r="AK42" t="str">
            <v>Communications Network/Access Constr.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Communications Network/Access Constr.</v>
          </cell>
          <cell r="BE42">
            <v>1841</v>
          </cell>
          <cell r="BF42">
            <v>4218.4905282150003</v>
          </cell>
          <cell r="BG42">
            <v>2377.4905282150003</v>
          </cell>
          <cell r="BI42">
            <v>1721</v>
          </cell>
          <cell r="BJ42">
            <v>3569.6351747150002</v>
          </cell>
          <cell r="BK42">
            <v>1848.6351747150002</v>
          </cell>
          <cell r="BM42">
            <v>1859</v>
          </cell>
          <cell r="BN42">
            <v>5808.1226309499998</v>
          </cell>
          <cell r="BO42">
            <v>3949.1226309499998</v>
          </cell>
          <cell r="BQ42">
            <v>1812</v>
          </cell>
          <cell r="BR42">
            <v>2373.2668088691667</v>
          </cell>
          <cell r="BS42">
            <v>561.26680886916665</v>
          </cell>
          <cell r="BU42">
            <v>7233</v>
          </cell>
          <cell r="BV42">
            <v>15969.515142749166</v>
          </cell>
          <cell r="BW42">
            <v>8736.5151427491655</v>
          </cell>
        </row>
        <row r="43">
          <cell r="A43" t="str">
            <v>Communications Electronic</v>
          </cell>
          <cell r="C43">
            <v>74</v>
          </cell>
          <cell r="D43">
            <v>767</v>
          </cell>
          <cell r="E43">
            <v>1371</v>
          </cell>
          <cell r="F43">
            <v>349</v>
          </cell>
          <cell r="G43">
            <v>2354</v>
          </cell>
          <cell r="H43">
            <v>2568</v>
          </cell>
          <cell r="I43">
            <v>1315</v>
          </cell>
          <cell r="J43">
            <v>1331</v>
          </cell>
          <cell r="K43">
            <v>1230</v>
          </cell>
          <cell r="L43">
            <v>955</v>
          </cell>
          <cell r="M43">
            <v>893</v>
          </cell>
          <cell r="N43">
            <v>893</v>
          </cell>
          <cell r="O43">
            <v>14100</v>
          </cell>
          <cell r="P43">
            <v>22462.731380000001</v>
          </cell>
          <cell r="Q43">
            <v>8362.7313800000011</v>
          </cell>
          <cell r="S43" t="str">
            <v>Communications Electronic</v>
          </cell>
          <cell r="U43">
            <v>74</v>
          </cell>
          <cell r="V43">
            <v>767</v>
          </cell>
          <cell r="W43">
            <v>1371</v>
          </cell>
          <cell r="X43">
            <v>349</v>
          </cell>
          <cell r="Y43">
            <v>2354</v>
          </cell>
          <cell r="Z43">
            <v>2568</v>
          </cell>
          <cell r="AA43">
            <v>1315</v>
          </cell>
          <cell r="AB43">
            <v>1331</v>
          </cell>
          <cell r="AC43">
            <v>1230</v>
          </cell>
          <cell r="AD43">
            <v>955</v>
          </cell>
          <cell r="AE43">
            <v>893</v>
          </cell>
          <cell r="AF43">
            <v>893</v>
          </cell>
          <cell r="AG43">
            <v>14100</v>
          </cell>
          <cell r="AH43">
            <v>22462.731380000001</v>
          </cell>
          <cell r="AI43">
            <v>8362.7313800000011</v>
          </cell>
          <cell r="AK43" t="str">
            <v>Communications Electronic</v>
          </cell>
          <cell r="AM43">
            <v>0</v>
          </cell>
          <cell r="AN43">
            <v>0</v>
          </cell>
          <cell r="AO43">
            <v>0</v>
          </cell>
          <cell r="BC43" t="str">
            <v>Communications Electronic</v>
          </cell>
          <cell r="BE43">
            <v>2212</v>
          </cell>
          <cell r="BF43">
            <v>6809.2762074999991</v>
          </cell>
          <cell r="BG43">
            <v>4597.2762074999991</v>
          </cell>
          <cell r="BI43">
            <v>5271</v>
          </cell>
          <cell r="BJ43">
            <v>7993.2071275000008</v>
          </cell>
          <cell r="BK43">
            <v>2722.2071275000008</v>
          </cell>
          <cell r="BM43">
            <v>3876</v>
          </cell>
          <cell r="BN43">
            <v>4100.1454225000007</v>
          </cell>
          <cell r="BO43">
            <v>224.14542250000068</v>
          </cell>
          <cell r="BQ43">
            <v>2741</v>
          </cell>
          <cell r="BR43">
            <v>3560.1026225000005</v>
          </cell>
          <cell r="BS43">
            <v>819.10262250000051</v>
          </cell>
          <cell r="BU43">
            <v>14100</v>
          </cell>
          <cell r="BV43">
            <v>22462.731380000001</v>
          </cell>
          <cell r="BW43">
            <v>8362.7313800000011</v>
          </cell>
        </row>
        <row r="44">
          <cell r="A44" t="str">
            <v>Communications IT</v>
          </cell>
          <cell r="C44">
            <v>268</v>
          </cell>
          <cell r="D44">
            <v>7</v>
          </cell>
          <cell r="E44">
            <v>241</v>
          </cell>
          <cell r="F44">
            <v>2413</v>
          </cell>
          <cell r="G44">
            <v>142</v>
          </cell>
          <cell r="H44">
            <v>262</v>
          </cell>
          <cell r="I44">
            <v>284</v>
          </cell>
          <cell r="J44">
            <v>277</v>
          </cell>
          <cell r="K44">
            <v>263</v>
          </cell>
          <cell r="L44">
            <v>187</v>
          </cell>
          <cell r="M44">
            <v>152</v>
          </cell>
          <cell r="N44">
            <v>152</v>
          </cell>
          <cell r="O44">
            <v>4648</v>
          </cell>
          <cell r="P44">
            <v>11431.605000000001</v>
          </cell>
          <cell r="Q44">
            <v>6783.6050000000014</v>
          </cell>
          <cell r="S44" t="str">
            <v>Communications IT</v>
          </cell>
          <cell r="U44">
            <v>268</v>
          </cell>
          <cell r="V44">
            <v>7</v>
          </cell>
          <cell r="W44">
            <v>241</v>
          </cell>
          <cell r="X44">
            <v>2413</v>
          </cell>
          <cell r="Y44">
            <v>142</v>
          </cell>
          <cell r="Z44">
            <v>262</v>
          </cell>
          <cell r="AA44">
            <v>284</v>
          </cell>
          <cell r="AB44">
            <v>277</v>
          </cell>
          <cell r="AC44">
            <v>263</v>
          </cell>
          <cell r="AD44">
            <v>187</v>
          </cell>
          <cell r="AE44">
            <v>152</v>
          </cell>
          <cell r="AF44">
            <v>152</v>
          </cell>
          <cell r="AG44">
            <v>4648</v>
          </cell>
          <cell r="AH44">
            <v>11431.605000000001</v>
          </cell>
          <cell r="AI44">
            <v>6783.6050000000014</v>
          </cell>
          <cell r="AK44" t="str">
            <v>Communications IT</v>
          </cell>
          <cell r="AM44">
            <v>0</v>
          </cell>
          <cell r="AN44">
            <v>0</v>
          </cell>
          <cell r="AO44">
            <v>0</v>
          </cell>
          <cell r="BC44" t="str">
            <v>Communications IT</v>
          </cell>
          <cell r="BE44">
            <v>516</v>
          </cell>
          <cell r="BF44">
            <v>5382.5659999999998</v>
          </cell>
          <cell r="BG44">
            <v>4866.5659999999998</v>
          </cell>
          <cell r="BI44">
            <v>2817</v>
          </cell>
          <cell r="BJ44">
            <v>2540.9436666666666</v>
          </cell>
          <cell r="BK44">
            <v>-276.05633333333344</v>
          </cell>
          <cell r="BM44">
            <v>824</v>
          </cell>
          <cell r="BN44">
            <v>2309.1816666666668</v>
          </cell>
          <cell r="BO44">
            <v>1485.1816666666668</v>
          </cell>
          <cell r="BQ44">
            <v>491</v>
          </cell>
          <cell r="BR44">
            <v>1198.9136666666668</v>
          </cell>
          <cell r="BS44">
            <v>707.91366666666681</v>
          </cell>
          <cell r="BU44">
            <v>4648</v>
          </cell>
          <cell r="BV44">
            <v>11431.605</v>
          </cell>
          <cell r="BW44">
            <v>6783.6049999999996</v>
          </cell>
        </row>
        <row r="45">
          <cell r="A45" t="str">
            <v>Internet Solutions Construction</v>
          </cell>
          <cell r="C45">
            <v>265</v>
          </cell>
          <cell r="D45">
            <v>185</v>
          </cell>
          <cell r="E45">
            <v>380</v>
          </cell>
          <cell r="F45">
            <v>1594</v>
          </cell>
          <cell r="G45">
            <v>2732</v>
          </cell>
          <cell r="H45">
            <v>4595</v>
          </cell>
          <cell r="I45">
            <v>3171</v>
          </cell>
          <cell r="J45">
            <v>2623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15545</v>
          </cell>
          <cell r="P45">
            <v>14940.0002</v>
          </cell>
          <cell r="Q45">
            <v>-604.9997999999996</v>
          </cell>
          <cell r="S45" t="str">
            <v>Internet Solutions Construction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K45" t="str">
            <v>Internet Solutions Construction</v>
          </cell>
          <cell r="AM45">
            <v>265</v>
          </cell>
          <cell r="AN45">
            <v>185</v>
          </cell>
          <cell r="AO45">
            <v>380</v>
          </cell>
          <cell r="AP45">
            <v>1594</v>
          </cell>
          <cell r="AQ45">
            <v>2732</v>
          </cell>
          <cell r="AR45">
            <v>4595</v>
          </cell>
          <cell r="AS45">
            <v>3171</v>
          </cell>
          <cell r="AT45">
            <v>2623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15545</v>
          </cell>
          <cell r="AZ45">
            <v>14940.0002</v>
          </cell>
          <cell r="BA45">
            <v>-604.9997999999996</v>
          </cell>
          <cell r="BC45" t="str">
            <v>Internet Solutions Construction</v>
          </cell>
          <cell r="BE45">
            <v>830</v>
          </cell>
          <cell r="BF45">
            <v>3206.3632200000002</v>
          </cell>
          <cell r="BG45">
            <v>2376.3632200000002</v>
          </cell>
          <cell r="BI45">
            <v>8921</v>
          </cell>
          <cell r="BJ45">
            <v>7684.0522033333327</v>
          </cell>
          <cell r="BK45">
            <v>-1236.9477966666673</v>
          </cell>
          <cell r="BM45">
            <v>5794</v>
          </cell>
          <cell r="BN45">
            <v>3736.0847766666666</v>
          </cell>
          <cell r="BO45">
            <v>-2057.9152233333334</v>
          </cell>
          <cell r="BQ45">
            <v>0</v>
          </cell>
          <cell r="BR45">
            <v>313.5</v>
          </cell>
          <cell r="BS45">
            <v>313.5</v>
          </cell>
          <cell r="BU45">
            <v>15545</v>
          </cell>
          <cell r="BV45">
            <v>14940.000199999999</v>
          </cell>
          <cell r="BW45">
            <v>-604.99980000000141</v>
          </cell>
        </row>
        <row r="46">
          <cell r="A46" t="str">
            <v>Internet Solutions Electronic/Variable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1841</v>
          </cell>
          <cell r="H46">
            <v>3745</v>
          </cell>
          <cell r="I46">
            <v>968</v>
          </cell>
          <cell r="J46">
            <v>809</v>
          </cell>
          <cell r="K46">
            <v>413</v>
          </cell>
          <cell r="L46">
            <v>255</v>
          </cell>
          <cell r="M46">
            <v>16</v>
          </cell>
          <cell r="N46">
            <v>16</v>
          </cell>
          <cell r="O46">
            <v>8063</v>
          </cell>
          <cell r="P46">
            <v>10682.121592235437</v>
          </cell>
          <cell r="Q46">
            <v>2619.1215922354368</v>
          </cell>
          <cell r="S46" t="str">
            <v>Internet Solutions Electronic/Variable</v>
          </cell>
          <cell r="AG46">
            <v>0</v>
          </cell>
          <cell r="AH46">
            <v>0</v>
          </cell>
          <cell r="AI46">
            <v>0</v>
          </cell>
          <cell r="AK46" t="str">
            <v>Internet Solutions Electronic/Variable</v>
          </cell>
          <cell r="AQ46">
            <v>1841</v>
          </cell>
          <cell r="AR46">
            <v>3745</v>
          </cell>
          <cell r="AS46">
            <v>968</v>
          </cell>
          <cell r="AT46">
            <v>809</v>
          </cell>
          <cell r="AU46">
            <v>413</v>
          </cell>
          <cell r="AV46">
            <v>255</v>
          </cell>
          <cell r="AW46">
            <v>16</v>
          </cell>
          <cell r="AX46">
            <v>16</v>
          </cell>
          <cell r="AY46">
            <v>8063</v>
          </cell>
          <cell r="AZ46">
            <v>10682.121592235437</v>
          </cell>
          <cell r="BC46" t="str">
            <v>Internet Solutions Electronic/Variable</v>
          </cell>
          <cell r="BE46">
            <v>0</v>
          </cell>
          <cell r="BF46">
            <v>683.06168000000014</v>
          </cell>
          <cell r="BG46">
            <v>683.06168000000014</v>
          </cell>
          <cell r="BI46">
            <v>5586</v>
          </cell>
          <cell r="BJ46">
            <v>7612.9808936354348</v>
          </cell>
          <cell r="BK46">
            <v>2026.9808936354348</v>
          </cell>
          <cell r="BM46">
            <v>2190</v>
          </cell>
          <cell r="BN46">
            <v>1899.8185724</v>
          </cell>
          <cell r="BO46">
            <v>-290.18142760000001</v>
          </cell>
          <cell r="BQ46">
            <v>287</v>
          </cell>
          <cell r="BR46">
            <v>486.26044619999999</v>
          </cell>
          <cell r="BS46">
            <v>199.26044619999999</v>
          </cell>
          <cell r="BU46">
            <v>8063</v>
          </cell>
          <cell r="BV46">
            <v>10682.121592235435</v>
          </cell>
          <cell r="BW46">
            <v>2619.1215922354349</v>
          </cell>
        </row>
        <row r="47">
          <cell r="A47" t="str">
            <v>Other</v>
          </cell>
          <cell r="C47">
            <v>343</v>
          </cell>
          <cell r="D47">
            <v>334</v>
          </cell>
          <cell r="E47">
            <v>442</v>
          </cell>
          <cell r="F47">
            <v>594</v>
          </cell>
          <cell r="G47">
            <v>1107</v>
          </cell>
          <cell r="H47">
            <v>1380</v>
          </cell>
          <cell r="I47">
            <v>114</v>
          </cell>
          <cell r="J47">
            <v>114</v>
          </cell>
          <cell r="K47">
            <v>19</v>
          </cell>
          <cell r="L47">
            <v>8</v>
          </cell>
          <cell r="M47">
            <v>0</v>
          </cell>
          <cell r="N47">
            <v>0</v>
          </cell>
          <cell r="O47">
            <v>4455</v>
          </cell>
          <cell r="P47">
            <v>0</v>
          </cell>
          <cell r="Q47">
            <v>-4455</v>
          </cell>
          <cell r="S47" t="str">
            <v>Other</v>
          </cell>
          <cell r="U47">
            <v>343</v>
          </cell>
          <cell r="V47">
            <v>334</v>
          </cell>
          <cell r="W47">
            <v>442</v>
          </cell>
          <cell r="X47">
            <v>594</v>
          </cell>
          <cell r="Y47">
            <v>1107</v>
          </cell>
          <cell r="Z47">
            <v>1380</v>
          </cell>
          <cell r="AA47">
            <v>114</v>
          </cell>
          <cell r="AB47">
            <v>114</v>
          </cell>
          <cell r="AC47">
            <v>19</v>
          </cell>
          <cell r="AD47">
            <v>8</v>
          </cell>
          <cell r="AE47">
            <v>0</v>
          </cell>
          <cell r="AF47">
            <v>0</v>
          </cell>
          <cell r="AG47">
            <v>4455</v>
          </cell>
          <cell r="AH47">
            <v>0</v>
          </cell>
          <cell r="AI47">
            <v>-4455</v>
          </cell>
          <cell r="AK47" t="str">
            <v>Other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Other</v>
          </cell>
          <cell r="BE47">
            <v>1119</v>
          </cell>
          <cell r="BF47">
            <v>0</v>
          </cell>
          <cell r="BG47">
            <v>-1119</v>
          </cell>
          <cell r="BI47">
            <v>3081</v>
          </cell>
          <cell r="BJ47">
            <v>0</v>
          </cell>
          <cell r="BK47">
            <v>-3081</v>
          </cell>
          <cell r="BM47">
            <v>247</v>
          </cell>
          <cell r="BN47">
            <v>0</v>
          </cell>
          <cell r="BO47">
            <v>-247</v>
          </cell>
          <cell r="BQ47">
            <v>8</v>
          </cell>
          <cell r="BR47">
            <v>0</v>
          </cell>
          <cell r="BS47">
            <v>-8</v>
          </cell>
          <cell r="BU47">
            <v>4455</v>
          </cell>
          <cell r="BV47">
            <v>0</v>
          </cell>
          <cell r="BW47">
            <v>-4455</v>
          </cell>
        </row>
        <row r="48">
          <cell r="A48" t="str">
            <v>Total CAPEX</v>
          </cell>
          <cell r="C48">
            <v>1541</v>
          </cell>
          <cell r="D48">
            <v>1790</v>
          </cell>
          <cell r="E48">
            <v>3187</v>
          </cell>
          <cell r="F48">
            <v>5407</v>
          </cell>
          <cell r="G48">
            <v>8762</v>
          </cell>
          <cell r="H48">
            <v>13228</v>
          </cell>
          <cell r="I48">
            <v>6503</v>
          </cell>
          <cell r="J48">
            <v>5758</v>
          </cell>
          <cell r="K48">
            <v>2529</v>
          </cell>
          <cell r="L48">
            <v>2009</v>
          </cell>
          <cell r="M48">
            <v>1665</v>
          </cell>
          <cell r="N48">
            <v>1665</v>
          </cell>
          <cell r="O48">
            <v>54044</v>
          </cell>
          <cell r="P48">
            <v>75485.9733149846</v>
          </cell>
          <cell r="Q48">
            <v>21441.973314984607</v>
          </cell>
          <cell r="S48" t="str">
            <v>Total CAPEX</v>
          </cell>
          <cell r="U48">
            <v>1276</v>
          </cell>
          <cell r="V48">
            <v>1605</v>
          </cell>
          <cell r="W48">
            <v>2807</v>
          </cell>
          <cell r="X48">
            <v>3813</v>
          </cell>
          <cell r="Y48">
            <v>4189</v>
          </cell>
          <cell r="Z48">
            <v>4888</v>
          </cell>
          <cell r="AA48">
            <v>2364</v>
          </cell>
          <cell r="AB48">
            <v>2326</v>
          </cell>
          <cell r="AC48">
            <v>2116</v>
          </cell>
          <cell r="AD48">
            <v>1754</v>
          </cell>
          <cell r="AE48">
            <v>1649</v>
          </cell>
          <cell r="AF48">
            <v>1649</v>
          </cell>
          <cell r="AG48">
            <v>30436</v>
          </cell>
          <cell r="AH48">
            <v>49863.851522749166</v>
          </cell>
          <cell r="AI48">
            <v>19427.851522749166</v>
          </cell>
          <cell r="AK48" t="str">
            <v>Total CAPEX</v>
          </cell>
          <cell r="AM48">
            <v>265</v>
          </cell>
          <cell r="AN48">
            <v>185</v>
          </cell>
          <cell r="AO48">
            <v>380</v>
          </cell>
          <cell r="AP48">
            <v>1594</v>
          </cell>
          <cell r="AQ48">
            <v>4573</v>
          </cell>
          <cell r="AR48">
            <v>8340</v>
          </cell>
          <cell r="AS48">
            <v>4139</v>
          </cell>
          <cell r="AT48">
            <v>3432</v>
          </cell>
          <cell r="AU48">
            <v>413</v>
          </cell>
          <cell r="AV48">
            <v>255</v>
          </cell>
          <cell r="AW48">
            <v>16</v>
          </cell>
          <cell r="AX48">
            <v>16</v>
          </cell>
          <cell r="AY48">
            <v>23608</v>
          </cell>
          <cell r="AZ48">
            <v>25622.121792235437</v>
          </cell>
          <cell r="BA48">
            <v>-604.9997999999996</v>
          </cell>
          <cell r="BC48" t="str">
            <v>Total CAPEX</v>
          </cell>
          <cell r="BE48">
            <v>6518</v>
          </cell>
          <cell r="BF48">
            <v>20299.757635714996</v>
          </cell>
          <cell r="BG48">
            <v>13781.757635715001</v>
          </cell>
          <cell r="BI48">
            <v>27397</v>
          </cell>
          <cell r="BJ48">
            <v>29400.819065850435</v>
          </cell>
          <cell r="BK48">
            <v>2003.8190658504354</v>
          </cell>
          <cell r="BM48">
            <v>14790</v>
          </cell>
          <cell r="BN48">
            <v>17853.353069183333</v>
          </cell>
          <cell r="BO48">
            <v>3063.3530691833334</v>
          </cell>
          <cell r="BQ48">
            <v>5339</v>
          </cell>
          <cell r="BR48">
            <v>7932.0435442358339</v>
          </cell>
          <cell r="BS48">
            <v>2593.0435442358339</v>
          </cell>
          <cell r="BU48">
            <v>54044</v>
          </cell>
          <cell r="BV48">
            <v>75485.973314984585</v>
          </cell>
          <cell r="BW48">
            <v>21441.9733149846</v>
          </cell>
        </row>
        <row r="49">
          <cell r="G49">
            <v>42119</v>
          </cell>
        </row>
        <row r="50">
          <cell r="A50" t="str">
            <v>Argentina</v>
          </cell>
          <cell r="BC50" t="str">
            <v>Argentina</v>
          </cell>
        </row>
        <row r="51">
          <cell r="A51" t="str">
            <v>Forecast</v>
          </cell>
          <cell r="BC51" t="str">
            <v>Forecast</v>
          </cell>
        </row>
        <row r="52">
          <cell r="A52" t="str">
            <v>Balance Sheet</v>
          </cell>
          <cell r="BC52" t="str">
            <v>Balance Sheet</v>
          </cell>
        </row>
        <row r="53">
          <cell r="A53" t="str">
            <v>Currency in Thousands USD</v>
          </cell>
          <cell r="BC53" t="str">
            <v>Currency in Thousands USD</v>
          </cell>
        </row>
        <row r="54">
          <cell r="B54">
            <v>2000</v>
          </cell>
          <cell r="F54" t="str">
            <v>Forecast</v>
          </cell>
          <cell r="O54" t="str">
            <v>Forecast</v>
          </cell>
          <cell r="P54" t="str">
            <v>Budget</v>
          </cell>
          <cell r="Q54" t="str">
            <v>Variance</v>
          </cell>
          <cell r="BE54" t="str">
            <v>Qtr I</v>
          </cell>
          <cell r="BF54" t="str">
            <v>Qtr I</v>
          </cell>
          <cell r="BG54" t="str">
            <v>Variance</v>
          </cell>
          <cell r="BI54" t="str">
            <v>Qtr II</v>
          </cell>
          <cell r="BJ54" t="str">
            <v>Qtr II</v>
          </cell>
          <cell r="BK54" t="str">
            <v>Variance</v>
          </cell>
          <cell r="BM54" t="str">
            <v>Qtr III</v>
          </cell>
          <cell r="BN54" t="str">
            <v>Qtr III</v>
          </cell>
          <cell r="BO54" t="str">
            <v>Variance</v>
          </cell>
          <cell r="BQ54" t="str">
            <v>Qtr IV</v>
          </cell>
          <cell r="BR54" t="str">
            <v>Qtr IIV</v>
          </cell>
          <cell r="BS54" t="str">
            <v>Variance</v>
          </cell>
          <cell r="BV54" t="str">
            <v>Total</v>
          </cell>
        </row>
        <row r="55">
          <cell r="B55" t="str">
            <v>Total</v>
          </cell>
          <cell r="C55">
            <v>36892</v>
          </cell>
          <cell r="D55">
            <v>36923</v>
          </cell>
          <cell r="E55">
            <v>36954</v>
          </cell>
          <cell r="F55">
            <v>36985</v>
          </cell>
          <cell r="G55">
            <v>37016</v>
          </cell>
          <cell r="H55">
            <v>37047</v>
          </cell>
          <cell r="I55">
            <v>37078</v>
          </cell>
          <cell r="J55">
            <v>37109</v>
          </cell>
          <cell r="K55">
            <v>37140</v>
          </cell>
          <cell r="L55">
            <v>37171</v>
          </cell>
          <cell r="M55">
            <v>37202</v>
          </cell>
          <cell r="N55">
            <v>37233</v>
          </cell>
          <cell r="O55">
            <v>2001</v>
          </cell>
          <cell r="P55">
            <v>2001</v>
          </cell>
          <cell r="BE55" t="str">
            <v>Actual</v>
          </cell>
          <cell r="BF55" t="str">
            <v>Budget</v>
          </cell>
          <cell r="BG55" t="str">
            <v>B/(W)</v>
          </cell>
          <cell r="BI55" t="str">
            <v>Actual</v>
          </cell>
          <cell r="BJ55" t="str">
            <v>Budget</v>
          </cell>
          <cell r="BK55" t="str">
            <v>B/(W)</v>
          </cell>
          <cell r="BM55" t="str">
            <v>Actual</v>
          </cell>
          <cell r="BN55" t="str">
            <v>Budget</v>
          </cell>
          <cell r="BO55" t="str">
            <v>B/(W)</v>
          </cell>
          <cell r="BQ55" t="str">
            <v>Actual</v>
          </cell>
          <cell r="BR55" t="str">
            <v>Budget</v>
          </cell>
          <cell r="BS55" t="str">
            <v>B/(W)</v>
          </cell>
        </row>
        <row r="56">
          <cell r="A56" t="str">
            <v>ASSETS</v>
          </cell>
          <cell r="Q56" t="str">
            <v>B/(W)</v>
          </cell>
          <cell r="BC56" t="str">
            <v>ASSETS</v>
          </cell>
        </row>
        <row r="57">
          <cell r="A57" t="str">
            <v>Cash &amp; Temporary Investments</v>
          </cell>
          <cell r="B57">
            <v>0</v>
          </cell>
          <cell r="C57">
            <v>1127</v>
          </cell>
          <cell r="D57">
            <v>234</v>
          </cell>
          <cell r="E57">
            <v>3294</v>
          </cell>
          <cell r="F57">
            <v>257</v>
          </cell>
          <cell r="G57">
            <v>100.08501193287157</v>
          </cell>
          <cell r="H57">
            <v>101.07393098232023</v>
          </cell>
          <cell r="I57">
            <v>1100.6581050684636</v>
          </cell>
          <cell r="J57">
            <v>1101.0174828977069</v>
          </cell>
          <cell r="K57">
            <v>1100.6580053252164</v>
          </cell>
          <cell r="L57">
            <v>1101.4201137851978</v>
          </cell>
          <cell r="M57">
            <v>1101.2200132877142</v>
          </cell>
          <cell r="N57">
            <v>1100.6338492404866</v>
          </cell>
          <cell r="O57">
            <v>1100.6338492404866</v>
          </cell>
          <cell r="P57">
            <v>161.75387952006258</v>
          </cell>
          <cell r="Q57">
            <v>0</v>
          </cell>
          <cell r="BC57" t="str">
            <v>Cash &amp; Temporary Investments</v>
          </cell>
          <cell r="BE57">
            <v>3294</v>
          </cell>
          <cell r="BF57">
            <v>154.38719045797734</v>
          </cell>
          <cell r="BG57">
            <v>3139.6128095420227</v>
          </cell>
          <cell r="BI57">
            <v>101.07393098232023</v>
          </cell>
          <cell r="BJ57">
            <v>162.25640239633503</v>
          </cell>
          <cell r="BK57">
            <v>-61.182471414014799</v>
          </cell>
          <cell r="BM57">
            <v>1100.6580053252164</v>
          </cell>
          <cell r="BN57">
            <v>48.622096946648526</v>
          </cell>
          <cell r="BO57">
            <v>1052.0359083785679</v>
          </cell>
          <cell r="BQ57">
            <v>1100.6338492404866</v>
          </cell>
          <cell r="BR57">
            <v>161.75387952006258</v>
          </cell>
          <cell r="BS57">
            <v>938.87996972042401</v>
          </cell>
        </row>
        <row r="58">
          <cell r="A58" t="str">
            <v xml:space="preserve">Accounts Receivable </v>
          </cell>
          <cell r="B58">
            <v>0</v>
          </cell>
          <cell r="C58">
            <v>3364</v>
          </cell>
          <cell r="D58">
            <v>4022</v>
          </cell>
          <cell r="E58">
            <v>4478</v>
          </cell>
          <cell r="F58">
            <v>5415</v>
          </cell>
          <cell r="G58">
            <v>5596.2102030337746</v>
          </cell>
          <cell r="H58">
            <v>5321.5996569753079</v>
          </cell>
          <cell r="I58">
            <v>5177.8616196970761</v>
          </cell>
          <cell r="J58">
            <v>4910.4804772692869</v>
          </cell>
          <cell r="K58">
            <v>4637.4644179762408</v>
          </cell>
          <cell r="L58">
            <v>4320.8839198356209</v>
          </cell>
          <cell r="M58">
            <v>4496.3278912035094</v>
          </cell>
          <cell r="N58">
            <v>4711.8217089485424</v>
          </cell>
          <cell r="O58">
            <v>4711.8217089485424</v>
          </cell>
          <cell r="P58">
            <v>6014.412438126461</v>
          </cell>
          <cell r="Q58">
            <v>0</v>
          </cell>
          <cell r="BC58" t="str">
            <v xml:space="preserve">Accounts Receivable </v>
          </cell>
          <cell r="BE58">
            <v>4478</v>
          </cell>
          <cell r="BF58">
            <v>3802.822692159054</v>
          </cell>
          <cell r="BG58">
            <v>675.17730784094601</v>
          </cell>
          <cell r="BI58">
            <v>5321.5996569753079</v>
          </cell>
          <cell r="BJ58">
            <v>4494.0312559640497</v>
          </cell>
          <cell r="BK58">
            <v>827.56840101125817</v>
          </cell>
          <cell r="BM58">
            <v>4637.4644179762408</v>
          </cell>
          <cell r="BN58">
            <v>5232.8190818086259</v>
          </cell>
          <cell r="BO58">
            <v>-595.35466383238509</v>
          </cell>
          <cell r="BQ58">
            <v>4711.8217089485424</v>
          </cell>
          <cell r="BR58">
            <v>6014.412438126461</v>
          </cell>
          <cell r="BS58">
            <v>-1302.5907291779185</v>
          </cell>
        </row>
        <row r="59">
          <cell r="A59" t="str">
            <v>Prepaids</v>
          </cell>
          <cell r="B59">
            <v>0</v>
          </cell>
          <cell r="C59">
            <v>3250</v>
          </cell>
          <cell r="D59">
            <v>3769</v>
          </cell>
          <cell r="E59">
            <v>3970</v>
          </cell>
          <cell r="F59">
            <v>4916</v>
          </cell>
          <cell r="G59">
            <v>5000</v>
          </cell>
          <cell r="H59">
            <v>5000</v>
          </cell>
          <cell r="I59">
            <v>5129</v>
          </cell>
          <cell r="J59">
            <v>5129</v>
          </cell>
          <cell r="K59">
            <v>5129</v>
          </cell>
          <cell r="L59">
            <v>5129</v>
          </cell>
          <cell r="M59">
            <v>5129</v>
          </cell>
          <cell r="N59">
            <v>5929</v>
          </cell>
          <cell r="O59">
            <v>5929</v>
          </cell>
          <cell r="P59">
            <v>0</v>
          </cell>
          <cell r="Q59">
            <v>0</v>
          </cell>
          <cell r="BC59" t="str">
            <v>Prepaids</v>
          </cell>
          <cell r="BE59">
            <v>3970</v>
          </cell>
          <cell r="BF59">
            <v>0</v>
          </cell>
          <cell r="BG59">
            <v>3970</v>
          </cell>
          <cell r="BI59">
            <v>5000</v>
          </cell>
          <cell r="BJ59">
            <v>0</v>
          </cell>
          <cell r="BK59">
            <v>5000</v>
          </cell>
          <cell r="BM59">
            <v>5129</v>
          </cell>
          <cell r="BN59">
            <v>0</v>
          </cell>
          <cell r="BO59">
            <v>5129</v>
          </cell>
          <cell r="BQ59">
            <v>5929</v>
          </cell>
          <cell r="BR59">
            <v>0</v>
          </cell>
          <cell r="BS59">
            <v>5929</v>
          </cell>
        </row>
        <row r="60">
          <cell r="A60" t="str">
            <v>Other   (note 1)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1605</v>
          </cell>
          <cell r="Q60">
            <v>0</v>
          </cell>
          <cell r="BC60" t="str">
            <v>Other   (note 1)</v>
          </cell>
          <cell r="BE60">
            <v>0</v>
          </cell>
          <cell r="BF60">
            <v>1605</v>
          </cell>
          <cell r="BG60">
            <v>-1605</v>
          </cell>
          <cell r="BI60">
            <v>0</v>
          </cell>
          <cell r="BJ60">
            <v>1605</v>
          </cell>
          <cell r="BK60">
            <v>-1605</v>
          </cell>
          <cell r="BM60">
            <v>0</v>
          </cell>
          <cell r="BN60">
            <v>1605</v>
          </cell>
          <cell r="BO60">
            <v>-1605</v>
          </cell>
          <cell r="BQ60">
            <v>0</v>
          </cell>
          <cell r="BR60">
            <v>1605</v>
          </cell>
          <cell r="BS60">
            <v>-1605</v>
          </cell>
        </row>
        <row r="61">
          <cell r="A61" t="str">
            <v>Total Current Assets</v>
          </cell>
          <cell r="B61">
            <v>0</v>
          </cell>
          <cell r="C61">
            <v>7741</v>
          </cell>
          <cell r="D61">
            <v>8025</v>
          </cell>
          <cell r="E61">
            <v>11742</v>
          </cell>
          <cell r="F61">
            <v>10588</v>
          </cell>
          <cell r="G61">
            <v>10696.295214966645</v>
          </cell>
          <cell r="H61">
            <v>10422.673587957628</v>
          </cell>
          <cell r="I61">
            <v>11407.51972476554</v>
          </cell>
          <cell r="J61">
            <v>11140.497960166995</v>
          </cell>
          <cell r="K61">
            <v>10867.122423301458</v>
          </cell>
          <cell r="L61">
            <v>10551.304033620818</v>
          </cell>
          <cell r="M61">
            <v>10726.547904491224</v>
          </cell>
          <cell r="N61">
            <v>11741.455558189029</v>
          </cell>
          <cell r="O61">
            <v>11741.455558189029</v>
          </cell>
          <cell r="P61">
            <v>7781.1663176465236</v>
          </cell>
          <cell r="Q61">
            <v>0</v>
          </cell>
          <cell r="BC61" t="str">
            <v>Total Current Assets</v>
          </cell>
          <cell r="BE61">
            <v>11742</v>
          </cell>
          <cell r="BF61">
            <v>5562.2098826170313</v>
          </cell>
          <cell r="BG61">
            <v>6179.7901173829687</v>
          </cell>
          <cell r="BI61">
            <v>10422.673587957628</v>
          </cell>
          <cell r="BJ61">
            <v>6261.2876583603847</v>
          </cell>
          <cell r="BK61">
            <v>4161.3859295972434</v>
          </cell>
          <cell r="BM61">
            <v>10867.122423301458</v>
          </cell>
          <cell r="BN61">
            <v>6886.4411787552744</v>
          </cell>
          <cell r="BO61">
            <v>3980.6812445461828</v>
          </cell>
          <cell r="BQ61">
            <v>11741.455558189029</v>
          </cell>
          <cell r="BR61">
            <v>7781.1663176465236</v>
          </cell>
          <cell r="BS61">
            <v>3960.2892405425055</v>
          </cell>
        </row>
        <row r="63">
          <cell r="A63" t="str">
            <v>Long-Term Assets</v>
          </cell>
          <cell r="BC63" t="str">
            <v>Long-Term Assets</v>
          </cell>
        </row>
        <row r="64">
          <cell r="A64" t="str">
            <v>Property, Plant &amp; Equipment</v>
          </cell>
          <cell r="B64">
            <v>0</v>
          </cell>
          <cell r="C64">
            <v>114015</v>
          </cell>
          <cell r="D64">
            <v>115617</v>
          </cell>
          <cell r="E64">
            <v>118804</v>
          </cell>
          <cell r="F64">
            <v>124211</v>
          </cell>
          <cell r="G64">
            <v>132974</v>
          </cell>
          <cell r="H64">
            <v>146202</v>
          </cell>
          <cell r="I64">
            <v>152705</v>
          </cell>
          <cell r="J64">
            <v>158463</v>
          </cell>
          <cell r="K64">
            <v>160992</v>
          </cell>
          <cell r="L64">
            <v>163001</v>
          </cell>
          <cell r="M64">
            <v>164666</v>
          </cell>
          <cell r="N64">
            <v>166331</v>
          </cell>
          <cell r="O64">
            <v>166331</v>
          </cell>
          <cell r="P64">
            <v>183579.97331498461</v>
          </cell>
          <cell r="Q64">
            <v>0</v>
          </cell>
          <cell r="BC64" t="str">
            <v>Property, Plant &amp; Equipment</v>
          </cell>
          <cell r="BE64">
            <v>118804</v>
          </cell>
          <cell r="BF64">
            <v>128393.75763571501</v>
          </cell>
          <cell r="BG64">
            <v>-9589.7576357150101</v>
          </cell>
          <cell r="BI64">
            <v>146202</v>
          </cell>
          <cell r="BJ64">
            <v>157794.57670156544</v>
          </cell>
          <cell r="BK64">
            <v>-11592.576701565442</v>
          </cell>
          <cell r="BM64">
            <v>160992</v>
          </cell>
          <cell r="BN64">
            <v>175647.92977074877</v>
          </cell>
          <cell r="BO64">
            <v>-14655.929770748771</v>
          </cell>
          <cell r="BQ64">
            <v>166331</v>
          </cell>
          <cell r="BR64">
            <v>183579.97331498461</v>
          </cell>
          <cell r="BS64">
            <v>-17248.973314984614</v>
          </cell>
        </row>
        <row r="65">
          <cell r="A65" t="str">
            <v xml:space="preserve"> Accumulated Depreciation</v>
          </cell>
          <cell r="B65">
            <v>0</v>
          </cell>
          <cell r="C65">
            <v>-18635</v>
          </cell>
          <cell r="D65">
            <v>-19704</v>
          </cell>
          <cell r="E65">
            <v>-20791</v>
          </cell>
          <cell r="F65">
            <v>-21907</v>
          </cell>
          <cell r="G65">
            <v>-23100.91541811917</v>
          </cell>
          <cell r="H65">
            <v>-24415.104418119168</v>
          </cell>
          <cell r="I65">
            <v>-25796.010418119167</v>
          </cell>
          <cell r="J65">
            <v>-27228.108418119169</v>
          </cell>
          <cell r="K65">
            <v>-28682.517418119169</v>
          </cell>
          <cell r="L65">
            <v>-30154.64741811917</v>
          </cell>
          <cell r="M65">
            <v>-31674.48741811917</v>
          </cell>
          <cell r="N65">
            <v>-33209.323418119173</v>
          </cell>
          <cell r="O65">
            <v>-33209.323418119173</v>
          </cell>
          <cell r="P65">
            <v>-43516.547164186341</v>
          </cell>
          <cell r="Q65">
            <v>0</v>
          </cell>
          <cell r="BC65" t="str">
            <v xml:space="preserve"> Accumulated Depreciation</v>
          </cell>
          <cell r="BE65">
            <v>-20791</v>
          </cell>
          <cell r="BF65">
            <v>-21130.633637680843</v>
          </cell>
          <cell r="BG65">
            <v>339.63363768084309</v>
          </cell>
          <cell r="BI65">
            <v>-24415.104418119168</v>
          </cell>
          <cell r="BJ65">
            <v>-28570.878629852537</v>
          </cell>
          <cell r="BK65">
            <v>4155.7742117333692</v>
          </cell>
          <cell r="BM65">
            <v>-28682.517418119169</v>
          </cell>
          <cell r="BN65">
            <v>-35901.576602084919</v>
          </cell>
          <cell r="BO65">
            <v>7219.05918396575</v>
          </cell>
          <cell r="BQ65">
            <v>-33209.323418119173</v>
          </cell>
          <cell r="BR65">
            <v>-43516.547164186341</v>
          </cell>
          <cell r="BS65">
            <v>10307.223746067168</v>
          </cell>
        </row>
        <row r="66">
          <cell r="A66" t="str">
            <v>Net Property, Plant &amp; Equip.</v>
          </cell>
          <cell r="B66">
            <v>0</v>
          </cell>
          <cell r="C66">
            <v>95380</v>
          </cell>
          <cell r="D66">
            <v>95913</v>
          </cell>
          <cell r="E66">
            <v>98013</v>
          </cell>
          <cell r="F66">
            <v>102304</v>
          </cell>
          <cell r="G66">
            <v>109873.08458188083</v>
          </cell>
          <cell r="H66">
            <v>121786.89558188083</v>
          </cell>
          <cell r="I66">
            <v>126908.98958188083</v>
          </cell>
          <cell r="J66">
            <v>131234.89158188083</v>
          </cell>
          <cell r="K66">
            <v>132309.48258188082</v>
          </cell>
          <cell r="L66">
            <v>132846.35258188084</v>
          </cell>
          <cell r="M66">
            <v>132991.51258188084</v>
          </cell>
          <cell r="N66">
            <v>133121.67658188083</v>
          </cell>
          <cell r="O66">
            <v>133121.67658188083</v>
          </cell>
          <cell r="P66">
            <v>140063.42615079827</v>
          </cell>
          <cell r="Q66">
            <v>0</v>
          </cell>
          <cell r="BC66" t="str">
            <v>Net Property, Plant &amp; Equip.</v>
          </cell>
          <cell r="BE66">
            <v>98013</v>
          </cell>
          <cell r="BF66">
            <v>107263.12399803416</v>
          </cell>
          <cell r="BG66">
            <v>-9250.123998034167</v>
          </cell>
          <cell r="BI66">
            <v>121786.89558188083</v>
          </cell>
          <cell r="BJ66">
            <v>129223.6980717129</v>
          </cell>
          <cell r="BK66">
            <v>-7436.8024898320728</v>
          </cell>
          <cell r="BM66">
            <v>132309.48258188082</v>
          </cell>
          <cell r="BN66">
            <v>139746.35316866386</v>
          </cell>
          <cell r="BO66">
            <v>-7436.8705867830213</v>
          </cell>
          <cell r="BQ66">
            <v>133121.67658188083</v>
          </cell>
          <cell r="BR66">
            <v>140063.42615079827</v>
          </cell>
          <cell r="BS66">
            <v>-6941.7495689174466</v>
          </cell>
        </row>
        <row r="68">
          <cell r="A68" t="str">
            <v>Intangible Asset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BC68" t="str">
            <v>Intangible Asset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M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A69" t="str">
            <v xml:space="preserve">  Accumulated Amortization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BC69" t="str">
            <v xml:space="preserve">  Accumulated Amortization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M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A70" t="str">
            <v>Net Intangible Assets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BC70" t="str">
            <v>Net Intangible Assets</v>
          </cell>
          <cell r="BE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0</v>
          </cell>
          <cell r="BK70">
            <v>0</v>
          </cell>
          <cell r="BM70">
            <v>0</v>
          </cell>
          <cell r="BN70">
            <v>0</v>
          </cell>
          <cell r="BO70">
            <v>0</v>
          </cell>
          <cell r="BQ70">
            <v>0</v>
          </cell>
          <cell r="BR70">
            <v>0</v>
          </cell>
          <cell r="BS70">
            <v>0</v>
          </cell>
        </row>
        <row r="72">
          <cell r="A72" t="str">
            <v>VAT Credit</v>
          </cell>
          <cell r="B72">
            <v>0</v>
          </cell>
          <cell r="C72">
            <v>16936</v>
          </cell>
          <cell r="D72">
            <v>17700</v>
          </cell>
          <cell r="E72">
            <v>18251</v>
          </cell>
          <cell r="F72">
            <v>18697</v>
          </cell>
          <cell r="G72">
            <v>20162.067665529947</v>
          </cell>
          <cell r="H72">
            <v>22225.226373868074</v>
          </cell>
          <cell r="I72">
            <v>23271.842255609925</v>
          </cell>
          <cell r="J72">
            <v>23971.04149137951</v>
          </cell>
          <cell r="K72">
            <v>23990.904863144729</v>
          </cell>
          <cell r="L72">
            <v>23902.498558086088</v>
          </cell>
          <cell r="M72">
            <v>23881.115484029313</v>
          </cell>
          <cell r="N72">
            <v>23744.561906851144</v>
          </cell>
          <cell r="O72">
            <v>23744.561906851144</v>
          </cell>
          <cell r="P72">
            <v>31069.367715462573</v>
          </cell>
          <cell r="Q72">
            <v>0</v>
          </cell>
          <cell r="BC72" t="str">
            <v>VAT Credit</v>
          </cell>
          <cell r="BE72">
            <v>18251</v>
          </cell>
          <cell r="BF72">
            <v>24470.328391356892</v>
          </cell>
          <cell r="BG72">
            <v>-6219.3283913568921</v>
          </cell>
          <cell r="BI72">
            <v>22225.226373868074</v>
          </cell>
          <cell r="BJ72">
            <v>28943.626753871446</v>
          </cell>
          <cell r="BK72">
            <v>-6718.4003800033715</v>
          </cell>
          <cell r="BM72">
            <v>23990.904863144729</v>
          </cell>
          <cell r="BN72">
            <v>30298.738752597834</v>
          </cell>
          <cell r="BO72">
            <v>-6307.8338894531043</v>
          </cell>
          <cell r="BQ72">
            <v>23744.561906851144</v>
          </cell>
          <cell r="BR72">
            <v>31069.367715462573</v>
          </cell>
          <cell r="BS72">
            <v>-7324.8058086114288</v>
          </cell>
        </row>
        <row r="73">
          <cell r="A73" t="str">
            <v>Deposits</v>
          </cell>
          <cell r="B73">
            <v>0</v>
          </cell>
          <cell r="C73">
            <v>6879</v>
          </cell>
          <cell r="D73">
            <v>6755</v>
          </cell>
          <cell r="E73">
            <v>6708</v>
          </cell>
          <cell r="F73">
            <v>6806</v>
          </cell>
          <cell r="G73">
            <v>6590.9324300000007</v>
          </cell>
          <cell r="H73">
            <v>6370.6946499999995</v>
          </cell>
          <cell r="I73">
            <v>6492.45687</v>
          </cell>
          <cell r="J73">
            <v>6331.2190899999996</v>
          </cell>
          <cell r="K73">
            <v>6169.9813099999992</v>
          </cell>
          <cell r="L73">
            <v>6008.7435300000006</v>
          </cell>
          <cell r="M73">
            <v>5847.5057500000003</v>
          </cell>
          <cell r="N73">
            <v>5902.2679700000008</v>
          </cell>
          <cell r="O73">
            <v>5902.2679700000008</v>
          </cell>
          <cell r="P73">
            <v>5902.2679700000008</v>
          </cell>
          <cell r="Q73">
            <v>0</v>
          </cell>
          <cell r="BC73" t="str">
            <v>Deposits</v>
          </cell>
          <cell r="BE73">
            <v>6708</v>
          </cell>
          <cell r="BF73">
            <v>6103.4079900000006</v>
          </cell>
          <cell r="BG73">
            <v>604.59200999999939</v>
          </cell>
          <cell r="BI73">
            <v>6370.6946499999995</v>
          </cell>
          <cell r="BJ73">
            <v>5870.6946499999995</v>
          </cell>
          <cell r="BK73">
            <v>500</v>
          </cell>
          <cell r="BM73">
            <v>6169.9813099999992</v>
          </cell>
          <cell r="BN73">
            <v>5969.9813099999992</v>
          </cell>
          <cell r="BO73">
            <v>200</v>
          </cell>
          <cell r="BQ73">
            <v>5902.2679700000008</v>
          </cell>
          <cell r="BR73">
            <v>5902.2679700000008</v>
          </cell>
          <cell r="BS73">
            <v>0</v>
          </cell>
        </row>
        <row r="74">
          <cell r="A74" t="str">
            <v>Total Assets</v>
          </cell>
          <cell r="B74">
            <v>0</v>
          </cell>
          <cell r="C74">
            <v>126936</v>
          </cell>
          <cell r="D74">
            <v>128393</v>
          </cell>
          <cell r="E74">
            <v>134714</v>
          </cell>
          <cell r="F74">
            <v>138395</v>
          </cell>
          <cell r="G74">
            <v>147322.37989237742</v>
          </cell>
          <cell r="H74">
            <v>160805.49019370653</v>
          </cell>
          <cell r="I74">
            <v>168080.80843225628</v>
          </cell>
          <cell r="J74">
            <v>172677.65012342733</v>
          </cell>
          <cell r="K74">
            <v>173337.49117832701</v>
          </cell>
          <cell r="L74">
            <v>173308.89870358774</v>
          </cell>
          <cell r="M74">
            <v>173446.68172040136</v>
          </cell>
          <cell r="N74">
            <v>174509.962016921</v>
          </cell>
          <cell r="O74">
            <v>174509.962016921</v>
          </cell>
          <cell r="P74">
            <v>184816.22815390737</v>
          </cell>
          <cell r="Q74">
            <v>0</v>
          </cell>
          <cell r="BC74" t="str">
            <v>Total Assets</v>
          </cell>
          <cell r="BE74">
            <v>134714</v>
          </cell>
          <cell r="BF74">
            <v>143399.07026200808</v>
          </cell>
          <cell r="BG74">
            <v>-8685.0702620080901</v>
          </cell>
          <cell r="BI74">
            <v>160805.49019370653</v>
          </cell>
          <cell r="BJ74">
            <v>170299.30713394473</v>
          </cell>
          <cell r="BK74">
            <v>-9493.8169402382009</v>
          </cell>
          <cell r="BM74">
            <v>173337.49117832701</v>
          </cell>
          <cell r="BN74">
            <v>182901.51441001697</v>
          </cell>
          <cell r="BO74">
            <v>-9564.0232316899419</v>
          </cell>
          <cell r="BQ74">
            <v>174509.962016921</v>
          </cell>
          <cell r="BR74">
            <v>184816.22815390737</v>
          </cell>
          <cell r="BS74">
            <v>-10306.266136986371</v>
          </cell>
        </row>
        <row r="76">
          <cell r="A76" t="str">
            <v>LIABILITIES</v>
          </cell>
          <cell r="BC76" t="str">
            <v>LIABILITIES</v>
          </cell>
        </row>
        <row r="77">
          <cell r="A77" t="str">
            <v>Accounts Payable</v>
          </cell>
          <cell r="B77">
            <v>0</v>
          </cell>
          <cell r="C77">
            <v>11082</v>
          </cell>
          <cell r="D77">
            <v>9592</v>
          </cell>
          <cell r="E77">
            <v>17679</v>
          </cell>
          <cell r="F77">
            <v>11526</v>
          </cell>
          <cell r="G77">
            <v>17859.108207846701</v>
          </cell>
          <cell r="H77">
            <v>23714.392604107201</v>
          </cell>
          <cell r="I77">
            <v>18892.6458163799</v>
          </cell>
          <cell r="J77">
            <v>14183.585909370398</v>
          </cell>
          <cell r="K77">
            <v>10026.53855207979</v>
          </cell>
          <cell r="L77">
            <v>5177.8293038217998</v>
          </cell>
          <cell r="M77">
            <v>4635.9622038835896</v>
          </cell>
          <cell r="N77">
            <v>5588.1753194695593</v>
          </cell>
          <cell r="O77">
            <v>5588.1753194695593</v>
          </cell>
          <cell r="P77">
            <v>4075.2214995248346</v>
          </cell>
          <cell r="Q77">
            <v>0</v>
          </cell>
          <cell r="BC77" t="str">
            <v>Accounts Payable</v>
          </cell>
          <cell r="BE77">
            <v>17679</v>
          </cell>
          <cell r="BF77">
            <v>16792.312362260091</v>
          </cell>
          <cell r="BG77">
            <v>-886.68763773990941</v>
          </cell>
          <cell r="BI77">
            <v>23714.392604107201</v>
          </cell>
          <cell r="BJ77">
            <v>11013.650229097855</v>
          </cell>
          <cell r="BK77">
            <v>-12700.742375009346</v>
          </cell>
          <cell r="BM77">
            <v>10026.53855207979</v>
          </cell>
          <cell r="BN77">
            <v>4801.2185211273818</v>
          </cell>
          <cell r="BO77">
            <v>-5225.3200309524082</v>
          </cell>
          <cell r="BQ77">
            <v>5588.1753194695593</v>
          </cell>
          <cell r="BR77">
            <v>4075.2214995248346</v>
          </cell>
          <cell r="BS77">
            <v>-1512.9538199447247</v>
          </cell>
        </row>
        <row r="78">
          <cell r="A78" t="str">
            <v>Accrued Liabilities</v>
          </cell>
          <cell r="B78">
            <v>0</v>
          </cell>
          <cell r="C78">
            <v>7480</v>
          </cell>
          <cell r="D78">
            <v>7135</v>
          </cell>
          <cell r="E78">
            <v>7559</v>
          </cell>
          <cell r="F78">
            <v>11039</v>
          </cell>
          <cell r="G78">
            <v>3497.7237305030121</v>
          </cell>
          <cell r="H78">
            <v>3199.6784226928539</v>
          </cell>
          <cell r="I78">
            <v>3769.8014063508485</v>
          </cell>
          <cell r="J78">
            <v>4579.7290273753133</v>
          </cell>
          <cell r="K78">
            <v>5428.5314318532728</v>
          </cell>
          <cell r="L78">
            <v>5866.1158951109392</v>
          </cell>
          <cell r="M78">
            <v>5336.67964344135</v>
          </cell>
          <cell r="N78">
            <v>5873.3616473508191</v>
          </cell>
          <cell r="O78">
            <v>5873.3616473508191</v>
          </cell>
          <cell r="P78">
            <v>3761.9912755326318</v>
          </cell>
          <cell r="Q78">
            <v>0</v>
          </cell>
          <cell r="BC78" t="str">
            <v>Accrued Liabilities</v>
          </cell>
          <cell r="BE78">
            <v>7559</v>
          </cell>
          <cell r="BF78">
            <v>2370.0181370873065</v>
          </cell>
          <cell r="BG78">
            <v>-5188.981862912693</v>
          </cell>
          <cell r="BI78">
            <v>3199.6784226928539</v>
          </cell>
          <cell r="BJ78">
            <v>2165.665844679223</v>
          </cell>
          <cell r="BK78">
            <v>-1034.0125780136309</v>
          </cell>
          <cell r="BM78">
            <v>5428.5314318532728</v>
          </cell>
          <cell r="BN78">
            <v>4848.6503703621738</v>
          </cell>
          <cell r="BO78">
            <v>-579.88106149109899</v>
          </cell>
          <cell r="BQ78">
            <v>5873.3616473508191</v>
          </cell>
          <cell r="BR78">
            <v>3761.9912755326318</v>
          </cell>
          <cell r="BS78">
            <v>-2111.3703718181873</v>
          </cell>
        </row>
        <row r="79">
          <cell r="A79" t="str">
            <v>Short Term Debt</v>
          </cell>
          <cell r="B79">
            <v>0</v>
          </cell>
          <cell r="C79">
            <v>5181</v>
          </cell>
          <cell r="D79">
            <v>5463</v>
          </cell>
          <cell r="E79">
            <v>5540</v>
          </cell>
          <cell r="F79">
            <v>5468</v>
          </cell>
          <cell r="G79">
            <v>5533.9835500000008</v>
          </cell>
          <cell r="H79">
            <v>157.72404000000003</v>
          </cell>
          <cell r="I79">
            <v>154.99353000000002</v>
          </cell>
          <cell r="J79">
            <v>132.39689000000001</v>
          </cell>
          <cell r="K79">
            <v>129.66638</v>
          </cell>
          <cell r="L79">
            <v>126.93586999999999</v>
          </cell>
          <cell r="M79">
            <v>104.33923</v>
          </cell>
          <cell r="N79">
            <v>101.60871999999999</v>
          </cell>
          <cell r="O79">
            <v>101.60871999999999</v>
          </cell>
          <cell r="P79">
            <v>116.17555420889597</v>
          </cell>
          <cell r="Q79">
            <v>0</v>
          </cell>
          <cell r="BC79" t="str">
            <v>Short Term Debt</v>
          </cell>
          <cell r="BE79">
            <v>5540</v>
          </cell>
          <cell r="BF79">
            <v>156.02724827473313</v>
          </cell>
          <cell r="BG79">
            <v>-5383.9727517252668</v>
          </cell>
          <cell r="BI79">
            <v>157.72404000000003</v>
          </cell>
          <cell r="BJ79">
            <v>97.856737067932087</v>
          </cell>
          <cell r="BK79">
            <v>-59.867302932067943</v>
          </cell>
          <cell r="BM79">
            <v>129.66638</v>
          </cell>
          <cell r="BN79">
            <v>105.79374594153263</v>
          </cell>
          <cell r="BO79">
            <v>-23.872634058467369</v>
          </cell>
          <cell r="BQ79">
            <v>101.60871999999999</v>
          </cell>
          <cell r="BR79">
            <v>116.17555420889597</v>
          </cell>
          <cell r="BS79">
            <v>14.566834208895983</v>
          </cell>
        </row>
        <row r="80">
          <cell r="A80" t="str">
            <v>Total Current Liabilities</v>
          </cell>
          <cell r="B80">
            <v>0</v>
          </cell>
          <cell r="C80">
            <v>23743</v>
          </cell>
          <cell r="D80">
            <v>22190</v>
          </cell>
          <cell r="E80">
            <v>30778</v>
          </cell>
          <cell r="F80">
            <v>28033</v>
          </cell>
          <cell r="G80">
            <v>26890.815488349715</v>
          </cell>
          <cell r="H80">
            <v>27071.795066800056</v>
          </cell>
          <cell r="I80">
            <v>22817.440752730748</v>
          </cell>
          <cell r="J80">
            <v>18895.711826745712</v>
          </cell>
          <cell r="K80">
            <v>15584.736363933063</v>
          </cell>
          <cell r="L80">
            <v>11170.881068932738</v>
          </cell>
          <cell r="M80">
            <v>10076.981077324939</v>
          </cell>
          <cell r="N80">
            <v>11563.145686820379</v>
          </cell>
          <cell r="O80">
            <v>11563.145686820379</v>
          </cell>
          <cell r="P80">
            <v>7953.3883292663622</v>
          </cell>
          <cell r="Q80">
            <v>0</v>
          </cell>
          <cell r="BC80" t="str">
            <v>Total Current Liabilities</v>
          </cell>
          <cell r="BE80">
            <v>30778</v>
          </cell>
          <cell r="BF80">
            <v>19318.357747622129</v>
          </cell>
          <cell r="BG80">
            <v>-11459.642252377869</v>
          </cell>
          <cell r="BI80">
            <v>27071.795066800056</v>
          </cell>
          <cell r="BJ80">
            <v>13277.17281084501</v>
          </cell>
          <cell r="BK80">
            <v>-13794.622255955044</v>
          </cell>
          <cell r="BM80">
            <v>15584.736363933063</v>
          </cell>
          <cell r="BN80">
            <v>9755.662637431089</v>
          </cell>
          <cell r="BO80">
            <v>-5829.0737265019743</v>
          </cell>
          <cell r="BQ80">
            <v>11563.145686820379</v>
          </cell>
          <cell r="BR80">
            <v>7953.3883292663622</v>
          </cell>
          <cell r="BS80">
            <v>-3609.7573575540159</v>
          </cell>
        </row>
        <row r="82">
          <cell r="A82" t="str">
            <v>Long-Term Liabilities</v>
          </cell>
          <cell r="BC82" t="str">
            <v>Long-Term Liabilities</v>
          </cell>
        </row>
        <row r="83">
          <cell r="A83" t="str">
            <v>Vendor Debt</v>
          </cell>
          <cell r="B83">
            <v>0</v>
          </cell>
          <cell r="C83">
            <v>7292</v>
          </cell>
          <cell r="D83">
            <v>6574</v>
          </cell>
          <cell r="E83">
            <v>0</v>
          </cell>
          <cell r="F83">
            <v>7109</v>
          </cell>
          <cell r="G83">
            <v>9543.7132945965823</v>
          </cell>
          <cell r="H83">
            <v>11050.224309193165</v>
          </cell>
          <cell r="I83">
            <v>12501.273928789748</v>
          </cell>
          <cell r="J83">
            <v>13952.32354838633</v>
          </cell>
          <cell r="K83">
            <v>15467.018957982913</v>
          </cell>
          <cell r="L83">
            <v>16930.238707579494</v>
          </cell>
          <cell r="M83">
            <v>18393.458457176075</v>
          </cell>
          <cell r="N83">
            <v>18705.550619676076</v>
          </cell>
          <cell r="O83">
            <v>18705.550619676076</v>
          </cell>
          <cell r="P83">
            <v>29854.084409999999</v>
          </cell>
          <cell r="Q83">
            <v>0</v>
          </cell>
          <cell r="BC83" t="str">
            <v>Vendor Debt</v>
          </cell>
          <cell r="BE83">
            <v>0</v>
          </cell>
          <cell r="BF83">
            <v>21974.896559999997</v>
          </cell>
          <cell r="BG83">
            <v>21974.896559999997</v>
          </cell>
          <cell r="BI83">
            <v>11050.224309193165</v>
          </cell>
          <cell r="BJ83">
            <v>26197.344310000004</v>
          </cell>
          <cell r="BK83">
            <v>15147.120000806839</v>
          </cell>
          <cell r="BM83">
            <v>15467.018957982913</v>
          </cell>
          <cell r="BN83">
            <v>28143.471260000002</v>
          </cell>
          <cell r="BO83">
            <v>12676.452302017089</v>
          </cell>
          <cell r="BQ83">
            <v>18705.550619676076</v>
          </cell>
          <cell r="BR83">
            <v>29854.084409999999</v>
          </cell>
          <cell r="BS83">
            <v>11148.533790323923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S84">
            <v>0</v>
          </cell>
        </row>
        <row r="85">
          <cell r="A85" t="str">
            <v>Deferred Revenue</v>
          </cell>
          <cell r="B85">
            <v>0</v>
          </cell>
          <cell r="C85">
            <v>557</v>
          </cell>
          <cell r="D85">
            <v>645</v>
          </cell>
          <cell r="E85">
            <v>672</v>
          </cell>
          <cell r="F85">
            <v>656</v>
          </cell>
          <cell r="G85">
            <v>656</v>
          </cell>
          <cell r="H85">
            <v>656</v>
          </cell>
          <cell r="I85">
            <v>656</v>
          </cell>
          <cell r="J85">
            <v>656</v>
          </cell>
          <cell r="K85">
            <v>656</v>
          </cell>
          <cell r="L85">
            <v>656</v>
          </cell>
          <cell r="M85">
            <v>656</v>
          </cell>
          <cell r="N85">
            <v>656</v>
          </cell>
          <cell r="O85">
            <v>656</v>
          </cell>
          <cell r="P85">
            <v>670</v>
          </cell>
          <cell r="Q85">
            <v>0</v>
          </cell>
          <cell r="BC85" t="str">
            <v>Deferred Revenue</v>
          </cell>
          <cell r="BE85">
            <v>672</v>
          </cell>
          <cell r="BF85">
            <v>670</v>
          </cell>
          <cell r="BG85">
            <v>-2</v>
          </cell>
          <cell r="BI85">
            <v>656</v>
          </cell>
          <cell r="BJ85">
            <v>670</v>
          </cell>
          <cell r="BK85">
            <v>14</v>
          </cell>
          <cell r="BM85">
            <v>656</v>
          </cell>
          <cell r="BN85">
            <v>670</v>
          </cell>
          <cell r="BO85">
            <v>14</v>
          </cell>
          <cell r="BQ85">
            <v>656</v>
          </cell>
          <cell r="BR85">
            <v>670</v>
          </cell>
          <cell r="BS85">
            <v>14</v>
          </cell>
        </row>
        <row r="86">
          <cell r="A86" t="str">
            <v>Bank Debt</v>
          </cell>
          <cell r="B86">
            <v>0</v>
          </cell>
          <cell r="C86">
            <v>30000</v>
          </cell>
          <cell r="D86">
            <v>30000</v>
          </cell>
          <cell r="E86">
            <v>30000</v>
          </cell>
          <cell r="F86">
            <v>30000</v>
          </cell>
          <cell r="G86">
            <v>30000</v>
          </cell>
          <cell r="H86">
            <v>30000</v>
          </cell>
          <cell r="I86">
            <v>30000</v>
          </cell>
          <cell r="J86">
            <v>30000</v>
          </cell>
          <cell r="K86">
            <v>30000</v>
          </cell>
          <cell r="L86">
            <v>30000</v>
          </cell>
          <cell r="M86">
            <v>30000</v>
          </cell>
          <cell r="N86">
            <v>30000</v>
          </cell>
          <cell r="O86">
            <v>30000</v>
          </cell>
          <cell r="P86">
            <v>30000</v>
          </cell>
          <cell r="Q86">
            <v>0</v>
          </cell>
          <cell r="BC86" t="str">
            <v>Bank Debt</v>
          </cell>
          <cell r="BE86">
            <v>30000</v>
          </cell>
          <cell r="BF86">
            <v>30000</v>
          </cell>
          <cell r="BG86">
            <v>0</v>
          </cell>
          <cell r="BI86">
            <v>30000</v>
          </cell>
          <cell r="BJ86">
            <v>30000</v>
          </cell>
          <cell r="BK86">
            <v>0</v>
          </cell>
          <cell r="BM86">
            <v>30000</v>
          </cell>
          <cell r="BN86">
            <v>30000</v>
          </cell>
          <cell r="BO86">
            <v>0</v>
          </cell>
          <cell r="BQ86">
            <v>30000</v>
          </cell>
          <cell r="BR86">
            <v>30000</v>
          </cell>
          <cell r="BS86">
            <v>0</v>
          </cell>
        </row>
        <row r="88">
          <cell r="A88" t="str">
            <v>Total Liabilities</v>
          </cell>
          <cell r="B88">
            <v>0</v>
          </cell>
          <cell r="C88">
            <v>61592</v>
          </cell>
          <cell r="D88">
            <v>59409</v>
          </cell>
          <cell r="E88">
            <v>61450</v>
          </cell>
          <cell r="F88">
            <v>65798</v>
          </cell>
          <cell r="G88">
            <v>67090.528782946305</v>
          </cell>
          <cell r="H88">
            <v>68778.01937599323</v>
          </cell>
          <cell r="I88">
            <v>65974.714681520505</v>
          </cell>
          <cell r="J88">
            <v>63504.035375132044</v>
          </cell>
          <cell r="K88">
            <v>61707.755321915982</v>
          </cell>
          <cell r="L88">
            <v>58757.119776512234</v>
          </cell>
          <cell r="M88">
            <v>59126.43953450102</v>
          </cell>
          <cell r="N88">
            <v>60924.696306496451</v>
          </cell>
          <cell r="O88">
            <v>60924.696306496451</v>
          </cell>
          <cell r="P88">
            <v>68477.472739266363</v>
          </cell>
          <cell r="Q88">
            <v>0</v>
          </cell>
          <cell r="BC88" t="str">
            <v>Total Liabilities</v>
          </cell>
          <cell r="BE88">
            <v>61450</v>
          </cell>
          <cell r="BF88">
            <v>71963.254307622119</v>
          </cell>
          <cell r="BG88">
            <v>10513.254307622128</v>
          </cell>
          <cell r="BI88">
            <v>68778.01937599323</v>
          </cell>
          <cell r="BJ88">
            <v>70144.517120845005</v>
          </cell>
          <cell r="BK88">
            <v>1366.4977448517948</v>
          </cell>
          <cell r="BM88">
            <v>61707.755321915982</v>
          </cell>
          <cell r="BN88">
            <v>68569.133897431093</v>
          </cell>
          <cell r="BO88">
            <v>6861.3785755151148</v>
          </cell>
          <cell r="BQ88">
            <v>60924.696306496451</v>
          </cell>
          <cell r="BR88">
            <v>68477.472739266363</v>
          </cell>
          <cell r="BS88">
            <v>7552.7764327699078</v>
          </cell>
        </row>
        <row r="90">
          <cell r="A90" t="str">
            <v>Minority Interest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BC90" t="str">
            <v>Minority Interest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 t="str">
            <v>Cumulative Translation adjustment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BC91" t="str">
            <v>Cumulative Translation adjustment</v>
          </cell>
          <cell r="BE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M91">
            <v>0</v>
          </cell>
          <cell r="BN91">
            <v>0</v>
          </cell>
          <cell r="BO91">
            <v>0</v>
          </cell>
          <cell r="BQ91">
            <v>0</v>
          </cell>
          <cell r="BR91">
            <v>0</v>
          </cell>
          <cell r="BS91">
            <v>0</v>
          </cell>
        </row>
        <row r="93">
          <cell r="A93" t="str">
            <v>EQUITY</v>
          </cell>
          <cell r="BC93" t="str">
            <v>EQUITY</v>
          </cell>
        </row>
        <row r="94">
          <cell r="A94" t="str">
            <v>Equity</v>
          </cell>
          <cell r="B94">
            <v>0</v>
          </cell>
          <cell r="C94">
            <v>106124</v>
          </cell>
          <cell r="D94">
            <v>112124</v>
          </cell>
          <cell r="E94">
            <v>118238</v>
          </cell>
          <cell r="F94">
            <v>119733</v>
          </cell>
          <cell r="G94">
            <v>129834</v>
          </cell>
          <cell r="H94">
            <v>144235</v>
          </cell>
          <cell r="I94">
            <v>156893</v>
          </cell>
          <cell r="J94">
            <v>166444</v>
          </cell>
          <cell r="K94">
            <v>171294</v>
          </cell>
          <cell r="L94">
            <v>176576</v>
          </cell>
          <cell r="M94">
            <v>178604</v>
          </cell>
          <cell r="N94">
            <v>180752</v>
          </cell>
          <cell r="O94">
            <v>180752</v>
          </cell>
          <cell r="P94">
            <v>196315</v>
          </cell>
          <cell r="Q94">
            <v>0</v>
          </cell>
          <cell r="BC94" t="str">
            <v>Equity</v>
          </cell>
          <cell r="BE94">
            <v>118238</v>
          </cell>
          <cell r="BF94">
            <v>116823</v>
          </cell>
          <cell r="BG94">
            <v>-1415</v>
          </cell>
          <cell r="BI94">
            <v>144235</v>
          </cell>
          <cell r="BJ94">
            <v>157273</v>
          </cell>
          <cell r="BK94">
            <v>13038</v>
          </cell>
          <cell r="BM94">
            <v>171294</v>
          </cell>
          <cell r="BN94">
            <v>182823</v>
          </cell>
          <cell r="BO94">
            <v>11529</v>
          </cell>
          <cell r="BQ94">
            <v>180752</v>
          </cell>
          <cell r="BR94">
            <v>196315</v>
          </cell>
          <cell r="BS94">
            <v>15563</v>
          </cell>
        </row>
        <row r="95">
          <cell r="A95" t="str">
            <v>Retained Earnings</v>
          </cell>
          <cell r="B95">
            <v>0</v>
          </cell>
          <cell r="C95">
            <v>-40780</v>
          </cell>
          <cell r="D95">
            <v>-43140</v>
          </cell>
          <cell r="E95">
            <v>-44974</v>
          </cell>
          <cell r="F95">
            <v>-47136</v>
          </cell>
          <cell r="G95">
            <v>-49602.148890568846</v>
          </cell>
          <cell r="H95">
            <v>-52207.529182286693</v>
          </cell>
          <cell r="I95">
            <v>-54786.906249264212</v>
          </cell>
          <cell r="J95">
            <v>-57270.38525170472</v>
          </cell>
          <cell r="K95">
            <v>-59664.264143588975</v>
          </cell>
          <cell r="L95">
            <v>-62024.221072924513</v>
          </cell>
          <cell r="M95">
            <v>-64283.757814099663</v>
          </cell>
          <cell r="N95">
            <v>-67166.73428957547</v>
          </cell>
          <cell r="O95">
            <v>-67166.73428957547</v>
          </cell>
          <cell r="P95">
            <v>-79976.268042222742</v>
          </cell>
          <cell r="Q95">
            <v>0</v>
          </cell>
          <cell r="BC95" t="str">
            <v>Retained Earnings</v>
          </cell>
          <cell r="BE95">
            <v>-44974</v>
          </cell>
          <cell r="BF95">
            <v>-45387.207502477773</v>
          </cell>
          <cell r="BG95">
            <v>-413.20750247777323</v>
          </cell>
          <cell r="BI95">
            <v>-52207.529182286693</v>
          </cell>
          <cell r="BJ95">
            <v>-57118.233443764009</v>
          </cell>
          <cell r="BK95">
            <v>-4910.7042614773163</v>
          </cell>
          <cell r="BM95">
            <v>-59664.264143588975</v>
          </cell>
          <cell r="BN95">
            <v>-68490.642944277861</v>
          </cell>
          <cell r="BO95">
            <v>-8826.3788006888863</v>
          </cell>
          <cell r="BQ95">
            <v>-67166.73428957547</v>
          </cell>
          <cell r="BR95">
            <v>-79976.268042222742</v>
          </cell>
          <cell r="BS95">
            <v>-12809.533752647272</v>
          </cell>
        </row>
        <row r="96">
          <cell r="A96" t="str">
            <v>Total Equity</v>
          </cell>
          <cell r="B96">
            <v>0</v>
          </cell>
          <cell r="C96">
            <v>65344</v>
          </cell>
          <cell r="D96">
            <v>68984</v>
          </cell>
          <cell r="E96">
            <v>73264</v>
          </cell>
          <cell r="F96">
            <v>72597</v>
          </cell>
          <cell r="G96">
            <v>80231.851109431154</v>
          </cell>
          <cell r="H96">
            <v>92027.4708177133</v>
          </cell>
          <cell r="I96">
            <v>102106.09375073579</v>
          </cell>
          <cell r="J96">
            <v>109173.61474829528</v>
          </cell>
          <cell r="K96">
            <v>111629.73585641102</v>
          </cell>
          <cell r="L96">
            <v>114551.77892707549</v>
          </cell>
          <cell r="M96">
            <v>114320.24218590034</v>
          </cell>
          <cell r="N96">
            <v>113585.26571042453</v>
          </cell>
          <cell r="O96">
            <v>113585.26571042453</v>
          </cell>
          <cell r="P96">
            <v>116338.73195777726</v>
          </cell>
          <cell r="Q96">
            <v>0</v>
          </cell>
          <cell r="BC96" t="str">
            <v>Total Equity</v>
          </cell>
          <cell r="BE96">
            <v>73264</v>
          </cell>
          <cell r="BF96">
            <v>71435.792497522227</v>
          </cell>
          <cell r="BG96">
            <v>-1828.2075024777732</v>
          </cell>
          <cell r="BI96">
            <v>92027.4708177133</v>
          </cell>
          <cell r="BJ96">
            <v>100154.76655623599</v>
          </cell>
          <cell r="BK96">
            <v>8127.2957385226837</v>
          </cell>
          <cell r="BM96">
            <v>111629.73585641102</v>
          </cell>
          <cell r="BN96">
            <v>114332.35705572214</v>
          </cell>
          <cell r="BO96">
            <v>2702.6211993111137</v>
          </cell>
          <cell r="BQ96">
            <v>113585.26571042453</v>
          </cell>
          <cell r="BR96">
            <v>116338.73195777726</v>
          </cell>
          <cell r="BS96">
            <v>2753.4662473527278</v>
          </cell>
        </row>
        <row r="97">
          <cell r="A97" t="str">
            <v>Total Liabilities and Equity</v>
          </cell>
          <cell r="B97">
            <v>0</v>
          </cell>
          <cell r="C97">
            <v>126936</v>
          </cell>
          <cell r="D97">
            <v>128393</v>
          </cell>
          <cell r="E97">
            <v>134714</v>
          </cell>
          <cell r="F97">
            <v>138395</v>
          </cell>
          <cell r="G97">
            <v>147322.37989237747</v>
          </cell>
          <cell r="H97">
            <v>160805.49019370653</v>
          </cell>
          <cell r="I97">
            <v>168080.80843225628</v>
          </cell>
          <cell r="J97">
            <v>172677.65012342733</v>
          </cell>
          <cell r="K97">
            <v>173337.49117832701</v>
          </cell>
          <cell r="L97">
            <v>173308.89870358771</v>
          </cell>
          <cell r="M97">
            <v>173446.68172040136</v>
          </cell>
          <cell r="N97">
            <v>174509.96201692097</v>
          </cell>
          <cell r="O97">
            <v>174509.96201692097</v>
          </cell>
          <cell r="P97">
            <v>184816.20469704363</v>
          </cell>
          <cell r="Q97">
            <v>0</v>
          </cell>
          <cell r="BC97" t="str">
            <v>Total Liabilities and Equity</v>
          </cell>
          <cell r="BE97">
            <v>134714</v>
          </cell>
          <cell r="BF97">
            <v>143399.04680514435</v>
          </cell>
          <cell r="BG97">
            <v>8685.0468051443549</v>
          </cell>
          <cell r="BI97">
            <v>160805.49019370653</v>
          </cell>
          <cell r="BJ97">
            <v>170299.283677081</v>
          </cell>
          <cell r="BK97">
            <v>9493.7934833744785</v>
          </cell>
          <cell r="BM97">
            <v>173337.49117832701</v>
          </cell>
          <cell r="BN97">
            <v>182901.49095315323</v>
          </cell>
          <cell r="BO97">
            <v>9563.9997748262285</v>
          </cell>
          <cell r="BQ97">
            <v>174509.96201692097</v>
          </cell>
          <cell r="BR97">
            <v>184816.20469704363</v>
          </cell>
          <cell r="BS97">
            <v>10306.242680122636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-2.345686373882927E-2</v>
          </cell>
          <cell r="Q98">
            <v>0</v>
          </cell>
        </row>
        <row r="100">
          <cell r="A100" t="str">
            <v>Notes:</v>
          </cell>
          <cell r="B100">
            <v>1</v>
          </cell>
          <cell r="C100" t="str">
            <v>Other short term assets include:</v>
          </cell>
        </row>
        <row r="102">
          <cell r="A102" t="str">
            <v>Argentina</v>
          </cell>
          <cell r="BC102" t="str">
            <v>Argentina</v>
          </cell>
        </row>
        <row r="103">
          <cell r="A103" t="str">
            <v>Forecast</v>
          </cell>
          <cell r="BC103" t="str">
            <v>Forecast</v>
          </cell>
        </row>
        <row r="104">
          <cell r="A104" t="str">
            <v>Statement of Cash Flow</v>
          </cell>
          <cell r="BC104" t="str">
            <v>Statement of Cash Flow</v>
          </cell>
        </row>
        <row r="105">
          <cell r="A105" t="str">
            <v>Currency in Thousands USD</v>
          </cell>
          <cell r="BC105" t="str">
            <v>Currency in Thousands USD</v>
          </cell>
          <cell r="BE105" t="str">
            <v>Qtr I</v>
          </cell>
          <cell r="BF105" t="str">
            <v>Qtr I</v>
          </cell>
          <cell r="BG105" t="str">
            <v>Variance</v>
          </cell>
          <cell r="BI105" t="str">
            <v>Qtr II</v>
          </cell>
          <cell r="BJ105" t="str">
            <v>Qtr II</v>
          </cell>
          <cell r="BK105" t="str">
            <v>Variance</v>
          </cell>
          <cell r="BM105" t="str">
            <v>Qtr III</v>
          </cell>
          <cell r="BN105" t="str">
            <v>Qtr III</v>
          </cell>
          <cell r="BO105" t="str">
            <v>Variance</v>
          </cell>
          <cell r="BQ105" t="str">
            <v>Qtr IV</v>
          </cell>
          <cell r="BR105" t="str">
            <v>Qtr IV</v>
          </cell>
          <cell r="BS105" t="str">
            <v>Variance</v>
          </cell>
          <cell r="BU105" t="str">
            <v>Total</v>
          </cell>
          <cell r="BV105" t="str">
            <v>Qtr IV</v>
          </cell>
          <cell r="BW105" t="str">
            <v>Variance</v>
          </cell>
        </row>
        <row r="106">
          <cell r="B106">
            <v>2000</v>
          </cell>
          <cell r="F106" t="str">
            <v>Forecast</v>
          </cell>
          <cell r="O106" t="str">
            <v>Forecast</v>
          </cell>
          <cell r="P106" t="str">
            <v>Budget</v>
          </cell>
          <cell r="Q106" t="str">
            <v>Variance</v>
          </cell>
          <cell r="BE106" t="str">
            <v>Actual</v>
          </cell>
          <cell r="BF106" t="str">
            <v>Budget</v>
          </cell>
          <cell r="BG106" t="str">
            <v>(B/W)</v>
          </cell>
          <cell r="BI106" t="str">
            <v>Fcst</v>
          </cell>
          <cell r="BJ106" t="str">
            <v>Budget</v>
          </cell>
          <cell r="BK106" t="str">
            <v>B/(W)</v>
          </cell>
          <cell r="BM106" t="str">
            <v>Fcst</v>
          </cell>
          <cell r="BN106" t="str">
            <v>Budget</v>
          </cell>
          <cell r="BO106" t="str">
            <v>B/(W)</v>
          </cell>
          <cell r="BQ106" t="str">
            <v>Fcst</v>
          </cell>
          <cell r="BR106" t="str">
            <v>Budget</v>
          </cell>
          <cell r="BS106" t="str">
            <v>B/(W)</v>
          </cell>
          <cell r="BU106" t="str">
            <v>Fcst</v>
          </cell>
          <cell r="BV106" t="str">
            <v>Budget</v>
          </cell>
          <cell r="BW106" t="str">
            <v>B/(W)</v>
          </cell>
        </row>
        <row r="107">
          <cell r="B107" t="str">
            <v>Total</v>
          </cell>
          <cell r="C107">
            <v>36892</v>
          </cell>
          <cell r="D107">
            <v>36923</v>
          </cell>
          <cell r="E107">
            <v>36954</v>
          </cell>
          <cell r="F107">
            <v>36985</v>
          </cell>
          <cell r="G107">
            <v>37016</v>
          </cell>
          <cell r="H107">
            <v>37047</v>
          </cell>
          <cell r="I107">
            <v>37078</v>
          </cell>
          <cell r="J107">
            <v>37109</v>
          </cell>
          <cell r="K107">
            <v>37140</v>
          </cell>
          <cell r="L107">
            <v>37171</v>
          </cell>
          <cell r="M107">
            <v>37202</v>
          </cell>
          <cell r="N107">
            <v>37233</v>
          </cell>
          <cell r="O107">
            <v>2001</v>
          </cell>
          <cell r="P107">
            <v>2001</v>
          </cell>
          <cell r="Q107" t="str">
            <v>B/(W)</v>
          </cell>
        </row>
        <row r="108">
          <cell r="A108" t="str">
            <v>Cash Flows From Operating Activities</v>
          </cell>
          <cell r="BC108" t="str">
            <v>Cash Flows From Operating Activities</v>
          </cell>
        </row>
        <row r="109">
          <cell r="A109" t="str">
            <v>Net Income</v>
          </cell>
          <cell r="B109">
            <v>-1786</v>
          </cell>
          <cell r="C109">
            <v>-1786</v>
          </cell>
          <cell r="D109">
            <v>-1831</v>
          </cell>
          <cell r="E109">
            <v>-1840</v>
          </cell>
          <cell r="F109">
            <v>-2167</v>
          </cell>
          <cell r="G109">
            <v>-2466.1488905688443</v>
          </cell>
          <cell r="H109">
            <v>-2605.3802917178441</v>
          </cell>
          <cell r="I109">
            <v>-2579.3770669775149</v>
          </cell>
          <cell r="J109">
            <v>-2483.4790024405083</v>
          </cell>
          <cell r="K109">
            <v>-2393.8788918842515</v>
          </cell>
          <cell r="L109">
            <v>-2359.9569293355366</v>
          </cell>
          <cell r="M109">
            <v>-2259.536741175154</v>
          </cell>
          <cell r="N109">
            <v>-2882.9764754758021</v>
          </cell>
          <cell r="O109">
            <v>-27654.734289575459</v>
          </cell>
          <cell r="P109">
            <v>-42402.268042222735</v>
          </cell>
          <cell r="Q109">
            <v>14747.533752647276</v>
          </cell>
          <cell r="BC109" t="str">
            <v>Net Income</v>
          </cell>
          <cell r="BE109">
            <v>-5457</v>
          </cell>
          <cell r="BF109">
            <v>-7813.2075024777687</v>
          </cell>
          <cell r="BG109">
            <v>2356.2075024777687</v>
          </cell>
          <cell r="BI109">
            <v>-7238.5291822866875</v>
          </cell>
          <cell r="BJ109">
            <v>-11731.02594128624</v>
          </cell>
          <cell r="BK109">
            <v>4492.4967589995522</v>
          </cell>
          <cell r="BM109">
            <v>-7456.7349613022743</v>
          </cell>
          <cell r="BN109">
            <v>-11372.40950051385</v>
          </cell>
          <cell r="BO109">
            <v>3915.6745392115754</v>
          </cell>
          <cell r="BQ109">
            <v>-7502.4701459864918</v>
          </cell>
          <cell r="BR109">
            <v>-11485.625097944874</v>
          </cell>
          <cell r="BS109">
            <v>3983.1549519583823</v>
          </cell>
          <cell r="BU109">
            <v>-27654.734289575455</v>
          </cell>
          <cell r="BV109">
            <v>-42402.268042222735</v>
          </cell>
          <cell r="BW109">
            <v>14747.533752647279</v>
          </cell>
        </row>
        <row r="110">
          <cell r="A110" t="str">
            <v>Adjustments</v>
          </cell>
          <cell r="BC110" t="str">
            <v>Adjustments</v>
          </cell>
          <cell r="BE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M110">
            <v>0</v>
          </cell>
          <cell r="BN110">
            <v>0</v>
          </cell>
          <cell r="BO110">
            <v>0</v>
          </cell>
          <cell r="BQ110">
            <v>0</v>
          </cell>
          <cell r="BR110">
            <v>0</v>
          </cell>
          <cell r="BS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A111" t="str">
            <v xml:space="preserve">  Depreciation &amp; Amortization</v>
          </cell>
          <cell r="B111">
            <v>1045</v>
          </cell>
          <cell r="C111">
            <v>1045</v>
          </cell>
          <cell r="D111">
            <v>1069</v>
          </cell>
          <cell r="E111">
            <v>1089</v>
          </cell>
          <cell r="F111">
            <v>1116</v>
          </cell>
          <cell r="G111">
            <v>1193.9154181191684</v>
          </cell>
          <cell r="H111">
            <v>1314.1889999999999</v>
          </cell>
          <cell r="I111">
            <v>1380.9059999999999</v>
          </cell>
          <cell r="J111">
            <v>1432.098</v>
          </cell>
          <cell r="K111">
            <v>1454.4089999999999</v>
          </cell>
          <cell r="L111">
            <v>1472.13</v>
          </cell>
          <cell r="M111">
            <v>1519.84</v>
          </cell>
          <cell r="N111">
            <v>1534.836</v>
          </cell>
          <cell r="O111">
            <v>15621.323418119166</v>
          </cell>
          <cell r="P111">
            <v>25815.547164186348</v>
          </cell>
          <cell r="Q111">
            <v>-10194.223746067182</v>
          </cell>
          <cell r="BC111" t="str">
            <v xml:space="preserve">  Depreciation &amp; Amortization</v>
          </cell>
          <cell r="BE111">
            <v>3203</v>
          </cell>
          <cell r="BF111">
            <v>3429.6336376808431</v>
          </cell>
          <cell r="BG111">
            <v>-226.63363768084309</v>
          </cell>
          <cell r="BI111">
            <v>3624.1044181191683</v>
          </cell>
          <cell r="BJ111">
            <v>7440.2449921716916</v>
          </cell>
          <cell r="BK111">
            <v>-3816.1405740525233</v>
          </cell>
          <cell r="BM111">
            <v>4267.4129999999996</v>
          </cell>
          <cell r="BN111">
            <v>7330.6979722323858</v>
          </cell>
          <cell r="BO111">
            <v>-3063.2849722323863</v>
          </cell>
          <cell r="BQ111">
            <v>4526.8060000000005</v>
          </cell>
          <cell r="BR111">
            <v>7614.9705621014273</v>
          </cell>
          <cell r="BS111">
            <v>-3088.1645621014268</v>
          </cell>
          <cell r="BU111">
            <v>15621.323418119169</v>
          </cell>
          <cell r="BV111">
            <v>25815.547164186348</v>
          </cell>
          <cell r="BW111">
            <v>-10194.223746067179</v>
          </cell>
        </row>
        <row r="113">
          <cell r="A113" t="str">
            <v>Changes in assets and liabilities</v>
          </cell>
          <cell r="BC113" t="str">
            <v>Changes in assets and liabilities</v>
          </cell>
        </row>
        <row r="114">
          <cell r="A114" t="str">
            <v xml:space="preserve">  Incr.(-) Decr(+) in Accounts Receivable</v>
          </cell>
          <cell r="B114">
            <v>0</v>
          </cell>
          <cell r="C114">
            <v>399</v>
          </cell>
          <cell r="D114">
            <v>-658</v>
          </cell>
          <cell r="E114">
            <v>-456</v>
          </cell>
          <cell r="F114">
            <v>-937</v>
          </cell>
          <cell r="G114">
            <v>-181.21020303377463</v>
          </cell>
          <cell r="H114">
            <v>274.61054605846675</v>
          </cell>
          <cell r="I114">
            <v>143.73803727823179</v>
          </cell>
          <cell r="J114">
            <v>267.3811424277892</v>
          </cell>
          <cell r="K114">
            <v>273.01605929304606</v>
          </cell>
          <cell r="L114">
            <v>316.58049814061997</v>
          </cell>
          <cell r="M114">
            <v>-175.44397136788848</v>
          </cell>
          <cell r="N114">
            <v>-215.49381774503308</v>
          </cell>
          <cell r="O114">
            <v>-948.82170894854244</v>
          </cell>
          <cell r="P114">
            <v>-2699.4245489264613</v>
          </cell>
          <cell r="Q114">
            <v>1750.6028399779188</v>
          </cell>
          <cell r="BC114" t="str">
            <v xml:space="preserve">  Incr.(-) Decr(+) in Accounts Receivable</v>
          </cell>
          <cell r="BE114">
            <v>-715</v>
          </cell>
          <cell r="BF114">
            <v>-487.83480295905429</v>
          </cell>
          <cell r="BG114">
            <v>-227.16519704094571</v>
          </cell>
          <cell r="BI114">
            <v>-843.59965697530788</v>
          </cell>
          <cell r="BJ114">
            <v>-691.20856380499572</v>
          </cell>
          <cell r="BK114">
            <v>-152.39109317031216</v>
          </cell>
          <cell r="BM114">
            <v>684.13523899906704</v>
          </cell>
          <cell r="BN114">
            <v>-738.78782584457622</v>
          </cell>
          <cell r="BO114">
            <v>1422.9230648436433</v>
          </cell>
          <cell r="BQ114">
            <v>-74.357290972301598</v>
          </cell>
          <cell r="BR114">
            <v>-781.59335631783506</v>
          </cell>
          <cell r="BS114">
            <v>707.23606534553346</v>
          </cell>
          <cell r="BU114">
            <v>-948.82170894854244</v>
          </cell>
          <cell r="BV114">
            <v>-2699.4245489264613</v>
          </cell>
          <cell r="BW114">
            <v>1750.6028399779188</v>
          </cell>
        </row>
        <row r="115">
          <cell r="A115" t="str">
            <v xml:space="preserve">  Incr.(-) Decr(+) in VAT &amp; Deposits,Pre-paids</v>
          </cell>
          <cell r="B115">
            <v>0</v>
          </cell>
          <cell r="C115">
            <v>-316</v>
          </cell>
          <cell r="D115">
            <v>-1318</v>
          </cell>
          <cell r="E115">
            <v>-705</v>
          </cell>
          <cell r="F115">
            <v>-1490</v>
          </cell>
          <cell r="G115">
            <v>-1334.0000955299474</v>
          </cell>
          <cell r="H115">
            <v>-1842.920928338126</v>
          </cell>
          <cell r="I115">
            <v>-1297.3781017418496</v>
          </cell>
          <cell r="J115">
            <v>-537.96145576958315</v>
          </cell>
          <cell r="K115">
            <v>141.37440823478028</v>
          </cell>
          <cell r="L115">
            <v>249.64408505863958</v>
          </cell>
          <cell r="M115">
            <v>182.62085405677499</v>
          </cell>
          <cell r="N115">
            <v>-718.20864282183175</v>
          </cell>
          <cell r="O115">
            <v>-8985.8298768511413</v>
          </cell>
          <cell r="P115">
            <v>-12857.282816512576</v>
          </cell>
          <cell r="Q115">
            <v>3871.4529396614344</v>
          </cell>
          <cell r="BC115" t="str">
            <v xml:space="preserve">  Incr.(-) Decr(+) in VAT &amp; Deposits,Pre-paids</v>
          </cell>
          <cell r="BE115">
            <v>-2339</v>
          </cell>
          <cell r="BF115">
            <v>-6459.3835124068955</v>
          </cell>
          <cell r="BG115">
            <v>4120.3835124068955</v>
          </cell>
          <cell r="BI115">
            <v>-4666.9210238680735</v>
          </cell>
          <cell r="BJ115">
            <v>-4240.5850225145505</v>
          </cell>
          <cell r="BK115">
            <v>-426.33600135352299</v>
          </cell>
          <cell r="BM115">
            <v>-1693.9651492766525</v>
          </cell>
          <cell r="BN115">
            <v>-1454.3986587263889</v>
          </cell>
          <cell r="BO115">
            <v>-239.56649055026355</v>
          </cell>
          <cell r="BQ115">
            <v>-285.94370370641718</v>
          </cell>
          <cell r="BR115">
            <v>-702.91562286474164</v>
          </cell>
          <cell r="BS115">
            <v>416.97191915832445</v>
          </cell>
          <cell r="BU115">
            <v>-8985.8298768511431</v>
          </cell>
          <cell r="BV115">
            <v>-12857.282816512576</v>
          </cell>
          <cell r="BW115">
            <v>3871.4529396614325</v>
          </cell>
        </row>
        <row r="116">
          <cell r="A116" t="str">
            <v xml:space="preserve">  Incr.(+) Decr(-) in A/P, Accrued Liab. &amp; STL</v>
          </cell>
          <cell r="B116">
            <v>0</v>
          </cell>
          <cell r="C116">
            <v>-11072</v>
          </cell>
          <cell r="D116">
            <v>-1735</v>
          </cell>
          <cell r="E116">
            <v>8588</v>
          </cell>
          <cell r="F116">
            <v>4364</v>
          </cell>
          <cell r="G116">
            <v>-1142.1845116502845</v>
          </cell>
          <cell r="H116">
            <v>180.97957845034034</v>
          </cell>
          <cell r="I116">
            <v>-4254.3543140693073</v>
          </cell>
          <cell r="J116">
            <v>-3921.7289259850368</v>
          </cell>
          <cell r="K116">
            <v>-3310.9754628126484</v>
          </cell>
          <cell r="L116">
            <v>-4413.855295000325</v>
          </cell>
          <cell r="M116">
            <v>-1093.8999916077992</v>
          </cell>
          <cell r="N116">
            <v>1486.1646094954394</v>
          </cell>
          <cell r="O116">
            <v>-16324.854313179623</v>
          </cell>
          <cell r="P116">
            <v>-3479.9829620199116</v>
          </cell>
          <cell r="Q116">
            <v>-12844.871351159713</v>
          </cell>
          <cell r="BC116" t="str">
            <v xml:space="preserve">  Incr.(+) Decr(-) in A/P, Accrued Liab. &amp; STL</v>
          </cell>
          <cell r="BE116">
            <v>-4219</v>
          </cell>
          <cell r="BF116">
            <v>7884.9864563358551</v>
          </cell>
          <cell r="BG116">
            <v>-12103.986456335855</v>
          </cell>
          <cell r="BI116">
            <v>3402.7950668000558</v>
          </cell>
          <cell r="BJ116">
            <v>-6041.1849367771192</v>
          </cell>
          <cell r="BK116">
            <v>9443.980003577175</v>
          </cell>
          <cell r="BM116">
            <v>-11487.058702866992</v>
          </cell>
          <cell r="BN116">
            <v>-3521.5101734139207</v>
          </cell>
          <cell r="BO116">
            <v>-7965.5485294530718</v>
          </cell>
          <cell r="BQ116">
            <v>-4021.5906771126847</v>
          </cell>
          <cell r="BR116">
            <v>-1802.2743081647268</v>
          </cell>
          <cell r="BS116">
            <v>-2219.3163689479579</v>
          </cell>
          <cell r="BU116">
            <v>-16324.854313179621</v>
          </cell>
          <cell r="BV116">
            <v>-3479.9829620199107</v>
          </cell>
          <cell r="BW116">
            <v>-12844.871351159711</v>
          </cell>
        </row>
        <row r="117">
          <cell r="A117" t="str">
            <v xml:space="preserve">  Incr.(+) Decr(-) in Deferred Revenues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9</v>
          </cell>
          <cell r="P117">
            <v>0</v>
          </cell>
          <cell r="Q117">
            <v>9</v>
          </cell>
          <cell r="BC117" t="str">
            <v xml:space="preserve">  Incr.(+) Decr(-) in Deferred Revenues</v>
          </cell>
          <cell r="BE117">
            <v>0</v>
          </cell>
          <cell r="BF117">
            <v>0</v>
          </cell>
          <cell r="BG117">
            <v>0</v>
          </cell>
          <cell r="BI117">
            <v>9</v>
          </cell>
          <cell r="BJ117">
            <v>0</v>
          </cell>
          <cell r="BK117">
            <v>9</v>
          </cell>
          <cell r="BM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S117">
            <v>0</v>
          </cell>
          <cell r="BU117">
            <v>9</v>
          </cell>
          <cell r="BV117">
            <v>0</v>
          </cell>
          <cell r="BW117">
            <v>9</v>
          </cell>
        </row>
        <row r="118">
          <cell r="A118" t="str">
            <v xml:space="preserve">  Net cash used in operating activities</v>
          </cell>
          <cell r="B118">
            <v>-741</v>
          </cell>
          <cell r="C118">
            <v>-11730</v>
          </cell>
          <cell r="D118">
            <v>-4473</v>
          </cell>
          <cell r="E118">
            <v>6676</v>
          </cell>
          <cell r="F118">
            <v>895</v>
          </cell>
          <cell r="G118">
            <v>-3929.6282826636825</v>
          </cell>
          <cell r="H118">
            <v>-2678.5220955471632</v>
          </cell>
          <cell r="I118">
            <v>-6606.4654455104401</v>
          </cell>
          <cell r="J118">
            <v>-5243.6902417673391</v>
          </cell>
          <cell r="K118">
            <v>-3836.0548871690735</v>
          </cell>
          <cell r="L118">
            <v>-4735.4576411366015</v>
          </cell>
          <cell r="M118">
            <v>-1826.4198500940668</v>
          </cell>
          <cell r="N118">
            <v>-795.6783265472277</v>
          </cell>
          <cell r="O118">
            <v>-38274.916770435593</v>
          </cell>
          <cell r="P118">
            <v>-35623.411205495329</v>
          </cell>
          <cell r="Q118">
            <v>-2660.5055649402657</v>
          </cell>
          <cell r="BC118" t="str">
            <v xml:space="preserve">  Net cash used in operating activities</v>
          </cell>
          <cell r="BE118">
            <v>-9527</v>
          </cell>
          <cell r="BF118">
            <v>-3445.8057238270212</v>
          </cell>
          <cell r="BG118">
            <v>-6081.1942761729797</v>
          </cell>
          <cell r="BI118">
            <v>-5713.1503782108448</v>
          </cell>
          <cell r="BJ118">
            <v>-15263.759472211214</v>
          </cell>
          <cell r="BK118">
            <v>9550.6090940003687</v>
          </cell>
          <cell r="BM118">
            <v>-15686.210574446854</v>
          </cell>
          <cell r="BN118">
            <v>-9756.4081862663497</v>
          </cell>
          <cell r="BO118">
            <v>-5929.8023881805029</v>
          </cell>
          <cell r="BQ118">
            <v>-7357.5558177778948</v>
          </cell>
          <cell r="BR118">
            <v>-7157.4378231907504</v>
          </cell>
          <cell r="BS118">
            <v>-200.11799458714449</v>
          </cell>
          <cell r="BU118">
            <v>-38283.916770435593</v>
          </cell>
          <cell r="BV118">
            <v>-35623.411205495337</v>
          </cell>
          <cell r="BW118">
            <v>-2660.5055649402584</v>
          </cell>
        </row>
        <row r="120">
          <cell r="A120" t="str">
            <v>Cash flows from investing activities</v>
          </cell>
          <cell r="G120">
            <v>-4677.2645146844688</v>
          </cell>
          <cell r="H120">
            <v>-4677.2645146844688</v>
          </cell>
          <cell r="BC120" t="str">
            <v>Cash flows from investing activities</v>
          </cell>
        </row>
        <row r="121">
          <cell r="BC121" t="str">
            <v>Other</v>
          </cell>
          <cell r="BE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S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A122" t="str">
            <v>Capital Expenditures</v>
          </cell>
          <cell r="B122">
            <v>0</v>
          </cell>
          <cell r="C122">
            <v>-1541</v>
          </cell>
          <cell r="D122">
            <v>-1790</v>
          </cell>
          <cell r="E122">
            <v>-3187</v>
          </cell>
          <cell r="F122">
            <v>-5407</v>
          </cell>
          <cell r="G122">
            <v>-8762</v>
          </cell>
          <cell r="H122">
            <v>-13228</v>
          </cell>
          <cell r="I122">
            <v>-6503</v>
          </cell>
          <cell r="J122">
            <v>-5758</v>
          </cell>
          <cell r="K122">
            <v>-2529</v>
          </cell>
          <cell r="L122">
            <v>-2009</v>
          </cell>
          <cell r="M122">
            <v>-1665</v>
          </cell>
          <cell r="N122">
            <v>-1665</v>
          </cell>
          <cell r="O122">
            <v>-54044</v>
          </cell>
          <cell r="P122">
            <v>-75485.9733149846</v>
          </cell>
          <cell r="Q122">
            <v>21441.9733149846</v>
          </cell>
          <cell r="BC122" t="str">
            <v>Capital Expenditures</v>
          </cell>
          <cell r="BE122">
            <v>-6518</v>
          </cell>
          <cell r="BF122">
            <v>-20299.757635715003</v>
          </cell>
          <cell r="BG122">
            <v>13781.757635715003</v>
          </cell>
          <cell r="BI122">
            <v>-27397</v>
          </cell>
          <cell r="BJ122">
            <v>-29400.819065850435</v>
          </cell>
          <cell r="BK122">
            <v>2003.8190658504354</v>
          </cell>
          <cell r="BM122">
            <v>-14790</v>
          </cell>
          <cell r="BN122">
            <v>-17853.353069183337</v>
          </cell>
          <cell r="BO122">
            <v>3063.3530691833366</v>
          </cell>
          <cell r="BQ122">
            <v>-5339</v>
          </cell>
          <cell r="BR122">
            <v>-7932.0435442358339</v>
          </cell>
          <cell r="BS122">
            <v>2593.0435442358339</v>
          </cell>
          <cell r="BU122">
            <v>-54044</v>
          </cell>
          <cell r="BV122">
            <v>-75485.973314984614</v>
          </cell>
          <cell r="BW122">
            <v>21441.973314984614</v>
          </cell>
        </row>
        <row r="123">
          <cell r="A123" t="str">
            <v xml:space="preserve"> Net cash used in investing activities</v>
          </cell>
          <cell r="B123">
            <v>0</v>
          </cell>
          <cell r="C123">
            <v>-1541</v>
          </cell>
          <cell r="D123">
            <v>-1790</v>
          </cell>
          <cell r="E123">
            <v>-3187</v>
          </cell>
          <cell r="F123">
            <v>-5407</v>
          </cell>
          <cell r="G123">
            <v>-8762</v>
          </cell>
          <cell r="H123">
            <v>-13228</v>
          </cell>
          <cell r="I123">
            <v>-6503</v>
          </cell>
          <cell r="J123">
            <v>-5758</v>
          </cell>
          <cell r="K123">
            <v>-2529</v>
          </cell>
          <cell r="L123">
            <v>-2009</v>
          </cell>
          <cell r="M123">
            <v>-1665</v>
          </cell>
          <cell r="N123">
            <v>-1665</v>
          </cell>
          <cell r="O123">
            <v>-54044</v>
          </cell>
          <cell r="P123">
            <v>-75485.9733149846</v>
          </cell>
          <cell r="Q123">
            <v>21441.9733149846</v>
          </cell>
          <cell r="BC123" t="str">
            <v xml:space="preserve"> Net cash used in investing activities</v>
          </cell>
          <cell r="BE123">
            <v>-6518</v>
          </cell>
          <cell r="BF123">
            <v>-20299.757635715003</v>
          </cell>
          <cell r="BG123">
            <v>13781.757635715003</v>
          </cell>
          <cell r="BI123">
            <v>-27397</v>
          </cell>
          <cell r="BJ123">
            <v>-29400.819065850435</v>
          </cell>
          <cell r="BK123">
            <v>2003.8190658504354</v>
          </cell>
          <cell r="BM123">
            <v>-14790</v>
          </cell>
          <cell r="BN123">
            <v>-17853.353069183337</v>
          </cell>
          <cell r="BO123">
            <v>3063.3530691833366</v>
          </cell>
          <cell r="BQ123">
            <v>-5339</v>
          </cell>
          <cell r="BR123">
            <v>-7932.0435442358339</v>
          </cell>
          <cell r="BS123">
            <v>2593.0435442358339</v>
          </cell>
          <cell r="BU123">
            <v>-54044</v>
          </cell>
          <cell r="BV123">
            <v>-75485.973314984614</v>
          </cell>
          <cell r="BW123">
            <v>21441.973314984614</v>
          </cell>
        </row>
        <row r="125">
          <cell r="A125" t="str">
            <v>Operating Cash Flow</v>
          </cell>
          <cell r="B125">
            <v>-741</v>
          </cell>
          <cell r="C125">
            <v>-13271</v>
          </cell>
          <cell r="D125">
            <v>-6263</v>
          </cell>
          <cell r="E125">
            <v>3489</v>
          </cell>
          <cell r="F125">
            <v>-4512</v>
          </cell>
          <cell r="G125">
            <v>-12691.628282663682</v>
          </cell>
          <cell r="H125">
            <v>-15906.522095547163</v>
          </cell>
          <cell r="I125">
            <v>-13109.465445510439</v>
          </cell>
          <cell r="J125">
            <v>-11001.690241767339</v>
          </cell>
          <cell r="K125">
            <v>-6365.0548871690735</v>
          </cell>
          <cell r="L125">
            <v>-6744.4576411366015</v>
          </cell>
          <cell r="M125">
            <v>-3491.4198500940665</v>
          </cell>
          <cell r="N125">
            <v>-2460.6783265472277</v>
          </cell>
          <cell r="O125">
            <v>-92327.916770435593</v>
          </cell>
          <cell r="P125">
            <v>-111109.38452047996</v>
          </cell>
          <cell r="Q125">
            <v>18781.467750044336</v>
          </cell>
          <cell r="BC125" t="str">
            <v>Operating Cash Flow</v>
          </cell>
          <cell r="BE125">
            <v>-16045</v>
          </cell>
          <cell r="BF125">
            <v>-23745.563359542022</v>
          </cell>
          <cell r="BG125">
            <v>7700.5633595420231</v>
          </cell>
          <cell r="BI125">
            <v>-33110.150378210848</v>
          </cell>
          <cell r="BJ125">
            <v>-44664.578538061651</v>
          </cell>
          <cell r="BK125">
            <v>11554.428159850804</v>
          </cell>
          <cell r="BM125">
            <v>-30476.210574446854</v>
          </cell>
          <cell r="BN125">
            <v>-27609.761255449688</v>
          </cell>
          <cell r="BO125">
            <v>-2866.4493189971663</v>
          </cell>
          <cell r="BQ125">
            <v>-12696.555817777895</v>
          </cell>
          <cell r="BR125">
            <v>-15089.481367426584</v>
          </cell>
          <cell r="BS125">
            <v>2392.9255496486894</v>
          </cell>
          <cell r="BU125">
            <v>-92327.916770435593</v>
          </cell>
          <cell r="BV125">
            <v>-111109.38452047994</v>
          </cell>
          <cell r="BW125">
            <v>18781.467750044358</v>
          </cell>
        </row>
        <row r="127">
          <cell r="A127" t="str">
            <v>Cash flows from financing activities</v>
          </cell>
          <cell r="BC127" t="str">
            <v>Cash flows from financing activities</v>
          </cell>
        </row>
        <row r="128">
          <cell r="A128" t="str">
            <v>Vendor Debt Financing (+)</v>
          </cell>
          <cell r="B128">
            <v>0</v>
          </cell>
          <cell r="C128">
            <v>7292</v>
          </cell>
          <cell r="D128">
            <v>0</v>
          </cell>
          <cell r="E128">
            <v>0</v>
          </cell>
          <cell r="F128">
            <v>0</v>
          </cell>
          <cell r="G128">
            <v>2434.7132945965827</v>
          </cell>
          <cell r="H128">
            <v>1506.5110145965828</v>
          </cell>
          <cell r="I128">
            <v>1451.0496195965829</v>
          </cell>
          <cell r="J128">
            <v>1451.0496195965829</v>
          </cell>
          <cell r="K128">
            <v>1514.6954095965827</v>
          </cell>
          <cell r="L128">
            <v>1463.2197495965827</v>
          </cell>
          <cell r="M128">
            <v>1463.2197495965827</v>
          </cell>
          <cell r="N128">
            <v>312.09216249999997</v>
          </cell>
          <cell r="O128">
            <v>18888.550619676076</v>
          </cell>
          <cell r="P128">
            <v>13577.1384</v>
          </cell>
          <cell r="Q128">
            <v>5311.4122196760763</v>
          </cell>
          <cell r="BC128" t="str">
            <v>Vendor Debt Financing (+)</v>
          </cell>
          <cell r="BE128">
            <v>7292</v>
          </cell>
          <cell r="BF128">
            <v>5697.9505499999977</v>
          </cell>
          <cell r="BG128">
            <v>1594.0494500000023</v>
          </cell>
          <cell r="BI128">
            <v>3941.2243091931655</v>
          </cell>
          <cell r="BJ128">
            <v>4222.4477500000066</v>
          </cell>
          <cell r="BK128">
            <v>-281.22344080684115</v>
          </cell>
          <cell r="BM128">
            <v>4416.7946487897489</v>
          </cell>
          <cell r="BN128">
            <v>1946.126949999998</v>
          </cell>
          <cell r="BO128">
            <v>2470.6676987897508</v>
          </cell>
          <cell r="BQ128">
            <v>3238.5316616931655</v>
          </cell>
          <cell r="BR128">
            <v>1710.6131499999974</v>
          </cell>
          <cell r="BS128">
            <v>1527.9185116931681</v>
          </cell>
          <cell r="BU128">
            <v>18888.55061967608</v>
          </cell>
          <cell r="BV128">
            <v>13577.1384</v>
          </cell>
          <cell r="BW128">
            <v>5311.41221967608</v>
          </cell>
        </row>
        <row r="129">
          <cell r="A129" t="str">
            <v>Vendor Debt Payment (-)</v>
          </cell>
          <cell r="C129">
            <v>0</v>
          </cell>
          <cell r="D129">
            <v>-718</v>
          </cell>
          <cell r="E129">
            <v>-6574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-7292</v>
          </cell>
          <cell r="P129">
            <v>0</v>
          </cell>
          <cell r="Q129">
            <v>-7292</v>
          </cell>
          <cell r="BC129" t="str">
            <v>Vendor Debt Payment (-)</v>
          </cell>
          <cell r="BE129">
            <v>-7292</v>
          </cell>
          <cell r="BF129">
            <v>0</v>
          </cell>
          <cell r="BG129">
            <v>-7292</v>
          </cell>
          <cell r="BI129">
            <v>0</v>
          </cell>
          <cell r="BJ129">
            <v>0</v>
          </cell>
          <cell r="BK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U129">
            <v>-7292</v>
          </cell>
          <cell r="BV129">
            <v>0</v>
          </cell>
          <cell r="BW129">
            <v>-7292</v>
          </cell>
        </row>
        <row r="130">
          <cell r="A130" t="str">
            <v>Deferred Revenue and ROW</v>
          </cell>
          <cell r="B130">
            <v>0</v>
          </cell>
          <cell r="C130">
            <v>-9</v>
          </cell>
          <cell r="D130">
            <v>88</v>
          </cell>
          <cell r="E130">
            <v>27</v>
          </cell>
          <cell r="F130">
            <v>-16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90</v>
          </cell>
          <cell r="P130">
            <v>0</v>
          </cell>
          <cell r="Q130">
            <v>90</v>
          </cell>
          <cell r="BC130" t="str">
            <v>Deferred Revenue and ROW</v>
          </cell>
          <cell r="BE130">
            <v>106</v>
          </cell>
          <cell r="BF130">
            <v>0</v>
          </cell>
          <cell r="BG130">
            <v>106</v>
          </cell>
          <cell r="BI130">
            <v>-16</v>
          </cell>
          <cell r="BJ130">
            <v>0</v>
          </cell>
          <cell r="BK130">
            <v>-16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S130">
            <v>0</v>
          </cell>
          <cell r="BU130">
            <v>90</v>
          </cell>
          <cell r="BV130">
            <v>0</v>
          </cell>
          <cell r="BW130">
            <v>90</v>
          </cell>
        </row>
        <row r="131">
          <cell r="A131" t="str">
            <v>Bank Debt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BC131" t="str">
            <v>Bank Debt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A132" t="str">
            <v>Translation gain/loss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BC132" t="str">
            <v>Translation gain/loss</v>
          </cell>
          <cell r="BE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A133" t="str">
            <v>Equity</v>
          </cell>
          <cell r="B133">
            <v>0</v>
          </cell>
          <cell r="C133">
            <v>6900</v>
          </cell>
          <cell r="D133">
            <v>6000</v>
          </cell>
          <cell r="E133">
            <v>6110</v>
          </cell>
          <cell r="F133">
            <v>1500</v>
          </cell>
          <cell r="G133">
            <v>10100</v>
          </cell>
          <cell r="H133">
            <v>14400</v>
          </cell>
          <cell r="I133">
            <v>12658</v>
          </cell>
          <cell r="J133">
            <v>9551</v>
          </cell>
          <cell r="K133">
            <v>4850</v>
          </cell>
          <cell r="L133">
            <v>5282</v>
          </cell>
          <cell r="M133">
            <v>2028</v>
          </cell>
          <cell r="N133">
            <v>2148</v>
          </cell>
          <cell r="O133">
            <v>81527</v>
          </cell>
          <cell r="P133">
            <v>97092</v>
          </cell>
          <cell r="Q133">
            <v>-15565</v>
          </cell>
          <cell r="BC133" t="str">
            <v>Equity</v>
          </cell>
          <cell r="BE133">
            <v>19010</v>
          </cell>
          <cell r="BF133">
            <v>17600</v>
          </cell>
          <cell r="BG133">
            <v>1410</v>
          </cell>
          <cell r="BI133">
            <v>26000</v>
          </cell>
          <cell r="BJ133">
            <v>40450</v>
          </cell>
          <cell r="BK133">
            <v>-14450</v>
          </cell>
          <cell r="BM133">
            <v>27059</v>
          </cell>
          <cell r="BN133">
            <v>25550</v>
          </cell>
          <cell r="BO133">
            <v>1509</v>
          </cell>
          <cell r="BQ133">
            <v>9458</v>
          </cell>
          <cell r="BR133">
            <v>13492</v>
          </cell>
          <cell r="BS133">
            <v>-4034</v>
          </cell>
          <cell r="BU133">
            <v>81527</v>
          </cell>
          <cell r="BV133">
            <v>97092</v>
          </cell>
          <cell r="BW133">
            <v>-15565</v>
          </cell>
        </row>
        <row r="134">
          <cell r="A134" t="str">
            <v>Accrued Incentive Units</v>
          </cell>
          <cell r="B134">
            <v>0</v>
          </cell>
          <cell r="C134">
            <v>-9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-9</v>
          </cell>
          <cell r="P134">
            <v>0</v>
          </cell>
          <cell r="Q134">
            <v>-9</v>
          </cell>
          <cell r="BC134" t="str">
            <v>Accrued Incentive Units</v>
          </cell>
          <cell r="BE134">
            <v>-9</v>
          </cell>
          <cell r="BF134">
            <v>0</v>
          </cell>
          <cell r="BG134">
            <v>-9</v>
          </cell>
          <cell r="BI134">
            <v>0</v>
          </cell>
          <cell r="BJ134">
            <v>0</v>
          </cell>
          <cell r="BK134">
            <v>0</v>
          </cell>
          <cell r="BM134">
            <v>0</v>
          </cell>
          <cell r="BN134">
            <v>0</v>
          </cell>
          <cell r="BO134">
            <v>0</v>
          </cell>
          <cell r="BQ134">
            <v>0</v>
          </cell>
          <cell r="BR134">
            <v>0</v>
          </cell>
          <cell r="BS134">
            <v>0</v>
          </cell>
          <cell r="BU134">
            <v>-9</v>
          </cell>
          <cell r="BV134">
            <v>0</v>
          </cell>
          <cell r="BW134">
            <v>-9</v>
          </cell>
        </row>
        <row r="135">
          <cell r="A135" t="str">
            <v xml:space="preserve">  Net cash provided by financing activ.</v>
          </cell>
          <cell r="B135">
            <v>0</v>
          </cell>
          <cell r="C135">
            <v>14174</v>
          </cell>
          <cell r="D135">
            <v>5370</v>
          </cell>
          <cell r="E135">
            <v>-437</v>
          </cell>
          <cell r="F135">
            <v>1484</v>
          </cell>
          <cell r="G135">
            <v>12534.713294596582</v>
          </cell>
          <cell r="H135">
            <v>15906.511014596583</v>
          </cell>
          <cell r="I135">
            <v>14109.049619596582</v>
          </cell>
          <cell r="J135">
            <v>11002.049619596582</v>
          </cell>
          <cell r="K135">
            <v>6364.695409596583</v>
          </cell>
          <cell r="L135">
            <v>6745.2197495965829</v>
          </cell>
          <cell r="M135">
            <v>3491.2197495965829</v>
          </cell>
          <cell r="N135">
            <v>2460.0921625000001</v>
          </cell>
          <cell r="O135">
            <v>93204.550619676083</v>
          </cell>
          <cell r="P135">
            <v>110669.1384</v>
          </cell>
          <cell r="Q135">
            <v>-17464.587780323924</v>
          </cell>
          <cell r="BC135" t="str">
            <v xml:space="preserve">  Net cash provided by financing activ.</v>
          </cell>
          <cell r="BE135">
            <v>19107</v>
          </cell>
          <cell r="BF135">
            <v>23297.950549999998</v>
          </cell>
          <cell r="BG135">
            <v>-4190.9505499999977</v>
          </cell>
          <cell r="BI135">
            <v>29925.224309193167</v>
          </cell>
          <cell r="BJ135">
            <v>44672.447750000007</v>
          </cell>
          <cell r="BK135">
            <v>-14747.223440806842</v>
          </cell>
          <cell r="BM135">
            <v>31475.79464878975</v>
          </cell>
          <cell r="BN135">
            <v>27496.126949999998</v>
          </cell>
          <cell r="BO135">
            <v>3979.6676987897508</v>
          </cell>
          <cell r="BQ135">
            <v>12696.531661693165</v>
          </cell>
          <cell r="BR135">
            <v>15202.613149999997</v>
          </cell>
          <cell r="BS135">
            <v>-2506.0814883068319</v>
          </cell>
          <cell r="BU135">
            <v>93204.550619676083</v>
          </cell>
          <cell r="BV135">
            <v>110669.1384</v>
          </cell>
          <cell r="BW135">
            <v>-17464.58778032392</v>
          </cell>
        </row>
        <row r="137">
          <cell r="A137" t="str">
            <v>Net increase (decrease) in cash</v>
          </cell>
          <cell r="B137">
            <v>-741</v>
          </cell>
          <cell r="C137">
            <v>903</v>
          </cell>
          <cell r="D137">
            <v>-893</v>
          </cell>
          <cell r="E137">
            <v>3052</v>
          </cell>
          <cell r="F137">
            <v>-3028</v>
          </cell>
          <cell r="G137">
            <v>-156.91498806709933</v>
          </cell>
          <cell r="H137">
            <v>-1.1080950580435456E-2</v>
          </cell>
          <cell r="I137">
            <v>999.58417408614332</v>
          </cell>
          <cell r="J137">
            <v>0.35937782924338535</v>
          </cell>
          <cell r="K137">
            <v>-0.35947757249050483</v>
          </cell>
          <cell r="L137">
            <v>0.76210845998139121</v>
          </cell>
          <cell r="M137">
            <v>-0.2001004974836178</v>
          </cell>
          <cell r="N137">
            <v>-0.58616404722761217</v>
          </cell>
          <cell r="O137">
            <v>876.6338492404866</v>
          </cell>
          <cell r="P137">
            <v>-440.24612047993742</v>
          </cell>
          <cell r="Q137">
            <v>1316.8799697204122</v>
          </cell>
          <cell r="BC137" t="str">
            <v>Net increase (decrease) in cash</v>
          </cell>
          <cell r="BE137">
            <v>3062</v>
          </cell>
          <cell r="BF137">
            <v>-447.61280954202448</v>
          </cell>
          <cell r="BG137">
            <v>3509.6128095420254</v>
          </cell>
          <cell r="BI137">
            <v>-3184.9260690176816</v>
          </cell>
          <cell r="BJ137">
            <v>7.8692119383558747</v>
          </cell>
          <cell r="BK137">
            <v>-3192.7952809560375</v>
          </cell>
          <cell r="BM137">
            <v>999.5840743428962</v>
          </cell>
          <cell r="BN137">
            <v>-113.63430544969015</v>
          </cell>
          <cell r="BO137">
            <v>1113.2183797925845</v>
          </cell>
          <cell r="BQ137">
            <v>-2.4156084729838767E-2</v>
          </cell>
          <cell r="BR137">
            <v>113.13178257341315</v>
          </cell>
          <cell r="BS137">
            <v>-113.15593865814253</v>
          </cell>
          <cell r="BU137">
            <v>876.63384924049024</v>
          </cell>
          <cell r="BV137">
            <v>-440.24612047994742</v>
          </cell>
          <cell r="BW137">
            <v>1316.8799697204377</v>
          </cell>
        </row>
        <row r="139">
          <cell r="A139" t="str">
            <v>Cash &amp; Equivalents beginning of period</v>
          </cell>
          <cell r="B139">
            <v>9533</v>
          </cell>
          <cell r="C139">
            <v>224</v>
          </cell>
          <cell r="D139">
            <v>1127</v>
          </cell>
          <cell r="E139">
            <v>234</v>
          </cell>
          <cell r="F139">
            <v>3286</v>
          </cell>
          <cell r="G139">
            <v>258</v>
          </cell>
          <cell r="H139">
            <v>101.08501193290067</v>
          </cell>
          <cell r="I139">
            <v>101.07393098232023</v>
          </cell>
          <cell r="J139">
            <v>1100.6581050684636</v>
          </cell>
          <cell r="K139">
            <v>1101.0174828977069</v>
          </cell>
          <cell r="L139">
            <v>1100.6580053252164</v>
          </cell>
          <cell r="M139">
            <v>1101.4201137851978</v>
          </cell>
          <cell r="N139">
            <v>1101.2200132877142</v>
          </cell>
          <cell r="O139">
            <v>224</v>
          </cell>
          <cell r="P139">
            <v>115.67774406612534</v>
          </cell>
          <cell r="Q139">
            <v>108.32225593387466</v>
          </cell>
          <cell r="BC139" t="str">
            <v>Cash &amp; Equivalents beginning of period</v>
          </cell>
          <cell r="BE139">
            <v>224</v>
          </cell>
          <cell r="BF139">
            <v>602</v>
          </cell>
          <cell r="BG139">
            <v>-378</v>
          </cell>
          <cell r="BI139">
            <v>3286</v>
          </cell>
          <cell r="BJ139">
            <v>154.38719045797552</v>
          </cell>
          <cell r="BK139">
            <v>3131.6128095420245</v>
          </cell>
          <cell r="BM139">
            <v>101.07393098232023</v>
          </cell>
          <cell r="BN139">
            <v>162.2564023963314</v>
          </cell>
          <cell r="BO139">
            <v>-61.182471414011161</v>
          </cell>
          <cell r="BQ139">
            <v>1100.6580053252164</v>
          </cell>
          <cell r="BR139">
            <v>48.62209694664125</v>
          </cell>
          <cell r="BS139">
            <v>1052.0359083785752</v>
          </cell>
          <cell r="BU139">
            <v>224</v>
          </cell>
          <cell r="BV139">
            <v>602</v>
          </cell>
          <cell r="BW139">
            <v>-378</v>
          </cell>
        </row>
        <row r="140">
          <cell r="A140" t="str">
            <v>Cash &amp; Equivalents end of period</v>
          </cell>
          <cell r="B140">
            <v>224</v>
          </cell>
          <cell r="C140">
            <v>1127</v>
          </cell>
          <cell r="D140">
            <v>234</v>
          </cell>
          <cell r="E140">
            <v>3286</v>
          </cell>
          <cell r="F140">
            <v>258</v>
          </cell>
          <cell r="G140">
            <v>101.08501193290067</v>
          </cell>
          <cell r="H140">
            <v>101.07393098232023</v>
          </cell>
          <cell r="I140">
            <v>1100.6581050684636</v>
          </cell>
          <cell r="J140">
            <v>1101.0174828977069</v>
          </cell>
          <cell r="K140">
            <v>1100.6580053252164</v>
          </cell>
          <cell r="L140">
            <v>1101.4201137851978</v>
          </cell>
          <cell r="M140">
            <v>1101.2200132877142</v>
          </cell>
          <cell r="N140">
            <v>1100.6338492404866</v>
          </cell>
          <cell r="O140">
            <v>1100.6338492404866</v>
          </cell>
          <cell r="P140">
            <v>161.75387952006258</v>
          </cell>
          <cell r="Q140">
            <v>938.87996972042401</v>
          </cell>
          <cell r="BC140" t="str">
            <v>Cash &amp; Equivalents end of period</v>
          </cell>
          <cell r="BE140">
            <v>3286</v>
          </cell>
          <cell r="BF140">
            <v>154.38719045797552</v>
          </cell>
          <cell r="BG140">
            <v>3131.6128095420254</v>
          </cell>
          <cell r="BI140">
            <v>101.07393098231842</v>
          </cell>
          <cell r="BJ140">
            <v>162.2564023963314</v>
          </cell>
          <cell r="BK140">
            <v>-61.18247141401298</v>
          </cell>
          <cell r="BM140">
            <v>1100.6580053252164</v>
          </cell>
          <cell r="BN140">
            <v>48.62209694664125</v>
          </cell>
          <cell r="BO140">
            <v>1052.0359083785734</v>
          </cell>
          <cell r="BQ140">
            <v>1100.6338492404866</v>
          </cell>
          <cell r="BR140">
            <v>161.7538795200544</v>
          </cell>
          <cell r="BS140">
            <v>938.87996972043265</v>
          </cell>
          <cell r="BU140">
            <v>1100.6338492404902</v>
          </cell>
          <cell r="BV140">
            <v>161.75387952005258</v>
          </cell>
          <cell r="BW140">
            <v>938.87996972043766</v>
          </cell>
        </row>
        <row r="141">
          <cell r="C141">
            <v>0</v>
          </cell>
          <cell r="D141">
            <v>0</v>
          </cell>
          <cell r="E141">
            <v>-8</v>
          </cell>
          <cell r="F141">
            <v>1</v>
          </cell>
          <cell r="G141">
            <v>1.0000000000291038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5">
          <cell r="A145" t="str">
            <v>OPEX</v>
          </cell>
          <cell r="F145" t="str">
            <v>Forecast</v>
          </cell>
          <cell r="M145" t="str">
            <v>Schedule 02</v>
          </cell>
          <cell r="O145" t="str">
            <v>Forecast</v>
          </cell>
          <cell r="P145" t="str">
            <v>Budget</v>
          </cell>
          <cell r="Q145" t="str">
            <v>Variance</v>
          </cell>
          <cell r="S145" t="str">
            <v>OPEX</v>
          </cell>
          <cell r="X145" t="str">
            <v>Forecast</v>
          </cell>
          <cell r="AE145" t="str">
            <v>Schedule 02</v>
          </cell>
          <cell r="AG145" t="str">
            <v>Forecast</v>
          </cell>
          <cell r="AH145" t="str">
            <v>Budget</v>
          </cell>
          <cell r="AI145" t="str">
            <v>Variance</v>
          </cell>
          <cell r="AK145" t="str">
            <v>OPEX</v>
          </cell>
          <cell r="AP145" t="str">
            <v>Forecast</v>
          </cell>
          <cell r="AW145" t="str">
            <v>Schedule 02</v>
          </cell>
          <cell r="AY145" t="str">
            <v>Forecast</v>
          </cell>
          <cell r="AZ145" t="str">
            <v>Budget</v>
          </cell>
          <cell r="BA145" t="str">
            <v>Variance</v>
          </cell>
        </row>
        <row r="146">
          <cell r="C146">
            <v>36892</v>
          </cell>
          <cell r="D146">
            <v>36923</v>
          </cell>
          <cell r="E146">
            <v>36954</v>
          </cell>
          <cell r="F146">
            <v>36985</v>
          </cell>
          <cell r="G146">
            <v>37016</v>
          </cell>
          <cell r="H146">
            <v>37047</v>
          </cell>
          <cell r="I146">
            <v>37078</v>
          </cell>
          <cell r="J146">
            <v>37109</v>
          </cell>
          <cell r="K146">
            <v>37140</v>
          </cell>
          <cell r="L146">
            <v>37171</v>
          </cell>
          <cell r="M146">
            <v>37202</v>
          </cell>
          <cell r="N146">
            <v>37233</v>
          </cell>
          <cell r="O146">
            <v>2001</v>
          </cell>
          <cell r="P146">
            <v>2001</v>
          </cell>
          <cell r="Q146" t="str">
            <v>B/(W)</v>
          </cell>
          <cell r="U146">
            <v>36892</v>
          </cell>
          <cell r="V146">
            <v>36923</v>
          </cell>
          <cell r="W146">
            <v>36954</v>
          </cell>
          <cell r="X146">
            <v>36985</v>
          </cell>
          <cell r="Y146">
            <v>37016</v>
          </cell>
          <cell r="Z146">
            <v>37047</v>
          </cell>
          <cell r="AA146">
            <v>37078</v>
          </cell>
          <cell r="AB146">
            <v>37109</v>
          </cell>
          <cell r="AC146">
            <v>37140</v>
          </cell>
          <cell r="AD146">
            <v>37171</v>
          </cell>
          <cell r="AE146">
            <v>37202</v>
          </cell>
          <cell r="AF146">
            <v>37233</v>
          </cell>
          <cell r="AG146">
            <v>2001</v>
          </cell>
          <cell r="AH146">
            <v>2001</v>
          </cell>
          <cell r="AI146" t="str">
            <v>B/(W)</v>
          </cell>
          <cell r="AM146">
            <v>36892</v>
          </cell>
          <cell r="AN146">
            <v>36923</v>
          </cell>
          <cell r="AO146">
            <v>36954</v>
          </cell>
          <cell r="AP146">
            <v>36985</v>
          </cell>
          <cell r="AQ146">
            <v>37016</v>
          </cell>
          <cell r="AR146">
            <v>37047</v>
          </cell>
          <cell r="AS146">
            <v>37078</v>
          </cell>
          <cell r="AT146">
            <v>37109</v>
          </cell>
          <cell r="AU146">
            <v>37140</v>
          </cell>
          <cell r="AV146">
            <v>37171</v>
          </cell>
          <cell r="AW146">
            <v>37202</v>
          </cell>
          <cell r="AX146">
            <v>37233</v>
          </cell>
          <cell r="AY146">
            <v>2001</v>
          </cell>
          <cell r="AZ146">
            <v>2001</v>
          </cell>
          <cell r="BA146" t="str">
            <v>B/(W)</v>
          </cell>
        </row>
        <row r="147">
          <cell r="A147" t="str">
            <v>Communications &amp; Internet Solutions</v>
          </cell>
          <cell r="C147" t="str">
            <v>Actual</v>
          </cell>
          <cell r="D147" t="str">
            <v>Actual</v>
          </cell>
          <cell r="E147" t="str">
            <v>Actual</v>
          </cell>
          <cell r="F147" t="str">
            <v>Actual</v>
          </cell>
          <cell r="G147" t="str">
            <v>Forecast</v>
          </cell>
          <cell r="H147" t="str">
            <v>Forecast</v>
          </cell>
          <cell r="I147" t="str">
            <v>Forecast</v>
          </cell>
          <cell r="J147" t="str">
            <v>Forecast</v>
          </cell>
          <cell r="K147" t="str">
            <v>Forecast</v>
          </cell>
          <cell r="L147" t="str">
            <v>Forecast</v>
          </cell>
          <cell r="M147" t="str">
            <v>Forecast</v>
          </cell>
          <cell r="N147" t="str">
            <v>Forecast</v>
          </cell>
          <cell r="S147" t="str">
            <v>Communications</v>
          </cell>
          <cell r="U147" t="str">
            <v>Actual</v>
          </cell>
          <cell r="V147" t="str">
            <v>Actual</v>
          </cell>
          <cell r="W147" t="str">
            <v>Actual</v>
          </cell>
          <cell r="X147" t="str">
            <v>Actual</v>
          </cell>
          <cell r="Y147" t="str">
            <v>Forecast</v>
          </cell>
          <cell r="Z147" t="str">
            <v>Forecast</v>
          </cell>
          <cell r="AA147" t="str">
            <v>Forecast</v>
          </cell>
          <cell r="AB147" t="str">
            <v>Forecast</v>
          </cell>
          <cell r="AC147" t="str">
            <v>Forecast</v>
          </cell>
          <cell r="AD147" t="str">
            <v>Forecast</v>
          </cell>
          <cell r="AE147" t="str">
            <v>Forecast</v>
          </cell>
          <cell r="AF147" t="str">
            <v>Forecast</v>
          </cell>
          <cell r="AK147" t="str">
            <v>Internet Solutions</v>
          </cell>
          <cell r="AM147" t="str">
            <v>Actual</v>
          </cell>
          <cell r="AN147" t="str">
            <v>Actual</v>
          </cell>
          <cell r="AO147" t="str">
            <v>Actual</v>
          </cell>
          <cell r="AP147" t="str">
            <v>Forecast</v>
          </cell>
          <cell r="AQ147" t="str">
            <v>Forecast</v>
          </cell>
          <cell r="AR147" t="str">
            <v>Forecast</v>
          </cell>
          <cell r="AS147" t="str">
            <v>Forecast</v>
          </cell>
          <cell r="AT147" t="str">
            <v>Forecast</v>
          </cell>
          <cell r="AU147" t="str">
            <v>Forecast</v>
          </cell>
          <cell r="AV147" t="str">
            <v>Forecast</v>
          </cell>
          <cell r="AW147" t="str">
            <v>Forecast</v>
          </cell>
          <cell r="AX147" t="str">
            <v>Forecast</v>
          </cell>
        </row>
        <row r="148">
          <cell r="A148" t="str">
            <v>Operations</v>
          </cell>
          <cell r="S148" t="str">
            <v>Operations</v>
          </cell>
          <cell r="AK148" t="str">
            <v>Operations</v>
          </cell>
        </row>
        <row r="149">
          <cell r="A149" t="str">
            <v>Salaries/Commissions</v>
          </cell>
          <cell r="C149">
            <v>519</v>
          </cell>
          <cell r="D149">
            <v>500</v>
          </cell>
          <cell r="E149">
            <v>507</v>
          </cell>
          <cell r="F149">
            <v>542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2068</v>
          </cell>
          <cell r="P149">
            <v>10455.64393</v>
          </cell>
          <cell r="Q149">
            <v>-8387.6439300000002</v>
          </cell>
          <cell r="S149" t="str">
            <v>Salaries/Commissions</v>
          </cell>
          <cell r="U149">
            <v>519</v>
          </cell>
          <cell r="V149">
            <v>500</v>
          </cell>
          <cell r="W149">
            <v>507</v>
          </cell>
          <cell r="X149">
            <v>542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2068</v>
          </cell>
          <cell r="AH149">
            <v>8752.5583900000001</v>
          </cell>
          <cell r="AI149">
            <v>-6684.5583900000001</v>
          </cell>
          <cell r="AK149" t="str">
            <v>Salaries/Commissions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1703.08554</v>
          </cell>
          <cell r="BA149">
            <v>-1703.08554</v>
          </cell>
        </row>
        <row r="150">
          <cell r="A150" t="str">
            <v>Bonus</v>
          </cell>
          <cell r="C150">
            <v>87</v>
          </cell>
          <cell r="D150">
            <v>79</v>
          </cell>
          <cell r="E150">
            <v>99</v>
          </cell>
          <cell r="F150">
            <v>50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315</v>
          </cell>
          <cell r="P150">
            <v>935.4738000000001</v>
          </cell>
          <cell r="Q150">
            <v>-620.4738000000001</v>
          </cell>
          <cell r="S150" t="str">
            <v>Bonus</v>
          </cell>
          <cell r="U150">
            <v>87</v>
          </cell>
          <cell r="V150">
            <v>79</v>
          </cell>
          <cell r="W150">
            <v>99</v>
          </cell>
          <cell r="X150">
            <v>50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315</v>
          </cell>
          <cell r="AH150">
            <v>695.93094000000008</v>
          </cell>
          <cell r="AI150">
            <v>-380.93094000000008</v>
          </cell>
          <cell r="AK150" t="str">
            <v>Bonus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239.54285999999999</v>
          </cell>
          <cell r="BA150">
            <v>-239.54285999999999</v>
          </cell>
        </row>
        <row r="151">
          <cell r="A151" t="str">
            <v>Employee Benefits</v>
          </cell>
          <cell r="C151">
            <v>9</v>
          </cell>
          <cell r="D151">
            <v>21</v>
          </cell>
          <cell r="E151">
            <v>19</v>
          </cell>
          <cell r="F151">
            <v>16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65</v>
          </cell>
          <cell r="P151">
            <v>328.73174999999998</v>
          </cell>
          <cell r="Q151">
            <v>-263.73174999999998</v>
          </cell>
          <cell r="S151" t="str">
            <v>Employee Benefits</v>
          </cell>
          <cell r="U151">
            <v>9</v>
          </cell>
          <cell r="V151">
            <v>21</v>
          </cell>
          <cell r="W151">
            <v>19</v>
          </cell>
          <cell r="X151">
            <v>16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65</v>
          </cell>
          <cell r="AH151">
            <v>328.73174999999998</v>
          </cell>
          <cell r="AI151">
            <v>-263.73174999999998</v>
          </cell>
          <cell r="AK151" t="str">
            <v>Employee Benefits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Capitalized Labor</v>
          </cell>
          <cell r="C152">
            <v>-347</v>
          </cell>
          <cell r="D152">
            <v>-261</v>
          </cell>
          <cell r="E152">
            <v>-311</v>
          </cell>
          <cell r="F152">
            <v>-261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-1180</v>
          </cell>
          <cell r="P152">
            <v>-5120.3563999999988</v>
          </cell>
          <cell r="Q152">
            <v>3940.3563999999988</v>
          </cell>
          <cell r="S152" t="str">
            <v>Capitalized Labor</v>
          </cell>
          <cell r="U152">
            <v>-402</v>
          </cell>
          <cell r="V152">
            <v>-316</v>
          </cell>
          <cell r="W152">
            <v>-366</v>
          </cell>
          <cell r="X152">
            <v>-316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-1400</v>
          </cell>
          <cell r="AH152">
            <v>-5019.818299999999</v>
          </cell>
          <cell r="AI152">
            <v>3619.818299999999</v>
          </cell>
          <cell r="AK152" t="str">
            <v>Capitalized Labor</v>
          </cell>
          <cell r="AM152">
            <v>55</v>
          </cell>
          <cell r="AN152">
            <v>55</v>
          </cell>
          <cell r="AO152">
            <v>55</v>
          </cell>
          <cell r="AP152">
            <v>55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220</v>
          </cell>
          <cell r="AZ152">
            <v>-100.5381</v>
          </cell>
          <cell r="BA152">
            <v>320.53809999999999</v>
          </cell>
        </row>
        <row r="153">
          <cell r="A153" t="str">
            <v>Net Employee Cost</v>
          </cell>
          <cell r="C153">
            <v>268</v>
          </cell>
          <cell r="D153">
            <v>339</v>
          </cell>
          <cell r="E153">
            <v>314</v>
          </cell>
          <cell r="F153">
            <v>347</v>
          </cell>
          <cell r="G153">
            <v>413.67749750000007</v>
          </cell>
          <cell r="H153">
            <v>434.6274975</v>
          </cell>
          <cell r="I153">
            <v>444.37475249999994</v>
          </cell>
          <cell r="J153">
            <v>447.01177250000001</v>
          </cell>
          <cell r="K153">
            <v>461.78948250000002</v>
          </cell>
          <cell r="L153">
            <v>478.07268250000004</v>
          </cell>
          <cell r="M153">
            <v>480.4898925</v>
          </cell>
          <cell r="N153">
            <v>510.82989249999997</v>
          </cell>
          <cell r="O153">
            <v>4938.8734699999995</v>
          </cell>
          <cell r="P153">
            <v>6599.493080000002</v>
          </cell>
          <cell r="Q153">
            <v>-1660.6196100000025</v>
          </cell>
          <cell r="S153" t="str">
            <v>Net Employee Cost</v>
          </cell>
          <cell r="U153">
            <v>213</v>
          </cell>
          <cell r="V153">
            <v>284</v>
          </cell>
          <cell r="W153">
            <v>259</v>
          </cell>
          <cell r="X153">
            <v>292</v>
          </cell>
          <cell r="Y153">
            <v>261.50162750000004</v>
          </cell>
          <cell r="Z153">
            <v>268.45162749999997</v>
          </cell>
          <cell r="AA153">
            <v>279.71326249999993</v>
          </cell>
          <cell r="AB153">
            <v>282.05667249999999</v>
          </cell>
          <cell r="AC153">
            <v>295.8343825</v>
          </cell>
          <cell r="AD153">
            <v>311.3539025</v>
          </cell>
          <cell r="AE153">
            <v>313.99111249999999</v>
          </cell>
          <cell r="AF153">
            <v>317.69111249999997</v>
          </cell>
          <cell r="AG153">
            <v>3378.5936999999999</v>
          </cell>
          <cell r="AH153">
            <v>4757.4027800000003</v>
          </cell>
          <cell r="AI153">
            <v>-1378.8090800000004</v>
          </cell>
          <cell r="AK153" t="str">
            <v>Net Employee Cost</v>
          </cell>
          <cell r="AM153">
            <v>54.825000000000003</v>
          </cell>
          <cell r="AN153">
            <v>54.825000000000003</v>
          </cell>
          <cell r="AO153">
            <v>54.825000000000003</v>
          </cell>
          <cell r="AP153">
            <v>54.825000000000003</v>
          </cell>
          <cell r="AQ153">
            <v>152.17587</v>
          </cell>
          <cell r="AR153">
            <v>166.17587</v>
          </cell>
          <cell r="AS153">
            <v>164.66149000000001</v>
          </cell>
          <cell r="AT153">
            <v>164.95510000000002</v>
          </cell>
          <cell r="AU153">
            <v>165.95510000000002</v>
          </cell>
          <cell r="AV153">
            <v>166.71878000000001</v>
          </cell>
          <cell r="AW153">
            <v>166.49878000000001</v>
          </cell>
          <cell r="AX153">
            <v>193.13878</v>
          </cell>
          <cell r="AY153">
            <v>1559.5797700000001</v>
          </cell>
          <cell r="AZ153">
            <v>1842.0902999999998</v>
          </cell>
          <cell r="BA153">
            <v>-282.51052999999979</v>
          </cell>
        </row>
        <row r="154">
          <cell r="A154" t="str">
            <v>Travel</v>
          </cell>
          <cell r="C154">
            <v>47.75</v>
          </cell>
          <cell r="D154">
            <v>49.75</v>
          </cell>
          <cell r="E154">
            <v>51.75</v>
          </cell>
          <cell r="F154">
            <v>152.75</v>
          </cell>
          <cell r="G154">
            <v>68.343000000000004</v>
          </cell>
          <cell r="H154">
            <v>106.542</v>
          </cell>
          <cell r="I154">
            <v>88.832999999999998</v>
          </cell>
          <cell r="J154">
            <v>35.409999999999997</v>
          </cell>
          <cell r="K154">
            <v>84.61</v>
          </cell>
          <cell r="L154">
            <v>71.646000000000001</v>
          </cell>
          <cell r="M154">
            <v>60.762</v>
          </cell>
          <cell r="N154">
            <v>113.542</v>
          </cell>
          <cell r="O154">
            <v>931.68799999999999</v>
          </cell>
          <cell r="P154">
            <v>1135.2719999999999</v>
          </cell>
          <cell r="Q154">
            <v>-203.58399999999995</v>
          </cell>
          <cell r="S154" t="str">
            <v>Travel</v>
          </cell>
          <cell r="U154">
            <v>36</v>
          </cell>
          <cell r="V154">
            <v>38</v>
          </cell>
          <cell r="W154">
            <v>40</v>
          </cell>
          <cell r="X154">
            <v>141</v>
          </cell>
          <cell r="Y154">
            <v>51.843000000000004</v>
          </cell>
          <cell r="Z154">
            <v>86.042000000000002</v>
          </cell>
          <cell r="AA154">
            <v>68.332999999999998</v>
          </cell>
          <cell r="AB154">
            <v>18.91</v>
          </cell>
          <cell r="AC154">
            <v>61.11</v>
          </cell>
          <cell r="AD154">
            <v>53.146000000000001</v>
          </cell>
          <cell r="AE154">
            <v>40.262</v>
          </cell>
          <cell r="AF154">
            <v>89.542000000000002</v>
          </cell>
          <cell r="AG154">
            <v>724.18799999999999</v>
          </cell>
          <cell r="AH154">
            <v>870.62599999999998</v>
          </cell>
          <cell r="AI154">
            <v>-146.43799999999999</v>
          </cell>
          <cell r="AK154" t="str">
            <v>Travel</v>
          </cell>
          <cell r="AM154">
            <v>11.75</v>
          </cell>
          <cell r="AN154">
            <v>11.75</v>
          </cell>
          <cell r="AO154">
            <v>11.75</v>
          </cell>
          <cell r="AP154">
            <v>11.75</v>
          </cell>
          <cell r="AQ154">
            <v>16.5</v>
          </cell>
          <cell r="AR154">
            <v>20.5</v>
          </cell>
          <cell r="AS154">
            <v>20.5</v>
          </cell>
          <cell r="AT154">
            <v>16.5</v>
          </cell>
          <cell r="AU154">
            <v>23.5</v>
          </cell>
          <cell r="AV154">
            <v>18.5</v>
          </cell>
          <cell r="AW154">
            <v>20.5</v>
          </cell>
          <cell r="AX154">
            <v>24</v>
          </cell>
          <cell r="AY154">
            <v>207.5</v>
          </cell>
          <cell r="AZ154">
            <v>264.64599999999996</v>
          </cell>
          <cell r="BA154">
            <v>-57.145999999999958</v>
          </cell>
        </row>
        <row r="155">
          <cell r="A155" t="str">
            <v>Training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 t="str">
            <v>Training</v>
          </cell>
          <cell r="AG155">
            <v>0</v>
          </cell>
          <cell r="AI155">
            <v>0</v>
          </cell>
          <cell r="AK155" t="str">
            <v>Training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Y155">
            <v>0</v>
          </cell>
          <cell r="BA155">
            <v>0</v>
          </cell>
        </row>
        <row r="156">
          <cell r="A156" t="str">
            <v>Rent and Office Expenses</v>
          </cell>
          <cell r="C156">
            <v>133.44999999999999</v>
          </cell>
          <cell r="D156">
            <v>215.45</v>
          </cell>
          <cell r="E156">
            <v>213.45</v>
          </cell>
          <cell r="F156">
            <v>197.45</v>
          </cell>
          <cell r="G156">
            <v>251.47399999999999</v>
          </cell>
          <cell r="H156">
            <v>248.55844444444401</v>
          </cell>
          <cell r="I156">
            <v>282.88866666666701</v>
          </cell>
          <cell r="J156">
            <v>288.53866666666698</v>
          </cell>
          <cell r="K156">
            <v>210.95422222222197</v>
          </cell>
          <cell r="L156">
            <v>300.83799999999997</v>
          </cell>
          <cell r="M156">
            <v>292.37022222222197</v>
          </cell>
          <cell r="N156">
            <v>390.03022222222199</v>
          </cell>
          <cell r="O156">
            <v>3025.4524444444437</v>
          </cell>
          <cell r="P156">
            <v>2847.7740000000003</v>
          </cell>
          <cell r="Q156">
            <v>177.67844444444336</v>
          </cell>
          <cell r="S156" t="str">
            <v>Rent and Office Expenses</v>
          </cell>
          <cell r="U156">
            <v>86</v>
          </cell>
          <cell r="V156">
            <v>168</v>
          </cell>
          <cell r="W156">
            <v>166</v>
          </cell>
          <cell r="X156">
            <v>150</v>
          </cell>
          <cell r="Y156">
            <v>127.95</v>
          </cell>
          <cell r="Z156">
            <v>179.03444444444401</v>
          </cell>
          <cell r="AA156">
            <v>178.82666666666699</v>
          </cell>
          <cell r="AB156">
            <v>184.476666666667</v>
          </cell>
          <cell r="AC156">
            <v>106.89222222222199</v>
          </cell>
          <cell r="AD156">
            <v>161.04499999999999</v>
          </cell>
          <cell r="AE156">
            <v>152.57722222222199</v>
          </cell>
          <cell r="AF156">
            <v>250.73722222222199</v>
          </cell>
          <cell r="AG156">
            <v>1911.5394444444441</v>
          </cell>
          <cell r="AH156">
            <v>1720.885</v>
          </cell>
          <cell r="AI156">
            <v>190.65444444444415</v>
          </cell>
          <cell r="AK156" t="str">
            <v>Rent and Office Expenses</v>
          </cell>
          <cell r="AM156">
            <v>47.45</v>
          </cell>
          <cell r="AN156">
            <v>47.45</v>
          </cell>
          <cell r="AO156">
            <v>47.45</v>
          </cell>
          <cell r="AP156">
            <v>47.45</v>
          </cell>
          <cell r="AQ156">
            <v>123.524</v>
          </cell>
          <cell r="AR156">
            <v>69.524000000000001</v>
          </cell>
          <cell r="AS156">
            <v>104.062</v>
          </cell>
          <cell r="AT156">
            <v>104.062</v>
          </cell>
          <cell r="AU156">
            <v>104.062</v>
          </cell>
          <cell r="AV156">
            <v>139.79300000000001</v>
          </cell>
          <cell r="AW156">
            <v>139.79300000000001</v>
          </cell>
          <cell r="AX156">
            <v>139.29300000000001</v>
          </cell>
          <cell r="AY156">
            <v>1113.913</v>
          </cell>
          <cell r="AZ156">
            <v>1126.8890000000001</v>
          </cell>
          <cell r="BA156">
            <v>-12.976000000000113</v>
          </cell>
        </row>
        <row r="157">
          <cell r="A157" t="str">
            <v>Office supplies &amp; Communications</v>
          </cell>
          <cell r="C157">
            <v>29.125</v>
          </cell>
          <cell r="D157">
            <v>50.125</v>
          </cell>
          <cell r="E157">
            <v>48.125</v>
          </cell>
          <cell r="F157">
            <v>47.125</v>
          </cell>
          <cell r="G157">
            <v>20.850170000000002</v>
          </cell>
          <cell r="H157">
            <v>22.70017</v>
          </cell>
          <cell r="I157">
            <v>23.745525000000001</v>
          </cell>
          <cell r="J157">
            <v>23.240525000000002</v>
          </cell>
          <cell r="K157">
            <v>23.410525</v>
          </cell>
          <cell r="L157">
            <v>21.543524999999999</v>
          </cell>
          <cell r="M157">
            <v>19.943525000000001</v>
          </cell>
          <cell r="N157">
            <v>20.143525</v>
          </cell>
          <cell r="O157">
            <v>350.07749000000001</v>
          </cell>
          <cell r="P157">
            <v>557.24967000000004</v>
          </cell>
          <cell r="Q157">
            <v>-207.17218000000003</v>
          </cell>
          <cell r="S157" t="str">
            <v>Office supplies &amp; Communications</v>
          </cell>
          <cell r="U157">
            <v>23</v>
          </cell>
          <cell r="V157">
            <v>44</v>
          </cell>
          <cell r="W157">
            <v>42</v>
          </cell>
          <cell r="X157">
            <v>41</v>
          </cell>
          <cell r="Y157">
            <v>14.355170000000001</v>
          </cell>
          <cell r="Z157">
            <v>15.80517</v>
          </cell>
          <cell r="AA157">
            <v>16.495525000000001</v>
          </cell>
          <cell r="AB157">
            <v>15.920525000000001</v>
          </cell>
          <cell r="AC157">
            <v>16.590525</v>
          </cell>
          <cell r="AD157">
            <v>16.823525</v>
          </cell>
          <cell r="AE157">
            <v>17.423525000000001</v>
          </cell>
          <cell r="AF157">
            <v>17.423525000000001</v>
          </cell>
          <cell r="AG157">
            <v>280.83749</v>
          </cell>
          <cell r="AH157">
            <v>462.83967000000001</v>
          </cell>
          <cell r="AI157">
            <v>-182.00218000000001</v>
          </cell>
          <cell r="AK157" t="str">
            <v>Office supplies &amp; Communications</v>
          </cell>
          <cell r="AM157">
            <v>6.125</v>
          </cell>
          <cell r="AN157">
            <v>6.125</v>
          </cell>
          <cell r="AO157">
            <v>6.125</v>
          </cell>
          <cell r="AP157">
            <v>6.125</v>
          </cell>
          <cell r="AQ157">
            <v>6.4950000000000001</v>
          </cell>
          <cell r="AR157">
            <v>6.8949999999999996</v>
          </cell>
          <cell r="AS157">
            <v>7.25</v>
          </cell>
          <cell r="AT157">
            <v>7.32</v>
          </cell>
          <cell r="AU157">
            <v>6.82</v>
          </cell>
          <cell r="AV157">
            <v>4.72</v>
          </cell>
          <cell r="AW157">
            <v>2.52</v>
          </cell>
          <cell r="AX157">
            <v>2.72</v>
          </cell>
          <cell r="AY157">
            <v>69.239999999999995</v>
          </cell>
          <cell r="AZ157">
            <v>94.41</v>
          </cell>
          <cell r="BA157">
            <v>-25.17</v>
          </cell>
        </row>
        <row r="158">
          <cell r="A158" t="str">
            <v>Professional Fees</v>
          </cell>
          <cell r="C158">
            <v>68.039999999999992</v>
          </cell>
          <cell r="D158">
            <v>68.039999999999992</v>
          </cell>
          <cell r="E158">
            <v>53.04</v>
          </cell>
          <cell r="F158">
            <v>75.039999999999992</v>
          </cell>
          <cell r="G158">
            <v>85.742999999999995</v>
          </cell>
          <cell r="H158">
            <v>81.143000000000001</v>
          </cell>
          <cell r="I158">
            <v>87.442999999999998</v>
          </cell>
          <cell r="J158">
            <v>92.942999999999998</v>
          </cell>
          <cell r="K158">
            <v>90.442999999999998</v>
          </cell>
          <cell r="L158">
            <v>82.942999999999998</v>
          </cell>
          <cell r="M158">
            <v>82.942999999999998</v>
          </cell>
          <cell r="N158">
            <v>82.942999999999998</v>
          </cell>
          <cell r="O158">
            <v>950.70399999999984</v>
          </cell>
          <cell r="P158">
            <v>1064.8699999999999</v>
          </cell>
          <cell r="Q158">
            <v>-114.16600000000005</v>
          </cell>
          <cell r="S158" t="str">
            <v>Professional Fees</v>
          </cell>
          <cell r="U158">
            <v>47</v>
          </cell>
          <cell r="V158">
            <v>47</v>
          </cell>
          <cell r="W158">
            <v>32</v>
          </cell>
          <cell r="X158">
            <v>54</v>
          </cell>
          <cell r="Y158">
            <v>23.082999999999998</v>
          </cell>
          <cell r="Z158">
            <v>57.482999999999997</v>
          </cell>
          <cell r="AA158">
            <v>46.783000000000001</v>
          </cell>
          <cell r="AB158">
            <v>42.283000000000001</v>
          </cell>
          <cell r="AC158">
            <v>49.783000000000001</v>
          </cell>
          <cell r="AD158">
            <v>42.283000000000001</v>
          </cell>
          <cell r="AE158">
            <v>42.283000000000001</v>
          </cell>
          <cell r="AF158">
            <v>42.283000000000001</v>
          </cell>
          <cell r="AG158">
            <v>526.26400000000001</v>
          </cell>
          <cell r="AH158">
            <v>551.29600000000005</v>
          </cell>
          <cell r="AI158">
            <v>-25.032000000000039</v>
          </cell>
          <cell r="AK158" t="str">
            <v>Professional Fees</v>
          </cell>
          <cell r="AM158">
            <v>21.04</v>
          </cell>
          <cell r="AN158">
            <v>21.04</v>
          </cell>
          <cell r="AO158">
            <v>21.04</v>
          </cell>
          <cell r="AP158">
            <v>21.04</v>
          </cell>
          <cell r="AQ158">
            <v>62.66</v>
          </cell>
          <cell r="AR158">
            <v>23.66</v>
          </cell>
          <cell r="AS158">
            <v>40.659999999999997</v>
          </cell>
          <cell r="AT158">
            <v>50.66</v>
          </cell>
          <cell r="AU158">
            <v>40.659999999999997</v>
          </cell>
          <cell r="AV158">
            <v>40.659999999999997</v>
          </cell>
          <cell r="AW158">
            <v>40.659999999999997</v>
          </cell>
          <cell r="AX158">
            <v>40.659999999999997</v>
          </cell>
          <cell r="AY158">
            <v>424.43999999999983</v>
          </cell>
          <cell r="AZ158">
            <v>513.57399999999984</v>
          </cell>
          <cell r="BA158">
            <v>-89.134000000000015</v>
          </cell>
        </row>
        <row r="159">
          <cell r="A159" t="str">
            <v>Advertising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 t="str">
            <v>Advertising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AG159">
            <v>0</v>
          </cell>
          <cell r="AH159">
            <v>0</v>
          </cell>
          <cell r="AI159">
            <v>0</v>
          </cell>
          <cell r="AK159" t="str">
            <v>Advertising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Network &amp; Node Maintenance</v>
          </cell>
          <cell r="C160">
            <v>217</v>
          </cell>
          <cell r="D160">
            <v>124</v>
          </cell>
          <cell r="E160">
            <v>151</v>
          </cell>
          <cell r="F160">
            <v>222</v>
          </cell>
          <cell r="G160">
            <v>189.77600000000001</v>
          </cell>
          <cell r="H160">
            <v>244.69099999999997</v>
          </cell>
          <cell r="I160">
            <v>342.93899999999996</v>
          </cell>
          <cell r="J160">
            <v>259.50899999999996</v>
          </cell>
          <cell r="K160">
            <v>276.07900000000001</v>
          </cell>
          <cell r="L160">
            <v>246.34899999999999</v>
          </cell>
          <cell r="M160">
            <v>229.61899999999997</v>
          </cell>
          <cell r="N160">
            <v>730.78099999999995</v>
          </cell>
          <cell r="O160">
            <v>3233.7429999999999</v>
          </cell>
          <cell r="P160">
            <v>3348.8165778721122</v>
          </cell>
          <cell r="Q160">
            <v>-115.07357787211231</v>
          </cell>
          <cell r="S160" t="str">
            <v>Network &amp; Node Maintenance</v>
          </cell>
          <cell r="U160">
            <v>217</v>
          </cell>
          <cell r="V160">
            <v>124</v>
          </cell>
          <cell r="W160">
            <v>151</v>
          </cell>
          <cell r="X160">
            <v>222</v>
          </cell>
          <cell r="Y160">
            <v>185.77600000000001</v>
          </cell>
          <cell r="Z160">
            <v>177.79599999999999</v>
          </cell>
          <cell r="AA160">
            <v>276.04399999999998</v>
          </cell>
          <cell r="AB160">
            <v>192.61399999999998</v>
          </cell>
          <cell r="AC160">
            <v>209.18400000000003</v>
          </cell>
          <cell r="AD160">
            <v>179.45400000000001</v>
          </cell>
          <cell r="AE160">
            <v>162.72399999999999</v>
          </cell>
          <cell r="AF160">
            <v>263.78099999999995</v>
          </cell>
          <cell r="AG160">
            <v>2361.373</v>
          </cell>
          <cell r="AH160">
            <v>2277.1</v>
          </cell>
          <cell r="AI160">
            <v>84.273000000000138</v>
          </cell>
          <cell r="AK160" t="str">
            <v>Network &amp; Node Maintenance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4</v>
          </cell>
          <cell r="AR160">
            <v>66.894999999999996</v>
          </cell>
          <cell r="AS160">
            <v>66.894999999999996</v>
          </cell>
          <cell r="AT160">
            <v>66.894999999999996</v>
          </cell>
          <cell r="AU160">
            <v>66.894999999999996</v>
          </cell>
          <cell r="AV160">
            <v>66.894999999999996</v>
          </cell>
          <cell r="AW160">
            <v>66.894999999999996</v>
          </cell>
          <cell r="AX160">
            <v>467</v>
          </cell>
          <cell r="AY160">
            <v>872.36999999999989</v>
          </cell>
          <cell r="AZ160">
            <v>1071.7165778721121</v>
          </cell>
          <cell r="BA160">
            <v>-199.34657787211222</v>
          </cell>
        </row>
        <row r="161">
          <cell r="A161" t="str">
            <v>Insurance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 t="str">
            <v>Insurance</v>
          </cell>
          <cell r="AH161">
            <v>0</v>
          </cell>
          <cell r="AI161">
            <v>0</v>
          </cell>
          <cell r="AK161" t="str">
            <v>Insurance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Right of Way</v>
          </cell>
          <cell r="C162">
            <v>37</v>
          </cell>
          <cell r="D162">
            <v>37</v>
          </cell>
          <cell r="E162">
            <v>36</v>
          </cell>
          <cell r="F162">
            <v>37</v>
          </cell>
          <cell r="G162">
            <v>59.22</v>
          </cell>
          <cell r="H162">
            <v>59.22</v>
          </cell>
          <cell r="I162">
            <v>64.22</v>
          </cell>
          <cell r="J162">
            <v>64.22</v>
          </cell>
          <cell r="K162">
            <v>64.22</v>
          </cell>
          <cell r="L162">
            <v>19.22</v>
          </cell>
          <cell r="M162">
            <v>55.22</v>
          </cell>
          <cell r="N162">
            <v>113.22</v>
          </cell>
          <cell r="O162">
            <v>645.7600000000001</v>
          </cell>
          <cell r="P162">
            <v>824.64</v>
          </cell>
          <cell r="Q162">
            <v>-178.87999999999988</v>
          </cell>
          <cell r="S162" t="str">
            <v>Right of Way</v>
          </cell>
          <cell r="U162">
            <v>37</v>
          </cell>
          <cell r="V162">
            <v>37</v>
          </cell>
          <cell r="W162">
            <v>36</v>
          </cell>
          <cell r="X162">
            <v>37</v>
          </cell>
          <cell r="Y162">
            <v>59.22</v>
          </cell>
          <cell r="Z162">
            <v>59.22</v>
          </cell>
          <cell r="AA162">
            <v>64.22</v>
          </cell>
          <cell r="AB162">
            <v>64.22</v>
          </cell>
          <cell r="AC162">
            <v>64.22</v>
          </cell>
          <cell r="AD162">
            <v>19.22</v>
          </cell>
          <cell r="AE162">
            <v>55.22</v>
          </cell>
          <cell r="AF162">
            <v>113.22</v>
          </cell>
          <cell r="AG162">
            <v>645.7600000000001</v>
          </cell>
          <cell r="AH162">
            <v>824.64</v>
          </cell>
          <cell r="AI162">
            <v>-178.87999999999988</v>
          </cell>
          <cell r="AK162" t="str">
            <v>Right of Way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Other</v>
          </cell>
          <cell r="C163">
            <v>0</v>
          </cell>
          <cell r="D163">
            <v>0</v>
          </cell>
          <cell r="E163">
            <v>11</v>
          </cell>
          <cell r="F163">
            <v>10</v>
          </cell>
          <cell r="G163">
            <v>4</v>
          </cell>
          <cell r="H163">
            <v>4</v>
          </cell>
          <cell r="I163">
            <v>4</v>
          </cell>
          <cell r="J163">
            <v>4</v>
          </cell>
          <cell r="K163">
            <v>4</v>
          </cell>
          <cell r="L163">
            <v>4</v>
          </cell>
          <cell r="M163">
            <v>4</v>
          </cell>
          <cell r="N163">
            <v>4</v>
          </cell>
          <cell r="O163">
            <v>53</v>
          </cell>
          <cell r="P163">
            <v>102.01</v>
          </cell>
          <cell r="Q163">
            <v>-49.010000000000005</v>
          </cell>
          <cell r="S163" t="str">
            <v>Other</v>
          </cell>
          <cell r="U163">
            <v>0</v>
          </cell>
          <cell r="V163">
            <v>0</v>
          </cell>
          <cell r="W163">
            <v>11</v>
          </cell>
          <cell r="X163">
            <v>10</v>
          </cell>
          <cell r="AG163">
            <v>21</v>
          </cell>
          <cell r="AH163">
            <v>76.56</v>
          </cell>
          <cell r="AI163">
            <v>-55.56</v>
          </cell>
          <cell r="AK163" t="str">
            <v>Other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4</v>
          </cell>
          <cell r="AR163">
            <v>4</v>
          </cell>
          <cell r="AS163">
            <v>4</v>
          </cell>
          <cell r="AT163">
            <v>4</v>
          </cell>
          <cell r="AU163">
            <v>4</v>
          </cell>
          <cell r="AV163">
            <v>4</v>
          </cell>
          <cell r="AW163">
            <v>4</v>
          </cell>
          <cell r="AX163">
            <v>4</v>
          </cell>
          <cell r="AY163">
            <v>32</v>
          </cell>
          <cell r="AZ163">
            <v>25.45</v>
          </cell>
          <cell r="BA163">
            <v>6.5500000000000007</v>
          </cell>
        </row>
        <row r="164">
          <cell r="A164" t="str">
            <v>Total</v>
          </cell>
          <cell r="C164">
            <v>800.36500000000001</v>
          </cell>
          <cell r="D164">
            <v>883.36500000000001</v>
          </cell>
          <cell r="E164">
            <v>878.36500000000001</v>
          </cell>
          <cell r="F164">
            <v>1088.365</v>
          </cell>
          <cell r="G164">
            <v>1093.0836675000003</v>
          </cell>
          <cell r="H164">
            <v>1201.4821119444441</v>
          </cell>
          <cell r="I164">
            <v>1338.4439441666671</v>
          </cell>
          <cell r="J164">
            <v>1214.8729641666669</v>
          </cell>
          <cell r="K164">
            <v>1215.5062297222219</v>
          </cell>
          <cell r="L164">
            <v>1224.6122075000001</v>
          </cell>
          <cell r="M164">
            <v>1225.3476397222219</v>
          </cell>
          <cell r="N164">
            <v>1965.4896397222219</v>
          </cell>
          <cell r="O164">
            <v>14129.298404444444</v>
          </cell>
          <cell r="P164">
            <v>16480.125327872112</v>
          </cell>
          <cell r="Q164">
            <v>-2350.8269234276713</v>
          </cell>
          <cell r="S164" t="str">
            <v>Total</v>
          </cell>
          <cell r="U164">
            <v>659</v>
          </cell>
          <cell r="V164">
            <v>742</v>
          </cell>
          <cell r="W164">
            <v>737</v>
          </cell>
          <cell r="X164">
            <v>947</v>
          </cell>
          <cell r="Y164">
            <v>723.72879750000016</v>
          </cell>
          <cell r="Z164">
            <v>843.83224194444392</v>
          </cell>
          <cell r="AA164">
            <v>930.4154541666669</v>
          </cell>
          <cell r="AB164">
            <v>800.48086416666706</v>
          </cell>
          <cell r="AC164">
            <v>803.61412972222206</v>
          </cell>
          <cell r="AD164">
            <v>783.32542750000016</v>
          </cell>
          <cell r="AE164">
            <v>784.48085972222202</v>
          </cell>
          <cell r="AF164">
            <v>1094.6778597222219</v>
          </cell>
          <cell r="AG164">
            <v>9849.5556344444449</v>
          </cell>
          <cell r="AH164">
            <v>11541.34945</v>
          </cell>
          <cell r="AI164">
            <v>-1691.793815555556</v>
          </cell>
          <cell r="AK164" t="str">
            <v>Total</v>
          </cell>
          <cell r="AM164">
            <v>141.19</v>
          </cell>
          <cell r="AN164">
            <v>141.19</v>
          </cell>
          <cell r="AO164">
            <v>141.19</v>
          </cell>
          <cell r="AP164">
            <v>141.19</v>
          </cell>
          <cell r="AQ164">
            <v>369.35487000000001</v>
          </cell>
          <cell r="AR164">
            <v>357.64987000000002</v>
          </cell>
          <cell r="AS164">
            <v>408.02849000000003</v>
          </cell>
          <cell r="AT164">
            <v>414.39210000000003</v>
          </cell>
          <cell r="AU164">
            <v>411.89210000000003</v>
          </cell>
          <cell r="AV164">
            <v>441.28678000000002</v>
          </cell>
          <cell r="AW164">
            <v>440.86677999999995</v>
          </cell>
          <cell r="AX164">
            <v>870.81178</v>
          </cell>
          <cell r="AY164">
            <v>4279.0427699999991</v>
          </cell>
          <cell r="AZ164">
            <v>4938.7758778721109</v>
          </cell>
          <cell r="BA164">
            <v>-659.73310787211221</v>
          </cell>
        </row>
        <row r="166">
          <cell r="A166" t="str">
            <v>Sales &amp; Marketing</v>
          </cell>
          <cell r="S166" t="str">
            <v>Sales &amp; Marketing</v>
          </cell>
          <cell r="AK166" t="str">
            <v>Sales &amp; Marketing</v>
          </cell>
        </row>
        <row r="167">
          <cell r="A167" t="str">
            <v>Salaries/Commissions</v>
          </cell>
          <cell r="C167">
            <v>129</v>
          </cell>
          <cell r="D167">
            <v>129</v>
          </cell>
          <cell r="E167">
            <v>178</v>
          </cell>
          <cell r="F167">
            <v>178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614</v>
          </cell>
          <cell r="P167">
            <v>3845.27837</v>
          </cell>
          <cell r="Q167">
            <v>-3231.27837</v>
          </cell>
          <cell r="S167" t="str">
            <v>Salaries/Commissions</v>
          </cell>
          <cell r="U167">
            <v>129</v>
          </cell>
          <cell r="V167">
            <v>129</v>
          </cell>
          <cell r="W167">
            <v>178</v>
          </cell>
          <cell r="X167">
            <v>178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614</v>
          </cell>
          <cell r="AH167">
            <v>3070.4049100000002</v>
          </cell>
          <cell r="AI167">
            <v>-2456.4049100000002</v>
          </cell>
          <cell r="AK167" t="str">
            <v>Salaries/Commissions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774.87345999999991</v>
          </cell>
          <cell r="BA167">
            <v>-774.87345999999991</v>
          </cell>
        </row>
        <row r="168">
          <cell r="A168" t="str">
            <v>Bonus</v>
          </cell>
          <cell r="C168">
            <v>65</v>
          </cell>
          <cell r="D168">
            <v>67</v>
          </cell>
          <cell r="E168">
            <v>71</v>
          </cell>
          <cell r="F168">
            <v>76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279</v>
          </cell>
          <cell r="P168">
            <v>1213.2667099999999</v>
          </cell>
          <cell r="S168" t="str">
            <v>Bonus</v>
          </cell>
          <cell r="U168">
            <v>65</v>
          </cell>
          <cell r="V168">
            <v>67</v>
          </cell>
          <cell r="W168">
            <v>71</v>
          </cell>
          <cell r="X168">
            <v>76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279</v>
          </cell>
          <cell r="AH168">
            <v>735.42057999999997</v>
          </cell>
          <cell r="AI168">
            <v>-456.42057999999997</v>
          </cell>
          <cell r="AK168" t="str">
            <v>Bonus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477.84612999999996</v>
          </cell>
          <cell r="BA168">
            <v>-477.84612999999996</v>
          </cell>
        </row>
        <row r="169">
          <cell r="A169" t="str">
            <v>Employee Benefits</v>
          </cell>
          <cell r="C169">
            <v>12</v>
          </cell>
          <cell r="D169">
            <v>0</v>
          </cell>
          <cell r="E169">
            <v>4</v>
          </cell>
          <cell r="F169">
            <v>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</v>
          </cell>
          <cell r="P169">
            <v>122.59221999999998</v>
          </cell>
          <cell r="S169" t="str">
            <v>Employee Benefits</v>
          </cell>
          <cell r="U169">
            <v>12</v>
          </cell>
          <cell r="W169">
            <v>4</v>
          </cell>
          <cell r="X169">
            <v>3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19</v>
          </cell>
          <cell r="AH169">
            <v>122.59221999999998</v>
          </cell>
          <cell r="AI169">
            <v>-103.59221999999998</v>
          </cell>
          <cell r="AK169" t="str">
            <v>Employee Benefits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Capitalized Labor</v>
          </cell>
          <cell r="C170">
            <v>31.1175</v>
          </cell>
          <cell r="D170">
            <v>31.1175</v>
          </cell>
          <cell r="E170">
            <v>31.1175</v>
          </cell>
          <cell r="F170">
            <v>31.1175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124.47</v>
          </cell>
          <cell r="P170">
            <v>0</v>
          </cell>
          <cell r="S170" t="str">
            <v>Capitalized Labor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K170" t="str">
            <v>Capitalized Labor</v>
          </cell>
          <cell r="AM170">
            <v>31.1175</v>
          </cell>
          <cell r="AN170">
            <v>31.1175</v>
          </cell>
          <cell r="AO170">
            <v>31.1175</v>
          </cell>
          <cell r="AP170">
            <v>31.1175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124.47</v>
          </cell>
          <cell r="AZ170">
            <v>0</v>
          </cell>
          <cell r="BA170">
            <v>124.47</v>
          </cell>
        </row>
        <row r="171">
          <cell r="A171" t="str">
            <v>Net Employee Cost</v>
          </cell>
          <cell r="C171">
            <v>237.11750000000001</v>
          </cell>
          <cell r="D171">
            <v>227.11750000000001</v>
          </cell>
          <cell r="E171">
            <v>284.11750000000001</v>
          </cell>
          <cell r="F171">
            <v>288.11750000000001</v>
          </cell>
          <cell r="G171">
            <v>360.95265000000001</v>
          </cell>
          <cell r="H171">
            <v>382.68057999999996</v>
          </cell>
          <cell r="I171">
            <v>402.83361000000002</v>
          </cell>
          <cell r="J171">
            <v>417.2337</v>
          </cell>
          <cell r="K171">
            <v>428.26146999999997</v>
          </cell>
          <cell r="L171">
            <v>433.88547000000005</v>
          </cell>
          <cell r="M171">
            <v>441.70420999999999</v>
          </cell>
          <cell r="N171">
            <v>475.10421000000008</v>
          </cell>
          <cell r="O171">
            <v>4379.1259</v>
          </cell>
          <cell r="P171">
            <v>5181.1372999999994</v>
          </cell>
          <cell r="Q171">
            <v>-802.01139999999941</v>
          </cell>
          <cell r="S171" t="str">
            <v>Net Employee Cost</v>
          </cell>
          <cell r="U171">
            <v>206</v>
          </cell>
          <cell r="V171">
            <v>196</v>
          </cell>
          <cell r="W171">
            <v>253</v>
          </cell>
          <cell r="X171">
            <v>257</v>
          </cell>
          <cell r="Y171">
            <v>266.67228</v>
          </cell>
          <cell r="Z171">
            <v>287.60020999999995</v>
          </cell>
          <cell r="AA171">
            <v>305.49688000000003</v>
          </cell>
          <cell r="AB171">
            <v>318.30763000000002</v>
          </cell>
          <cell r="AC171">
            <v>331.03539999999998</v>
          </cell>
          <cell r="AD171">
            <v>337.34565000000003</v>
          </cell>
          <cell r="AE171">
            <v>345.66438999999997</v>
          </cell>
          <cell r="AF171">
            <v>377.26439000000011</v>
          </cell>
          <cell r="AG171">
            <v>3481.3868300000004</v>
          </cell>
          <cell r="AH171">
            <v>3928.4177099999997</v>
          </cell>
          <cell r="AI171">
            <v>-447.03087999999934</v>
          </cell>
          <cell r="AK171" t="str">
            <v>Net Employee Cost</v>
          </cell>
          <cell r="AM171">
            <v>31.1175</v>
          </cell>
          <cell r="AN171">
            <v>31.1175</v>
          </cell>
          <cell r="AO171">
            <v>31.1175</v>
          </cell>
          <cell r="AP171">
            <v>31.1175</v>
          </cell>
          <cell r="AQ171">
            <v>94.280369999999991</v>
          </cell>
          <cell r="AR171">
            <v>95.080369999999988</v>
          </cell>
          <cell r="AS171">
            <v>97.336729999999989</v>
          </cell>
          <cell r="AT171">
            <v>98.92607000000001</v>
          </cell>
          <cell r="AU171">
            <v>97.226070000000007</v>
          </cell>
          <cell r="AV171">
            <v>96.539820000000006</v>
          </cell>
          <cell r="AW171">
            <v>96.039820000000006</v>
          </cell>
          <cell r="AX171">
            <v>97.839819999999989</v>
          </cell>
          <cell r="AY171">
            <v>897.73906999999997</v>
          </cell>
          <cell r="AZ171">
            <v>1252.7195899999999</v>
          </cell>
          <cell r="BA171">
            <v>-354.98051999999996</v>
          </cell>
        </row>
        <row r="172">
          <cell r="A172" t="str">
            <v>Travel</v>
          </cell>
          <cell r="C172">
            <v>29</v>
          </cell>
          <cell r="D172">
            <v>8</v>
          </cell>
          <cell r="E172">
            <v>15</v>
          </cell>
          <cell r="F172">
            <v>29</v>
          </cell>
          <cell r="G172">
            <v>43.855861111111118</v>
          </cell>
          <cell r="H172">
            <v>42.935861111111109</v>
          </cell>
          <cell r="I172">
            <v>42.473638888888885</v>
          </cell>
          <cell r="J172">
            <v>25.751416666666671</v>
          </cell>
          <cell r="K172">
            <v>18.171416666666659</v>
          </cell>
          <cell r="L172">
            <v>19.551416666666675</v>
          </cell>
          <cell r="M172">
            <v>28.051416666666675</v>
          </cell>
          <cell r="N172">
            <v>26.84919444444445</v>
          </cell>
          <cell r="O172">
            <v>328.64022222222223</v>
          </cell>
          <cell r="P172">
            <v>540.19999999999993</v>
          </cell>
          <cell r="Q172">
            <v>-211.5597777777777</v>
          </cell>
          <cell r="S172" t="str">
            <v>Travel</v>
          </cell>
          <cell r="U172">
            <v>27.4</v>
          </cell>
          <cell r="V172">
            <v>6.4</v>
          </cell>
          <cell r="W172">
            <v>13.4</v>
          </cell>
          <cell r="X172">
            <v>27.4</v>
          </cell>
          <cell r="Y172">
            <v>32.855861111111118</v>
          </cell>
          <cell r="Z172">
            <v>32.935861111111109</v>
          </cell>
          <cell r="AA172">
            <v>30.473638888888885</v>
          </cell>
          <cell r="AB172">
            <v>21.751416666666671</v>
          </cell>
          <cell r="AC172">
            <v>16.171416666666659</v>
          </cell>
          <cell r="AD172">
            <v>15.551416666666675</v>
          </cell>
          <cell r="AE172">
            <v>17.051416666666675</v>
          </cell>
          <cell r="AF172">
            <v>15.84919444444445</v>
          </cell>
          <cell r="AG172">
            <v>257.24022222222226</v>
          </cell>
          <cell r="AH172">
            <v>425.4</v>
          </cell>
          <cell r="AI172">
            <v>-168.15977777777772</v>
          </cell>
          <cell r="AK172" t="str">
            <v>Travel</v>
          </cell>
          <cell r="AM172">
            <v>1.6</v>
          </cell>
          <cell r="AN172">
            <v>1.6</v>
          </cell>
          <cell r="AO172">
            <v>1.6</v>
          </cell>
          <cell r="AP172">
            <v>1.6</v>
          </cell>
          <cell r="AQ172">
            <v>11</v>
          </cell>
          <cell r="AR172">
            <v>10</v>
          </cell>
          <cell r="AS172">
            <v>12</v>
          </cell>
          <cell r="AT172">
            <v>4</v>
          </cell>
          <cell r="AU172">
            <v>2</v>
          </cell>
          <cell r="AV172">
            <v>4</v>
          </cell>
          <cell r="AW172">
            <v>11</v>
          </cell>
          <cell r="AX172">
            <v>11</v>
          </cell>
          <cell r="AY172">
            <v>71.400000000000006</v>
          </cell>
          <cell r="AZ172">
            <v>114.8</v>
          </cell>
          <cell r="BA172">
            <v>-43.399999999999991</v>
          </cell>
        </row>
        <row r="173">
          <cell r="A173" t="str">
            <v>Training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 t="str">
            <v>Training</v>
          </cell>
          <cell r="AG173">
            <v>0</v>
          </cell>
          <cell r="AI173">
            <v>0</v>
          </cell>
          <cell r="AK173" t="str">
            <v>Training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Y173">
            <v>0</v>
          </cell>
          <cell r="BA173">
            <v>0</v>
          </cell>
        </row>
        <row r="174">
          <cell r="A174" t="str">
            <v>Rent and Office Expenses</v>
          </cell>
          <cell r="C174">
            <v>29</v>
          </cell>
          <cell r="D174">
            <v>31</v>
          </cell>
          <cell r="E174">
            <v>45</v>
          </cell>
          <cell r="F174">
            <v>45</v>
          </cell>
          <cell r="G174">
            <v>36.869999999999997</v>
          </cell>
          <cell r="H174">
            <v>36.869999999999997</v>
          </cell>
          <cell r="I174">
            <v>36.869999999999997</v>
          </cell>
          <cell r="J174">
            <v>36.814999999999998</v>
          </cell>
          <cell r="K174">
            <v>31.835000000000001</v>
          </cell>
          <cell r="L174">
            <v>30.162500000000001</v>
          </cell>
          <cell r="M174">
            <v>25.5625</v>
          </cell>
          <cell r="N174">
            <v>24.5625</v>
          </cell>
          <cell r="O174">
            <v>409.54750000000001</v>
          </cell>
          <cell r="P174">
            <v>382.5675</v>
          </cell>
          <cell r="Q174">
            <v>26.980000000000018</v>
          </cell>
          <cell r="S174" t="str">
            <v>Rent and Office Expenses</v>
          </cell>
          <cell r="U174">
            <v>29</v>
          </cell>
          <cell r="V174">
            <v>31</v>
          </cell>
          <cell r="W174">
            <v>45</v>
          </cell>
          <cell r="X174">
            <v>45</v>
          </cell>
          <cell r="Y174">
            <v>36.869999999999997</v>
          </cell>
          <cell r="Z174">
            <v>36.869999999999997</v>
          </cell>
          <cell r="AA174">
            <v>36.869999999999997</v>
          </cell>
          <cell r="AB174">
            <v>36.814999999999998</v>
          </cell>
          <cell r="AC174">
            <v>31.835000000000001</v>
          </cell>
          <cell r="AD174">
            <v>30.162500000000001</v>
          </cell>
          <cell r="AE174">
            <v>25.5625</v>
          </cell>
          <cell r="AF174">
            <v>24.5625</v>
          </cell>
          <cell r="AG174">
            <v>409.54750000000001</v>
          </cell>
          <cell r="AH174">
            <v>382.5675</v>
          </cell>
          <cell r="AI174">
            <v>26.980000000000018</v>
          </cell>
          <cell r="AK174" t="str">
            <v>Rent and Office Expenses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Office supplies &amp; Communications</v>
          </cell>
          <cell r="C175">
            <v>7.01</v>
          </cell>
          <cell r="D175">
            <v>11.01</v>
          </cell>
          <cell r="E175">
            <v>15.01</v>
          </cell>
          <cell r="F175">
            <v>14.01</v>
          </cell>
          <cell r="G175">
            <v>13.473450999999999</v>
          </cell>
          <cell r="H175">
            <v>16.298451</v>
          </cell>
          <cell r="I175">
            <v>13.971057499999999</v>
          </cell>
          <cell r="J175">
            <v>12.8860575</v>
          </cell>
          <cell r="K175">
            <v>14.601057500000001</v>
          </cell>
          <cell r="L175">
            <v>13.0909575</v>
          </cell>
          <cell r="M175">
            <v>10.810957499999999</v>
          </cell>
          <cell r="N175">
            <v>11.095957500000001</v>
          </cell>
          <cell r="O175">
            <v>153.26794699999999</v>
          </cell>
          <cell r="P175">
            <v>157.516201</v>
          </cell>
          <cell r="Q175">
            <v>-4.2482540000000029</v>
          </cell>
          <cell r="S175" t="str">
            <v>Office supplies &amp; Communications</v>
          </cell>
          <cell r="U175">
            <v>6.35</v>
          </cell>
          <cell r="V175">
            <v>10.35</v>
          </cell>
          <cell r="W175">
            <v>14.35</v>
          </cell>
          <cell r="X175">
            <v>13.35</v>
          </cell>
          <cell r="Y175">
            <v>12.773451</v>
          </cell>
          <cell r="Z175">
            <v>15.598451000000001</v>
          </cell>
          <cell r="AA175">
            <v>13.2710575</v>
          </cell>
          <cell r="AB175">
            <v>12.1860575</v>
          </cell>
          <cell r="AC175">
            <v>13.901057500000002</v>
          </cell>
          <cell r="AD175">
            <v>12.390957500000001</v>
          </cell>
          <cell r="AE175">
            <v>10.1109575</v>
          </cell>
          <cell r="AF175">
            <v>10.395957500000002</v>
          </cell>
          <cell r="AG175">
            <v>145.02794700000001</v>
          </cell>
          <cell r="AH175">
            <v>148.03620100000001</v>
          </cell>
          <cell r="AI175">
            <v>-3.0082539999999938</v>
          </cell>
          <cell r="AK175" t="str">
            <v>Office supplies &amp; Communications</v>
          </cell>
          <cell r="AM175">
            <v>0.66</v>
          </cell>
          <cell r="AN175">
            <v>0.66</v>
          </cell>
          <cell r="AO175">
            <v>0.66</v>
          </cell>
          <cell r="AP175">
            <v>0.66</v>
          </cell>
          <cell r="AQ175">
            <v>0.7</v>
          </cell>
          <cell r="AR175">
            <v>0.7</v>
          </cell>
          <cell r="AS175">
            <v>0.7</v>
          </cell>
          <cell r="AT175">
            <v>0.7</v>
          </cell>
          <cell r="AU175">
            <v>0.7</v>
          </cell>
          <cell r="AV175">
            <v>0.7</v>
          </cell>
          <cell r="AW175">
            <v>0.7</v>
          </cell>
          <cell r="AX175">
            <v>0.7</v>
          </cell>
          <cell r="AY175">
            <v>8.24</v>
          </cell>
          <cell r="AZ175">
            <v>9.48</v>
          </cell>
          <cell r="BA175">
            <v>-1.2400000000000002</v>
          </cell>
        </row>
        <row r="176">
          <cell r="A176" t="str">
            <v>Professional Fees</v>
          </cell>
          <cell r="C176">
            <v>24</v>
          </cell>
          <cell r="D176">
            <v>12</v>
          </cell>
          <cell r="E176">
            <v>10</v>
          </cell>
          <cell r="F176">
            <v>0</v>
          </cell>
          <cell r="G176">
            <v>29.383000000000003</v>
          </cell>
          <cell r="H176">
            <v>22.883000000000003</v>
          </cell>
          <cell r="I176">
            <v>11.382999999999999</v>
          </cell>
          <cell r="J176">
            <v>25.883000000000003</v>
          </cell>
          <cell r="K176">
            <v>21.883000000000003</v>
          </cell>
          <cell r="L176">
            <v>12.383000000000001</v>
          </cell>
          <cell r="M176">
            <v>21.883000000000003</v>
          </cell>
          <cell r="N176">
            <v>8.3829999999999991</v>
          </cell>
          <cell r="O176">
            <v>200.06400000000005</v>
          </cell>
          <cell r="P176">
            <v>845.846</v>
          </cell>
          <cell r="Q176">
            <v>-645.78199999999993</v>
          </cell>
          <cell r="S176" t="str">
            <v>Professional Fees</v>
          </cell>
          <cell r="U176">
            <v>24</v>
          </cell>
          <cell r="V176">
            <v>12</v>
          </cell>
          <cell r="W176">
            <v>10</v>
          </cell>
          <cell r="X176">
            <v>0</v>
          </cell>
          <cell r="Y176">
            <v>29.383000000000003</v>
          </cell>
          <cell r="Z176">
            <v>22.883000000000003</v>
          </cell>
          <cell r="AA176">
            <v>11.382999999999999</v>
          </cell>
          <cell r="AB176">
            <v>25.883000000000003</v>
          </cell>
          <cell r="AC176">
            <v>21.883000000000003</v>
          </cell>
          <cell r="AD176">
            <v>12.383000000000001</v>
          </cell>
          <cell r="AE176">
            <v>21.883000000000003</v>
          </cell>
          <cell r="AF176">
            <v>8.3829999999999991</v>
          </cell>
          <cell r="AG176">
            <v>200.06400000000005</v>
          </cell>
          <cell r="AH176">
            <v>262.09600000000006</v>
          </cell>
          <cell r="AI176">
            <v>-62.032000000000011</v>
          </cell>
          <cell r="AK176" t="str">
            <v>Professional Fees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583.75</v>
          </cell>
          <cell r="BA176">
            <v>-583.75</v>
          </cell>
        </row>
        <row r="177">
          <cell r="A177" t="str">
            <v>Advertising</v>
          </cell>
          <cell r="C177">
            <v>18.162500000000001</v>
          </cell>
          <cell r="D177">
            <v>64.162499999999994</v>
          </cell>
          <cell r="E177">
            <v>112.16249999999999</v>
          </cell>
          <cell r="F177">
            <v>90.162499999999994</v>
          </cell>
          <cell r="G177">
            <v>105.79100000000003</v>
          </cell>
          <cell r="H177">
            <v>190.79100000000005</v>
          </cell>
          <cell r="I177">
            <v>109.84100000000001</v>
          </cell>
          <cell r="J177">
            <v>98.791000000000025</v>
          </cell>
          <cell r="K177">
            <v>103.79100000000003</v>
          </cell>
          <cell r="L177">
            <v>208.84100000000001</v>
          </cell>
          <cell r="M177">
            <v>155.79100000000005</v>
          </cell>
          <cell r="N177">
            <v>135.79100000000005</v>
          </cell>
          <cell r="O177">
            <v>1394.0780000000004</v>
          </cell>
          <cell r="P177">
            <v>1280.5820000000001</v>
          </cell>
          <cell r="Q177">
            <v>113.49600000000032</v>
          </cell>
          <cell r="S177" t="str">
            <v>Advertising</v>
          </cell>
          <cell r="U177">
            <v>15</v>
          </cell>
          <cell r="V177">
            <v>61</v>
          </cell>
          <cell r="W177">
            <v>109</v>
          </cell>
          <cell r="X177">
            <v>87</v>
          </cell>
          <cell r="Y177">
            <v>63.541000000000025</v>
          </cell>
          <cell r="Z177">
            <v>93.541000000000039</v>
          </cell>
          <cell r="AA177">
            <v>73.591000000000008</v>
          </cell>
          <cell r="AB177">
            <v>63.541000000000025</v>
          </cell>
          <cell r="AC177">
            <v>63.541000000000025</v>
          </cell>
          <cell r="AD177">
            <v>123.59100000000002</v>
          </cell>
          <cell r="AE177">
            <v>120.54100000000004</v>
          </cell>
          <cell r="AF177">
            <v>96.041000000000039</v>
          </cell>
          <cell r="AG177">
            <v>969.92800000000034</v>
          </cell>
          <cell r="AH177">
            <v>1244.3320000000001</v>
          </cell>
          <cell r="AI177">
            <v>-274.40399999999977</v>
          </cell>
          <cell r="AK177" t="str">
            <v>Advertising</v>
          </cell>
          <cell r="AM177">
            <v>3.1625000000000001</v>
          </cell>
          <cell r="AN177">
            <v>3.1625000000000001</v>
          </cell>
          <cell r="AO177">
            <v>3.1625000000000001</v>
          </cell>
          <cell r="AP177">
            <v>3.1625000000000001</v>
          </cell>
          <cell r="AQ177">
            <v>42.25</v>
          </cell>
          <cell r="AR177">
            <v>97.25</v>
          </cell>
          <cell r="AS177">
            <v>36.25</v>
          </cell>
          <cell r="AT177">
            <v>35.25</v>
          </cell>
          <cell r="AU177">
            <v>40.25</v>
          </cell>
          <cell r="AV177">
            <v>85.25</v>
          </cell>
          <cell r="AW177">
            <v>35.25</v>
          </cell>
          <cell r="AX177">
            <v>39.75</v>
          </cell>
          <cell r="AY177">
            <v>424.15</v>
          </cell>
          <cell r="AZ177">
            <v>36.25</v>
          </cell>
          <cell r="BA177">
            <v>387.9</v>
          </cell>
        </row>
        <row r="178">
          <cell r="A178" t="str">
            <v>Network &amp; Node Maintenance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 t="str">
            <v>Network &amp; Node Maintenance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AG178">
            <v>0</v>
          </cell>
          <cell r="AH178">
            <v>0</v>
          </cell>
          <cell r="AI178">
            <v>0</v>
          </cell>
          <cell r="AK178" t="str">
            <v>Network &amp; Node Maintenance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Insurance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 t="str">
            <v>Insurance</v>
          </cell>
          <cell r="AH179">
            <v>0</v>
          </cell>
          <cell r="AI179">
            <v>0</v>
          </cell>
          <cell r="AK179" t="str">
            <v>Insurance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Right of Way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 t="str">
            <v>Right of Way</v>
          </cell>
          <cell r="X180">
            <v>0</v>
          </cell>
          <cell r="AG180">
            <v>0</v>
          </cell>
          <cell r="AH180">
            <v>0</v>
          </cell>
          <cell r="AI180">
            <v>0</v>
          </cell>
          <cell r="AK180" t="str">
            <v>Right of Way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Other</v>
          </cell>
          <cell r="C181">
            <v>0</v>
          </cell>
          <cell r="D181">
            <v>0</v>
          </cell>
          <cell r="E181">
            <v>0</v>
          </cell>
          <cell r="F181">
            <v>2</v>
          </cell>
          <cell r="G181">
            <v>0.7</v>
          </cell>
          <cell r="H181">
            <v>0.7</v>
          </cell>
          <cell r="I181">
            <v>0.7</v>
          </cell>
          <cell r="J181">
            <v>0.7</v>
          </cell>
          <cell r="K181">
            <v>0.7</v>
          </cell>
          <cell r="L181">
            <v>0.7</v>
          </cell>
          <cell r="M181">
            <v>0.7</v>
          </cell>
          <cell r="N181">
            <v>0.7</v>
          </cell>
          <cell r="O181">
            <v>7.6000000000000014</v>
          </cell>
          <cell r="P181">
            <v>131.077</v>
          </cell>
          <cell r="Q181">
            <v>-123.477</v>
          </cell>
          <cell r="S181" t="str">
            <v>Other</v>
          </cell>
          <cell r="U181">
            <v>0</v>
          </cell>
          <cell r="V181">
            <v>0</v>
          </cell>
          <cell r="W181">
            <v>0</v>
          </cell>
          <cell r="X181">
            <v>2</v>
          </cell>
          <cell r="AG181">
            <v>2</v>
          </cell>
          <cell r="AH181">
            <v>38.077000000000005</v>
          </cell>
          <cell r="AI181">
            <v>-36.077000000000005</v>
          </cell>
          <cell r="AK181" t="str">
            <v>Other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0.7</v>
          </cell>
          <cell r="AR181">
            <v>0.7</v>
          </cell>
          <cell r="AS181">
            <v>0.7</v>
          </cell>
          <cell r="AT181">
            <v>0.7</v>
          </cell>
          <cell r="AU181">
            <v>0.7</v>
          </cell>
          <cell r="AV181">
            <v>0.7</v>
          </cell>
          <cell r="AW181">
            <v>0.7</v>
          </cell>
          <cell r="AX181">
            <v>0.7</v>
          </cell>
          <cell r="AY181">
            <v>5.6000000000000005</v>
          </cell>
          <cell r="AZ181">
            <v>93</v>
          </cell>
          <cell r="BA181">
            <v>-87.4</v>
          </cell>
        </row>
        <row r="182">
          <cell r="A182" t="str">
            <v>Total</v>
          </cell>
          <cell r="C182">
            <v>344.29</v>
          </cell>
          <cell r="D182">
            <v>353.28999999999996</v>
          </cell>
          <cell r="E182">
            <v>481.28999999999996</v>
          </cell>
          <cell r="F182">
            <v>468.28999999999996</v>
          </cell>
          <cell r="G182">
            <v>591.0259621111112</v>
          </cell>
          <cell r="H182">
            <v>693.15889211111107</v>
          </cell>
          <cell r="I182">
            <v>618.07230638888893</v>
          </cell>
          <cell r="J182">
            <v>618.0601741666668</v>
          </cell>
          <cell r="K182">
            <v>619.24294416666669</v>
          </cell>
          <cell r="L182">
            <v>718.6143441666668</v>
          </cell>
          <cell r="M182">
            <v>684.50308416666678</v>
          </cell>
          <cell r="N182">
            <v>682.48586194444465</v>
          </cell>
          <cell r="O182">
            <v>6872.3235692222233</v>
          </cell>
          <cell r="P182">
            <v>8518.9260009999998</v>
          </cell>
          <cell r="Q182">
            <v>-1646.6024317777769</v>
          </cell>
          <cell r="S182" t="str">
            <v>Total</v>
          </cell>
          <cell r="U182">
            <v>307.75</v>
          </cell>
          <cell r="V182">
            <v>316.75</v>
          </cell>
          <cell r="W182">
            <v>444.75</v>
          </cell>
          <cell r="X182">
            <v>431.75</v>
          </cell>
          <cell r="Y182">
            <v>442.09559211111116</v>
          </cell>
          <cell r="Z182">
            <v>489.42852211111108</v>
          </cell>
          <cell r="AA182">
            <v>471.08557638888891</v>
          </cell>
          <cell r="AB182">
            <v>478.48410416666673</v>
          </cell>
          <cell r="AC182">
            <v>478.36687416666666</v>
          </cell>
          <cell r="AD182">
            <v>531.42452416666674</v>
          </cell>
          <cell r="AE182">
            <v>540.81326416666661</v>
          </cell>
          <cell r="AF182">
            <v>532.49604194444453</v>
          </cell>
          <cell r="AG182">
            <v>5465.1944992222234</v>
          </cell>
          <cell r="AH182">
            <v>6428.9264110000004</v>
          </cell>
          <cell r="AI182">
            <v>-963.73191177777676</v>
          </cell>
          <cell r="AK182" t="str">
            <v>Total</v>
          </cell>
          <cell r="AM182">
            <v>36.54</v>
          </cell>
          <cell r="AN182">
            <v>36.54</v>
          </cell>
          <cell r="AO182">
            <v>36.54</v>
          </cell>
          <cell r="AP182">
            <v>36.54</v>
          </cell>
          <cell r="AQ182">
            <v>148.93036999999998</v>
          </cell>
          <cell r="AR182">
            <v>203.73036999999999</v>
          </cell>
          <cell r="AS182">
            <v>146.98672999999997</v>
          </cell>
          <cell r="AT182">
            <v>139.57607000000002</v>
          </cell>
          <cell r="AU182">
            <v>140.87607</v>
          </cell>
          <cell r="AV182">
            <v>187.18982</v>
          </cell>
          <cell r="AW182">
            <v>143.68982</v>
          </cell>
          <cell r="AX182">
            <v>149.98981999999998</v>
          </cell>
          <cell r="AY182">
            <v>1407.12907</v>
          </cell>
          <cell r="AZ182">
            <v>2089.9995899999999</v>
          </cell>
          <cell r="BA182">
            <v>-682.87051999999994</v>
          </cell>
        </row>
        <row r="184">
          <cell r="A184" t="str">
            <v>G&amp;A - Communications &amp; IS</v>
          </cell>
          <cell r="C184">
            <v>36892</v>
          </cell>
          <cell r="D184">
            <v>36923</v>
          </cell>
          <cell r="E184">
            <v>36954</v>
          </cell>
          <cell r="F184">
            <v>36985</v>
          </cell>
          <cell r="G184">
            <v>37016</v>
          </cell>
          <cell r="H184">
            <v>37047</v>
          </cell>
          <cell r="I184">
            <v>37078</v>
          </cell>
          <cell r="J184">
            <v>37109</v>
          </cell>
          <cell r="K184">
            <v>37140</v>
          </cell>
          <cell r="L184">
            <v>37171</v>
          </cell>
          <cell r="M184">
            <v>37202</v>
          </cell>
          <cell r="N184">
            <v>37233</v>
          </cell>
          <cell r="O184">
            <v>2001</v>
          </cell>
          <cell r="P184">
            <v>2001</v>
          </cell>
          <cell r="Q184" t="str">
            <v>B/(W)</v>
          </cell>
          <cell r="S184" t="str">
            <v>G&amp;A - Communications</v>
          </cell>
          <cell r="U184">
            <v>36892</v>
          </cell>
          <cell r="V184">
            <v>36923</v>
          </cell>
          <cell r="W184">
            <v>36954</v>
          </cell>
          <cell r="X184">
            <v>36985</v>
          </cell>
          <cell r="Y184">
            <v>37016</v>
          </cell>
          <cell r="Z184">
            <v>37047</v>
          </cell>
          <cell r="AA184">
            <v>37078</v>
          </cell>
          <cell r="AB184">
            <v>37109</v>
          </cell>
          <cell r="AC184">
            <v>37140</v>
          </cell>
          <cell r="AD184">
            <v>37171</v>
          </cell>
          <cell r="AE184">
            <v>37202</v>
          </cell>
          <cell r="AF184">
            <v>37233</v>
          </cell>
          <cell r="AG184">
            <v>2001</v>
          </cell>
          <cell r="AI184" t="str">
            <v>B/(W)</v>
          </cell>
          <cell r="AK184" t="str">
            <v>G&amp;A - Internet Solutions</v>
          </cell>
          <cell r="AM184">
            <v>36892</v>
          </cell>
          <cell r="AN184">
            <v>36923</v>
          </cell>
          <cell r="AO184">
            <v>36954</v>
          </cell>
          <cell r="AP184">
            <v>36985</v>
          </cell>
          <cell r="AQ184">
            <v>37016</v>
          </cell>
          <cell r="AR184">
            <v>37047</v>
          </cell>
          <cell r="AS184">
            <v>37078</v>
          </cell>
          <cell r="AT184">
            <v>37109</v>
          </cell>
          <cell r="AU184">
            <v>37140</v>
          </cell>
          <cell r="AV184">
            <v>37171</v>
          </cell>
          <cell r="AW184">
            <v>37202</v>
          </cell>
          <cell r="AX184">
            <v>37233</v>
          </cell>
          <cell r="AY184">
            <v>2001</v>
          </cell>
          <cell r="BA184" t="str">
            <v>B/(W)</v>
          </cell>
        </row>
        <row r="185">
          <cell r="A185" t="str">
            <v>Salaries/Commissions</v>
          </cell>
          <cell r="C185">
            <v>241</v>
          </cell>
          <cell r="D185">
            <v>255</v>
          </cell>
          <cell r="E185">
            <v>294</v>
          </cell>
          <cell r="F185">
            <v>311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1101</v>
          </cell>
          <cell r="P185">
            <v>4395.6315699999996</v>
          </cell>
          <cell r="Q185">
            <v>-3294.6315699999996</v>
          </cell>
          <cell r="S185" t="str">
            <v>Salaries/Commissions</v>
          </cell>
          <cell r="U185">
            <v>241</v>
          </cell>
          <cell r="V185">
            <v>255</v>
          </cell>
          <cell r="W185">
            <v>294</v>
          </cell>
          <cell r="X185">
            <v>311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1101</v>
          </cell>
          <cell r="AH185">
            <v>4338.8076099999998</v>
          </cell>
          <cell r="AI185">
            <v>-3237.8076099999998</v>
          </cell>
          <cell r="AK185" t="str">
            <v>Salaries/Commissions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56.82396</v>
          </cell>
          <cell r="BA185">
            <v>-56.82396</v>
          </cell>
        </row>
        <row r="186">
          <cell r="A186" t="str">
            <v>Bonus</v>
          </cell>
          <cell r="C186">
            <v>40</v>
          </cell>
          <cell r="D186">
            <v>41</v>
          </cell>
          <cell r="E186">
            <v>32</v>
          </cell>
          <cell r="F186">
            <v>39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152</v>
          </cell>
          <cell r="P186">
            <v>689.15755999999999</v>
          </cell>
          <cell r="Q186">
            <v>-537.15755999999999</v>
          </cell>
          <cell r="S186" t="str">
            <v>Bonus</v>
          </cell>
          <cell r="U186">
            <v>40</v>
          </cell>
          <cell r="V186">
            <v>41</v>
          </cell>
          <cell r="W186">
            <v>32</v>
          </cell>
          <cell r="X186">
            <v>39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152</v>
          </cell>
          <cell r="AH186">
            <v>689.15755999999999</v>
          </cell>
          <cell r="AI186">
            <v>-537.15755999999999</v>
          </cell>
          <cell r="AK186" t="str">
            <v>Bonus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Employee Benefits</v>
          </cell>
          <cell r="C187">
            <v>20</v>
          </cell>
          <cell r="D187">
            <v>13</v>
          </cell>
          <cell r="E187">
            <v>39</v>
          </cell>
          <cell r="F187">
            <v>42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114</v>
          </cell>
          <cell r="P187">
            <v>378.70346999999998</v>
          </cell>
          <cell r="Q187">
            <v>-264.70346999999998</v>
          </cell>
          <cell r="S187" t="str">
            <v>Employee Benefits</v>
          </cell>
          <cell r="U187">
            <v>20</v>
          </cell>
          <cell r="V187">
            <v>13</v>
          </cell>
          <cell r="W187">
            <v>39</v>
          </cell>
          <cell r="X187">
            <v>42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114</v>
          </cell>
          <cell r="AH187">
            <v>375.29012999999998</v>
          </cell>
          <cell r="AI187">
            <v>-261.29012999999998</v>
          </cell>
          <cell r="AK187" t="str">
            <v>Employee Benefits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3.4133399999999998</v>
          </cell>
          <cell r="BA187">
            <v>-3.4133399999999998</v>
          </cell>
        </row>
        <row r="188">
          <cell r="A188" t="str">
            <v>Capitalized Labor</v>
          </cell>
          <cell r="C188">
            <v>-10</v>
          </cell>
          <cell r="D188">
            <v>10</v>
          </cell>
          <cell r="E188">
            <v>-34</v>
          </cell>
          <cell r="F188">
            <v>-34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-68</v>
          </cell>
          <cell r="P188">
            <v>-599.30099999999993</v>
          </cell>
          <cell r="Q188">
            <v>531.30099999999993</v>
          </cell>
          <cell r="S188" t="str">
            <v>Capitalized Labor</v>
          </cell>
          <cell r="U188">
            <v>-10</v>
          </cell>
          <cell r="V188">
            <v>10</v>
          </cell>
          <cell r="W188">
            <v>-34</v>
          </cell>
          <cell r="X188">
            <v>-34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-68</v>
          </cell>
          <cell r="AH188">
            <v>-599.30099999999993</v>
          </cell>
          <cell r="AI188">
            <v>531.30099999999993</v>
          </cell>
          <cell r="AK188" t="str">
            <v>Capitalized Labor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Net Employee Cost</v>
          </cell>
          <cell r="C189">
            <v>291</v>
          </cell>
          <cell r="D189">
            <v>319</v>
          </cell>
          <cell r="E189">
            <v>331</v>
          </cell>
          <cell r="F189">
            <v>358</v>
          </cell>
          <cell r="G189">
            <v>310.1232</v>
          </cell>
          <cell r="H189">
            <v>315.43723000000006</v>
          </cell>
          <cell r="I189">
            <v>321.25281000000001</v>
          </cell>
          <cell r="J189">
            <v>380.91611</v>
          </cell>
          <cell r="K189">
            <v>373.65126000000009</v>
          </cell>
          <cell r="L189">
            <v>387.51371000000012</v>
          </cell>
          <cell r="M189">
            <v>369.66371000000009</v>
          </cell>
          <cell r="N189">
            <v>378.4037100000001</v>
          </cell>
          <cell r="O189">
            <v>4135.9617400000006</v>
          </cell>
          <cell r="P189">
            <v>4864.1916000000001</v>
          </cell>
          <cell r="Q189">
            <v>-728.22985999999946</v>
          </cell>
          <cell r="S189" t="str">
            <v>Net Employee Cost</v>
          </cell>
          <cell r="U189">
            <v>291</v>
          </cell>
          <cell r="V189">
            <v>319</v>
          </cell>
          <cell r="W189">
            <v>331</v>
          </cell>
          <cell r="X189">
            <v>358</v>
          </cell>
          <cell r="Y189">
            <v>310.1232</v>
          </cell>
          <cell r="Z189">
            <v>315.43723000000006</v>
          </cell>
          <cell r="AA189">
            <v>321.25281000000001</v>
          </cell>
          <cell r="AB189">
            <v>380.91611</v>
          </cell>
          <cell r="AC189">
            <v>373.65126000000009</v>
          </cell>
          <cell r="AD189">
            <v>387.51371000000012</v>
          </cell>
          <cell r="AE189">
            <v>369.66371000000009</v>
          </cell>
          <cell r="AF189">
            <v>378.4037100000001</v>
          </cell>
          <cell r="AG189">
            <v>4135.9617400000006</v>
          </cell>
          <cell r="AH189">
            <v>4803.9543000000003</v>
          </cell>
          <cell r="AI189">
            <v>-667.99255999999968</v>
          </cell>
          <cell r="AK189" t="str">
            <v>Net Employee Cost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60.237299999999991</v>
          </cell>
          <cell r="BA189">
            <v>-60.237299999999991</v>
          </cell>
        </row>
        <row r="190">
          <cell r="A190" t="str">
            <v>Travel</v>
          </cell>
          <cell r="C190">
            <v>44</v>
          </cell>
          <cell r="D190">
            <v>19</v>
          </cell>
          <cell r="E190">
            <v>16</v>
          </cell>
          <cell r="F190">
            <v>20</v>
          </cell>
          <cell r="G190">
            <v>82.578333333333333</v>
          </cell>
          <cell r="H190">
            <v>59.729333333333315</v>
          </cell>
          <cell r="I190">
            <v>24.039444444444442</v>
          </cell>
          <cell r="J190">
            <v>72.240444444444435</v>
          </cell>
          <cell r="K190">
            <v>71.301555555555552</v>
          </cell>
          <cell r="L190">
            <v>44.882555555555541</v>
          </cell>
          <cell r="M190">
            <v>38.143666666666661</v>
          </cell>
          <cell r="N190">
            <v>62.505777777777773</v>
          </cell>
          <cell r="O190">
            <v>554.42111111111103</v>
          </cell>
          <cell r="P190">
            <v>867.81200000000013</v>
          </cell>
          <cell r="Q190">
            <v>-313.39088888888909</v>
          </cell>
          <cell r="S190" t="str">
            <v>Travel</v>
          </cell>
          <cell r="U190">
            <v>44</v>
          </cell>
          <cell r="V190">
            <v>19</v>
          </cell>
          <cell r="W190">
            <v>16</v>
          </cell>
          <cell r="X190">
            <v>20</v>
          </cell>
          <cell r="Y190">
            <v>82.578333333333333</v>
          </cell>
          <cell r="Z190">
            <v>59.729333333333315</v>
          </cell>
          <cell r="AA190">
            <v>24.039444444444442</v>
          </cell>
          <cell r="AB190">
            <v>72.240444444444435</v>
          </cell>
          <cell r="AC190">
            <v>71.301555555555552</v>
          </cell>
          <cell r="AD190">
            <v>44.882555555555541</v>
          </cell>
          <cell r="AE190">
            <v>38.143666666666661</v>
          </cell>
          <cell r="AF190">
            <v>62.505777777777773</v>
          </cell>
          <cell r="AG190">
            <v>554.42111111111103</v>
          </cell>
          <cell r="AH190">
            <v>804.31200000000013</v>
          </cell>
          <cell r="AI190">
            <v>-249.89088888888909</v>
          </cell>
          <cell r="AK190" t="str">
            <v>Travel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63.5</v>
          </cell>
          <cell r="BA190">
            <v>-63.5</v>
          </cell>
        </row>
        <row r="191">
          <cell r="A191" t="str">
            <v>Training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 t="str">
            <v>Training</v>
          </cell>
          <cell r="AG191">
            <v>0</v>
          </cell>
          <cell r="AI191">
            <v>0</v>
          </cell>
          <cell r="AK191" t="str">
            <v>Training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Y191">
            <v>0</v>
          </cell>
          <cell r="BA191">
            <v>0</v>
          </cell>
        </row>
        <row r="192">
          <cell r="A192" t="str">
            <v>Rent and Office Expenses</v>
          </cell>
          <cell r="C192">
            <v>38</v>
          </cell>
          <cell r="D192">
            <v>78</v>
          </cell>
          <cell r="E192">
            <v>112</v>
          </cell>
          <cell r="F192">
            <v>107</v>
          </cell>
          <cell r="G192">
            <v>90.83</v>
          </cell>
          <cell r="H192">
            <v>90.83</v>
          </cell>
          <cell r="I192">
            <v>90.83</v>
          </cell>
          <cell r="J192">
            <v>86.034999999999997</v>
          </cell>
          <cell r="K192">
            <v>74.415000000000006</v>
          </cell>
          <cell r="L192">
            <v>68.912499999999994</v>
          </cell>
          <cell r="M192">
            <v>72.3125</v>
          </cell>
          <cell r="N192">
            <v>57.3125</v>
          </cell>
          <cell r="O192">
            <v>966.47749999999996</v>
          </cell>
          <cell r="P192">
            <v>894.50750000000005</v>
          </cell>
          <cell r="Q192">
            <v>71.969999999999914</v>
          </cell>
          <cell r="S192" t="str">
            <v>Rent and Office Expenses</v>
          </cell>
          <cell r="U192">
            <v>38</v>
          </cell>
          <cell r="V192">
            <v>78</v>
          </cell>
          <cell r="W192">
            <v>112</v>
          </cell>
          <cell r="X192">
            <v>107</v>
          </cell>
          <cell r="Y192">
            <v>90.83</v>
          </cell>
          <cell r="Z192">
            <v>90.83</v>
          </cell>
          <cell r="AA192">
            <v>90.83</v>
          </cell>
          <cell r="AB192">
            <v>86.034999999999997</v>
          </cell>
          <cell r="AC192">
            <v>74.415000000000006</v>
          </cell>
          <cell r="AD192">
            <v>68.912499999999994</v>
          </cell>
          <cell r="AE192">
            <v>72.3125</v>
          </cell>
          <cell r="AF192">
            <v>57.3125</v>
          </cell>
          <cell r="AG192">
            <v>966.47749999999996</v>
          </cell>
          <cell r="AH192">
            <v>894.50750000000005</v>
          </cell>
          <cell r="AI192">
            <v>71.969999999999914</v>
          </cell>
          <cell r="AK192" t="str">
            <v>Rent and Office Expenses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Office supplies &amp; Communications</v>
          </cell>
          <cell r="C193">
            <v>12</v>
          </cell>
          <cell r="D193">
            <v>29</v>
          </cell>
          <cell r="E193">
            <v>37</v>
          </cell>
          <cell r="F193">
            <v>31</v>
          </cell>
          <cell r="G193">
            <v>45.651719</v>
          </cell>
          <cell r="H193">
            <v>15.637719000000004</v>
          </cell>
          <cell r="I193">
            <v>30.797467500000003</v>
          </cell>
          <cell r="J193">
            <v>30.483467500000003</v>
          </cell>
          <cell r="K193">
            <v>33.4574675</v>
          </cell>
          <cell r="L193">
            <v>31.510567500000001</v>
          </cell>
          <cell r="M193">
            <v>31.880567500000005</v>
          </cell>
          <cell r="N193">
            <v>31.7455675</v>
          </cell>
          <cell r="O193">
            <v>360.16454299999998</v>
          </cell>
          <cell r="P193">
            <v>307.33046899999999</v>
          </cell>
          <cell r="Q193">
            <v>52.834073999999987</v>
          </cell>
          <cell r="S193" t="str">
            <v>Office supplies &amp; Communications</v>
          </cell>
          <cell r="U193">
            <v>12</v>
          </cell>
          <cell r="V193">
            <v>29</v>
          </cell>
          <cell r="W193">
            <v>37</v>
          </cell>
          <cell r="X193">
            <v>31</v>
          </cell>
          <cell r="Y193">
            <v>45.651719</v>
          </cell>
          <cell r="Z193">
            <v>15.637719000000004</v>
          </cell>
          <cell r="AA193">
            <v>30.797467500000003</v>
          </cell>
          <cell r="AB193">
            <v>30.483467500000003</v>
          </cell>
          <cell r="AC193">
            <v>33.4574675</v>
          </cell>
          <cell r="AD193">
            <v>31.510567500000001</v>
          </cell>
          <cell r="AE193">
            <v>31.880567500000005</v>
          </cell>
          <cell r="AF193">
            <v>31.7455675</v>
          </cell>
          <cell r="AG193">
            <v>360.16454299999998</v>
          </cell>
          <cell r="AH193">
            <v>304.73046899999997</v>
          </cell>
          <cell r="AI193">
            <v>55.43407400000001</v>
          </cell>
          <cell r="AK193" t="str">
            <v>Office supplies &amp; Communications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2.6</v>
          </cell>
          <cell r="BA193">
            <v>-2.6</v>
          </cell>
        </row>
        <row r="194">
          <cell r="A194" t="str">
            <v>Professional Fees</v>
          </cell>
          <cell r="C194">
            <v>111</v>
          </cell>
          <cell r="D194">
            <v>102</v>
          </cell>
          <cell r="E194">
            <v>87</v>
          </cell>
          <cell r="F194">
            <v>140</v>
          </cell>
          <cell r="G194">
            <v>145.34</v>
          </cell>
          <cell r="H194">
            <v>157.87</v>
          </cell>
          <cell r="I194">
            <v>132.55500000000001</v>
          </cell>
          <cell r="J194">
            <v>106.167</v>
          </cell>
          <cell r="K194">
            <v>116.47</v>
          </cell>
          <cell r="L194">
            <v>123.52500000000001</v>
          </cell>
          <cell r="M194">
            <v>114.13500000000001</v>
          </cell>
          <cell r="N194">
            <v>160.239</v>
          </cell>
          <cell r="O194">
            <v>1496.3010000000002</v>
          </cell>
          <cell r="P194">
            <v>1632.4460000000001</v>
          </cell>
          <cell r="Q194">
            <v>-136.14499999999998</v>
          </cell>
          <cell r="S194" t="str">
            <v>Professional Fees</v>
          </cell>
          <cell r="U194">
            <v>111</v>
          </cell>
          <cell r="V194">
            <v>102</v>
          </cell>
          <cell r="W194">
            <v>87</v>
          </cell>
          <cell r="X194">
            <v>140</v>
          </cell>
          <cell r="Y194">
            <v>145.34</v>
          </cell>
          <cell r="Z194">
            <v>157.87</v>
          </cell>
          <cell r="AA194">
            <v>132.55500000000001</v>
          </cell>
          <cell r="AB194">
            <v>106.167</v>
          </cell>
          <cell r="AC194">
            <v>116.47</v>
          </cell>
          <cell r="AD194">
            <v>123.52500000000001</v>
          </cell>
          <cell r="AE194">
            <v>114.13500000000001</v>
          </cell>
          <cell r="AF194">
            <v>160.239</v>
          </cell>
          <cell r="AG194">
            <v>1496.3010000000002</v>
          </cell>
          <cell r="AH194">
            <v>1587.4460000000001</v>
          </cell>
          <cell r="AI194">
            <v>-91.144999999999982</v>
          </cell>
          <cell r="AK194" t="str">
            <v>Professional Fees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45</v>
          </cell>
          <cell r="BA194">
            <v>-45</v>
          </cell>
        </row>
        <row r="195">
          <cell r="A195" t="str">
            <v>Advertising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 t="str">
            <v>Advertising</v>
          </cell>
          <cell r="X195">
            <v>0</v>
          </cell>
          <cell r="AG195">
            <v>0</v>
          </cell>
          <cell r="AH195">
            <v>0</v>
          </cell>
          <cell r="AI195">
            <v>0</v>
          </cell>
          <cell r="AK195" t="str">
            <v>Advertising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Network &amp; Node Maintenance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 t="str">
            <v>Network &amp; Node Maintenance</v>
          </cell>
          <cell r="X196">
            <v>0</v>
          </cell>
          <cell r="AG196">
            <v>0</v>
          </cell>
          <cell r="AH196">
            <v>0</v>
          </cell>
          <cell r="AI196">
            <v>0</v>
          </cell>
          <cell r="AK196" t="str">
            <v>Network &amp; Node Maintenance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Insurance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46.8</v>
          </cell>
          <cell r="Q197">
            <v>-46.8</v>
          </cell>
          <cell r="S197" t="str">
            <v>Insurance</v>
          </cell>
          <cell r="AG197">
            <v>0</v>
          </cell>
          <cell r="AH197">
            <v>46.8</v>
          </cell>
          <cell r="AI197">
            <v>-46.8</v>
          </cell>
          <cell r="AK197" t="str">
            <v>Insurance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</row>
        <row r="198">
          <cell r="A198" t="str">
            <v>Right of Way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 t="str">
            <v>Right of Way</v>
          </cell>
          <cell r="X198">
            <v>0</v>
          </cell>
          <cell r="AG198">
            <v>0</v>
          </cell>
          <cell r="AH198">
            <v>0</v>
          </cell>
          <cell r="AI198">
            <v>0</v>
          </cell>
          <cell r="AK198" t="str">
            <v>Right of Way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Other</v>
          </cell>
          <cell r="C199">
            <v>15</v>
          </cell>
          <cell r="D199">
            <v>17</v>
          </cell>
          <cell r="E199">
            <v>11</v>
          </cell>
          <cell r="F199">
            <v>26</v>
          </cell>
          <cell r="G199">
            <v>82.5</v>
          </cell>
          <cell r="H199">
            <v>133.5</v>
          </cell>
          <cell r="I199">
            <v>156.5</v>
          </cell>
          <cell r="J199">
            <v>133.5</v>
          </cell>
          <cell r="K199">
            <v>119.5</v>
          </cell>
          <cell r="L199">
            <v>99.5</v>
          </cell>
          <cell r="M199">
            <v>128.5</v>
          </cell>
          <cell r="N199">
            <v>79.5</v>
          </cell>
          <cell r="O199">
            <v>1002</v>
          </cell>
          <cell r="P199">
            <v>126.72</v>
          </cell>
          <cell r="Q199">
            <v>875.28</v>
          </cell>
          <cell r="S199" t="str">
            <v>Other</v>
          </cell>
          <cell r="U199">
            <v>15</v>
          </cell>
          <cell r="V199">
            <v>17</v>
          </cell>
          <cell r="W199">
            <v>11</v>
          </cell>
          <cell r="X199">
            <v>26</v>
          </cell>
          <cell r="Y199">
            <v>82.5</v>
          </cell>
          <cell r="Z199">
            <v>133.5</v>
          </cell>
          <cell r="AA199">
            <v>156.5</v>
          </cell>
          <cell r="AB199">
            <v>133.5</v>
          </cell>
          <cell r="AC199">
            <v>119.5</v>
          </cell>
          <cell r="AD199">
            <v>99.5</v>
          </cell>
          <cell r="AE199">
            <v>128.5</v>
          </cell>
          <cell r="AF199">
            <v>79.5</v>
          </cell>
          <cell r="AG199">
            <v>1002</v>
          </cell>
          <cell r="AH199">
            <v>126.72</v>
          </cell>
          <cell r="AI199">
            <v>875.28</v>
          </cell>
          <cell r="AK199" t="str">
            <v>Other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A200" t="str">
            <v>Total</v>
          </cell>
          <cell r="C200">
            <v>511</v>
          </cell>
          <cell r="D200">
            <v>564</v>
          </cell>
          <cell r="E200">
            <v>594</v>
          </cell>
          <cell r="F200">
            <v>682</v>
          </cell>
          <cell r="G200">
            <v>757.02325233333329</v>
          </cell>
          <cell r="H200">
            <v>773.00428233333332</v>
          </cell>
          <cell r="I200">
            <v>755.97472194444435</v>
          </cell>
          <cell r="J200">
            <v>809.34202194444447</v>
          </cell>
          <cell r="K200">
            <v>788.79528305555561</v>
          </cell>
          <cell r="L200">
            <v>755.84433305555558</v>
          </cell>
          <cell r="M200">
            <v>754.63544416666673</v>
          </cell>
          <cell r="N200">
            <v>769.70655527777797</v>
          </cell>
          <cell r="O200">
            <v>8515.3258941111126</v>
          </cell>
          <cell r="P200">
            <v>8739.8075689999987</v>
          </cell>
          <cell r="Q200">
            <v>-224.48167488888862</v>
          </cell>
          <cell r="S200" t="str">
            <v>Total</v>
          </cell>
          <cell r="U200">
            <v>511</v>
          </cell>
          <cell r="V200">
            <v>564</v>
          </cell>
          <cell r="W200">
            <v>594</v>
          </cell>
          <cell r="X200">
            <v>682</v>
          </cell>
          <cell r="Y200">
            <v>757.02325233333329</v>
          </cell>
          <cell r="Z200">
            <v>773.00428233333332</v>
          </cell>
          <cell r="AA200">
            <v>755.97472194444435</v>
          </cell>
          <cell r="AB200">
            <v>809.34202194444447</v>
          </cell>
          <cell r="AC200">
            <v>788.79528305555561</v>
          </cell>
          <cell r="AD200">
            <v>755.84433305555558</v>
          </cell>
          <cell r="AE200">
            <v>754.63544416666673</v>
          </cell>
          <cell r="AF200">
            <v>769.70655527777797</v>
          </cell>
          <cell r="AG200">
            <v>8515.3258941111126</v>
          </cell>
          <cell r="AH200">
            <v>8568.4702689999995</v>
          </cell>
          <cell r="AI200">
            <v>-53.144374888888819</v>
          </cell>
          <cell r="AK200" t="str">
            <v>Total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171.33729999999997</v>
          </cell>
          <cell r="BA200">
            <v>-171.33729999999997</v>
          </cell>
        </row>
        <row r="202">
          <cell r="A202" t="str">
            <v>Total</v>
          </cell>
          <cell r="S202" t="str">
            <v>Total</v>
          </cell>
          <cell r="AK202" t="str">
            <v>Total</v>
          </cell>
        </row>
        <row r="203">
          <cell r="A203" t="str">
            <v>Salaries/Commissions</v>
          </cell>
          <cell r="C203">
            <v>889</v>
          </cell>
          <cell r="D203">
            <v>884</v>
          </cell>
          <cell r="E203">
            <v>979</v>
          </cell>
          <cell r="F203">
            <v>1031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3783</v>
          </cell>
          <cell r="P203">
            <v>18696.55387</v>
          </cell>
          <cell r="Q203">
            <v>-14913.55387</v>
          </cell>
          <cell r="S203" t="str">
            <v>Salaries/Commissions</v>
          </cell>
          <cell r="U203">
            <v>889</v>
          </cell>
          <cell r="V203">
            <v>884</v>
          </cell>
          <cell r="W203">
            <v>979</v>
          </cell>
          <cell r="X203">
            <v>1031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3783</v>
          </cell>
          <cell r="AH203">
            <v>16161.770909999999</v>
          </cell>
          <cell r="AI203">
            <v>-12378.770909999999</v>
          </cell>
          <cell r="AK203" t="str">
            <v>Salaries/Commissions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2534.78296</v>
          </cell>
          <cell r="BA203">
            <v>-2534.78296</v>
          </cell>
        </row>
        <row r="204">
          <cell r="A204" t="str">
            <v>Bonus</v>
          </cell>
          <cell r="C204">
            <v>192</v>
          </cell>
          <cell r="D204">
            <v>187</v>
          </cell>
          <cell r="E204">
            <v>202</v>
          </cell>
          <cell r="F204">
            <v>165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746</v>
          </cell>
          <cell r="P204">
            <v>2837.8980700000002</v>
          </cell>
          <cell r="Q204">
            <v>-2091.8980700000002</v>
          </cell>
          <cell r="S204" t="str">
            <v>Bonus</v>
          </cell>
          <cell r="U204">
            <v>192</v>
          </cell>
          <cell r="V204">
            <v>187</v>
          </cell>
          <cell r="W204">
            <v>202</v>
          </cell>
          <cell r="X204">
            <v>165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746</v>
          </cell>
          <cell r="AH204">
            <v>2120.5090800000003</v>
          </cell>
          <cell r="AI204">
            <v>-1374.5090800000003</v>
          </cell>
          <cell r="AK204" t="str">
            <v>Bonus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717.38898999999992</v>
          </cell>
          <cell r="BA204">
            <v>-717.38898999999992</v>
          </cell>
        </row>
        <row r="205">
          <cell r="A205" t="str">
            <v>Employee Benefits</v>
          </cell>
          <cell r="C205">
            <v>41</v>
          </cell>
          <cell r="D205">
            <v>34</v>
          </cell>
          <cell r="E205">
            <v>62</v>
          </cell>
          <cell r="F205">
            <v>61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198</v>
          </cell>
          <cell r="P205">
            <v>830.02743999999996</v>
          </cell>
          <cell r="Q205">
            <v>-632.02743999999996</v>
          </cell>
          <cell r="S205" t="str">
            <v>Employee Benefits</v>
          </cell>
          <cell r="U205">
            <v>41</v>
          </cell>
          <cell r="V205">
            <v>34</v>
          </cell>
          <cell r="W205">
            <v>62</v>
          </cell>
          <cell r="X205">
            <v>61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198</v>
          </cell>
          <cell r="AH205">
            <v>826.61410000000001</v>
          </cell>
          <cell r="AI205">
            <v>-628.61410000000001</v>
          </cell>
          <cell r="AK205" t="str">
            <v>Employee Benefits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3.4133399999999998</v>
          </cell>
          <cell r="BA205">
            <v>-3.4133399999999998</v>
          </cell>
        </row>
        <row r="206">
          <cell r="A206" t="str">
            <v>Capitalized Labor</v>
          </cell>
          <cell r="C206">
            <v>-325.88249999999999</v>
          </cell>
          <cell r="D206">
            <v>-219.88249999999999</v>
          </cell>
          <cell r="E206">
            <v>-313.88249999999999</v>
          </cell>
          <cell r="F206">
            <v>-263.88249999999999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-1123.53</v>
          </cell>
          <cell r="P206">
            <v>-5719.6573999999982</v>
          </cell>
          <cell r="Q206">
            <v>4596.1273999999985</v>
          </cell>
          <cell r="S206" t="str">
            <v>Capitalized Labor</v>
          </cell>
          <cell r="U206">
            <v>-412</v>
          </cell>
          <cell r="V206">
            <v>-306</v>
          </cell>
          <cell r="W206">
            <v>-400</v>
          </cell>
          <cell r="X206">
            <v>-350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-1468</v>
          </cell>
          <cell r="AH206">
            <v>-5619.1192999999985</v>
          </cell>
          <cell r="AI206">
            <v>4151.1192999999985</v>
          </cell>
          <cell r="AK206" t="str">
            <v>Capitalized Labor</v>
          </cell>
          <cell r="AM206">
            <v>86.117500000000007</v>
          </cell>
          <cell r="AN206">
            <v>86.117500000000007</v>
          </cell>
          <cell r="AO206">
            <v>86.117500000000007</v>
          </cell>
          <cell r="AP206">
            <v>86.117500000000007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344.47</v>
          </cell>
          <cell r="AZ206">
            <v>-100.5381</v>
          </cell>
          <cell r="BA206">
            <v>445.00810000000001</v>
          </cell>
        </row>
        <row r="207">
          <cell r="A207" t="str">
            <v>Net Employee Cost</v>
          </cell>
          <cell r="C207">
            <v>796.11750000000006</v>
          </cell>
          <cell r="D207">
            <v>885.11750000000006</v>
          </cell>
          <cell r="E207">
            <v>929.11750000000006</v>
          </cell>
          <cell r="F207">
            <v>993.11750000000006</v>
          </cell>
          <cell r="G207">
            <v>1084.7533475</v>
          </cell>
          <cell r="H207">
            <v>1132.7453074999999</v>
          </cell>
          <cell r="I207">
            <v>1168.4611725</v>
          </cell>
          <cell r="J207">
            <v>1245.1615824999999</v>
          </cell>
          <cell r="K207">
            <v>1263.7022125000001</v>
          </cell>
          <cell r="L207">
            <v>1299.4718625</v>
          </cell>
          <cell r="M207">
            <v>1291.8578125000001</v>
          </cell>
          <cell r="N207">
            <v>1364.3378125000002</v>
          </cell>
          <cell r="O207">
            <v>13453.961110000002</v>
          </cell>
          <cell r="P207">
            <v>16644.821980000001</v>
          </cell>
          <cell r="Q207">
            <v>-3190.8608699999986</v>
          </cell>
          <cell r="S207" t="str">
            <v>Net Employee Cost</v>
          </cell>
          <cell r="U207">
            <v>710</v>
          </cell>
          <cell r="V207">
            <v>799</v>
          </cell>
          <cell r="W207">
            <v>843</v>
          </cell>
          <cell r="X207">
            <v>907</v>
          </cell>
          <cell r="Y207">
            <v>838.29710750000004</v>
          </cell>
          <cell r="Z207">
            <v>871.48906749999992</v>
          </cell>
          <cell r="AA207">
            <v>906.46295250000003</v>
          </cell>
          <cell r="AB207">
            <v>981.28041250000001</v>
          </cell>
          <cell r="AC207">
            <v>1000.5210425</v>
          </cell>
          <cell r="AD207">
            <v>1036.2132625000002</v>
          </cell>
          <cell r="AE207">
            <v>1029.3192125</v>
          </cell>
          <cell r="AF207">
            <v>1073.3592125000002</v>
          </cell>
          <cell r="AG207">
            <v>10995.94227</v>
          </cell>
          <cell r="AH207">
            <v>13489.774789999999</v>
          </cell>
          <cell r="AI207">
            <v>-2493.8325199999999</v>
          </cell>
          <cell r="AK207" t="str">
            <v>Net Employee Cost</v>
          </cell>
          <cell r="AM207">
            <v>85.942499999999995</v>
          </cell>
          <cell r="AN207">
            <v>85.942499999999995</v>
          </cell>
          <cell r="AO207">
            <v>85.942499999999995</v>
          </cell>
          <cell r="AP207">
            <v>85.942499999999995</v>
          </cell>
          <cell r="AQ207">
            <v>246.45623999999998</v>
          </cell>
          <cell r="AR207">
            <v>261.25623999999999</v>
          </cell>
          <cell r="AS207">
            <v>261.99822</v>
          </cell>
          <cell r="AT207">
            <v>263.88117</v>
          </cell>
          <cell r="AU207">
            <v>263.18117000000001</v>
          </cell>
          <cell r="AV207">
            <v>263.2586</v>
          </cell>
          <cell r="AW207">
            <v>262.53860000000003</v>
          </cell>
          <cell r="AX207">
            <v>290.97859999999997</v>
          </cell>
          <cell r="AY207">
            <v>2457.3188399999995</v>
          </cell>
          <cell r="AZ207">
            <v>3155.0471899999993</v>
          </cell>
          <cell r="BA207">
            <v>-697.72834999999986</v>
          </cell>
        </row>
        <row r="208">
          <cell r="A208" t="str">
            <v>Travel</v>
          </cell>
          <cell r="C208">
            <v>120.75</v>
          </cell>
          <cell r="D208">
            <v>76.75</v>
          </cell>
          <cell r="E208">
            <v>82.75</v>
          </cell>
          <cell r="F208">
            <v>201.75</v>
          </cell>
          <cell r="G208">
            <v>194.77719444444443</v>
          </cell>
          <cell r="H208">
            <v>209.20719444444444</v>
          </cell>
          <cell r="I208">
            <v>155.34608333333333</v>
          </cell>
          <cell r="J208">
            <v>133.40186111111109</v>
          </cell>
          <cell r="K208">
            <v>174.08297222222222</v>
          </cell>
          <cell r="L208">
            <v>136.07997222222221</v>
          </cell>
          <cell r="M208">
            <v>126.95708333333334</v>
          </cell>
          <cell r="N208">
            <v>202.89697222222222</v>
          </cell>
          <cell r="O208">
            <v>1814.7493333333337</v>
          </cell>
          <cell r="P208">
            <v>2543.2839999999997</v>
          </cell>
          <cell r="Q208">
            <v>-728.534666666666</v>
          </cell>
          <cell r="S208" t="str">
            <v>Travel</v>
          </cell>
          <cell r="U208">
            <v>107.4</v>
          </cell>
          <cell r="V208">
            <v>63.4</v>
          </cell>
          <cell r="W208">
            <v>69.400000000000006</v>
          </cell>
          <cell r="X208">
            <v>188.4</v>
          </cell>
          <cell r="Y208">
            <v>167.27719444444443</v>
          </cell>
          <cell r="Z208">
            <v>178.70719444444444</v>
          </cell>
          <cell r="AA208">
            <v>122.84608333333333</v>
          </cell>
          <cell r="AB208">
            <v>112.9018611111111</v>
          </cell>
          <cell r="AC208">
            <v>148.58297222222222</v>
          </cell>
          <cell r="AD208">
            <v>113.57997222222221</v>
          </cell>
          <cell r="AE208">
            <v>95.457083333333344</v>
          </cell>
          <cell r="AF208">
            <v>167.89697222222222</v>
          </cell>
          <cell r="AG208">
            <v>1535.8493333333336</v>
          </cell>
          <cell r="AH208">
            <v>2100.3379999999997</v>
          </cell>
          <cell r="AI208">
            <v>-564.48866666666618</v>
          </cell>
          <cell r="AK208" t="str">
            <v>Travel</v>
          </cell>
          <cell r="AM208">
            <v>13.35</v>
          </cell>
          <cell r="AN208">
            <v>13.35</v>
          </cell>
          <cell r="AO208">
            <v>13.35</v>
          </cell>
          <cell r="AP208">
            <v>13.35</v>
          </cell>
          <cell r="AQ208">
            <v>27.5</v>
          </cell>
          <cell r="AR208">
            <v>30.5</v>
          </cell>
          <cell r="AS208">
            <v>32.5</v>
          </cell>
          <cell r="AT208">
            <v>20.5</v>
          </cell>
          <cell r="AU208">
            <v>25.5</v>
          </cell>
          <cell r="AV208">
            <v>22.5</v>
          </cell>
          <cell r="AW208">
            <v>31.5</v>
          </cell>
          <cell r="AX208">
            <v>35</v>
          </cell>
          <cell r="AY208">
            <v>278.89999999999998</v>
          </cell>
          <cell r="AZ208">
            <v>442.94599999999997</v>
          </cell>
          <cell r="BA208">
            <v>-164.04599999999999</v>
          </cell>
        </row>
        <row r="209">
          <cell r="A209" t="str">
            <v>Training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 t="str">
            <v>Training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K209" t="str">
            <v>Training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Rent and Office Expenses</v>
          </cell>
          <cell r="C210">
            <v>200.45</v>
          </cell>
          <cell r="D210">
            <v>324.45</v>
          </cell>
          <cell r="E210">
            <v>370.45</v>
          </cell>
          <cell r="F210">
            <v>349.45</v>
          </cell>
          <cell r="G210">
            <v>379.17399999999998</v>
          </cell>
          <cell r="H210">
            <v>376.25844444444402</v>
          </cell>
          <cell r="I210">
            <v>410.588666666667</v>
          </cell>
          <cell r="J210">
            <v>411.38866666666701</v>
          </cell>
          <cell r="K210">
            <v>317.20422222222203</v>
          </cell>
          <cell r="L210">
            <v>399.91300000000001</v>
          </cell>
          <cell r="M210">
            <v>390.24522222222197</v>
          </cell>
          <cell r="N210">
            <v>471.90522222222199</v>
          </cell>
          <cell r="O210">
            <v>4401.4774444444438</v>
          </cell>
          <cell r="P210">
            <v>4124.8490000000002</v>
          </cell>
          <cell r="Q210">
            <v>276.62844444444363</v>
          </cell>
          <cell r="S210" t="str">
            <v>Rent and Office Expenses</v>
          </cell>
          <cell r="U210">
            <v>153</v>
          </cell>
          <cell r="V210">
            <v>277</v>
          </cell>
          <cell r="W210">
            <v>323</v>
          </cell>
          <cell r="X210">
            <v>302</v>
          </cell>
          <cell r="Y210">
            <v>255.64999999999998</v>
          </cell>
          <cell r="Z210">
            <v>306.73444444444402</v>
          </cell>
          <cell r="AA210">
            <v>306.52666666666698</v>
          </cell>
          <cell r="AB210">
            <v>307.32666666666699</v>
          </cell>
          <cell r="AC210">
            <v>213.14222222222202</v>
          </cell>
          <cell r="AD210">
            <v>260.12</v>
          </cell>
          <cell r="AE210">
            <v>250.45222222222199</v>
          </cell>
          <cell r="AF210">
            <v>332.61222222222199</v>
          </cell>
          <cell r="AG210">
            <v>3287.5644444444442</v>
          </cell>
          <cell r="AH210">
            <v>2997.96</v>
          </cell>
          <cell r="AI210">
            <v>289.6044444444442</v>
          </cell>
          <cell r="AK210" t="str">
            <v>Rent and Office Expenses</v>
          </cell>
          <cell r="AM210">
            <v>47.45</v>
          </cell>
          <cell r="AN210">
            <v>47.45</v>
          </cell>
          <cell r="AO210">
            <v>47.45</v>
          </cell>
          <cell r="AP210">
            <v>47.45</v>
          </cell>
          <cell r="AQ210">
            <v>123.524</v>
          </cell>
          <cell r="AR210">
            <v>69.524000000000001</v>
          </cell>
          <cell r="AS210">
            <v>104.062</v>
          </cell>
          <cell r="AT210">
            <v>104.062</v>
          </cell>
          <cell r="AU210">
            <v>104.062</v>
          </cell>
          <cell r="AV210">
            <v>139.79300000000001</v>
          </cell>
          <cell r="AW210">
            <v>139.79300000000001</v>
          </cell>
          <cell r="AX210">
            <v>139.29300000000001</v>
          </cell>
          <cell r="AY210">
            <v>1113.913</v>
          </cell>
          <cell r="AZ210">
            <v>1126.8890000000001</v>
          </cell>
          <cell r="BA210">
            <v>-12.976000000000113</v>
          </cell>
        </row>
        <row r="211">
          <cell r="A211" t="str">
            <v>Office supplies &amp; Communications</v>
          </cell>
          <cell r="C211">
            <v>48.135000000000005</v>
          </cell>
          <cell r="D211">
            <v>90.134999999999991</v>
          </cell>
          <cell r="E211">
            <v>100.13499999999999</v>
          </cell>
          <cell r="F211">
            <v>92.134999999999991</v>
          </cell>
          <cell r="G211">
            <v>79.975339999999989</v>
          </cell>
          <cell r="H211">
            <v>54.636340000000004</v>
          </cell>
          <cell r="I211">
            <v>68.514049999999997</v>
          </cell>
          <cell r="J211">
            <v>66.610050000000001</v>
          </cell>
          <cell r="K211">
            <v>71.469049999999996</v>
          </cell>
          <cell r="L211">
            <v>66.145049999999998</v>
          </cell>
          <cell r="M211">
            <v>62.635050000000007</v>
          </cell>
          <cell r="N211">
            <v>62.985050000000001</v>
          </cell>
          <cell r="O211">
            <v>863.50997999999993</v>
          </cell>
          <cell r="P211">
            <v>1022.0963399999999</v>
          </cell>
          <cell r="Q211">
            <v>-158.58636000000001</v>
          </cell>
          <cell r="S211" t="str">
            <v>Office supplies &amp; Communications</v>
          </cell>
          <cell r="U211">
            <v>41.35</v>
          </cell>
          <cell r="V211">
            <v>83.35</v>
          </cell>
          <cell r="W211">
            <v>93.35</v>
          </cell>
          <cell r="X211">
            <v>85.35</v>
          </cell>
          <cell r="Y211">
            <v>72.780339999999995</v>
          </cell>
          <cell r="Z211">
            <v>47.041340000000005</v>
          </cell>
          <cell r="AA211">
            <v>60.564050000000002</v>
          </cell>
          <cell r="AB211">
            <v>58.590050000000005</v>
          </cell>
          <cell r="AC211">
            <v>63.94905</v>
          </cell>
          <cell r="AD211">
            <v>60.725050000000003</v>
          </cell>
          <cell r="AE211">
            <v>59.415050000000008</v>
          </cell>
          <cell r="AF211">
            <v>59.565049999999999</v>
          </cell>
          <cell r="AG211">
            <v>786.02998000000014</v>
          </cell>
          <cell r="AH211">
            <v>915.60633999999993</v>
          </cell>
          <cell r="AI211">
            <v>-129.5763599999998</v>
          </cell>
          <cell r="AK211" t="str">
            <v>Office supplies &amp; Communications</v>
          </cell>
          <cell r="AM211">
            <v>6.7850000000000001</v>
          </cell>
          <cell r="AN211">
            <v>6.7850000000000001</v>
          </cell>
          <cell r="AO211">
            <v>6.7850000000000001</v>
          </cell>
          <cell r="AP211">
            <v>6.7850000000000001</v>
          </cell>
          <cell r="AQ211">
            <v>7.1950000000000003</v>
          </cell>
          <cell r="AR211">
            <v>7.5949999999999998</v>
          </cell>
          <cell r="AS211">
            <v>7.95</v>
          </cell>
          <cell r="AT211">
            <v>8.02</v>
          </cell>
          <cell r="AU211">
            <v>7.5200000000000005</v>
          </cell>
          <cell r="AV211">
            <v>5.42</v>
          </cell>
          <cell r="AW211">
            <v>3.2199999999999998</v>
          </cell>
          <cell r="AX211">
            <v>3.42</v>
          </cell>
          <cell r="AY211">
            <v>77.48</v>
          </cell>
          <cell r="AZ211">
            <v>106.49</v>
          </cell>
          <cell r="BA211">
            <v>-29.009999999999991</v>
          </cell>
        </row>
        <row r="212">
          <cell r="A212" t="str">
            <v>Professional Fees</v>
          </cell>
          <cell r="C212">
            <v>203.04</v>
          </cell>
          <cell r="D212">
            <v>182.04</v>
          </cell>
          <cell r="E212">
            <v>150.04</v>
          </cell>
          <cell r="F212">
            <v>215.04</v>
          </cell>
          <cell r="G212">
            <v>260.46600000000001</v>
          </cell>
          <cell r="H212">
            <v>261.89600000000002</v>
          </cell>
          <cell r="I212">
            <v>231.381</v>
          </cell>
          <cell r="J212">
            <v>224.99299999999999</v>
          </cell>
          <cell r="K212">
            <v>228.79599999999999</v>
          </cell>
          <cell r="L212">
            <v>218.851</v>
          </cell>
          <cell r="M212">
            <v>218.96099999999998</v>
          </cell>
          <cell r="N212">
            <v>251.565</v>
          </cell>
          <cell r="O212">
            <v>2647.069</v>
          </cell>
          <cell r="P212">
            <v>3543.1620000000003</v>
          </cell>
          <cell r="Q212">
            <v>-896.0930000000003</v>
          </cell>
          <cell r="S212" t="str">
            <v>Professional Fees</v>
          </cell>
          <cell r="U212">
            <v>182</v>
          </cell>
          <cell r="V212">
            <v>161</v>
          </cell>
          <cell r="W212">
            <v>129</v>
          </cell>
          <cell r="X212">
            <v>194</v>
          </cell>
          <cell r="Y212">
            <v>197.80600000000001</v>
          </cell>
          <cell r="Z212">
            <v>238.23599999999999</v>
          </cell>
          <cell r="AA212">
            <v>190.721</v>
          </cell>
          <cell r="AB212">
            <v>174.333</v>
          </cell>
          <cell r="AC212">
            <v>188.136</v>
          </cell>
          <cell r="AD212">
            <v>178.191</v>
          </cell>
          <cell r="AE212">
            <v>178.30099999999999</v>
          </cell>
          <cell r="AF212">
            <v>210.905</v>
          </cell>
          <cell r="AG212">
            <v>2222.6289999999999</v>
          </cell>
          <cell r="AH212">
            <v>2400.8380000000002</v>
          </cell>
          <cell r="AI212">
            <v>-178.20900000000029</v>
          </cell>
          <cell r="AK212" t="str">
            <v>Professional Fees</v>
          </cell>
          <cell r="AM212">
            <v>21.04</v>
          </cell>
          <cell r="AN212">
            <v>21.04</v>
          </cell>
          <cell r="AO212">
            <v>21.04</v>
          </cell>
          <cell r="AP212">
            <v>21.04</v>
          </cell>
          <cell r="AQ212">
            <v>62.66</v>
          </cell>
          <cell r="AR212">
            <v>23.66</v>
          </cell>
          <cell r="AS212">
            <v>40.659999999999997</v>
          </cell>
          <cell r="AT212">
            <v>50.66</v>
          </cell>
          <cell r="AU212">
            <v>40.659999999999997</v>
          </cell>
          <cell r="AV212">
            <v>40.659999999999997</v>
          </cell>
          <cell r="AW212">
            <v>40.659999999999997</v>
          </cell>
          <cell r="AX212">
            <v>40.659999999999997</v>
          </cell>
          <cell r="AY212">
            <v>424.43999999999983</v>
          </cell>
          <cell r="AZ212">
            <v>1142.3239999999998</v>
          </cell>
          <cell r="BA212">
            <v>-717.88400000000001</v>
          </cell>
        </row>
        <row r="213">
          <cell r="A213" t="str">
            <v>Advertising</v>
          </cell>
          <cell r="C213">
            <v>18.162500000000001</v>
          </cell>
          <cell r="D213">
            <v>64.162499999999994</v>
          </cell>
          <cell r="E213">
            <v>112.16249999999999</v>
          </cell>
          <cell r="F213">
            <v>90.162499999999994</v>
          </cell>
          <cell r="G213">
            <v>105.79100000000003</v>
          </cell>
          <cell r="H213">
            <v>190.79100000000005</v>
          </cell>
          <cell r="I213">
            <v>109.84100000000001</v>
          </cell>
          <cell r="J213">
            <v>98.791000000000025</v>
          </cell>
          <cell r="K213">
            <v>103.79100000000003</v>
          </cell>
          <cell r="L213">
            <v>208.84100000000001</v>
          </cell>
          <cell r="M213">
            <v>155.79100000000005</v>
          </cell>
          <cell r="N213">
            <v>135.79100000000005</v>
          </cell>
          <cell r="O213">
            <v>1394.0780000000004</v>
          </cell>
          <cell r="P213">
            <v>1280.5820000000001</v>
          </cell>
          <cell r="Q213">
            <v>113.49600000000032</v>
          </cell>
          <cell r="S213" t="str">
            <v>Advertising</v>
          </cell>
          <cell r="U213">
            <v>15</v>
          </cell>
          <cell r="V213">
            <v>61</v>
          </cell>
          <cell r="W213">
            <v>109</v>
          </cell>
          <cell r="X213">
            <v>87</v>
          </cell>
          <cell r="Y213">
            <v>63.541000000000025</v>
          </cell>
          <cell r="Z213">
            <v>93.541000000000039</v>
          </cell>
          <cell r="AA213">
            <v>73.591000000000008</v>
          </cell>
          <cell r="AB213">
            <v>63.541000000000025</v>
          </cell>
          <cell r="AC213">
            <v>63.541000000000025</v>
          </cell>
          <cell r="AD213">
            <v>123.59100000000002</v>
          </cell>
          <cell r="AE213">
            <v>120.54100000000004</v>
          </cell>
          <cell r="AF213">
            <v>96.041000000000039</v>
          </cell>
          <cell r="AG213">
            <v>969.92800000000034</v>
          </cell>
          <cell r="AH213">
            <v>1244.3320000000001</v>
          </cell>
          <cell r="AI213">
            <v>-274.40399999999977</v>
          </cell>
          <cell r="AK213" t="str">
            <v>Advertising</v>
          </cell>
          <cell r="AM213">
            <v>3.1625000000000001</v>
          </cell>
          <cell r="AN213">
            <v>3.1625000000000001</v>
          </cell>
          <cell r="AO213">
            <v>3.1625000000000001</v>
          </cell>
          <cell r="AP213">
            <v>3.1625000000000001</v>
          </cell>
          <cell r="AQ213">
            <v>42.25</v>
          </cell>
          <cell r="AR213">
            <v>97.25</v>
          </cell>
          <cell r="AS213">
            <v>36.25</v>
          </cell>
          <cell r="AT213">
            <v>35.25</v>
          </cell>
          <cell r="AU213">
            <v>40.25</v>
          </cell>
          <cell r="AV213">
            <v>85.25</v>
          </cell>
          <cell r="AW213">
            <v>35.25</v>
          </cell>
          <cell r="AX213">
            <v>39.75</v>
          </cell>
          <cell r="AY213">
            <v>424.15</v>
          </cell>
          <cell r="AZ213">
            <v>36.25</v>
          </cell>
          <cell r="BA213">
            <v>387.9</v>
          </cell>
        </row>
        <row r="214">
          <cell r="A214" t="str">
            <v>Network &amp; Node Maintenance</v>
          </cell>
          <cell r="C214">
            <v>217</v>
          </cell>
          <cell r="D214">
            <v>124</v>
          </cell>
          <cell r="E214">
            <v>151</v>
          </cell>
          <cell r="F214">
            <v>222</v>
          </cell>
          <cell r="G214">
            <v>189.77600000000001</v>
          </cell>
          <cell r="H214">
            <v>244.69099999999997</v>
          </cell>
          <cell r="I214">
            <v>342.93899999999996</v>
          </cell>
          <cell r="J214">
            <v>259.50899999999996</v>
          </cell>
          <cell r="K214">
            <v>276.07900000000001</v>
          </cell>
          <cell r="L214">
            <v>246.34899999999999</v>
          </cell>
          <cell r="M214">
            <v>229.61899999999997</v>
          </cell>
          <cell r="N214">
            <v>730.78099999999995</v>
          </cell>
          <cell r="O214">
            <v>3233.7429999999999</v>
          </cell>
          <cell r="P214">
            <v>3348.8165778721122</v>
          </cell>
          <cell r="Q214">
            <v>-115.07357787211231</v>
          </cell>
          <cell r="S214" t="str">
            <v>Network &amp; Node Maintenance</v>
          </cell>
          <cell r="U214">
            <v>217</v>
          </cell>
          <cell r="V214">
            <v>124</v>
          </cell>
          <cell r="W214">
            <v>151</v>
          </cell>
          <cell r="X214">
            <v>222</v>
          </cell>
          <cell r="Y214">
            <v>185.77600000000001</v>
          </cell>
          <cell r="Z214">
            <v>177.79599999999999</v>
          </cell>
          <cell r="AA214">
            <v>276.04399999999998</v>
          </cell>
          <cell r="AB214">
            <v>192.61399999999998</v>
          </cell>
          <cell r="AC214">
            <v>209.18400000000003</v>
          </cell>
          <cell r="AD214">
            <v>179.45400000000001</v>
          </cell>
          <cell r="AE214">
            <v>162.72399999999999</v>
          </cell>
          <cell r="AF214">
            <v>263.78099999999995</v>
          </cell>
          <cell r="AG214">
            <v>2361.373</v>
          </cell>
          <cell r="AH214">
            <v>2277.1</v>
          </cell>
          <cell r="AI214">
            <v>84.273000000000138</v>
          </cell>
          <cell r="AK214" t="str">
            <v>Network &amp; Node Maintenance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4</v>
          </cell>
          <cell r="AR214">
            <v>66.894999999999996</v>
          </cell>
          <cell r="AS214">
            <v>66.894999999999996</v>
          </cell>
          <cell r="AT214">
            <v>66.894999999999996</v>
          </cell>
          <cell r="AU214">
            <v>66.894999999999996</v>
          </cell>
          <cell r="AV214">
            <v>66.894999999999996</v>
          </cell>
          <cell r="AW214">
            <v>66.894999999999996</v>
          </cell>
          <cell r="AX214">
            <v>467</v>
          </cell>
          <cell r="AY214">
            <v>872.36999999999989</v>
          </cell>
          <cell r="AZ214">
            <v>1071.7165778721121</v>
          </cell>
          <cell r="BA214">
            <v>-199.34657787211222</v>
          </cell>
        </row>
        <row r="215">
          <cell r="A215" t="str">
            <v>Insurance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46.8</v>
          </cell>
          <cell r="Q215">
            <v>-46.8</v>
          </cell>
          <cell r="S215" t="str">
            <v>Insurance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46.8</v>
          </cell>
          <cell r="AI215">
            <v>-46.8</v>
          </cell>
          <cell r="AK215" t="str">
            <v>Insurance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Right of Way</v>
          </cell>
          <cell r="C216">
            <v>37</v>
          </cell>
          <cell r="D216">
            <v>37</v>
          </cell>
          <cell r="E216">
            <v>36</v>
          </cell>
          <cell r="F216">
            <v>37</v>
          </cell>
          <cell r="G216">
            <v>59.22</v>
          </cell>
          <cell r="H216">
            <v>59.22</v>
          </cell>
          <cell r="I216">
            <v>64.22</v>
          </cell>
          <cell r="J216">
            <v>64.22</v>
          </cell>
          <cell r="K216">
            <v>64.22</v>
          </cell>
          <cell r="L216">
            <v>19.22</v>
          </cell>
          <cell r="M216">
            <v>55.22</v>
          </cell>
          <cell r="N216">
            <v>113.22</v>
          </cell>
          <cell r="O216">
            <v>645.7600000000001</v>
          </cell>
          <cell r="P216">
            <v>824.64</v>
          </cell>
          <cell r="Q216">
            <v>-178.87999999999988</v>
          </cell>
          <cell r="S216" t="str">
            <v>Right of Way</v>
          </cell>
          <cell r="U216">
            <v>37</v>
          </cell>
          <cell r="V216">
            <v>37</v>
          </cell>
          <cell r="W216">
            <v>36</v>
          </cell>
          <cell r="X216">
            <v>37</v>
          </cell>
          <cell r="Y216">
            <v>59.22</v>
          </cell>
          <cell r="Z216">
            <v>59.22</v>
          </cell>
          <cell r="AA216">
            <v>64.22</v>
          </cell>
          <cell r="AB216">
            <v>64.22</v>
          </cell>
          <cell r="AC216">
            <v>64.22</v>
          </cell>
          <cell r="AD216">
            <v>19.22</v>
          </cell>
          <cell r="AE216">
            <v>55.22</v>
          </cell>
          <cell r="AF216">
            <v>113.22</v>
          </cell>
          <cell r="AG216">
            <v>645.7600000000001</v>
          </cell>
          <cell r="AH216">
            <v>824.64</v>
          </cell>
          <cell r="AI216">
            <v>-178.87999999999988</v>
          </cell>
          <cell r="AK216" t="str">
            <v>Right of Way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Other</v>
          </cell>
          <cell r="C217">
            <v>15</v>
          </cell>
          <cell r="D217">
            <v>17</v>
          </cell>
          <cell r="E217">
            <v>22</v>
          </cell>
          <cell r="F217">
            <v>38</v>
          </cell>
          <cell r="G217">
            <v>87.2</v>
          </cell>
          <cell r="H217">
            <v>138.19999999999999</v>
          </cell>
          <cell r="I217">
            <v>161.19999999999999</v>
          </cell>
          <cell r="J217">
            <v>138.19999999999999</v>
          </cell>
          <cell r="K217">
            <v>124.2</v>
          </cell>
          <cell r="L217">
            <v>104.2</v>
          </cell>
          <cell r="M217">
            <v>133.19999999999999</v>
          </cell>
          <cell r="N217">
            <v>84.2</v>
          </cell>
          <cell r="O217">
            <v>1062.6000000000001</v>
          </cell>
          <cell r="P217">
            <v>359.80700000000002</v>
          </cell>
          <cell r="Q217">
            <v>702.79300000000012</v>
          </cell>
          <cell r="S217" t="str">
            <v>Other</v>
          </cell>
          <cell r="U217">
            <v>15</v>
          </cell>
          <cell r="V217">
            <v>17</v>
          </cell>
          <cell r="W217">
            <v>22</v>
          </cell>
          <cell r="X217">
            <v>38</v>
          </cell>
          <cell r="Y217">
            <v>82.5</v>
          </cell>
          <cell r="Z217">
            <v>133.5</v>
          </cell>
          <cell r="AA217">
            <v>156.5</v>
          </cell>
          <cell r="AB217">
            <v>133.5</v>
          </cell>
          <cell r="AC217">
            <v>119.5</v>
          </cell>
          <cell r="AD217">
            <v>99.5</v>
          </cell>
          <cell r="AE217">
            <v>128.5</v>
          </cell>
          <cell r="AF217">
            <v>79.5</v>
          </cell>
          <cell r="AG217">
            <v>1025</v>
          </cell>
          <cell r="AH217">
            <v>241.357</v>
          </cell>
          <cell r="AI217">
            <v>783.64300000000003</v>
          </cell>
          <cell r="AK217" t="str">
            <v>Other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4.7</v>
          </cell>
          <cell r="AR217">
            <v>4.7</v>
          </cell>
          <cell r="AS217">
            <v>4.7</v>
          </cell>
          <cell r="AT217">
            <v>4.7</v>
          </cell>
          <cell r="AU217">
            <v>4.7</v>
          </cell>
          <cell r="AV217">
            <v>4.7</v>
          </cell>
          <cell r="AW217">
            <v>4.7</v>
          </cell>
          <cell r="AX217">
            <v>4.7</v>
          </cell>
          <cell r="AY217">
            <v>37.6</v>
          </cell>
          <cell r="AZ217">
            <v>118.45</v>
          </cell>
          <cell r="BA217">
            <v>-80.849999999999994</v>
          </cell>
        </row>
        <row r="218">
          <cell r="A218" t="str">
            <v>Total</v>
          </cell>
          <cell r="C218">
            <v>1655.655</v>
          </cell>
          <cell r="D218">
            <v>1800.655</v>
          </cell>
          <cell r="E218">
            <v>1953.655</v>
          </cell>
          <cell r="F218">
            <v>2238.6549999999997</v>
          </cell>
          <cell r="G218">
            <v>2441.1328819444439</v>
          </cell>
          <cell r="H218">
            <v>2667.6452863888876</v>
          </cell>
          <cell r="I218">
            <v>2712.4909724999998</v>
          </cell>
          <cell r="J218">
            <v>2642.2751602777776</v>
          </cell>
          <cell r="K218">
            <v>2623.5444569444444</v>
          </cell>
          <cell r="L218">
            <v>2699.0708847222222</v>
          </cell>
          <cell r="M218">
            <v>2664.4861680555555</v>
          </cell>
          <cell r="N218">
            <v>3417.6820569444444</v>
          </cell>
          <cell r="O218">
            <v>29516.947867777773</v>
          </cell>
          <cell r="P218">
            <v>33738.858897872116</v>
          </cell>
          <cell r="Q218">
            <v>-4221.9110300943339</v>
          </cell>
          <cell r="S218" t="str">
            <v>Total</v>
          </cell>
          <cell r="U218">
            <v>1477.75</v>
          </cell>
          <cell r="V218">
            <v>1622.75</v>
          </cell>
          <cell r="W218">
            <v>1775.75</v>
          </cell>
          <cell r="X218">
            <v>2060.75</v>
          </cell>
          <cell r="Y218">
            <v>1922.8476419444446</v>
          </cell>
          <cell r="Z218">
            <v>2106.2650463888885</v>
          </cell>
          <cell r="AA218">
            <v>2157.4757525000005</v>
          </cell>
          <cell r="AB218">
            <v>2088.3069902777784</v>
          </cell>
          <cell r="AC218">
            <v>2070.7762869444441</v>
          </cell>
          <cell r="AD218">
            <v>2070.5942847222227</v>
          </cell>
          <cell r="AE218">
            <v>2079.9295680555551</v>
          </cell>
          <cell r="AF218">
            <v>2396.8804569444442</v>
          </cell>
          <cell r="AG218">
            <v>23830.076027777777</v>
          </cell>
          <cell r="AH218">
            <v>26538.746129999992</v>
          </cell>
          <cell r="AI218">
            <v>-2708.6701022222223</v>
          </cell>
          <cell r="AK218" t="str">
            <v>Total</v>
          </cell>
          <cell r="AM218">
            <v>177.73</v>
          </cell>
          <cell r="AN218">
            <v>177.73</v>
          </cell>
          <cell r="AO218">
            <v>177.73</v>
          </cell>
          <cell r="AP218">
            <v>177.73</v>
          </cell>
          <cell r="AQ218">
            <v>518.28524000000004</v>
          </cell>
          <cell r="AR218">
            <v>561.38024000000007</v>
          </cell>
          <cell r="AS218">
            <v>555.01522</v>
          </cell>
          <cell r="AT218">
            <v>553.96816999999999</v>
          </cell>
          <cell r="AU218">
            <v>552.76817000000005</v>
          </cell>
          <cell r="AV218">
            <v>628.47660000000008</v>
          </cell>
          <cell r="AW218">
            <v>584.55660000000012</v>
          </cell>
          <cell r="AX218">
            <v>1020.8016</v>
          </cell>
          <cell r="AY218">
            <v>5686.1718399999991</v>
          </cell>
          <cell r="AZ218">
            <v>7200.1127678721105</v>
          </cell>
          <cell r="BA218">
            <v>-1513.9409278721121</v>
          </cell>
        </row>
        <row r="221">
          <cell r="A221" t="str">
            <v>CAPEX</v>
          </cell>
          <cell r="F221" t="str">
            <v>Forecast</v>
          </cell>
          <cell r="M221" t="str">
            <v>Schedule 02</v>
          </cell>
          <cell r="O221" t="str">
            <v>Forecast</v>
          </cell>
          <cell r="P221" t="str">
            <v>Budget</v>
          </cell>
          <cell r="Q221" t="str">
            <v>Variance</v>
          </cell>
        </row>
        <row r="222">
          <cell r="C222">
            <v>36892</v>
          </cell>
          <cell r="D222">
            <v>36923</v>
          </cell>
          <cell r="E222">
            <v>36954</v>
          </cell>
          <cell r="F222">
            <v>36985</v>
          </cell>
          <cell r="G222">
            <v>37016</v>
          </cell>
          <cell r="H222">
            <v>37047</v>
          </cell>
          <cell r="I222">
            <v>37078</v>
          </cell>
          <cell r="J222">
            <v>37109</v>
          </cell>
          <cell r="K222">
            <v>37140</v>
          </cell>
          <cell r="L222">
            <v>37171</v>
          </cell>
          <cell r="M222">
            <v>37202</v>
          </cell>
          <cell r="N222">
            <v>37233</v>
          </cell>
          <cell r="O222">
            <v>2001</v>
          </cell>
          <cell r="P222">
            <v>2001</v>
          </cell>
          <cell r="Q222" t="str">
            <v>B/(W)</v>
          </cell>
        </row>
        <row r="223">
          <cell r="C223" t="str">
            <v>Actual</v>
          </cell>
          <cell r="D223" t="str">
            <v>Actual</v>
          </cell>
          <cell r="E223" t="str">
            <v>Actual</v>
          </cell>
          <cell r="F223" t="str">
            <v>Actual</v>
          </cell>
          <cell r="G223" t="str">
            <v>Forecast</v>
          </cell>
          <cell r="H223" t="str">
            <v>Forecast</v>
          </cell>
          <cell r="I223" t="str">
            <v>Forecast</v>
          </cell>
          <cell r="J223" t="str">
            <v>Forecast</v>
          </cell>
          <cell r="K223" t="str">
            <v>Forecast</v>
          </cell>
          <cell r="L223" t="str">
            <v>Forecast</v>
          </cell>
          <cell r="M223" t="str">
            <v>Forecast</v>
          </cell>
          <cell r="N223" t="str">
            <v>Forecast</v>
          </cell>
        </row>
        <row r="225">
          <cell r="A225" t="str">
            <v>Civil Construction</v>
          </cell>
          <cell r="C225">
            <v>591</v>
          </cell>
          <cell r="D225">
            <v>497</v>
          </cell>
          <cell r="E225">
            <v>753</v>
          </cell>
          <cell r="F225">
            <v>457</v>
          </cell>
          <cell r="G225">
            <v>586</v>
          </cell>
          <cell r="H225">
            <v>678</v>
          </cell>
          <cell r="I225">
            <v>651</v>
          </cell>
          <cell r="J225">
            <v>604</v>
          </cell>
          <cell r="K225">
            <v>604</v>
          </cell>
          <cell r="L225">
            <v>604</v>
          </cell>
          <cell r="M225">
            <v>604</v>
          </cell>
          <cell r="N225">
            <v>604</v>
          </cell>
          <cell r="O225">
            <v>7233</v>
          </cell>
          <cell r="P225">
            <v>15969.515142749166</v>
          </cell>
          <cell r="Q225">
            <v>-8736.5151427491655</v>
          </cell>
        </row>
        <row r="226">
          <cell r="A226" t="str">
            <v>Electronic Eq &amp; Nodes</v>
          </cell>
          <cell r="C226">
            <v>74</v>
          </cell>
          <cell r="D226">
            <v>767</v>
          </cell>
          <cell r="E226">
            <v>1371</v>
          </cell>
          <cell r="F226">
            <v>349</v>
          </cell>
          <cell r="G226">
            <v>2354</v>
          </cell>
          <cell r="H226">
            <v>2568</v>
          </cell>
          <cell r="I226">
            <v>1315</v>
          </cell>
          <cell r="J226">
            <v>1331</v>
          </cell>
          <cell r="K226">
            <v>1230</v>
          </cell>
          <cell r="L226">
            <v>955</v>
          </cell>
          <cell r="M226">
            <v>893</v>
          </cell>
          <cell r="N226">
            <v>893</v>
          </cell>
          <cell r="O226">
            <v>14100</v>
          </cell>
          <cell r="P226">
            <v>22462.731380000001</v>
          </cell>
          <cell r="Q226">
            <v>-8362.7313800000011</v>
          </cell>
        </row>
        <row r="227">
          <cell r="A227" t="str">
            <v>IT</v>
          </cell>
          <cell r="C227">
            <v>268</v>
          </cell>
          <cell r="D227">
            <v>7</v>
          </cell>
          <cell r="E227">
            <v>241</v>
          </cell>
          <cell r="F227">
            <v>2413</v>
          </cell>
          <cell r="G227">
            <v>142</v>
          </cell>
          <cell r="H227">
            <v>262</v>
          </cell>
          <cell r="I227">
            <v>284</v>
          </cell>
          <cell r="J227">
            <v>277</v>
          </cell>
          <cell r="K227">
            <v>263</v>
          </cell>
          <cell r="L227">
            <v>187</v>
          </cell>
          <cell r="M227">
            <v>152</v>
          </cell>
          <cell r="N227">
            <v>152</v>
          </cell>
          <cell r="O227">
            <v>4648</v>
          </cell>
          <cell r="P227">
            <v>11431.605000000001</v>
          </cell>
          <cell r="Q227">
            <v>-6783.6050000000014</v>
          </cell>
        </row>
        <row r="228">
          <cell r="A228" t="str">
            <v>Comm. Cap Labor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Internet Solutions Construction</v>
          </cell>
          <cell r="C229">
            <v>265</v>
          </cell>
          <cell r="D229">
            <v>185</v>
          </cell>
          <cell r="E229">
            <v>380</v>
          </cell>
          <cell r="F229">
            <v>1594</v>
          </cell>
          <cell r="G229">
            <v>2732</v>
          </cell>
          <cell r="H229">
            <v>4595</v>
          </cell>
          <cell r="I229">
            <v>3171</v>
          </cell>
          <cell r="J229">
            <v>2623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15545</v>
          </cell>
          <cell r="P229">
            <v>14940.0002</v>
          </cell>
        </row>
        <row r="230">
          <cell r="A230" t="str">
            <v>Internet Solutions Electr/Var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1841</v>
          </cell>
          <cell r="H230">
            <v>3745</v>
          </cell>
          <cell r="I230">
            <v>968</v>
          </cell>
          <cell r="J230">
            <v>809</v>
          </cell>
          <cell r="K230">
            <v>413</v>
          </cell>
          <cell r="L230">
            <v>255</v>
          </cell>
          <cell r="M230">
            <v>16</v>
          </cell>
          <cell r="N230">
            <v>16</v>
          </cell>
          <cell r="O230">
            <v>8063</v>
          </cell>
          <cell r="P230">
            <v>10682.121592235437</v>
          </cell>
          <cell r="Q230">
            <v>-2619.1215922354368</v>
          </cell>
        </row>
        <row r="231">
          <cell r="A231" t="str">
            <v>Other</v>
          </cell>
          <cell r="C231">
            <v>343</v>
          </cell>
          <cell r="D231">
            <v>334</v>
          </cell>
          <cell r="E231">
            <v>442</v>
          </cell>
          <cell r="F231">
            <v>594</v>
          </cell>
          <cell r="G231">
            <v>1107</v>
          </cell>
          <cell r="H231">
            <v>1380</v>
          </cell>
          <cell r="I231">
            <v>114</v>
          </cell>
          <cell r="J231">
            <v>114</v>
          </cell>
          <cell r="K231">
            <v>19</v>
          </cell>
          <cell r="L231">
            <v>8</v>
          </cell>
          <cell r="M231">
            <v>0</v>
          </cell>
          <cell r="N231">
            <v>0</v>
          </cell>
          <cell r="O231">
            <v>4455</v>
          </cell>
          <cell r="P231">
            <v>0</v>
          </cell>
          <cell r="Q231">
            <v>4455</v>
          </cell>
        </row>
        <row r="232">
          <cell r="A232" t="str">
            <v>Total</v>
          </cell>
          <cell r="C232">
            <v>1541</v>
          </cell>
          <cell r="D232">
            <v>1790</v>
          </cell>
          <cell r="E232">
            <v>3187</v>
          </cell>
          <cell r="F232">
            <v>5407</v>
          </cell>
          <cell r="G232">
            <v>8762</v>
          </cell>
          <cell r="H232">
            <v>13228</v>
          </cell>
          <cell r="I232">
            <v>6503</v>
          </cell>
          <cell r="J232">
            <v>5758</v>
          </cell>
          <cell r="K232">
            <v>2529</v>
          </cell>
          <cell r="L232">
            <v>2009</v>
          </cell>
          <cell r="M232">
            <v>1665</v>
          </cell>
          <cell r="N232">
            <v>1665</v>
          </cell>
          <cell r="O232">
            <v>54044</v>
          </cell>
          <cell r="P232">
            <v>75485.9733149846</v>
          </cell>
          <cell r="Q232">
            <v>-22046.973114984605</v>
          </cell>
        </row>
        <row r="235">
          <cell r="A235" t="str">
            <v>Headcount</v>
          </cell>
          <cell r="F235" t="str">
            <v>Forecast</v>
          </cell>
          <cell r="M235" t="str">
            <v>Schedule 02</v>
          </cell>
          <cell r="O235" t="str">
            <v>Forecast</v>
          </cell>
          <cell r="P235" t="str">
            <v>Budget</v>
          </cell>
          <cell r="Q235" t="str">
            <v>Variance</v>
          </cell>
        </row>
        <row r="236">
          <cell r="C236">
            <v>36892</v>
          </cell>
          <cell r="D236">
            <v>36923</v>
          </cell>
          <cell r="E236">
            <v>36954</v>
          </cell>
          <cell r="F236">
            <v>36985</v>
          </cell>
          <cell r="G236">
            <v>37016</v>
          </cell>
          <cell r="H236">
            <v>37047</v>
          </cell>
          <cell r="I236">
            <v>37078</v>
          </cell>
          <cell r="J236">
            <v>37109</v>
          </cell>
          <cell r="K236">
            <v>37140</v>
          </cell>
          <cell r="L236">
            <v>37171</v>
          </cell>
          <cell r="M236">
            <v>37202</v>
          </cell>
          <cell r="N236">
            <v>37233</v>
          </cell>
          <cell r="O236">
            <v>2001</v>
          </cell>
          <cell r="P236">
            <v>2001</v>
          </cell>
          <cell r="Q236" t="str">
            <v>B/(W)</v>
          </cell>
        </row>
        <row r="237">
          <cell r="C237" t="str">
            <v>Actual</v>
          </cell>
          <cell r="D237" t="str">
            <v>Actual</v>
          </cell>
          <cell r="E237" t="str">
            <v>Actual</v>
          </cell>
          <cell r="F237" t="str">
            <v>Actual</v>
          </cell>
          <cell r="G237" t="str">
            <v>Forecast</v>
          </cell>
          <cell r="H237" t="str">
            <v>Forecast</v>
          </cell>
          <cell r="I237" t="str">
            <v>Forecast</v>
          </cell>
          <cell r="J237" t="str">
            <v>Forecast</v>
          </cell>
          <cell r="K237" t="str">
            <v>Forecast</v>
          </cell>
          <cell r="L237" t="str">
            <v>Forecast</v>
          </cell>
          <cell r="M237" t="str">
            <v>Forecast</v>
          </cell>
          <cell r="N237" t="str">
            <v>Forecast</v>
          </cell>
        </row>
        <row r="238">
          <cell r="A238" t="str">
            <v>Communications</v>
          </cell>
        </row>
        <row r="239">
          <cell r="A239" t="str">
            <v>Operations</v>
          </cell>
          <cell r="C239">
            <v>152</v>
          </cell>
          <cell r="D239">
            <v>153</v>
          </cell>
          <cell r="E239">
            <v>153</v>
          </cell>
          <cell r="F239">
            <v>153</v>
          </cell>
          <cell r="G239">
            <v>155</v>
          </cell>
          <cell r="H239">
            <v>159</v>
          </cell>
          <cell r="I239">
            <v>169</v>
          </cell>
          <cell r="J239">
            <v>184</v>
          </cell>
          <cell r="K239">
            <v>184</v>
          </cell>
          <cell r="L239">
            <v>186</v>
          </cell>
          <cell r="M239">
            <v>189</v>
          </cell>
          <cell r="N239">
            <v>189</v>
          </cell>
          <cell r="O239">
            <v>189</v>
          </cell>
          <cell r="P239">
            <v>198</v>
          </cell>
          <cell r="Q239">
            <v>-9</v>
          </cell>
        </row>
        <row r="240">
          <cell r="A240" t="str">
            <v>Marketing &amp; Sales</v>
          </cell>
          <cell r="C240">
            <v>38</v>
          </cell>
          <cell r="D240">
            <v>40</v>
          </cell>
          <cell r="E240">
            <v>44</v>
          </cell>
          <cell r="F240">
            <v>47</v>
          </cell>
          <cell r="G240">
            <v>47</v>
          </cell>
          <cell r="H240">
            <v>47</v>
          </cell>
          <cell r="I240">
            <v>47</v>
          </cell>
          <cell r="J240">
            <v>48</v>
          </cell>
          <cell r="K240">
            <v>51</v>
          </cell>
          <cell r="L240">
            <v>51</v>
          </cell>
          <cell r="M240">
            <v>52</v>
          </cell>
          <cell r="N240">
            <v>55</v>
          </cell>
          <cell r="O240">
            <v>55</v>
          </cell>
          <cell r="P240">
            <v>58</v>
          </cell>
          <cell r="Q240">
            <v>-3</v>
          </cell>
        </row>
        <row r="241">
          <cell r="A241" t="str">
            <v>G&amp;A</v>
          </cell>
          <cell r="C241">
            <v>68</v>
          </cell>
          <cell r="D241">
            <v>71</v>
          </cell>
          <cell r="E241">
            <v>77</v>
          </cell>
          <cell r="F241">
            <v>75</v>
          </cell>
          <cell r="G241">
            <v>76</v>
          </cell>
          <cell r="H241">
            <v>76</v>
          </cell>
          <cell r="I241">
            <v>76</v>
          </cell>
          <cell r="J241">
            <v>76</v>
          </cell>
          <cell r="K241">
            <v>76</v>
          </cell>
          <cell r="L241">
            <v>76</v>
          </cell>
          <cell r="M241">
            <v>76</v>
          </cell>
          <cell r="N241">
            <v>76</v>
          </cell>
          <cell r="O241">
            <v>76</v>
          </cell>
          <cell r="P241">
            <v>87</v>
          </cell>
          <cell r="Q241">
            <v>-11</v>
          </cell>
        </row>
        <row r="242">
          <cell r="A242" t="str">
            <v>Total</v>
          </cell>
          <cell r="C242">
            <v>258</v>
          </cell>
          <cell r="D242">
            <v>264</v>
          </cell>
          <cell r="E242">
            <v>274</v>
          </cell>
          <cell r="F242">
            <v>275</v>
          </cell>
          <cell r="G242">
            <v>278</v>
          </cell>
          <cell r="H242">
            <v>282</v>
          </cell>
          <cell r="I242">
            <v>292</v>
          </cell>
          <cell r="J242">
            <v>308</v>
          </cell>
          <cell r="K242">
            <v>311</v>
          </cell>
          <cell r="L242">
            <v>313</v>
          </cell>
          <cell r="M242">
            <v>317</v>
          </cell>
          <cell r="N242">
            <v>320</v>
          </cell>
          <cell r="O242">
            <v>320</v>
          </cell>
          <cell r="P242">
            <v>343</v>
          </cell>
          <cell r="Q242">
            <v>-23</v>
          </cell>
        </row>
        <row r="244">
          <cell r="A244" t="str">
            <v>Internet Solutions</v>
          </cell>
        </row>
        <row r="245">
          <cell r="A245" t="str">
            <v>Operations</v>
          </cell>
          <cell r="C245">
            <v>14</v>
          </cell>
          <cell r="D245">
            <v>15</v>
          </cell>
          <cell r="E245">
            <v>17</v>
          </cell>
          <cell r="F245">
            <v>18</v>
          </cell>
          <cell r="G245">
            <v>20</v>
          </cell>
          <cell r="H245">
            <v>30</v>
          </cell>
          <cell r="I245">
            <v>30</v>
          </cell>
          <cell r="J245">
            <v>34</v>
          </cell>
          <cell r="K245">
            <v>34</v>
          </cell>
          <cell r="L245">
            <v>34</v>
          </cell>
          <cell r="M245">
            <v>34</v>
          </cell>
          <cell r="N245">
            <v>35</v>
          </cell>
          <cell r="O245">
            <v>35</v>
          </cell>
          <cell r="P245">
            <v>36</v>
          </cell>
          <cell r="Q245">
            <v>-1</v>
          </cell>
        </row>
        <row r="246">
          <cell r="A246" t="str">
            <v>Marketing &amp; Sales</v>
          </cell>
          <cell r="C246">
            <v>5</v>
          </cell>
          <cell r="D246">
            <v>5</v>
          </cell>
          <cell r="E246">
            <v>5</v>
          </cell>
          <cell r="F246">
            <v>5</v>
          </cell>
          <cell r="G246">
            <v>8</v>
          </cell>
          <cell r="H246">
            <v>9</v>
          </cell>
          <cell r="I246">
            <v>10</v>
          </cell>
          <cell r="J246">
            <v>10</v>
          </cell>
          <cell r="K246">
            <v>10</v>
          </cell>
          <cell r="L246">
            <v>10</v>
          </cell>
          <cell r="M246">
            <v>10</v>
          </cell>
          <cell r="N246">
            <v>10</v>
          </cell>
          <cell r="O246">
            <v>10</v>
          </cell>
          <cell r="P246">
            <v>10</v>
          </cell>
          <cell r="Q246">
            <v>0</v>
          </cell>
        </row>
        <row r="247">
          <cell r="A247" t="str">
            <v>G&amp;A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</v>
          </cell>
          <cell r="Q247">
            <v>-1</v>
          </cell>
        </row>
        <row r="248">
          <cell r="A248" t="str">
            <v>Total</v>
          </cell>
          <cell r="C248">
            <v>19</v>
          </cell>
          <cell r="D248">
            <v>20</v>
          </cell>
          <cell r="E248">
            <v>22</v>
          </cell>
          <cell r="F248">
            <v>23</v>
          </cell>
          <cell r="G248">
            <v>28</v>
          </cell>
          <cell r="H248">
            <v>39</v>
          </cell>
          <cell r="I248">
            <v>40</v>
          </cell>
          <cell r="J248">
            <v>44</v>
          </cell>
          <cell r="K248">
            <v>44</v>
          </cell>
          <cell r="L248">
            <v>44</v>
          </cell>
          <cell r="M248">
            <v>44</v>
          </cell>
          <cell r="N248">
            <v>45</v>
          </cell>
          <cell r="O248">
            <v>45</v>
          </cell>
          <cell r="P248">
            <v>47</v>
          </cell>
          <cell r="Q248">
            <v>-2</v>
          </cell>
        </row>
        <row r="250">
          <cell r="A250" t="str">
            <v>Total</v>
          </cell>
        </row>
        <row r="251">
          <cell r="A251" t="str">
            <v>Operations</v>
          </cell>
          <cell r="C251">
            <v>166</v>
          </cell>
          <cell r="D251">
            <v>168</v>
          </cell>
          <cell r="E251">
            <v>170</v>
          </cell>
          <cell r="F251">
            <v>171</v>
          </cell>
          <cell r="G251">
            <v>175</v>
          </cell>
          <cell r="H251">
            <v>189</v>
          </cell>
          <cell r="I251">
            <v>199</v>
          </cell>
          <cell r="J251">
            <v>218</v>
          </cell>
          <cell r="K251">
            <v>218</v>
          </cell>
          <cell r="L251">
            <v>220</v>
          </cell>
          <cell r="M251">
            <v>223</v>
          </cell>
          <cell r="N251">
            <v>224</v>
          </cell>
          <cell r="O251">
            <v>224</v>
          </cell>
          <cell r="P251">
            <v>234</v>
          </cell>
          <cell r="Q251">
            <v>-10</v>
          </cell>
        </row>
        <row r="252">
          <cell r="A252" t="str">
            <v>Marketing &amp; Sales</v>
          </cell>
          <cell r="C252">
            <v>43</v>
          </cell>
          <cell r="D252">
            <v>45</v>
          </cell>
          <cell r="E252">
            <v>49</v>
          </cell>
          <cell r="F252">
            <v>52</v>
          </cell>
          <cell r="G252">
            <v>55</v>
          </cell>
          <cell r="H252">
            <v>56</v>
          </cell>
          <cell r="I252">
            <v>57</v>
          </cell>
          <cell r="J252">
            <v>58</v>
          </cell>
          <cell r="K252">
            <v>61</v>
          </cell>
          <cell r="L252">
            <v>61</v>
          </cell>
          <cell r="M252">
            <v>62</v>
          </cell>
          <cell r="N252">
            <v>65</v>
          </cell>
          <cell r="O252">
            <v>65</v>
          </cell>
          <cell r="P252">
            <v>68</v>
          </cell>
          <cell r="Q252">
            <v>-3</v>
          </cell>
        </row>
        <row r="253">
          <cell r="A253" t="str">
            <v>G&amp;A</v>
          </cell>
          <cell r="C253">
            <v>68</v>
          </cell>
          <cell r="D253">
            <v>71</v>
          </cell>
          <cell r="E253">
            <v>77</v>
          </cell>
          <cell r="F253">
            <v>75</v>
          </cell>
          <cell r="G253">
            <v>76</v>
          </cell>
          <cell r="H253">
            <v>76</v>
          </cell>
          <cell r="I253">
            <v>76</v>
          </cell>
          <cell r="J253">
            <v>76</v>
          </cell>
          <cell r="K253">
            <v>76</v>
          </cell>
          <cell r="L253">
            <v>76</v>
          </cell>
          <cell r="M253">
            <v>76</v>
          </cell>
          <cell r="N253">
            <v>76</v>
          </cell>
          <cell r="O253">
            <v>76</v>
          </cell>
          <cell r="P253">
            <v>88</v>
          </cell>
          <cell r="Q253">
            <v>-12</v>
          </cell>
        </row>
        <row r="254">
          <cell r="A254" t="str">
            <v>Total</v>
          </cell>
          <cell r="C254">
            <v>277</v>
          </cell>
          <cell r="D254">
            <v>284</v>
          </cell>
          <cell r="E254">
            <v>296</v>
          </cell>
          <cell r="F254">
            <v>298</v>
          </cell>
          <cell r="G254">
            <v>306</v>
          </cell>
          <cell r="H254">
            <v>321</v>
          </cell>
          <cell r="I254">
            <v>332</v>
          </cell>
          <cell r="J254">
            <v>352</v>
          </cell>
          <cell r="K254">
            <v>355</v>
          </cell>
          <cell r="L254">
            <v>357</v>
          </cell>
          <cell r="M254">
            <v>361</v>
          </cell>
          <cell r="N254">
            <v>365</v>
          </cell>
          <cell r="O254">
            <v>365</v>
          </cell>
          <cell r="P254">
            <v>390</v>
          </cell>
          <cell r="Q254">
            <v>-25</v>
          </cell>
        </row>
      </sheetData>
      <sheetData sheetId="9" refreshError="1">
        <row r="2">
          <cell r="A2" t="str">
            <v>Brazil</v>
          </cell>
          <cell r="S2" t="str">
            <v>Brazil Construction-Barebone II</v>
          </cell>
          <cell r="AK2" t="str">
            <v>Brazil</v>
          </cell>
          <cell r="BC2" t="str">
            <v>Brazil</v>
          </cell>
        </row>
        <row r="3">
          <cell r="A3" t="str">
            <v>Forecast</v>
          </cell>
          <cell r="O3" t="str">
            <v>Schedule 02</v>
          </cell>
          <cell r="S3" t="str">
            <v>Forecast</v>
          </cell>
          <cell r="AG3" t="str">
            <v>Schedule 02</v>
          </cell>
          <cell r="AK3" t="str">
            <v>Forecast</v>
          </cell>
          <cell r="AY3" t="str">
            <v>Schedule 02</v>
          </cell>
          <cell r="BC3" t="str">
            <v>Forecast</v>
          </cell>
        </row>
        <row r="4">
          <cell r="A4" t="str">
            <v>Communications &amp; Internet Solutions</v>
          </cell>
          <cell r="S4" t="str">
            <v>Communications</v>
          </cell>
          <cell r="AK4" t="str">
            <v>Internet Solutions</v>
          </cell>
          <cell r="BC4" t="str">
            <v>Communications &amp; Internet Solutions</v>
          </cell>
        </row>
        <row r="5">
          <cell r="A5" t="str">
            <v>Currency in Thousands USD</v>
          </cell>
          <cell r="S5" t="str">
            <v>Currency in Thousands USD</v>
          </cell>
          <cell r="AK5" t="str">
            <v>Currency in Thousands USD</v>
          </cell>
          <cell r="BC5" t="str">
            <v>Currency in Thousands USD</v>
          </cell>
        </row>
        <row r="6">
          <cell r="A6" t="str">
            <v>Currency in Thousands USD</v>
          </cell>
          <cell r="F6" t="str">
            <v>Forecast</v>
          </cell>
          <cell r="O6" t="str">
            <v>Fcst</v>
          </cell>
          <cell r="P6" t="str">
            <v>Budget</v>
          </cell>
          <cell r="Q6" t="str">
            <v>Variance</v>
          </cell>
          <cell r="X6" t="str">
            <v>Forecast</v>
          </cell>
          <cell r="AG6" t="str">
            <v>Forecast</v>
          </cell>
          <cell r="AH6" t="str">
            <v>Budget</v>
          </cell>
          <cell r="AI6" t="str">
            <v>Variance</v>
          </cell>
          <cell r="AP6" t="str">
            <v>Forecast</v>
          </cell>
          <cell r="AY6" t="str">
            <v>Forecast</v>
          </cell>
          <cell r="AZ6" t="str">
            <v>Budget</v>
          </cell>
          <cell r="BA6" t="str">
            <v>Variance</v>
          </cell>
          <cell r="BF6" t="str">
            <v>Quarter I</v>
          </cell>
          <cell r="BJ6" t="str">
            <v>Quarter II</v>
          </cell>
          <cell r="BN6" t="str">
            <v>Quarter III</v>
          </cell>
          <cell r="BR6" t="str">
            <v>Quarter IV</v>
          </cell>
          <cell r="BV6" t="str">
            <v>Total</v>
          </cell>
        </row>
        <row r="7">
          <cell r="C7">
            <v>36892</v>
          </cell>
          <cell r="D7">
            <v>36923</v>
          </cell>
          <cell r="E7">
            <v>36954</v>
          </cell>
          <cell r="F7">
            <v>36985</v>
          </cell>
          <cell r="G7">
            <v>37016</v>
          </cell>
          <cell r="H7">
            <v>37047</v>
          </cell>
          <cell r="I7">
            <v>37078</v>
          </cell>
          <cell r="J7">
            <v>37109</v>
          </cell>
          <cell r="K7">
            <v>37140</v>
          </cell>
          <cell r="L7">
            <v>37171</v>
          </cell>
          <cell r="M7">
            <v>37202</v>
          </cell>
          <cell r="N7">
            <v>37233</v>
          </cell>
          <cell r="O7">
            <v>2001</v>
          </cell>
          <cell r="P7">
            <v>2001</v>
          </cell>
          <cell r="Q7" t="str">
            <v>B/(W)</v>
          </cell>
          <cell r="U7">
            <v>36892</v>
          </cell>
          <cell r="V7">
            <v>36923</v>
          </cell>
          <cell r="W7">
            <v>36954</v>
          </cell>
          <cell r="X7">
            <v>36985</v>
          </cell>
          <cell r="Y7">
            <v>37016</v>
          </cell>
          <cell r="Z7">
            <v>37047</v>
          </cell>
          <cell r="AA7">
            <v>37078</v>
          </cell>
          <cell r="AB7">
            <v>37109</v>
          </cell>
          <cell r="AC7">
            <v>37140</v>
          </cell>
          <cell r="AD7">
            <v>37171</v>
          </cell>
          <cell r="AE7">
            <v>37202</v>
          </cell>
          <cell r="AF7">
            <v>37233</v>
          </cell>
          <cell r="AG7">
            <v>2001</v>
          </cell>
          <cell r="AH7">
            <v>2001</v>
          </cell>
          <cell r="AI7" t="str">
            <v>B/(W)</v>
          </cell>
          <cell r="AM7">
            <v>36892</v>
          </cell>
          <cell r="AN7">
            <v>36923</v>
          </cell>
          <cell r="AO7">
            <v>36954</v>
          </cell>
          <cell r="AP7">
            <v>36985</v>
          </cell>
          <cell r="AQ7">
            <v>37016</v>
          </cell>
          <cell r="AR7">
            <v>37047</v>
          </cell>
          <cell r="AS7">
            <v>37078</v>
          </cell>
          <cell r="AT7">
            <v>37109</v>
          </cell>
          <cell r="AU7">
            <v>37140</v>
          </cell>
          <cell r="AV7">
            <v>37171</v>
          </cell>
          <cell r="AW7">
            <v>37202</v>
          </cell>
          <cell r="AX7">
            <v>37233</v>
          </cell>
          <cell r="AY7">
            <v>2001</v>
          </cell>
          <cell r="AZ7">
            <v>2001</v>
          </cell>
          <cell r="BA7" t="str">
            <v>B/(W)</v>
          </cell>
          <cell r="BE7" t="str">
            <v>Qtr I</v>
          </cell>
          <cell r="BF7" t="str">
            <v>Qtr I</v>
          </cell>
          <cell r="BG7" t="str">
            <v>Variance</v>
          </cell>
          <cell r="BI7" t="str">
            <v>Qtr II</v>
          </cell>
          <cell r="BJ7" t="str">
            <v>Qtr II</v>
          </cell>
          <cell r="BK7" t="str">
            <v>Variance</v>
          </cell>
          <cell r="BM7" t="str">
            <v>Qtr III</v>
          </cell>
          <cell r="BN7" t="str">
            <v>Qtr III</v>
          </cell>
          <cell r="BO7" t="str">
            <v>Variance</v>
          </cell>
          <cell r="BQ7" t="str">
            <v>Qtr IV</v>
          </cell>
          <cell r="BR7" t="str">
            <v>Qtr IV</v>
          </cell>
          <cell r="BS7" t="str">
            <v>Variance</v>
          </cell>
          <cell r="BV7" t="str">
            <v>Total</v>
          </cell>
          <cell r="BW7" t="str">
            <v>Variance</v>
          </cell>
        </row>
        <row r="8">
          <cell r="A8" t="str">
            <v>REVENUE (net of taxes)</v>
          </cell>
          <cell r="C8" t="str">
            <v>Actual</v>
          </cell>
          <cell r="D8" t="str">
            <v>Actual</v>
          </cell>
          <cell r="E8" t="str">
            <v>Actual</v>
          </cell>
          <cell r="F8" t="str">
            <v>Actual</v>
          </cell>
          <cell r="G8" t="str">
            <v>Fcst</v>
          </cell>
          <cell r="H8" t="str">
            <v>Fcst</v>
          </cell>
          <cell r="I8" t="str">
            <v>Fcst</v>
          </cell>
          <cell r="J8" t="str">
            <v>Fcst</v>
          </cell>
          <cell r="K8" t="str">
            <v>Fcst</v>
          </cell>
          <cell r="L8" t="str">
            <v>Fcst</v>
          </cell>
          <cell r="M8" t="str">
            <v>Fcst</v>
          </cell>
          <cell r="N8" t="str">
            <v>Fcst</v>
          </cell>
          <cell r="S8" t="str">
            <v>REVENUE (net of taxes)</v>
          </cell>
          <cell r="U8" t="str">
            <v>Actual</v>
          </cell>
          <cell r="V8" t="str">
            <v>Actual</v>
          </cell>
          <cell r="W8" t="str">
            <v>Actual</v>
          </cell>
          <cell r="X8" t="str">
            <v>Actual</v>
          </cell>
          <cell r="Y8" t="str">
            <v>Fcst</v>
          </cell>
          <cell r="Z8" t="str">
            <v>Fcst</v>
          </cell>
          <cell r="AA8" t="str">
            <v>Fcst</v>
          </cell>
          <cell r="AB8" t="str">
            <v>Fcst</v>
          </cell>
          <cell r="AC8" t="str">
            <v>Fcst</v>
          </cell>
          <cell r="AD8" t="str">
            <v>Fcst</v>
          </cell>
          <cell r="AE8" t="str">
            <v>Fcst</v>
          </cell>
          <cell r="AF8" t="str">
            <v>Fcst</v>
          </cell>
          <cell r="AK8" t="str">
            <v>REVENUE (net of taxes)</v>
          </cell>
          <cell r="AM8" t="str">
            <v>Actual</v>
          </cell>
          <cell r="AN8" t="str">
            <v>Actual</v>
          </cell>
          <cell r="AO8" t="str">
            <v>Actual</v>
          </cell>
          <cell r="AP8" t="str">
            <v>Fcst</v>
          </cell>
          <cell r="AQ8" t="str">
            <v>Fcst</v>
          </cell>
          <cell r="AR8" t="str">
            <v>Fcst</v>
          </cell>
          <cell r="AS8" t="str">
            <v>Fcst</v>
          </cell>
          <cell r="AT8" t="str">
            <v>Fcst</v>
          </cell>
          <cell r="AU8" t="str">
            <v>Fcst</v>
          </cell>
          <cell r="AV8" t="str">
            <v>Fcst</v>
          </cell>
          <cell r="AW8" t="str">
            <v>Fcst</v>
          </cell>
          <cell r="AX8" t="str">
            <v>Fcst</v>
          </cell>
          <cell r="BC8" t="str">
            <v>REVENUE (net of taxes)</v>
          </cell>
          <cell r="BE8" t="str">
            <v>Actual</v>
          </cell>
          <cell r="BF8" t="str">
            <v>Budget</v>
          </cell>
          <cell r="BG8" t="str">
            <v>B/(W)</v>
          </cell>
          <cell r="BI8" t="str">
            <v>Fcst</v>
          </cell>
          <cell r="BJ8" t="str">
            <v>Budget</v>
          </cell>
          <cell r="BK8" t="str">
            <v>B/(W)</v>
          </cell>
          <cell r="BM8" t="str">
            <v>Fcst</v>
          </cell>
          <cell r="BN8" t="str">
            <v>Budget</v>
          </cell>
          <cell r="BO8" t="str">
            <v>B/(W)</v>
          </cell>
          <cell r="BQ8" t="str">
            <v>Fcst</v>
          </cell>
          <cell r="BR8" t="str">
            <v>Budget</v>
          </cell>
          <cell r="BS8" t="str">
            <v>B/(W)</v>
          </cell>
          <cell r="BU8" t="str">
            <v>Fcst</v>
          </cell>
          <cell r="BV8" t="str">
            <v>Budget</v>
          </cell>
          <cell r="BW8" t="str">
            <v>B/(W)</v>
          </cell>
        </row>
        <row r="10">
          <cell r="A10" t="str">
            <v>Communications Data</v>
          </cell>
          <cell r="C10">
            <v>1791.2283152759753</v>
          </cell>
          <cell r="D10">
            <v>1775.1595242113133</v>
          </cell>
          <cell r="E10">
            <v>1759.2834111090724</v>
          </cell>
          <cell r="F10">
            <v>1707.3923007346045</v>
          </cell>
          <cell r="G10">
            <v>1786.9129382890362</v>
          </cell>
          <cell r="H10">
            <v>1879.6040074955438</v>
          </cell>
          <cell r="I10">
            <v>1975.9134222642849</v>
          </cell>
          <cell r="J10">
            <v>2115.4103364333582</v>
          </cell>
          <cell r="K10">
            <v>2315.8842553428326</v>
          </cell>
          <cell r="L10">
            <v>2508.3525861966168</v>
          </cell>
          <cell r="M10">
            <v>2744.1132409607826</v>
          </cell>
          <cell r="N10">
            <v>2971.0431600542101</v>
          </cell>
          <cell r="O10">
            <v>25330.297498367629</v>
          </cell>
          <cell r="P10">
            <v>34890.9293695999</v>
          </cell>
          <cell r="Q10">
            <v>-9560.6318712322718</v>
          </cell>
          <cell r="S10" t="str">
            <v>Communications Data</v>
          </cell>
          <cell r="U10">
            <v>1791.2283152759753</v>
          </cell>
          <cell r="V10">
            <v>1775.1595242113133</v>
          </cell>
          <cell r="W10">
            <v>1759.2834111090724</v>
          </cell>
          <cell r="X10">
            <v>1707.3923007346045</v>
          </cell>
          <cell r="Y10">
            <v>1786.9129382890362</v>
          </cell>
          <cell r="Z10">
            <v>1879.6040074955438</v>
          </cell>
          <cell r="AA10">
            <v>1975.9134222642849</v>
          </cell>
          <cell r="AB10">
            <v>2115.4103364333582</v>
          </cell>
          <cell r="AC10">
            <v>2315.8842553428326</v>
          </cell>
          <cell r="AD10">
            <v>2508.3525861966168</v>
          </cell>
          <cell r="AE10">
            <v>2744.1132409607826</v>
          </cell>
          <cell r="AF10">
            <v>2971.0431600542101</v>
          </cell>
          <cell r="AG10">
            <v>25330.297498367629</v>
          </cell>
          <cell r="AH10">
            <v>34890.9293695999</v>
          </cell>
          <cell r="AI10">
            <v>-8441.6318712323082</v>
          </cell>
          <cell r="AK10" t="str">
            <v>Communications Data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Communications Data/Internet Access</v>
          </cell>
          <cell r="BE10">
            <v>5325.6712505963606</v>
          </cell>
          <cell r="BF10">
            <v>6178.1725060247718</v>
          </cell>
          <cell r="BG10">
            <v>-852.50125542841124</v>
          </cell>
          <cell r="BI10">
            <v>5373.9092465191843</v>
          </cell>
          <cell r="BJ10">
            <v>7663.0344326480817</v>
          </cell>
          <cell r="BK10">
            <v>-2289.1251861288974</v>
          </cell>
          <cell r="BM10">
            <v>6407.208014040476</v>
          </cell>
          <cell r="BN10">
            <v>9567.2876487936283</v>
          </cell>
          <cell r="BO10">
            <v>-3160.0796347531523</v>
          </cell>
          <cell r="BQ10">
            <v>8223.5089872116096</v>
          </cell>
          <cell r="BR10">
            <v>11482.557833333452</v>
          </cell>
          <cell r="BS10">
            <v>-3259.0488461218429</v>
          </cell>
          <cell r="BU10">
            <v>25330.297498367632</v>
          </cell>
          <cell r="BV10">
            <v>34891.052420799933</v>
          </cell>
          <cell r="BW10">
            <v>-9560.7549224323011</v>
          </cell>
        </row>
        <row r="11">
          <cell r="A11" t="str">
            <v>Communications Internet Access</v>
          </cell>
          <cell r="C11">
            <v>0</v>
          </cell>
          <cell r="D11">
            <v>0</v>
          </cell>
          <cell r="E11">
            <v>0.5</v>
          </cell>
          <cell r="F11">
            <v>2.2999999999999998</v>
          </cell>
          <cell r="G11">
            <v>12.316976681268981</v>
          </cell>
          <cell r="H11">
            <v>28.514900747198514</v>
          </cell>
          <cell r="I11">
            <v>47.584737974807517</v>
          </cell>
          <cell r="J11">
            <v>69.568353756838349</v>
          </cell>
          <cell r="K11">
            <v>93.139322088208957</v>
          </cell>
          <cell r="L11">
            <v>119.06396018522571</v>
          </cell>
          <cell r="M11">
            <v>141.73279110480939</v>
          </cell>
          <cell r="N11">
            <v>162.80324924388603</v>
          </cell>
          <cell r="O11">
            <v>677.52429178224349</v>
          </cell>
          <cell r="P11">
            <v>0</v>
          </cell>
          <cell r="Q11">
            <v>677.52429178224349</v>
          </cell>
          <cell r="S11" t="str">
            <v>Communications Internet Access</v>
          </cell>
          <cell r="U11">
            <v>0</v>
          </cell>
          <cell r="V11">
            <v>0</v>
          </cell>
          <cell r="W11">
            <v>0.5</v>
          </cell>
          <cell r="X11">
            <v>2.2999999999999998</v>
          </cell>
          <cell r="Y11">
            <v>12.316976681268981</v>
          </cell>
          <cell r="Z11">
            <v>28.514900747198514</v>
          </cell>
          <cell r="AA11">
            <v>47.584737974807517</v>
          </cell>
          <cell r="AB11">
            <v>69.568353756838349</v>
          </cell>
          <cell r="AC11">
            <v>93.139322088208957</v>
          </cell>
          <cell r="AD11">
            <v>119.06396018522571</v>
          </cell>
          <cell r="AE11">
            <v>141.73279110480939</v>
          </cell>
          <cell r="AF11">
            <v>162.80324924388603</v>
          </cell>
          <cell r="AG11">
            <v>677.52429178224349</v>
          </cell>
          <cell r="AH11">
            <v>0</v>
          </cell>
          <cell r="AI11">
            <v>-441.54625821775642</v>
          </cell>
          <cell r="AK11" t="str">
            <v>Communications Internet Access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Communications Internet Access</v>
          </cell>
          <cell r="BE11">
            <v>0.5</v>
          </cell>
          <cell r="BF11">
            <v>0</v>
          </cell>
          <cell r="BG11">
            <v>0.5</v>
          </cell>
          <cell r="BI11">
            <v>43.13187742846749</v>
          </cell>
          <cell r="BJ11">
            <v>0</v>
          </cell>
          <cell r="BK11">
            <v>43.13187742846749</v>
          </cell>
          <cell r="BM11">
            <v>210.29241381985483</v>
          </cell>
          <cell r="BN11">
            <v>0</v>
          </cell>
          <cell r="BO11">
            <v>210.29241381985483</v>
          </cell>
          <cell r="BQ11">
            <v>423.60000053392116</v>
          </cell>
          <cell r="BR11">
            <v>0</v>
          </cell>
          <cell r="BS11">
            <v>423.60000053392116</v>
          </cell>
          <cell r="BU11">
            <v>677.52429178224349</v>
          </cell>
          <cell r="BV11">
            <v>0</v>
          </cell>
          <cell r="BW11">
            <v>677.52429178224349</v>
          </cell>
        </row>
        <row r="12">
          <cell r="A12" t="str">
            <v>Communications Switch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 t="str">
            <v>Communications Switch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K12" t="str">
            <v>Communications Switch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C12" t="str">
            <v>Communications Switch</v>
          </cell>
          <cell r="BE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M12">
            <v>0</v>
          </cell>
          <cell r="BN12">
            <v>0</v>
          </cell>
          <cell r="BO12">
            <v>0</v>
          </cell>
          <cell r="BQ12">
            <v>0</v>
          </cell>
          <cell r="BR12">
            <v>0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</row>
        <row r="13">
          <cell r="A13" t="str">
            <v>Communications Other</v>
          </cell>
          <cell r="C13">
            <v>200.41417242261451</v>
          </cell>
          <cell r="D13">
            <v>194</v>
          </cell>
          <cell r="E13">
            <v>185.35831781135312</v>
          </cell>
          <cell r="F13">
            <v>177.87137970353479</v>
          </cell>
          <cell r="G13">
            <v>175.6141479802574</v>
          </cell>
          <cell r="H13">
            <v>176.49221872015866</v>
          </cell>
          <cell r="I13">
            <v>177.37467981375943</v>
          </cell>
          <cell r="J13">
            <v>178.26155321282823</v>
          </cell>
          <cell r="K13">
            <v>179.15286097889236</v>
          </cell>
          <cell r="L13">
            <v>180.04862528378678</v>
          </cell>
          <cell r="M13">
            <v>180.94886841020571</v>
          </cell>
          <cell r="N13">
            <v>181.85361275225674</v>
          </cell>
          <cell r="O13">
            <v>2187.3904370896475</v>
          </cell>
          <cell r="P13">
            <v>2460</v>
          </cell>
          <cell r="Q13">
            <v>-272.60956291035245</v>
          </cell>
          <cell r="S13" t="str">
            <v>Communications Other</v>
          </cell>
          <cell r="U13">
            <v>200.41417242261451</v>
          </cell>
          <cell r="V13">
            <v>194</v>
          </cell>
          <cell r="W13">
            <v>185.35831781135312</v>
          </cell>
          <cell r="X13">
            <v>177.87137970353479</v>
          </cell>
          <cell r="Y13">
            <v>175.6141479802574</v>
          </cell>
          <cell r="Z13">
            <v>176.49221872015866</v>
          </cell>
          <cell r="AA13">
            <v>177.37467981375943</v>
          </cell>
          <cell r="AB13">
            <v>178.26155321282823</v>
          </cell>
          <cell r="AC13">
            <v>179.15286097889236</v>
          </cell>
          <cell r="AD13">
            <v>180.04862528378678</v>
          </cell>
          <cell r="AE13">
            <v>180.94886841020571</v>
          </cell>
          <cell r="AF13">
            <v>181.85361275225674</v>
          </cell>
          <cell r="AG13">
            <v>2187.3904370896475</v>
          </cell>
          <cell r="AH13">
            <v>2460</v>
          </cell>
          <cell r="AI13">
            <v>-272.60956291035245</v>
          </cell>
          <cell r="AK13" t="str">
            <v>Communications Other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C13" t="str">
            <v>Communications Infrastructure</v>
          </cell>
          <cell r="BE13">
            <v>579.77249023396757</v>
          </cell>
          <cell r="BF13">
            <v>0</v>
          </cell>
          <cell r="BG13">
            <v>579.77249023396757</v>
          </cell>
          <cell r="BI13">
            <v>529.97774640395085</v>
          </cell>
          <cell r="BJ13">
            <v>0</v>
          </cell>
          <cell r="BK13">
            <v>529.97774640395085</v>
          </cell>
          <cell r="BM13">
            <v>534.78909400548002</v>
          </cell>
          <cell r="BN13">
            <v>0</v>
          </cell>
          <cell r="BO13">
            <v>534.78909400548002</v>
          </cell>
          <cell r="BQ13">
            <v>542.85110644624922</v>
          </cell>
          <cell r="BR13">
            <v>0</v>
          </cell>
          <cell r="BS13">
            <v>542.85110644624922</v>
          </cell>
          <cell r="BU13">
            <v>2187.390437089648</v>
          </cell>
          <cell r="BV13">
            <v>0</v>
          </cell>
          <cell r="BW13">
            <v>2187.390437089648</v>
          </cell>
        </row>
        <row r="14">
          <cell r="A14" t="str">
            <v>Internet Solutions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11.031999999999996</v>
          </cell>
          <cell r="J14">
            <v>14.523000000000003</v>
          </cell>
          <cell r="K14">
            <v>20.553999999999995</v>
          </cell>
          <cell r="L14">
            <v>32.521119999999996</v>
          </cell>
          <cell r="M14">
            <v>68.378980000000013</v>
          </cell>
          <cell r="N14">
            <v>151.81883999999999</v>
          </cell>
          <cell r="O14">
            <v>298.82794000000001</v>
          </cell>
          <cell r="P14">
            <v>598.82794000000001</v>
          </cell>
          <cell r="Q14">
            <v>-300</v>
          </cell>
          <cell r="S14" t="str">
            <v>Internet Solutions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Internet Solutions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11.031999999999996</v>
          </cell>
          <cell r="AT14">
            <v>14.523000000000003</v>
          </cell>
          <cell r="AU14">
            <v>20.553999999999995</v>
          </cell>
          <cell r="AV14">
            <v>32.521119999999996</v>
          </cell>
          <cell r="AW14">
            <v>68.378980000000013</v>
          </cell>
          <cell r="AX14">
            <v>151.81883999999999</v>
          </cell>
          <cell r="AY14">
            <v>298.82794000000001</v>
          </cell>
          <cell r="AZ14">
            <v>598.82794000000001</v>
          </cell>
          <cell r="BA14">
            <v>-300</v>
          </cell>
          <cell r="BC14" t="str">
            <v>Communications Other</v>
          </cell>
          <cell r="BE14">
            <v>65.721801825941711</v>
          </cell>
          <cell r="BF14">
            <v>615</v>
          </cell>
          <cell r="BG14">
            <v>-549.27819817405828</v>
          </cell>
          <cell r="BI14">
            <v>552.7854047890537</v>
          </cell>
          <cell r="BJ14">
            <v>615</v>
          </cell>
          <cell r="BK14">
            <v>-62.2145952109463</v>
          </cell>
          <cell r="BM14">
            <v>330</v>
          </cell>
          <cell r="BN14">
            <v>615</v>
          </cell>
          <cell r="BO14">
            <v>-285</v>
          </cell>
          <cell r="BQ14">
            <v>330</v>
          </cell>
          <cell r="BR14">
            <v>615</v>
          </cell>
          <cell r="BS14">
            <v>-285</v>
          </cell>
          <cell r="BU14">
            <v>1278.5072066149953</v>
          </cell>
          <cell r="BV14">
            <v>2460</v>
          </cell>
          <cell r="BW14">
            <v>-1181.4927933850047</v>
          </cell>
        </row>
        <row r="15">
          <cell r="A15" t="str">
            <v>Other</v>
          </cell>
          <cell r="C15">
            <v>23.177283192632387</v>
          </cell>
          <cell r="D15">
            <v>21.430177086195268</v>
          </cell>
          <cell r="E15">
            <v>21.114341547114055</v>
          </cell>
          <cell r="F15">
            <v>332.78540478905364</v>
          </cell>
          <cell r="G15">
            <v>110</v>
          </cell>
          <cell r="H15">
            <v>110</v>
          </cell>
          <cell r="I15">
            <v>110</v>
          </cell>
          <cell r="J15">
            <v>110</v>
          </cell>
          <cell r="K15">
            <v>110</v>
          </cell>
          <cell r="L15">
            <v>110</v>
          </cell>
          <cell r="M15">
            <v>110</v>
          </cell>
          <cell r="N15">
            <v>110</v>
          </cell>
          <cell r="O15">
            <v>1278.5072066149953</v>
          </cell>
          <cell r="P15">
            <v>0</v>
          </cell>
          <cell r="Q15">
            <v>1278.5072066149953</v>
          </cell>
          <cell r="S15" t="str">
            <v>Other</v>
          </cell>
          <cell r="U15">
            <v>23.177283192632387</v>
          </cell>
          <cell r="V15">
            <v>21.430177086195268</v>
          </cell>
          <cell r="W15">
            <v>21.114341547114055</v>
          </cell>
          <cell r="X15">
            <v>332.78540478905364</v>
          </cell>
          <cell r="Y15">
            <v>110</v>
          </cell>
          <cell r="Z15">
            <v>110</v>
          </cell>
          <cell r="AA15">
            <v>110</v>
          </cell>
          <cell r="AB15">
            <v>110</v>
          </cell>
          <cell r="AC15">
            <v>110</v>
          </cell>
          <cell r="AD15">
            <v>110</v>
          </cell>
          <cell r="AE15">
            <v>110</v>
          </cell>
          <cell r="AF15">
            <v>110</v>
          </cell>
          <cell r="AG15">
            <v>1278.5072066149953</v>
          </cell>
          <cell r="AH15">
            <v>0</v>
          </cell>
          <cell r="AI15">
            <v>1278.5072066149953</v>
          </cell>
          <cell r="AK15" t="str">
            <v>Other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Internet Solutions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M15">
            <v>46.108999999999995</v>
          </cell>
          <cell r="BN15">
            <v>166.10900000000001</v>
          </cell>
          <cell r="BO15">
            <v>-120.00000000000001</v>
          </cell>
          <cell r="BQ15">
            <v>252.71894</v>
          </cell>
          <cell r="BR15">
            <v>432.71893999999998</v>
          </cell>
          <cell r="BS15">
            <v>-179.99999999999997</v>
          </cell>
          <cell r="BU15">
            <v>298.82794000000001</v>
          </cell>
          <cell r="BV15">
            <v>598.82794000000001</v>
          </cell>
          <cell r="BW15">
            <v>-300</v>
          </cell>
        </row>
        <row r="16">
          <cell r="BC16" t="str">
            <v>Other</v>
          </cell>
        </row>
        <row r="17">
          <cell r="A17" t="str">
            <v>Total Revenues</v>
          </cell>
          <cell r="C17">
            <v>2014.8197708912221</v>
          </cell>
          <cell r="D17">
            <v>1990.5897012975086</v>
          </cell>
          <cell r="E17">
            <v>1966.2560704675395</v>
          </cell>
          <cell r="F17">
            <v>2220.349085227193</v>
          </cell>
          <cell r="G17">
            <v>2084.8440629505626</v>
          </cell>
          <cell r="H17">
            <v>2194.6111269629009</v>
          </cell>
          <cell r="I17">
            <v>2321.9048400528518</v>
          </cell>
          <cell r="J17">
            <v>2487.7632434030252</v>
          </cell>
          <cell r="K17">
            <v>2718.7304384099343</v>
          </cell>
          <cell r="L17">
            <v>2949.9862916656293</v>
          </cell>
          <cell r="M17">
            <v>3245.1738804757979</v>
          </cell>
          <cell r="N17">
            <v>3577.5188620503527</v>
          </cell>
          <cell r="O17">
            <v>29772.547373854515</v>
          </cell>
          <cell r="P17">
            <v>37949.757309599903</v>
          </cell>
          <cell r="Q17">
            <v>-8177.2099357453862</v>
          </cell>
          <cell r="S17" t="str">
            <v>Total Revenues</v>
          </cell>
          <cell r="U17">
            <v>2014.8197708912221</v>
          </cell>
          <cell r="V17">
            <v>1990.5897012975086</v>
          </cell>
          <cell r="W17">
            <v>1966.2560704675395</v>
          </cell>
          <cell r="X17">
            <v>2220.349085227193</v>
          </cell>
          <cell r="Y17">
            <v>2084.8440629505626</v>
          </cell>
          <cell r="Z17">
            <v>2194.6111269629009</v>
          </cell>
          <cell r="AA17">
            <v>2310.8728400528516</v>
          </cell>
          <cell r="AB17">
            <v>2473.240243403025</v>
          </cell>
          <cell r="AC17">
            <v>2698.1764384099342</v>
          </cell>
          <cell r="AD17">
            <v>2917.4651716656294</v>
          </cell>
          <cell r="AE17">
            <v>3176.7949004757979</v>
          </cell>
          <cell r="AF17">
            <v>3425.7000220503528</v>
          </cell>
          <cell r="AG17">
            <v>29473.719433854516</v>
          </cell>
          <cell r="AH17">
            <v>37350.999919599933</v>
          </cell>
          <cell r="AI17">
            <v>-7877.280485745423</v>
          </cell>
          <cell r="AK17" t="str">
            <v>Total Revenues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11.031999999999996</v>
          </cell>
          <cell r="AT17">
            <v>14.523000000000003</v>
          </cell>
          <cell r="AU17">
            <v>20.553999999999995</v>
          </cell>
          <cell r="AV17">
            <v>32.521119999999996</v>
          </cell>
          <cell r="AW17">
            <v>68.378980000000013</v>
          </cell>
          <cell r="AX17">
            <v>151.81883999999999</v>
          </cell>
          <cell r="AY17">
            <v>298.82794000000001</v>
          </cell>
          <cell r="AZ17">
            <v>598.82794000000001</v>
          </cell>
          <cell r="BA17">
            <v>-300</v>
          </cell>
          <cell r="BC17" t="str">
            <v>Total Revenues</v>
          </cell>
          <cell r="BE17">
            <v>5971.6655426562702</v>
          </cell>
          <cell r="BF17">
            <v>6793.1725060247718</v>
          </cell>
          <cell r="BG17">
            <v>-821.5069633685016</v>
          </cell>
          <cell r="BI17">
            <v>6499.8042751406556</v>
          </cell>
          <cell r="BJ17">
            <v>8278.0344326480808</v>
          </cell>
          <cell r="BK17">
            <v>-1778.2301575074252</v>
          </cell>
          <cell r="BM17">
            <v>7528.3985218658117</v>
          </cell>
          <cell r="BN17">
            <v>10348.396648793629</v>
          </cell>
          <cell r="BO17">
            <v>-2819.9981269278169</v>
          </cell>
          <cell r="BQ17">
            <v>9772.6790341917804</v>
          </cell>
          <cell r="BR17">
            <v>12530.276773333453</v>
          </cell>
          <cell r="BS17">
            <v>-2757.5977391416727</v>
          </cell>
          <cell r="BU17">
            <v>29772.547373854519</v>
          </cell>
          <cell r="BV17">
            <v>37949.880360799936</v>
          </cell>
          <cell r="BW17">
            <v>-8177.3329869454174</v>
          </cell>
        </row>
        <row r="19">
          <cell r="A19" t="str">
            <v>EXPENSES</v>
          </cell>
          <cell r="S19" t="str">
            <v>EXPENSES</v>
          </cell>
          <cell r="AK19" t="str">
            <v>EXPENSES</v>
          </cell>
          <cell r="BC19" t="str">
            <v>EXPENSES</v>
          </cell>
        </row>
        <row r="20">
          <cell r="A20" t="str">
            <v xml:space="preserve">   Interconnection / leased lines</v>
          </cell>
          <cell r="C20">
            <v>92.462010744435929</v>
          </cell>
          <cell r="D20">
            <v>83.722556635112511</v>
          </cell>
          <cell r="E20">
            <v>169.43901625280014</v>
          </cell>
          <cell r="F20">
            <v>106</v>
          </cell>
          <cell r="G20">
            <v>151.18351667539724</v>
          </cell>
          <cell r="H20">
            <v>151.18351667539724</v>
          </cell>
          <cell r="I20">
            <v>217.94794359891176</v>
          </cell>
          <cell r="J20">
            <v>217.94794359891176</v>
          </cell>
          <cell r="K20">
            <v>217.94794359891176</v>
          </cell>
          <cell r="L20">
            <v>295.63608747877907</v>
          </cell>
          <cell r="M20">
            <v>228.63608747877907</v>
          </cell>
          <cell r="N20">
            <v>228.63608747877907</v>
          </cell>
          <cell r="O20">
            <v>2160.7427102162155</v>
          </cell>
          <cell r="P20">
            <v>2802.1558111838008</v>
          </cell>
          <cell r="Q20">
            <v>641.41310096758525</v>
          </cell>
          <cell r="S20" t="str">
            <v xml:space="preserve">   Interconnection / leased lines</v>
          </cell>
          <cell r="U20">
            <v>92.462010744435929</v>
          </cell>
          <cell r="V20">
            <v>83.722556635112511</v>
          </cell>
          <cell r="W20">
            <v>169.43901625280014</v>
          </cell>
          <cell r="X20">
            <v>106</v>
          </cell>
          <cell r="Y20">
            <v>151.18351667539724</v>
          </cell>
          <cell r="Z20">
            <v>151.18351667539724</v>
          </cell>
          <cell r="AA20">
            <v>198.2168674698795</v>
          </cell>
          <cell r="AB20">
            <v>198.2168674698795</v>
          </cell>
          <cell r="AC20">
            <v>198.2168674698795</v>
          </cell>
          <cell r="AD20">
            <v>275.90501134974681</v>
          </cell>
          <cell r="AE20">
            <v>208.90501134974681</v>
          </cell>
          <cell r="AF20">
            <v>208.90501134974681</v>
          </cell>
          <cell r="AG20">
            <v>2042.3562534420225</v>
          </cell>
          <cell r="AH20">
            <v>2675.3131789257363</v>
          </cell>
          <cell r="AI20">
            <v>632.9569254837138</v>
          </cell>
          <cell r="AK20" t="str">
            <v xml:space="preserve">   Interconnection / leased lines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19.731076129032257</v>
          </cell>
          <cell r="AT20">
            <v>19.731076129032257</v>
          </cell>
          <cell r="AU20">
            <v>19.731076129032257</v>
          </cell>
          <cell r="AV20">
            <v>19.731076129032257</v>
          </cell>
          <cell r="AW20">
            <v>19.731076129032257</v>
          </cell>
          <cell r="AX20">
            <v>19.731076129032257</v>
          </cell>
          <cell r="AY20">
            <v>118.38645677419355</v>
          </cell>
          <cell r="AZ20">
            <v>126.84263225806453</v>
          </cell>
          <cell r="BA20">
            <v>8.4561754838709788</v>
          </cell>
          <cell r="BC20" t="str">
            <v xml:space="preserve">   Interconnection / leased lines</v>
          </cell>
          <cell r="BE20">
            <v>345.62358363234858</v>
          </cell>
          <cell r="BF20">
            <v>486.33506707061287</v>
          </cell>
          <cell r="BG20">
            <v>140.71148343826428</v>
          </cell>
          <cell r="BI20">
            <v>408.36703335079449</v>
          </cell>
          <cell r="BJ20">
            <v>545.69273413351584</v>
          </cell>
          <cell r="BK20">
            <v>137.32570078272136</v>
          </cell>
          <cell r="BM20">
            <v>653.84383079673535</v>
          </cell>
          <cell r="BN20">
            <v>760.22573082772783</v>
          </cell>
          <cell r="BO20">
            <v>106.38190003099248</v>
          </cell>
          <cell r="BQ20">
            <v>752.90826243633728</v>
          </cell>
          <cell r="BR20">
            <v>1009.9022791519442</v>
          </cell>
          <cell r="BS20">
            <v>256.9940167156069</v>
          </cell>
          <cell r="BU20">
            <v>2160.7427102162155</v>
          </cell>
          <cell r="BV20">
            <v>2802.1558111838008</v>
          </cell>
          <cell r="BW20">
            <v>641.41310096758525</v>
          </cell>
        </row>
        <row r="21">
          <cell r="A21" t="str">
            <v xml:space="preserve">   Operating (&amp; Customer Care)</v>
          </cell>
          <cell r="C21">
            <v>1127.3433563571245</v>
          </cell>
          <cell r="D21">
            <v>1265.5151947255131</v>
          </cell>
          <cell r="E21">
            <v>1192.4747969065406</v>
          </cell>
          <cell r="F21">
            <v>1634.6248665906501</v>
          </cell>
          <cell r="G21">
            <v>1386.140580819954</v>
          </cell>
          <cell r="H21">
            <v>1920.0294212518565</v>
          </cell>
          <cell r="I21">
            <v>1940.0874759351127</v>
          </cell>
          <cell r="J21">
            <v>1945.5613538065531</v>
          </cell>
          <cell r="K21">
            <v>1955.5395121504359</v>
          </cell>
          <cell r="L21">
            <v>1953.2669792192887</v>
          </cell>
          <cell r="M21">
            <v>1963.7736809883972</v>
          </cell>
          <cell r="N21">
            <v>1971.5896402816263</v>
          </cell>
          <cell r="O21">
            <v>20255.946859033054</v>
          </cell>
          <cell r="P21">
            <v>22359.040692575298</v>
          </cell>
          <cell r="Q21">
            <v>2103.0938335422434</v>
          </cell>
          <cell r="S21" t="str">
            <v xml:space="preserve">   Operating (&amp; Customer Care)</v>
          </cell>
          <cell r="U21">
            <v>1081.4603479150678</v>
          </cell>
          <cell r="V21">
            <v>1220.6481104977893</v>
          </cell>
          <cell r="W21">
            <v>1128.4038463371619</v>
          </cell>
          <cell r="X21">
            <v>1559.5327890535918</v>
          </cell>
          <cell r="Y21">
            <v>1081.9046762231937</v>
          </cell>
          <cell r="Z21">
            <v>1524.9474040654484</v>
          </cell>
          <cell r="AA21">
            <v>1530.3840555150791</v>
          </cell>
          <cell r="AB21">
            <v>1533.1874781422111</v>
          </cell>
          <cell r="AC21">
            <v>1551.8101123599563</v>
          </cell>
          <cell r="AD21">
            <v>1549.7036692492038</v>
          </cell>
          <cell r="AE21">
            <v>1549.0921906090493</v>
          </cell>
          <cell r="AF21">
            <v>1546.2600120648669</v>
          </cell>
          <cell r="AG21">
            <v>16857.334692032618</v>
          </cell>
          <cell r="AH21">
            <v>18587.671880611659</v>
          </cell>
          <cell r="AI21">
            <v>1730.3371885790402</v>
          </cell>
          <cell r="AK21" t="str">
            <v xml:space="preserve">   Operating (&amp; Customer Care)</v>
          </cell>
          <cell r="AM21">
            <v>45.883008442056806</v>
          </cell>
          <cell r="AN21">
            <v>44.86708422772378</v>
          </cell>
          <cell r="AO21">
            <v>64.070950569378837</v>
          </cell>
          <cell r="AP21">
            <v>75.092077537058131</v>
          </cell>
          <cell r="AQ21">
            <v>304.23590459676024</v>
          </cell>
          <cell r="AR21">
            <v>395.08201718640817</v>
          </cell>
          <cell r="AS21">
            <v>409.70342042003358</v>
          </cell>
          <cell r="AT21">
            <v>412.37387566434199</v>
          </cell>
          <cell r="AU21">
            <v>403.7293997904797</v>
          </cell>
          <cell r="AV21">
            <v>403.56330997008479</v>
          </cell>
          <cell r="AW21">
            <v>414.68149037934802</v>
          </cell>
          <cell r="AX21">
            <v>425.32962821675943</v>
          </cell>
          <cell r="AY21">
            <v>3398.6121670004336</v>
          </cell>
          <cell r="AZ21">
            <v>3771.368811963639</v>
          </cell>
          <cell r="BA21">
            <v>372.75664496320542</v>
          </cell>
          <cell r="BC21" t="str">
            <v xml:space="preserve">   Operating (&amp; Customer Care)</v>
          </cell>
          <cell r="BE21">
            <v>3585.3333479891785</v>
          </cell>
          <cell r="BF21">
            <v>4672.8189718441126</v>
          </cell>
          <cell r="BG21">
            <v>1087.4856238549341</v>
          </cell>
          <cell r="BI21">
            <v>4940.7948686624604</v>
          </cell>
          <cell r="BJ21">
            <v>5585.5462216612468</v>
          </cell>
          <cell r="BK21">
            <v>644.75135299878639</v>
          </cell>
          <cell r="BM21">
            <v>5841.1883418921016</v>
          </cell>
          <cell r="BN21">
            <v>6010.2272952709891</v>
          </cell>
          <cell r="BO21">
            <v>169.03895337888753</v>
          </cell>
          <cell r="BQ21">
            <v>5888.6303004893125</v>
          </cell>
          <cell r="BR21">
            <v>6090.4482037989483</v>
          </cell>
          <cell r="BS21">
            <v>201.81790330963577</v>
          </cell>
          <cell r="BU21">
            <v>20255.946859033054</v>
          </cell>
          <cell r="BV21">
            <v>22359.040692575298</v>
          </cell>
          <cell r="BW21">
            <v>2103.0938335422434</v>
          </cell>
        </row>
        <row r="22">
          <cell r="A22" t="str">
            <v xml:space="preserve">   Sales and Marketing</v>
          </cell>
          <cell r="C22">
            <v>541.24855973394733</v>
          </cell>
          <cell r="D22">
            <v>392.76787471588773</v>
          </cell>
          <cell r="E22">
            <v>494.60196844764312</v>
          </cell>
          <cell r="F22">
            <v>423.28754569636419</v>
          </cell>
          <cell r="G22">
            <v>531.14625372628154</v>
          </cell>
          <cell r="H22">
            <v>558.55975903592685</v>
          </cell>
          <cell r="I22">
            <v>578.62110445112876</v>
          </cell>
          <cell r="J22">
            <v>595.09737469695813</v>
          </cell>
          <cell r="K22">
            <v>601.59780832487422</v>
          </cell>
          <cell r="L22">
            <v>601.90369307512822</v>
          </cell>
          <cell r="M22">
            <v>644.19526631629765</v>
          </cell>
          <cell r="N22">
            <v>623.84997074085288</v>
          </cell>
          <cell r="O22">
            <v>6586.8771789612902</v>
          </cell>
          <cell r="P22">
            <v>9380.9773420747188</v>
          </cell>
          <cell r="Q22">
            <v>2794.1001631134286</v>
          </cell>
          <cell r="S22" t="str">
            <v xml:space="preserve">   Sales and Marketing</v>
          </cell>
          <cell r="U22">
            <v>512.55457150166285</v>
          </cell>
          <cell r="V22">
            <v>379.8944076729025</v>
          </cell>
          <cell r="W22">
            <v>479.69259329869885</v>
          </cell>
          <cell r="X22">
            <v>408.65588620904066</v>
          </cell>
          <cell r="Y22">
            <v>433.10683291170085</v>
          </cell>
          <cell r="Z22">
            <v>452.77514689721443</v>
          </cell>
          <cell r="AA22">
            <v>466.46614219364483</v>
          </cell>
          <cell r="AB22">
            <v>467.73999527424365</v>
          </cell>
          <cell r="AC22">
            <v>473.88715174987379</v>
          </cell>
          <cell r="AD22">
            <v>476.70987928312923</v>
          </cell>
          <cell r="AE22">
            <v>500.07148908239088</v>
          </cell>
          <cell r="AF22">
            <v>480.69089566810533</v>
          </cell>
          <cell r="AG22">
            <v>5532.2449917426075</v>
          </cell>
          <cell r="AH22">
            <v>7749.4818004223453</v>
          </cell>
          <cell r="AI22">
            <v>2217.2368086797378</v>
          </cell>
          <cell r="AK22" t="str">
            <v xml:space="preserve">   Sales and Marketing</v>
          </cell>
          <cell r="AM22">
            <v>28.693988232284472</v>
          </cell>
          <cell r="AN22">
            <v>12.87346704298524</v>
          </cell>
          <cell r="AO22">
            <v>14.909375148944267</v>
          </cell>
          <cell r="AP22">
            <v>14.631659487323521</v>
          </cell>
          <cell r="AQ22">
            <v>98.039420814580723</v>
          </cell>
          <cell r="AR22">
            <v>105.78461213871238</v>
          </cell>
          <cell r="AS22">
            <v>112.1549622574839</v>
          </cell>
          <cell r="AT22">
            <v>127.35737942271452</v>
          </cell>
          <cell r="AU22">
            <v>127.71065657500048</v>
          </cell>
          <cell r="AV22">
            <v>125.19381379199895</v>
          </cell>
          <cell r="AW22">
            <v>144.12377723390679</v>
          </cell>
          <cell r="AX22">
            <v>143.15907507274758</v>
          </cell>
          <cell r="AY22">
            <v>1054.6321872186829</v>
          </cell>
          <cell r="AZ22">
            <v>1631.4955416523728</v>
          </cell>
          <cell r="BA22">
            <v>576.86335443368989</v>
          </cell>
          <cell r="BC22" t="str">
            <v xml:space="preserve">   Sales and Marketing</v>
          </cell>
          <cell r="BE22">
            <v>1428.6184028974781</v>
          </cell>
          <cell r="BF22">
            <v>1715.1802538479251</v>
          </cell>
          <cell r="BG22">
            <v>286.56185095044702</v>
          </cell>
          <cell r="BI22">
            <v>1512.9935584585726</v>
          </cell>
          <cell r="BJ22">
            <v>2275.7928529737146</v>
          </cell>
          <cell r="BK22">
            <v>762.79929451514204</v>
          </cell>
          <cell r="BM22">
            <v>1775.316287472961</v>
          </cell>
          <cell r="BN22">
            <v>2631.7581642004488</v>
          </cell>
          <cell r="BO22">
            <v>856.44187672748785</v>
          </cell>
          <cell r="BQ22">
            <v>1869.9489301322787</v>
          </cell>
          <cell r="BR22">
            <v>2758.2460710526284</v>
          </cell>
          <cell r="BS22">
            <v>888.29714092034965</v>
          </cell>
          <cell r="BU22">
            <v>6586.8771789612911</v>
          </cell>
          <cell r="BV22">
            <v>9380.9773420747169</v>
          </cell>
          <cell r="BW22">
            <v>2794.1001631134259</v>
          </cell>
        </row>
        <row r="23">
          <cell r="A23" t="str">
            <v xml:space="preserve">   General &amp; Administrative</v>
          </cell>
          <cell r="C23">
            <v>616.46078792530068</v>
          </cell>
          <cell r="D23">
            <v>758.57522291880014</v>
          </cell>
          <cell r="E23">
            <v>650.42895953481707</v>
          </cell>
          <cell r="F23">
            <v>626.44469783352349</v>
          </cell>
          <cell r="G23">
            <v>625.59113773947126</v>
          </cell>
          <cell r="H23">
            <v>630.33684951694124</v>
          </cell>
          <cell r="I23">
            <v>614.57310228257063</v>
          </cell>
          <cell r="J23">
            <v>619.76264729600223</v>
          </cell>
          <cell r="K23">
            <v>636.58665704322891</v>
          </cell>
          <cell r="L23">
            <v>630.2760250426436</v>
          </cell>
          <cell r="M23">
            <v>622.42871547311893</v>
          </cell>
          <cell r="N23">
            <v>710.39306924040625</v>
          </cell>
          <cell r="O23">
            <v>7741.8578718468243</v>
          </cell>
          <cell r="P23">
            <v>10415.794552136094</v>
          </cell>
          <cell r="Q23">
            <v>2673.93668028927</v>
          </cell>
          <cell r="S23" t="str">
            <v xml:space="preserve">   General &amp; Administrative</v>
          </cell>
          <cell r="U23">
            <v>600.2158915323613</v>
          </cell>
          <cell r="V23">
            <v>745.5328820840723</v>
          </cell>
          <cell r="W23">
            <v>637.86772794433045</v>
          </cell>
          <cell r="X23">
            <v>632.24883922462948</v>
          </cell>
          <cell r="Y23">
            <v>581.0183814528915</v>
          </cell>
          <cell r="Z23">
            <v>575.57209913816826</v>
          </cell>
          <cell r="AA23">
            <v>554.96374582460237</v>
          </cell>
          <cell r="AB23">
            <v>556.68821383882039</v>
          </cell>
          <cell r="AC23">
            <v>568.79603146417185</v>
          </cell>
          <cell r="AD23">
            <v>564.76216782202823</v>
          </cell>
          <cell r="AE23">
            <v>559.72780772828196</v>
          </cell>
          <cell r="AF23">
            <v>648.67240152460249</v>
          </cell>
          <cell r="AG23">
            <v>7226.0661895789608</v>
          </cell>
          <cell r="AH23">
            <v>9594.1479635096402</v>
          </cell>
          <cell r="AI23">
            <v>2368.0817739306794</v>
          </cell>
          <cell r="AK23" t="str">
            <v xml:space="preserve">   General &amp; Administrative</v>
          </cell>
          <cell r="AM23">
            <v>16.244896392939371</v>
          </cell>
          <cell r="AN23">
            <v>13.042340834727876</v>
          </cell>
          <cell r="AO23">
            <v>12.561231590486631</v>
          </cell>
          <cell r="AP23">
            <v>-5.8041413911060422</v>
          </cell>
          <cell r="AQ23">
            <v>44.572756286579775</v>
          </cell>
          <cell r="AR23">
            <v>54.76475037877298</v>
          </cell>
          <cell r="AS23">
            <v>59.609356457968275</v>
          </cell>
          <cell r="AT23">
            <v>63.074433457181883</v>
          </cell>
          <cell r="AU23">
            <v>67.790625579057078</v>
          </cell>
          <cell r="AV23">
            <v>65.513857220615321</v>
          </cell>
          <cell r="AW23">
            <v>62.700907744836961</v>
          </cell>
          <cell r="AX23">
            <v>61.7206677158037</v>
          </cell>
          <cell r="AY23">
            <v>515.79168226786373</v>
          </cell>
          <cell r="AZ23">
            <v>821.64658862645422</v>
          </cell>
          <cell r="BA23">
            <v>305.85490635859048</v>
          </cell>
          <cell r="BC23" t="str">
            <v xml:space="preserve">   General &amp; Administrative</v>
          </cell>
          <cell r="BE23">
            <v>2025.464970378918</v>
          </cell>
          <cell r="BF23">
            <v>2362.3565343092696</v>
          </cell>
          <cell r="BG23">
            <v>336.89156393035159</v>
          </cell>
          <cell r="BI23">
            <v>1882.3726850899361</v>
          </cell>
          <cell r="BJ23">
            <v>2668.6005349114307</v>
          </cell>
          <cell r="BK23">
            <v>786.2278498214946</v>
          </cell>
          <cell r="BM23">
            <v>1870.9224066218017</v>
          </cell>
          <cell r="BN23">
            <v>2732.3610842929784</v>
          </cell>
          <cell r="BO23">
            <v>861.43867767117672</v>
          </cell>
          <cell r="BQ23">
            <v>1963.0978097561688</v>
          </cell>
          <cell r="BR23">
            <v>2652.4763986224157</v>
          </cell>
          <cell r="BS23">
            <v>689.3785888662469</v>
          </cell>
          <cell r="BU23">
            <v>7741.8578718468252</v>
          </cell>
          <cell r="BV23">
            <v>10415.794552136096</v>
          </cell>
          <cell r="BW23">
            <v>2673.936680289271</v>
          </cell>
        </row>
        <row r="24">
          <cell r="A24" t="str">
            <v>TOTAL EXPENSES</v>
          </cell>
          <cell r="C24">
            <v>2377.5147147608086</v>
          </cell>
          <cell r="D24">
            <v>2500.5808489953133</v>
          </cell>
          <cell r="E24">
            <v>2506.9447411418014</v>
          </cell>
          <cell r="F24">
            <v>2790.357110120538</v>
          </cell>
          <cell r="G24">
            <v>2694.0614889611043</v>
          </cell>
          <cell r="H24">
            <v>3260.1095464801215</v>
          </cell>
          <cell r="I24">
            <v>3351.2296262677241</v>
          </cell>
          <cell r="J24">
            <v>3378.3693193984254</v>
          </cell>
          <cell r="K24">
            <v>3411.6719211174509</v>
          </cell>
          <cell r="L24">
            <v>3481.0827848158397</v>
          </cell>
          <cell r="M24">
            <v>3459.0337502565935</v>
          </cell>
          <cell r="N24">
            <v>3534.4687677416641</v>
          </cell>
          <cell r="O24">
            <v>36745.424620057383</v>
          </cell>
          <cell r="P24">
            <v>44957.968397969918</v>
          </cell>
          <cell r="Q24">
            <v>8212.5437779125277</v>
          </cell>
          <cell r="S24" t="str">
            <v>TOTAL EXPENSES</v>
          </cell>
          <cell r="U24">
            <v>2286.692821693528</v>
          </cell>
          <cell r="V24">
            <v>2429.7979568898768</v>
          </cell>
          <cell r="W24">
            <v>2415.4031838329915</v>
          </cell>
          <cell r="X24">
            <v>2706.437514487262</v>
          </cell>
          <cell r="Y24">
            <v>2247.2134072631834</v>
          </cell>
          <cell r="Z24">
            <v>2704.4781667762281</v>
          </cell>
          <cell r="AA24">
            <v>2750.0308110032061</v>
          </cell>
          <cell r="AB24">
            <v>2755.8325547251548</v>
          </cell>
          <cell r="AC24">
            <v>2792.7101630438815</v>
          </cell>
          <cell r="AD24">
            <v>2867.0807277041085</v>
          </cell>
          <cell r="AE24">
            <v>2817.7964987694695</v>
          </cell>
          <cell r="AF24">
            <v>2884.5283206073218</v>
          </cell>
          <cell r="AG24">
            <v>31658.002126796207</v>
          </cell>
          <cell r="AH24">
            <v>38606.614823469383</v>
          </cell>
          <cell r="AI24">
            <v>6948.6126966731708</v>
          </cell>
          <cell r="AK24" t="str">
            <v>TOTAL EXPENSES</v>
          </cell>
          <cell r="AM24">
            <v>90.821893067280641</v>
          </cell>
          <cell r="AN24">
            <v>70.7828921054369</v>
          </cell>
          <cell r="AO24">
            <v>91.541557308809729</v>
          </cell>
          <cell r="AP24">
            <v>83.919595633275605</v>
          </cell>
          <cell r="AQ24">
            <v>446.84808169792075</v>
          </cell>
          <cell r="AR24">
            <v>555.63137970389346</v>
          </cell>
          <cell r="AS24">
            <v>601.19881526451798</v>
          </cell>
          <cell r="AT24">
            <v>622.53676467327057</v>
          </cell>
          <cell r="AU24">
            <v>618.96175807356951</v>
          </cell>
          <cell r="AV24">
            <v>614.00205711173135</v>
          </cell>
          <cell r="AW24">
            <v>641.23725148712401</v>
          </cell>
          <cell r="AX24">
            <v>649.940447134343</v>
          </cell>
          <cell r="AY24">
            <v>5087.4224932611733</v>
          </cell>
          <cell r="AZ24">
            <v>6351.3535745005302</v>
          </cell>
          <cell r="BA24">
            <v>1263.9310812393569</v>
          </cell>
          <cell r="BC24" t="str">
            <v>TOTAL EXPENSES</v>
          </cell>
          <cell r="BE24">
            <v>7385.0403048979233</v>
          </cell>
          <cell r="BF24">
            <v>9236.6908270719214</v>
          </cell>
          <cell r="BG24">
            <v>1851.6505221739969</v>
          </cell>
          <cell r="BI24">
            <v>8744.5281455617642</v>
          </cell>
          <cell r="BJ24">
            <v>11075.632343679908</v>
          </cell>
          <cell r="BK24">
            <v>2331.1041981181443</v>
          </cell>
          <cell r="BM24">
            <v>10141.2708667836</v>
          </cell>
          <cell r="BN24">
            <v>12134.572274592145</v>
          </cell>
          <cell r="BO24">
            <v>1993.3014078085446</v>
          </cell>
          <cell r="BQ24">
            <v>10474.585302814097</v>
          </cell>
          <cell r="BR24">
            <v>12511.072952625937</v>
          </cell>
          <cell r="BS24">
            <v>2036.4876498118392</v>
          </cell>
          <cell r="BU24">
            <v>36745.424620057383</v>
          </cell>
          <cell r="BV24">
            <v>44957.968397969911</v>
          </cell>
          <cell r="BW24">
            <v>8212.5437779125259</v>
          </cell>
        </row>
        <row r="26">
          <cell r="A26" t="str">
            <v>OPERATING LOSS(EBITDA)</v>
          </cell>
          <cell r="C26">
            <v>-362.6949438695865</v>
          </cell>
          <cell r="D26">
            <v>-509.99114769780476</v>
          </cell>
          <cell r="E26">
            <v>-540.68867067426186</v>
          </cell>
          <cell r="F26">
            <v>-570.00802489334501</v>
          </cell>
          <cell r="G26">
            <v>-609.21742601054166</v>
          </cell>
          <cell r="H26">
            <v>-1065.4984195172206</v>
          </cell>
          <cell r="I26">
            <v>-1029.3247862148723</v>
          </cell>
          <cell r="J26">
            <v>-890.60607599540026</v>
          </cell>
          <cell r="K26">
            <v>-692.94148270751657</v>
          </cell>
          <cell r="L26">
            <v>-531.09649315021034</v>
          </cell>
          <cell r="M26">
            <v>-213.85986978079563</v>
          </cell>
          <cell r="N26">
            <v>43.050094308688585</v>
          </cell>
          <cell r="O26">
            <v>-6972.8772462028683</v>
          </cell>
          <cell r="P26">
            <v>-7008.2110883700152</v>
          </cell>
          <cell r="Q26">
            <v>35.33384216714694</v>
          </cell>
          <cell r="S26" t="str">
            <v>OPERATING LOSS(EBITDA)</v>
          </cell>
          <cell r="U26">
            <v>-271.8730508023059</v>
          </cell>
          <cell r="V26">
            <v>-439.20825559236823</v>
          </cell>
          <cell r="W26">
            <v>-449.14711336545201</v>
          </cell>
          <cell r="X26">
            <v>-486.08842926006901</v>
          </cell>
          <cell r="Y26">
            <v>-162.3693443126208</v>
          </cell>
          <cell r="Z26">
            <v>-509.86703981332721</v>
          </cell>
          <cell r="AA26">
            <v>-439.15797095035441</v>
          </cell>
          <cell r="AB26">
            <v>-282.59231132212972</v>
          </cell>
          <cell r="AC26">
            <v>-94.533724633947259</v>
          </cell>
          <cell r="AD26">
            <v>50.384443961520901</v>
          </cell>
          <cell r="AE26">
            <v>358.99840170632842</v>
          </cell>
          <cell r="AF26">
            <v>541.171701443031</v>
          </cell>
          <cell r="AG26">
            <v>-2184.2826929416915</v>
          </cell>
          <cell r="AH26">
            <v>-1255.6149038694493</v>
          </cell>
          <cell r="AI26">
            <v>-14825.893182418593</v>
          </cell>
          <cell r="AK26" t="str">
            <v>OPERATING LOSS(EBITDA)</v>
          </cell>
          <cell r="AM26">
            <v>-90.821893067280641</v>
          </cell>
          <cell r="AN26">
            <v>-70.7828921054369</v>
          </cell>
          <cell r="AO26">
            <v>-91.541557308809729</v>
          </cell>
          <cell r="AP26">
            <v>-83.919595633275605</v>
          </cell>
          <cell r="AQ26">
            <v>-446.84808169792075</v>
          </cell>
          <cell r="AR26">
            <v>-555.63137970389346</v>
          </cell>
          <cell r="AS26">
            <v>-590.16681526451794</v>
          </cell>
          <cell r="AT26">
            <v>-608.01376467327054</v>
          </cell>
          <cell r="AU26">
            <v>-598.40775807356954</v>
          </cell>
          <cell r="AV26">
            <v>-581.48093711173135</v>
          </cell>
          <cell r="AW26">
            <v>-572.85827148712406</v>
          </cell>
          <cell r="AX26">
            <v>-498.12160713434298</v>
          </cell>
          <cell r="AY26">
            <v>-4788.5945532611731</v>
          </cell>
          <cell r="AZ26">
            <v>-5752.52563450053</v>
          </cell>
          <cell r="BA26">
            <v>-1563.9310812393569</v>
          </cell>
          <cell r="BC26" t="str">
            <v>OPERATING LOSS(EBITDA)</v>
          </cell>
          <cell r="BE26">
            <v>-1413.3747622416531</v>
          </cell>
          <cell r="BF26">
            <v>-2443.5183210471496</v>
          </cell>
          <cell r="BG26">
            <v>1030.1435588054953</v>
          </cell>
          <cell r="BI26">
            <v>-2244.7238704211086</v>
          </cell>
          <cell r="BJ26">
            <v>-2797.5979110318276</v>
          </cell>
          <cell r="BK26">
            <v>552.87404061071902</v>
          </cell>
          <cell r="BM26">
            <v>-2612.8723449177878</v>
          </cell>
          <cell r="BN26">
            <v>-1786.1756257985162</v>
          </cell>
          <cell r="BO26">
            <v>-826.6967191192723</v>
          </cell>
          <cell r="BQ26">
            <v>-701.90626862231738</v>
          </cell>
          <cell r="BR26">
            <v>19.20382070751657</v>
          </cell>
          <cell r="BS26">
            <v>-721.1100893298335</v>
          </cell>
          <cell r="BU26">
            <v>-6972.8772462028646</v>
          </cell>
          <cell r="BV26">
            <v>-7008.088037169975</v>
          </cell>
          <cell r="BW26">
            <v>35.210790967108551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U27">
            <v>-0.13493666020660863</v>
          </cell>
          <cell r="V27">
            <v>-0.2206422826894377</v>
          </cell>
          <cell r="W27">
            <v>-0.2284275787429117</v>
          </cell>
          <cell r="X27">
            <v>-0.21892432703226525</v>
          </cell>
          <cell r="Y27">
            <v>-7.7880809983854909E-2</v>
          </cell>
          <cell r="Z27">
            <v>-0.23232682708527355</v>
          </cell>
          <cell r="AA27">
            <v>-0.19003986863262909</v>
          </cell>
          <cell r="AB27">
            <v>-0.11425995192982152</v>
          </cell>
          <cell r="AC27">
            <v>-3.5036153784537921E-2</v>
          </cell>
          <cell r="AD27">
            <v>1.7269938455771038E-2</v>
          </cell>
          <cell r="AE27">
            <v>0.11300647758297527</v>
          </cell>
          <cell r="AF27">
            <v>0.15797404850385249</v>
          </cell>
          <cell r="AG27">
            <v>-7.4109502801086927E-2</v>
          </cell>
          <cell r="AH27">
            <v>-3.3616634268753956E-2</v>
          </cell>
          <cell r="AI27">
            <v>1.8821080713384839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-53.49590421179461</v>
          </cell>
          <cell r="AT27">
            <v>-41.86557630470773</v>
          </cell>
          <cell r="AU27">
            <v>-29.113931987621374</v>
          </cell>
          <cell r="AV27">
            <v>-17.8801018264971</v>
          </cell>
          <cell r="AW27">
            <v>-8.3776954772815273</v>
          </cell>
          <cell r="AX27">
            <v>-3.281026301704999</v>
          </cell>
          <cell r="AY27">
            <v>-16.02458777201748</v>
          </cell>
          <cell r="AZ27">
            <v>-9.6063080064375921</v>
          </cell>
          <cell r="BA27">
            <v>5.2131036041311898</v>
          </cell>
          <cell r="BV27">
            <v>0</v>
          </cell>
        </row>
        <row r="28">
          <cell r="A28" t="str">
            <v>OTHER EXPENSES &amp; (INCOME)</v>
          </cell>
          <cell r="S28" t="str">
            <v>OTHER EXPENSES &amp; (INCOME)</v>
          </cell>
          <cell r="AK28" t="str">
            <v>OTHER EXPENSES &amp; (INCOME)</v>
          </cell>
          <cell r="BC28" t="str">
            <v>OTHER EXPENSES &amp; (INCOME)</v>
          </cell>
        </row>
        <row r="29">
          <cell r="A29" t="str">
            <v xml:space="preserve">   Other  </v>
          </cell>
          <cell r="C29">
            <v>1.8419033000767469</v>
          </cell>
          <cell r="D29">
            <v>-1.798336538701701</v>
          </cell>
          <cell r="E29">
            <v>-0.5719460464229541</v>
          </cell>
          <cell r="F29">
            <v>2.5979475484606613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2.0695682634127532</v>
          </cell>
          <cell r="P29">
            <v>666.04791149998778</v>
          </cell>
          <cell r="Q29">
            <v>663.97834323657503</v>
          </cell>
          <cell r="S29" t="str">
            <v xml:space="preserve">   Other  </v>
          </cell>
          <cell r="U29">
            <v>1.8419033000767469</v>
          </cell>
          <cell r="V29">
            <v>-1.798336538701701</v>
          </cell>
          <cell r="W29">
            <v>-0.5719460464229541</v>
          </cell>
          <cell r="X29">
            <v>2.5979475484606613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666.04791149998778</v>
          </cell>
          <cell r="AI29">
            <v>666.04791149998778</v>
          </cell>
          <cell r="AK29" t="str">
            <v xml:space="preserve">   Other  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 xml:space="preserve">   Other  </v>
          </cell>
          <cell r="BE29">
            <v>-0.52837928504790821</v>
          </cell>
          <cell r="BF29">
            <v>0</v>
          </cell>
          <cell r="BG29">
            <v>0.52837928504790821</v>
          </cell>
          <cell r="BI29">
            <v>2.5979475484606613</v>
          </cell>
          <cell r="BJ29">
            <v>666.04791149998778</v>
          </cell>
          <cell r="BK29">
            <v>663.44996395152714</v>
          </cell>
          <cell r="BM29">
            <v>0</v>
          </cell>
          <cell r="BN29">
            <v>0</v>
          </cell>
          <cell r="BO29">
            <v>0</v>
          </cell>
          <cell r="BQ29">
            <v>0</v>
          </cell>
          <cell r="BR29">
            <v>0</v>
          </cell>
          <cell r="BS29">
            <v>0</v>
          </cell>
          <cell r="BU29">
            <v>2.0695682634127532</v>
          </cell>
          <cell r="BV29">
            <v>666.04791149998778</v>
          </cell>
          <cell r="BW29">
            <v>663.97834323657503</v>
          </cell>
        </row>
        <row r="30">
          <cell r="A30" t="str">
            <v xml:space="preserve">   Debt Facility &amp; Bank Fees</v>
          </cell>
          <cell r="C30">
            <v>17.574827321565618</v>
          </cell>
          <cell r="D30">
            <v>22.778929490221543</v>
          </cell>
          <cell r="E30">
            <v>38.606358133549399</v>
          </cell>
          <cell r="F30">
            <v>19.246978335233752</v>
          </cell>
          <cell r="G30">
            <v>44.266233117995739</v>
          </cell>
          <cell r="H30">
            <v>58.681707132570338</v>
          </cell>
          <cell r="I30">
            <v>48.616422771011813</v>
          </cell>
          <cell r="J30">
            <v>39.474853872733462</v>
          </cell>
          <cell r="K30">
            <v>36.273276697371898</v>
          </cell>
          <cell r="L30">
            <v>31.715548033159532</v>
          </cell>
          <cell r="M30">
            <v>30.614808970148374</v>
          </cell>
          <cell r="N30">
            <v>30.416318143690837</v>
          </cell>
          <cell r="O30">
            <v>418.26626201925222</v>
          </cell>
          <cell r="P30">
            <v>463.77786585858235</v>
          </cell>
          <cell r="Q30">
            <v>45.511603839330121</v>
          </cell>
          <cell r="S30" t="str">
            <v xml:space="preserve">   Debt Facility &amp; Bank Fees</v>
          </cell>
          <cell r="U30">
            <v>17.574827321565618</v>
          </cell>
          <cell r="V30">
            <v>22.778929490221543</v>
          </cell>
          <cell r="W30">
            <v>38.606358133549399</v>
          </cell>
          <cell r="X30">
            <v>19.246978335233752</v>
          </cell>
          <cell r="Y30">
            <v>21.620531974171598</v>
          </cell>
          <cell r="Z30">
            <v>40.53106569763753</v>
          </cell>
          <cell r="AA30">
            <v>34.192053824445075</v>
          </cell>
          <cell r="AB30">
            <v>30.892060593175003</v>
          </cell>
          <cell r="AC30">
            <v>28.189274733659492</v>
          </cell>
          <cell r="AD30">
            <v>26.928344963888353</v>
          </cell>
          <cell r="AE30">
            <v>25.890558924835929</v>
          </cell>
          <cell r="AF30">
            <v>25.928809450219767</v>
          </cell>
          <cell r="AG30">
            <v>332.3797934426031</v>
          </cell>
          <cell r="AH30">
            <v>332.51676988453448</v>
          </cell>
          <cell r="AI30">
            <v>0.13697644193138103</v>
          </cell>
          <cell r="AK30" t="str">
            <v xml:space="preserve">   Debt Facility &amp; Bank Fees</v>
          </cell>
          <cell r="AQ30">
            <v>22.645701143824137</v>
          </cell>
          <cell r="AR30">
            <v>18.150641434932812</v>
          </cell>
          <cell r="AS30">
            <v>14.424368946566741</v>
          </cell>
          <cell r="AT30">
            <v>8.5827932795584587</v>
          </cell>
          <cell r="AU30">
            <v>8.0840019637124048</v>
          </cell>
          <cell r="AV30">
            <v>4.787203069271178</v>
          </cell>
          <cell r="AW30">
            <v>4.7242500453124432</v>
          </cell>
          <cell r="AX30">
            <v>4.4875086934710726</v>
          </cell>
          <cell r="AY30">
            <v>85.88646857664925</v>
          </cell>
          <cell r="AZ30">
            <v>131.26109597404789</v>
          </cell>
          <cell r="BA30">
            <v>45.37462739739864</v>
          </cell>
          <cell r="BC30" t="str">
            <v xml:space="preserve">   Debt Facility &amp; Bank Fees</v>
          </cell>
          <cell r="BE30">
            <v>78.960114945336557</v>
          </cell>
          <cell r="BF30">
            <v>143.95888474697421</v>
          </cell>
          <cell r="BG30">
            <v>64.99876980163765</v>
          </cell>
          <cell r="BI30">
            <v>122.19491858579983</v>
          </cell>
          <cell r="BJ30">
            <v>136.2936995395213</v>
          </cell>
          <cell r="BK30">
            <v>14.098780953721473</v>
          </cell>
          <cell r="BM30">
            <v>124.36455334111717</v>
          </cell>
          <cell r="BN30">
            <v>100.74601118038029</v>
          </cell>
          <cell r="BO30">
            <v>-23.61854216073688</v>
          </cell>
          <cell r="BQ30">
            <v>92.74667514699874</v>
          </cell>
          <cell r="BR30">
            <v>82.779270391706547</v>
          </cell>
          <cell r="BS30">
            <v>-9.9674047552921934</v>
          </cell>
          <cell r="BU30">
            <v>418.26626201925228</v>
          </cell>
          <cell r="BV30">
            <v>463.77786585858235</v>
          </cell>
          <cell r="BW30">
            <v>45.511603839330064</v>
          </cell>
        </row>
        <row r="31">
          <cell r="A31" t="str">
            <v xml:space="preserve">   Interest Expense</v>
          </cell>
          <cell r="C31">
            <v>1.5860833972883088</v>
          </cell>
          <cell r="D31">
            <v>0.68936233983565187</v>
          </cell>
          <cell r="E31">
            <v>0.19064868214098465</v>
          </cell>
          <cell r="F31">
            <v>-0.8615735461801598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1.6045208730847853</v>
          </cell>
          <cell r="P31">
            <v>0</v>
          </cell>
          <cell r="Q31">
            <v>-1.6045208730847853</v>
          </cell>
          <cell r="S31" t="str">
            <v xml:space="preserve">   Interest Expense</v>
          </cell>
          <cell r="U31">
            <v>1.5860833972883088</v>
          </cell>
          <cell r="V31">
            <v>0.68936233983565187</v>
          </cell>
          <cell r="W31">
            <v>0.19064868214098465</v>
          </cell>
          <cell r="X31">
            <v>-0.8615735461801598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1.6045208730847853</v>
          </cell>
          <cell r="AH31">
            <v>0</v>
          </cell>
          <cell r="AI31">
            <v>-1.6045208730847853</v>
          </cell>
          <cell r="AK31" t="str">
            <v xml:space="preserve">   Interest Expense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C31" t="str">
            <v xml:space="preserve">   Interest Expense</v>
          </cell>
          <cell r="BE31">
            <v>2.466094419264945</v>
          </cell>
          <cell r="BF31">
            <v>0</v>
          </cell>
          <cell r="BG31">
            <v>-2.466094419264945</v>
          </cell>
          <cell r="BI31">
            <v>-0.8615735461801598</v>
          </cell>
          <cell r="BJ31">
            <v>0</v>
          </cell>
          <cell r="BK31">
            <v>0.8615735461801598</v>
          </cell>
          <cell r="BM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1.6045208730847853</v>
          </cell>
          <cell r="BV31">
            <v>0</v>
          </cell>
          <cell r="BW31">
            <v>-1.6045208730847853</v>
          </cell>
        </row>
        <row r="32">
          <cell r="A32" t="str">
            <v xml:space="preserve">   Gain/loss on exchange</v>
          </cell>
          <cell r="C32">
            <v>60.552570990023021</v>
          </cell>
          <cell r="D32">
            <v>387.80627919174765</v>
          </cell>
          <cell r="E32">
            <v>155.14036509222629</v>
          </cell>
          <cell r="F32">
            <v>36.383124287343222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639.88233956134013</v>
          </cell>
          <cell r="P32">
            <v>0</v>
          </cell>
          <cell r="Q32">
            <v>-639.88233956134013</v>
          </cell>
          <cell r="S32" t="str">
            <v xml:space="preserve">   Gain/loss on exchange</v>
          </cell>
          <cell r="U32">
            <v>60.552570990023021</v>
          </cell>
          <cell r="V32">
            <v>387.80627919174765</v>
          </cell>
          <cell r="W32">
            <v>155.14036509222629</v>
          </cell>
          <cell r="X32">
            <v>36.383124287343222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639.88233956134013</v>
          </cell>
          <cell r="AH32">
            <v>0</v>
          </cell>
          <cell r="AI32">
            <v>-639.88233956134013</v>
          </cell>
          <cell r="AK32" t="str">
            <v xml:space="preserve">   Gain/loss on exchange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 xml:space="preserve">   Gain/loss on exchange</v>
          </cell>
          <cell r="BE32">
            <v>603.49921527399692</v>
          </cell>
          <cell r="BF32">
            <v>0</v>
          </cell>
          <cell r="BG32">
            <v>-603.49921527399692</v>
          </cell>
          <cell r="BI32">
            <v>36.383124287343222</v>
          </cell>
          <cell r="BJ32">
            <v>0</v>
          </cell>
          <cell r="BK32">
            <v>-36.383124287343222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639.88233956134013</v>
          </cell>
          <cell r="BV32">
            <v>0</v>
          </cell>
          <cell r="BW32">
            <v>-639.88233956134013</v>
          </cell>
        </row>
        <row r="33">
          <cell r="A33" t="str">
            <v xml:space="preserve">   Depreciation &amp; Amortization</v>
          </cell>
          <cell r="C33">
            <v>723.4586850856997</v>
          </cell>
          <cell r="D33">
            <v>825.63628643504751</v>
          </cell>
          <cell r="E33">
            <v>832.56279490968029</v>
          </cell>
          <cell r="F33">
            <v>868.43329532497148</v>
          </cell>
          <cell r="G33">
            <v>1153.3863536767831</v>
          </cell>
          <cell r="H33">
            <v>1254.91656718013</v>
          </cell>
          <cell r="I33">
            <v>1327.2630115041829</v>
          </cell>
          <cell r="J33">
            <v>1382.9300212492285</v>
          </cell>
          <cell r="K33">
            <v>1437.4739372004622</v>
          </cell>
          <cell r="L33">
            <v>1476.3046544470353</v>
          </cell>
          <cell r="M33">
            <v>1515.1253362596531</v>
          </cell>
          <cell r="N33">
            <v>1549.964532022271</v>
          </cell>
          <cell r="O33">
            <v>14347.455475295144</v>
          </cell>
          <cell r="P33">
            <v>23554.783380410547</v>
          </cell>
          <cell r="Q33">
            <v>9207.3279051154022</v>
          </cell>
          <cell r="S33" t="str">
            <v xml:space="preserve">   Depreciation &amp; Amortization</v>
          </cell>
          <cell r="U33">
            <v>723.4586850856997</v>
          </cell>
          <cell r="V33">
            <v>825.63628643504751</v>
          </cell>
          <cell r="W33">
            <v>832.56279490968029</v>
          </cell>
          <cell r="X33">
            <v>868.43329532497148</v>
          </cell>
          <cell r="Y33">
            <v>987.39918456382009</v>
          </cell>
          <cell r="Z33">
            <v>1049.1429402955532</v>
          </cell>
          <cell r="AA33">
            <v>1090.6920464907703</v>
          </cell>
          <cell r="AB33">
            <v>1132.0730983310539</v>
          </cell>
          <cell r="AC33">
            <v>1170.5452458170321</v>
          </cell>
          <cell r="AD33">
            <v>1208.1198736588435</v>
          </cell>
          <cell r="AE33">
            <v>1244.7257449555882</v>
          </cell>
          <cell r="AF33">
            <v>1279.0069118689996</v>
          </cell>
          <cell r="AG33">
            <v>12411.796107737058</v>
          </cell>
          <cell r="AH33">
            <v>21475.866191963571</v>
          </cell>
          <cell r="AI33">
            <v>9064.0700842265123</v>
          </cell>
          <cell r="AK33" t="str">
            <v xml:space="preserve">   Depreciation &amp; Amortization</v>
          </cell>
          <cell r="AQ33">
            <v>165.98716911296296</v>
          </cell>
          <cell r="AR33">
            <v>205.77362688457674</v>
          </cell>
          <cell r="AS33">
            <v>236.57096501341272</v>
          </cell>
          <cell r="AT33">
            <v>250.85692291817463</v>
          </cell>
          <cell r="AU33">
            <v>266.92869138343002</v>
          </cell>
          <cell r="AV33">
            <v>268.18478078819192</v>
          </cell>
          <cell r="AW33">
            <v>270.39959130406498</v>
          </cell>
          <cell r="AX33">
            <v>270.95762015327131</v>
          </cell>
          <cell r="AY33">
            <v>1935.6593675580853</v>
          </cell>
          <cell r="AZ33">
            <v>2078.9171884469743</v>
          </cell>
          <cell r="BA33">
            <v>143.257820888889</v>
          </cell>
          <cell r="BC33" t="str">
            <v xml:space="preserve">   Depreciation &amp; Amortization</v>
          </cell>
          <cell r="BE33">
            <v>2381.6577664304273</v>
          </cell>
          <cell r="BF33">
            <v>4137.3645530305057</v>
          </cell>
          <cell r="BG33">
            <v>1755.7067866000784</v>
          </cell>
          <cell r="BI33">
            <v>3276.7362161818846</v>
          </cell>
          <cell r="BJ33">
            <v>5629.0144642659325</v>
          </cell>
          <cell r="BK33">
            <v>2352.2782480840478</v>
          </cell>
          <cell r="BM33">
            <v>4147.6669699538734</v>
          </cell>
          <cell r="BN33">
            <v>6584.5782559510899</v>
          </cell>
          <cell r="BO33">
            <v>2436.9112859972165</v>
          </cell>
          <cell r="BQ33">
            <v>4541.3945227289596</v>
          </cell>
          <cell r="BR33">
            <v>7203.8261071630168</v>
          </cell>
          <cell r="BS33">
            <v>2662.4315844340572</v>
          </cell>
          <cell r="BU33">
            <v>14347.455475295144</v>
          </cell>
          <cell r="BV33">
            <v>23554.783380410547</v>
          </cell>
          <cell r="BW33">
            <v>9207.3279051154022</v>
          </cell>
        </row>
        <row r="35">
          <cell r="A35" t="str">
            <v>NET LOSS BEFORE TAXES</v>
          </cell>
          <cell r="C35">
            <v>-1167.7090139642398</v>
          </cell>
          <cell r="D35">
            <v>-1745.1036686159555</v>
          </cell>
          <cell r="E35">
            <v>-1566.6168914454358</v>
          </cell>
          <cell r="F35">
            <v>-1495.8077968431739</v>
          </cell>
          <cell r="G35">
            <v>-1806.8700128053206</v>
          </cell>
          <cell r="H35">
            <v>-2379.0966938299207</v>
          </cell>
          <cell r="I35">
            <v>-2405.2042204900672</v>
          </cell>
          <cell r="J35">
            <v>-2313.0109511173623</v>
          </cell>
          <cell r="K35">
            <v>-2166.6886966053507</v>
          </cell>
          <cell r="L35">
            <v>-2039.1166956304053</v>
          </cell>
          <cell r="M35">
            <v>-1759.600015010597</v>
          </cell>
          <cell r="N35">
            <v>-1537.3307558572733</v>
          </cell>
          <cell r="O35">
            <v>-22382.155412215103</v>
          </cell>
          <cell r="P35">
            <v>-31692.820246139134</v>
          </cell>
          <cell r="Q35">
            <v>9310.664833924031</v>
          </cell>
          <cell r="S35" t="str">
            <v>NET LOSS BEFORE TAXES</v>
          </cell>
          <cell r="U35">
            <v>-1076.8871208969592</v>
          </cell>
          <cell r="V35">
            <v>-1674.320776510519</v>
          </cell>
          <cell r="W35">
            <v>-1475.075334136626</v>
          </cell>
          <cell r="X35">
            <v>-1411.8882012098979</v>
          </cell>
          <cell r="Y35">
            <v>-1171.3890608506126</v>
          </cell>
          <cell r="Z35">
            <v>-1599.541045806518</v>
          </cell>
          <cell r="AA35">
            <v>-1564.0420712655698</v>
          </cell>
          <cell r="AB35">
            <v>-1445.5574702463587</v>
          </cell>
          <cell r="AC35">
            <v>-1293.2682451846388</v>
          </cell>
          <cell r="AD35">
            <v>-1184.6637746612109</v>
          </cell>
          <cell r="AE35">
            <v>-911.61790217409566</v>
          </cell>
          <cell r="AF35">
            <v>-763.76401987618829</v>
          </cell>
          <cell r="AG35">
            <v>-15569.945454555778</v>
          </cell>
          <cell r="AH35">
            <v>-23730.045777217543</v>
          </cell>
          <cell r="AI35">
            <v>-5737.1250706845858</v>
          </cell>
          <cell r="AK35" t="str">
            <v>NET LOSS BEFORE TAXES</v>
          </cell>
          <cell r="AM35">
            <v>-90.821893067280641</v>
          </cell>
          <cell r="AN35">
            <v>-70.7828921054369</v>
          </cell>
          <cell r="AO35">
            <v>-91.541557308809729</v>
          </cell>
          <cell r="AP35">
            <v>-83.919595633275605</v>
          </cell>
          <cell r="AQ35">
            <v>-635.48095195470785</v>
          </cell>
          <cell r="AR35">
            <v>-779.55564802340302</v>
          </cell>
          <cell r="AS35">
            <v>-841.1621492244974</v>
          </cell>
          <cell r="AT35">
            <v>-867.45348087100365</v>
          </cell>
          <cell r="AU35">
            <v>-873.42045142071197</v>
          </cell>
          <cell r="AV35">
            <v>-854.45292096919445</v>
          </cell>
          <cell r="AW35">
            <v>-847.98211283650153</v>
          </cell>
          <cell r="AX35">
            <v>-773.56673598108534</v>
          </cell>
          <cell r="AY35">
            <v>-6810.1403893959077</v>
          </cell>
          <cell r="AZ35">
            <v>-7962.703918921552</v>
          </cell>
          <cell r="BA35">
            <v>-1375.2986329530693</v>
          </cell>
          <cell r="BC35" t="str">
            <v>NET LOSS BEFORE TAXES</v>
          </cell>
          <cell r="BE35">
            <v>-4479.4295740256312</v>
          </cell>
          <cell r="BF35">
            <v>-6724.8417588246293</v>
          </cell>
          <cell r="BG35">
            <v>2245.4121847989973</v>
          </cell>
          <cell r="BI35">
            <v>-5681.7745034784166</v>
          </cell>
          <cell r="BJ35">
            <v>-9228.9539863372702</v>
          </cell>
          <cell r="BK35">
            <v>3547.1794828588522</v>
          </cell>
          <cell r="BM35">
            <v>-6884.9038682127784</v>
          </cell>
          <cell r="BN35">
            <v>-8471.4998929299873</v>
          </cell>
          <cell r="BO35">
            <v>1586.5960247172075</v>
          </cell>
          <cell r="BQ35">
            <v>-5336.0474664982758</v>
          </cell>
          <cell r="BR35">
            <v>-7267.4015568472068</v>
          </cell>
          <cell r="BS35">
            <v>1931.3540903489315</v>
          </cell>
          <cell r="BU35">
            <v>-22382.155412215099</v>
          </cell>
          <cell r="BV35">
            <v>-31692.697194939094</v>
          </cell>
          <cell r="BW35">
            <v>9310.5417827239908</v>
          </cell>
        </row>
        <row r="37">
          <cell r="A37" t="str">
            <v>Taxes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 t="str">
            <v>Taxes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K37" t="str">
            <v>Taxes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Taxes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M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>
            <v>0</v>
          </cell>
          <cell r="BW37">
            <v>0</v>
          </cell>
        </row>
        <row r="39">
          <cell r="A39" t="str">
            <v>NET LOSS AFTER TAXES</v>
          </cell>
          <cell r="C39">
            <v>-1167.7090139642398</v>
          </cell>
          <cell r="D39">
            <v>-1745.1036686159555</v>
          </cell>
          <cell r="E39">
            <v>-1566.6168914454358</v>
          </cell>
          <cell r="F39">
            <v>-1495.8077968431739</v>
          </cell>
          <cell r="G39">
            <v>-1806.8700128053206</v>
          </cell>
          <cell r="H39">
            <v>-2379.0966938299207</v>
          </cell>
          <cell r="I39">
            <v>-2405.2042204900672</v>
          </cell>
          <cell r="J39">
            <v>-2313.0109511173623</v>
          </cell>
          <cell r="K39">
            <v>-2166.6886966053507</v>
          </cell>
          <cell r="L39">
            <v>-2039.1166956304053</v>
          </cell>
          <cell r="M39">
            <v>-1759.600015010597</v>
          </cell>
          <cell r="N39">
            <v>-1537.3307558572733</v>
          </cell>
          <cell r="O39">
            <v>-22382.155412215103</v>
          </cell>
          <cell r="P39">
            <v>-31692.820246139134</v>
          </cell>
          <cell r="Q39">
            <v>9310.664833924031</v>
          </cell>
          <cell r="S39" t="str">
            <v>NET LOSS AFTER TAXES</v>
          </cell>
          <cell r="U39">
            <v>-1076.8871208969592</v>
          </cell>
          <cell r="V39">
            <v>-1674.320776510519</v>
          </cell>
          <cell r="W39">
            <v>-1475.075334136626</v>
          </cell>
          <cell r="X39">
            <v>-1411.8882012098979</v>
          </cell>
          <cell r="Y39">
            <v>-1171.3890608506126</v>
          </cell>
          <cell r="Z39">
            <v>-1599.541045806518</v>
          </cell>
          <cell r="AA39">
            <v>-1564.0420712655698</v>
          </cell>
          <cell r="AB39">
            <v>-1445.5574702463587</v>
          </cell>
          <cell r="AC39">
            <v>-1293.2682451846388</v>
          </cell>
          <cell r="AD39">
            <v>-1184.6637746612109</v>
          </cell>
          <cell r="AE39">
            <v>-911.61790217409566</v>
          </cell>
          <cell r="AF39">
            <v>-763.76401987618829</v>
          </cell>
          <cell r="AG39">
            <v>-15569.945454555778</v>
          </cell>
          <cell r="AH39">
            <v>-23730.045777217543</v>
          </cell>
          <cell r="AI39">
            <v>-5737.1250706845858</v>
          </cell>
          <cell r="AK39" t="str">
            <v>NET LOSS AFTER TAXES</v>
          </cell>
          <cell r="AM39">
            <v>-90.821893067280641</v>
          </cell>
          <cell r="AN39">
            <v>-70.7828921054369</v>
          </cell>
          <cell r="AO39">
            <v>-91.541557308809729</v>
          </cell>
          <cell r="AP39">
            <v>-83.919595633275605</v>
          </cell>
          <cell r="AQ39">
            <v>-635.48095195470785</v>
          </cell>
          <cell r="AR39">
            <v>-779.55564802340302</v>
          </cell>
          <cell r="AS39">
            <v>-841.1621492244974</v>
          </cell>
          <cell r="AT39">
            <v>-867.45348087100365</v>
          </cell>
          <cell r="AU39">
            <v>-873.42045142071197</v>
          </cell>
          <cell r="AV39">
            <v>-854.45292096919445</v>
          </cell>
          <cell r="AW39">
            <v>-847.98211283650153</v>
          </cell>
          <cell r="AX39">
            <v>-773.56673598108534</v>
          </cell>
          <cell r="AY39">
            <v>-6810.1403893959077</v>
          </cell>
          <cell r="AZ39">
            <v>-7962.703918921552</v>
          </cell>
          <cell r="BA39">
            <v>-1375.2986329530693</v>
          </cell>
          <cell r="BC39" t="str">
            <v>NET LOSS AFTER TAXES</v>
          </cell>
          <cell r="BE39">
            <v>-4479.4295740256312</v>
          </cell>
          <cell r="BF39">
            <v>-6724.8417588246293</v>
          </cell>
          <cell r="BG39">
            <v>2245.4121847989973</v>
          </cell>
          <cell r="BI39">
            <v>-5681.7745034784166</v>
          </cell>
          <cell r="BJ39">
            <v>-9228.9539863372702</v>
          </cell>
          <cell r="BK39">
            <v>3547.1794828588522</v>
          </cell>
          <cell r="BM39">
            <v>-6884.9038682127784</v>
          </cell>
          <cell r="BN39">
            <v>-8471.4998929299873</v>
          </cell>
          <cell r="BO39">
            <v>1586.5960247172075</v>
          </cell>
          <cell r="BQ39">
            <v>-5336.0474664982758</v>
          </cell>
          <cell r="BR39">
            <v>-7267.4015568472068</v>
          </cell>
          <cell r="BS39">
            <v>1931.3540903489315</v>
          </cell>
          <cell r="BU39">
            <v>-22382.155412215099</v>
          </cell>
          <cell r="BV39">
            <v>-31692.697194939094</v>
          </cell>
          <cell r="BW39">
            <v>9310.5417827239908</v>
          </cell>
        </row>
        <row r="41">
          <cell r="A41" t="str">
            <v>CAPEX</v>
          </cell>
          <cell r="S41" t="str">
            <v>CAPEX</v>
          </cell>
          <cell r="AK41" t="str">
            <v>CAPEX</v>
          </cell>
          <cell r="BC41" t="str">
            <v>CAPEX</v>
          </cell>
        </row>
        <row r="42">
          <cell r="A42" t="str">
            <v>Communications Network/Access Constr.</v>
          </cell>
          <cell r="C42">
            <v>668.90667178306251</v>
          </cell>
          <cell r="D42">
            <v>1022.7041186902112</v>
          </cell>
          <cell r="E42">
            <v>1055.1800819789353</v>
          </cell>
          <cell r="F42">
            <v>1444.5176649537898</v>
          </cell>
          <cell r="G42">
            <v>738.83740523261804</v>
          </cell>
          <cell r="H42">
            <v>1048.4948959583426</v>
          </cell>
          <cell r="I42">
            <v>1869.5610218478164</v>
          </cell>
          <cell r="J42">
            <v>2061.8279766638166</v>
          </cell>
          <cell r="K42">
            <v>1363.690931630483</v>
          </cell>
          <cell r="L42">
            <v>1248.2862170304832</v>
          </cell>
          <cell r="M42">
            <v>1195.7846462144832</v>
          </cell>
          <cell r="N42">
            <v>1165.8555942144831</v>
          </cell>
          <cell r="O42">
            <v>14883.647226198525</v>
          </cell>
          <cell r="P42">
            <v>35034.557880856803</v>
          </cell>
          <cell r="Q42">
            <v>20150.910654658277</v>
          </cell>
          <cell r="S42" t="str">
            <v>Communications Network/Access Constr.</v>
          </cell>
          <cell r="U42">
            <v>668.90667178306251</v>
          </cell>
          <cell r="V42">
            <v>1022.7041186902112</v>
          </cell>
          <cell r="W42">
            <v>1055.1800819789353</v>
          </cell>
          <cell r="X42">
            <v>1444.5176649537898</v>
          </cell>
          <cell r="Y42">
            <v>738.83740523261804</v>
          </cell>
          <cell r="Z42">
            <v>1048.4948959583426</v>
          </cell>
          <cell r="AA42">
            <v>1869.5610218478164</v>
          </cell>
          <cell r="AB42">
            <v>2061.8279766638166</v>
          </cell>
          <cell r="AC42">
            <v>1363.690931630483</v>
          </cell>
          <cell r="AD42">
            <v>1248.2862170304832</v>
          </cell>
          <cell r="AE42">
            <v>1195.7846462144832</v>
          </cell>
          <cell r="AF42">
            <v>1165.8555942144831</v>
          </cell>
          <cell r="AG42">
            <v>14883.647226198525</v>
          </cell>
          <cell r="AH42">
            <v>35034.557880856803</v>
          </cell>
          <cell r="AI42">
            <v>20150.910654658277</v>
          </cell>
          <cell r="AK42" t="str">
            <v>Communications Network/Access Constr.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Communications Network/Access Constr.</v>
          </cell>
          <cell r="BE42">
            <v>2746.790872452209</v>
          </cell>
          <cell r="BF42">
            <v>15201.911906904894</v>
          </cell>
          <cell r="BG42">
            <v>12455.121034452684</v>
          </cell>
          <cell r="BI42">
            <v>3231.8499661447504</v>
          </cell>
          <cell r="BJ42">
            <v>9154.8186720629474</v>
          </cell>
          <cell r="BK42">
            <v>5922.968705918197</v>
          </cell>
          <cell r="BM42">
            <v>5295.0799301421157</v>
          </cell>
          <cell r="BN42">
            <v>5805.5374190033353</v>
          </cell>
          <cell r="BO42">
            <v>510.45748886121964</v>
          </cell>
          <cell r="BQ42">
            <v>3609.9264574594495</v>
          </cell>
          <cell r="BR42">
            <v>4872.2898828856187</v>
          </cell>
          <cell r="BS42">
            <v>1262.3634254261692</v>
          </cell>
          <cell r="BU42">
            <v>14883.647226198525</v>
          </cell>
          <cell r="BV42">
            <v>35034.557880856795</v>
          </cell>
          <cell r="BW42">
            <v>20150.91065465827</v>
          </cell>
        </row>
        <row r="43">
          <cell r="A43" t="str">
            <v>Communications Electronic</v>
          </cell>
          <cell r="C43">
            <v>584.63066257355035</v>
          </cell>
          <cell r="D43">
            <v>1446.4598846067365</v>
          </cell>
          <cell r="E43">
            <v>836.37176493017728</v>
          </cell>
          <cell r="F43">
            <v>1116</v>
          </cell>
          <cell r="G43">
            <v>873.46049602679955</v>
          </cell>
          <cell r="H43">
            <v>1924.4319324144042</v>
          </cell>
          <cell r="I43">
            <v>1400.1064287510653</v>
          </cell>
          <cell r="J43">
            <v>1400.1064287510653</v>
          </cell>
          <cell r="K43">
            <v>1400.1064287510653</v>
          </cell>
          <cell r="L43">
            <v>1400.1064287510653</v>
          </cell>
          <cell r="M43">
            <v>1400.1064287510653</v>
          </cell>
          <cell r="N43">
            <v>1400.1064287510653</v>
          </cell>
          <cell r="O43">
            <v>15181.993313058061</v>
          </cell>
          <cell r="P43">
            <v>38591.99984483781</v>
          </cell>
          <cell r="Q43">
            <v>23410.006531779749</v>
          </cell>
          <cell r="S43" t="str">
            <v>Communications Electronic</v>
          </cell>
          <cell r="U43">
            <v>584.63066257355035</v>
          </cell>
          <cell r="V43">
            <v>1446.4598846067365</v>
          </cell>
          <cell r="W43">
            <v>836.37176493017728</v>
          </cell>
          <cell r="X43">
            <v>1116</v>
          </cell>
          <cell r="Y43">
            <v>873.46049602679955</v>
          </cell>
          <cell r="Z43">
            <v>1924.4319324144042</v>
          </cell>
          <cell r="AA43">
            <v>1400.1064287510653</v>
          </cell>
          <cell r="AB43">
            <v>1400.1064287510653</v>
          </cell>
          <cell r="AC43">
            <v>1400.1064287510653</v>
          </cell>
          <cell r="AD43">
            <v>1400.1064287510653</v>
          </cell>
          <cell r="AE43">
            <v>1400.1064287510653</v>
          </cell>
          <cell r="AF43">
            <v>1400.1064287510653</v>
          </cell>
          <cell r="AG43">
            <v>15181.993313058061</v>
          </cell>
          <cell r="AH43">
            <v>38591.99984483781</v>
          </cell>
          <cell r="AI43">
            <v>23410.006531779749</v>
          </cell>
          <cell r="AK43" t="str">
            <v>Communications Electronic</v>
          </cell>
          <cell r="AM43">
            <v>0</v>
          </cell>
          <cell r="AN43">
            <v>0</v>
          </cell>
          <cell r="AO43">
            <v>0</v>
          </cell>
          <cell r="AY43">
            <v>0</v>
          </cell>
          <cell r="BC43" t="str">
            <v>Communications Electronic</v>
          </cell>
          <cell r="BE43">
            <v>2867.4623121104642</v>
          </cell>
          <cell r="BF43">
            <v>13390.64900168126</v>
          </cell>
          <cell r="BG43">
            <v>10523.186689570797</v>
          </cell>
          <cell r="BI43">
            <v>3913.8924284412037</v>
          </cell>
          <cell r="BJ43">
            <v>8362.0141132452045</v>
          </cell>
          <cell r="BK43">
            <v>4448.1216848040003</v>
          </cell>
          <cell r="BM43">
            <v>4200.319286253196</v>
          </cell>
          <cell r="BN43">
            <v>9051.9968743778645</v>
          </cell>
          <cell r="BO43">
            <v>4851.6775881246685</v>
          </cell>
          <cell r="BQ43">
            <v>4200.319286253196</v>
          </cell>
          <cell r="BR43">
            <v>7787.3398555334843</v>
          </cell>
          <cell r="BS43">
            <v>3587.0205692802883</v>
          </cell>
          <cell r="BU43">
            <v>15181.993313058061</v>
          </cell>
          <cell r="BV43">
            <v>38591.999844837817</v>
          </cell>
          <cell r="BW43">
            <v>23410.006531779756</v>
          </cell>
        </row>
        <row r="44">
          <cell r="A44" t="str">
            <v>Communications IT</v>
          </cell>
          <cell r="C44">
            <v>130.46282425172683</v>
          </cell>
          <cell r="D44">
            <v>76.21939705772138</v>
          </cell>
          <cell r="E44">
            <v>-228.21922691959378</v>
          </cell>
          <cell r="F44">
            <v>754</v>
          </cell>
          <cell r="G44">
            <v>49.079812500000003</v>
          </cell>
          <cell r="H44">
            <v>680.0798125</v>
          </cell>
          <cell r="I44">
            <v>364.5798125</v>
          </cell>
          <cell r="J44">
            <v>364.5798125</v>
          </cell>
          <cell r="K44">
            <v>364.5798125</v>
          </cell>
          <cell r="L44">
            <v>364.5798125</v>
          </cell>
          <cell r="M44">
            <v>464.5798125</v>
          </cell>
          <cell r="N44">
            <v>332.5798125</v>
          </cell>
          <cell r="O44">
            <v>3717.1014943898549</v>
          </cell>
          <cell r="P44">
            <v>11008.571199999998</v>
          </cell>
          <cell r="Q44">
            <v>7291.4697056101431</v>
          </cell>
          <cell r="S44" t="str">
            <v>Communications IT</v>
          </cell>
          <cell r="U44">
            <v>130.46282425172683</v>
          </cell>
          <cell r="V44">
            <v>76.21939705772138</v>
          </cell>
          <cell r="W44">
            <v>-228.21922691959378</v>
          </cell>
          <cell r="X44">
            <v>754</v>
          </cell>
          <cell r="Y44">
            <v>49.079812500000003</v>
          </cell>
          <cell r="Z44">
            <v>680.0798125</v>
          </cell>
          <cell r="AA44">
            <v>364.5798125</v>
          </cell>
          <cell r="AB44">
            <v>364.5798125</v>
          </cell>
          <cell r="AC44">
            <v>364.5798125</v>
          </cell>
          <cell r="AD44">
            <v>364.5798125</v>
          </cell>
          <cell r="AE44">
            <v>464.5798125</v>
          </cell>
          <cell r="AF44">
            <v>332.5798125</v>
          </cell>
          <cell r="AG44">
            <v>3717.1014943898549</v>
          </cell>
          <cell r="AH44">
            <v>11008.571199999998</v>
          </cell>
          <cell r="AI44">
            <v>7291.4697056101431</v>
          </cell>
          <cell r="AK44" t="str">
            <v>Communications IT</v>
          </cell>
          <cell r="AM44">
            <v>0</v>
          </cell>
          <cell r="AN44">
            <v>0</v>
          </cell>
          <cell r="AO44">
            <v>0</v>
          </cell>
          <cell r="AY44">
            <v>0</v>
          </cell>
          <cell r="BC44" t="str">
            <v>Communications IT</v>
          </cell>
          <cell r="BE44">
            <v>-21.53700561014557</v>
          </cell>
          <cell r="BF44">
            <v>6199.9788000000008</v>
          </cell>
          <cell r="BG44">
            <v>6221.5158056101463</v>
          </cell>
          <cell r="BI44">
            <v>1483.159625</v>
          </cell>
          <cell r="BJ44">
            <v>4792.0307999999995</v>
          </cell>
          <cell r="BK44">
            <v>3308.8711749999993</v>
          </cell>
          <cell r="BM44">
            <v>1093.7394374999999</v>
          </cell>
          <cell r="BN44">
            <v>2535.1927999999998</v>
          </cell>
          <cell r="BO44">
            <v>1441.4533624999999</v>
          </cell>
          <cell r="BQ44">
            <v>1161.7394374999999</v>
          </cell>
          <cell r="BR44">
            <v>1798.6428000000001</v>
          </cell>
          <cell r="BS44">
            <v>636.90336250000018</v>
          </cell>
          <cell r="BU44">
            <v>3717.1014943898545</v>
          </cell>
          <cell r="BV44">
            <v>15325.8452</v>
          </cell>
          <cell r="BW44">
            <v>11608.743705610144</v>
          </cell>
        </row>
        <row r="45">
          <cell r="A45" t="str">
            <v>Internet Solutions Construction</v>
          </cell>
          <cell r="C45">
            <v>0</v>
          </cell>
          <cell r="D45">
            <v>0</v>
          </cell>
          <cell r="E45">
            <v>0</v>
          </cell>
          <cell r="F45">
            <v>1670</v>
          </cell>
          <cell r="G45">
            <v>2469.1828133333338</v>
          </cell>
          <cell r="H45">
            <v>2525.0432533333333</v>
          </cell>
          <cell r="I45">
            <v>308.10073333333332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6972.3268000000007</v>
          </cell>
          <cell r="P45">
            <v>7972.3268000000007</v>
          </cell>
          <cell r="Q45">
            <v>1000</v>
          </cell>
          <cell r="S45" t="str">
            <v>Internet Solutions Construction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K45" t="str">
            <v>Internet Solutions Construction</v>
          </cell>
          <cell r="AM45">
            <v>0</v>
          </cell>
          <cell r="AN45">
            <v>0</v>
          </cell>
          <cell r="AO45">
            <v>0</v>
          </cell>
          <cell r="AP45">
            <v>1670</v>
          </cell>
          <cell r="AQ45">
            <v>2469.1828133333338</v>
          </cell>
          <cell r="AR45">
            <v>2525.0432533333333</v>
          </cell>
          <cell r="AS45">
            <v>308.10073333333332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6972.3268000000007</v>
          </cell>
          <cell r="AZ45">
            <v>7972.3268000000007</v>
          </cell>
          <cell r="BA45">
            <v>1000</v>
          </cell>
          <cell r="BC45" t="str">
            <v>Internet Solutions Construction</v>
          </cell>
          <cell r="BE45">
            <v>0</v>
          </cell>
          <cell r="BF45">
            <v>3301.7133200000003</v>
          </cell>
          <cell r="BG45">
            <v>3301.7133200000003</v>
          </cell>
          <cell r="BI45">
            <v>6664.2260666666671</v>
          </cell>
          <cell r="BJ45">
            <v>4362.5127466666672</v>
          </cell>
          <cell r="BK45">
            <v>-2301.7133199999998</v>
          </cell>
          <cell r="BM45">
            <v>308.10073333333332</v>
          </cell>
          <cell r="BN45">
            <v>308.10073333333332</v>
          </cell>
          <cell r="BO45">
            <v>0</v>
          </cell>
          <cell r="BQ45">
            <v>0</v>
          </cell>
          <cell r="BR45">
            <v>0</v>
          </cell>
          <cell r="BS45">
            <v>0</v>
          </cell>
          <cell r="BU45">
            <v>6972.3268000000007</v>
          </cell>
          <cell r="BV45">
            <v>7972.3268000000007</v>
          </cell>
          <cell r="BW45">
            <v>1000</v>
          </cell>
        </row>
        <row r="46">
          <cell r="A46" t="str">
            <v>Internet Solutions Electronic/Variable</v>
          </cell>
          <cell r="C46">
            <v>0</v>
          </cell>
          <cell r="D46">
            <v>0</v>
          </cell>
          <cell r="E46">
            <v>0</v>
          </cell>
          <cell r="F46">
            <v>159</v>
          </cell>
          <cell r="G46">
            <v>2420.7831489999999</v>
          </cell>
          <cell r="H46">
            <v>4016.2094151857145</v>
          </cell>
          <cell r="I46">
            <v>1767.1400432857145</v>
          </cell>
          <cell r="J46">
            <v>717.15747428571433</v>
          </cell>
          <cell r="K46">
            <v>964.30610791532354</v>
          </cell>
          <cell r="L46">
            <v>185.13999761904762</v>
          </cell>
          <cell r="M46">
            <v>216.36917095238098</v>
          </cell>
          <cell r="N46">
            <v>222.23547095238098</v>
          </cell>
          <cell r="O46">
            <v>10668.340829196275</v>
          </cell>
          <cell r="P46">
            <v>12709.923829196276</v>
          </cell>
          <cell r="Q46">
            <v>2041.5830000000005</v>
          </cell>
          <cell r="S46" t="str">
            <v>Internet Solutions Electronic/Variable</v>
          </cell>
          <cell r="U46">
            <v>0</v>
          </cell>
          <cell r="V46">
            <v>0</v>
          </cell>
          <cell r="W46">
            <v>0</v>
          </cell>
          <cell r="AG46">
            <v>0</v>
          </cell>
          <cell r="AI46">
            <v>0</v>
          </cell>
          <cell r="AK46" t="str">
            <v>Internet Solutions Electronic/Variable</v>
          </cell>
          <cell r="AM46">
            <v>0</v>
          </cell>
          <cell r="AN46">
            <v>0</v>
          </cell>
          <cell r="AO46">
            <v>0</v>
          </cell>
          <cell r="AP46">
            <v>159</v>
          </cell>
          <cell r="AQ46">
            <v>2420.7831489999999</v>
          </cell>
          <cell r="AR46">
            <v>4016.2094151857145</v>
          </cell>
          <cell r="AS46">
            <v>1767.1400432857145</v>
          </cell>
          <cell r="AT46">
            <v>717.15747428571433</v>
          </cell>
          <cell r="AU46">
            <v>964.30610791532354</v>
          </cell>
          <cell r="AV46">
            <v>185.13999761904762</v>
          </cell>
          <cell r="AW46">
            <v>216.36917095238098</v>
          </cell>
          <cell r="AX46">
            <v>222.23547095238098</v>
          </cell>
          <cell r="AY46">
            <v>10668.340829196275</v>
          </cell>
          <cell r="AZ46">
            <v>12709.923829196276</v>
          </cell>
          <cell r="BA46">
            <v>2041.5830000000005</v>
          </cell>
          <cell r="BC46" t="str">
            <v>Internet Solutions Electronic/Variable</v>
          </cell>
          <cell r="BE46">
            <v>0</v>
          </cell>
          <cell r="BF46">
            <v>655.35106000000007</v>
          </cell>
          <cell r="BG46">
            <v>655.35106000000007</v>
          </cell>
          <cell r="BI46">
            <v>6595.9925641857144</v>
          </cell>
          <cell r="BJ46">
            <v>7684.224504185715</v>
          </cell>
          <cell r="BK46">
            <v>1088.2319400000006</v>
          </cell>
          <cell r="BM46">
            <v>3448.6036254867522</v>
          </cell>
          <cell r="BN46">
            <v>3746.6036254867522</v>
          </cell>
          <cell r="BO46">
            <v>298</v>
          </cell>
          <cell r="BQ46">
            <v>623.74463952380961</v>
          </cell>
          <cell r="BR46">
            <v>623.74463952380961</v>
          </cell>
          <cell r="BS46">
            <v>0</v>
          </cell>
          <cell r="BU46">
            <v>10668.340829196277</v>
          </cell>
          <cell r="BV46">
            <v>12709.923829196277</v>
          </cell>
          <cell r="BW46">
            <v>2041.5830000000005</v>
          </cell>
        </row>
        <row r="47">
          <cell r="A47" t="str">
            <v>Other</v>
          </cell>
          <cell r="C47">
            <v>163.39969813251497</v>
          </cell>
          <cell r="D47">
            <v>293.46076379349074</v>
          </cell>
          <cell r="E47">
            <v>-190.06607406701312</v>
          </cell>
          <cell r="F47">
            <v>201</v>
          </cell>
          <cell r="G47">
            <v>57</v>
          </cell>
          <cell r="H47">
            <v>1610.54</v>
          </cell>
          <cell r="I47">
            <v>231.3</v>
          </cell>
          <cell r="J47">
            <v>270</v>
          </cell>
          <cell r="K47">
            <v>220</v>
          </cell>
          <cell r="L47">
            <v>245</v>
          </cell>
          <cell r="M47">
            <v>0</v>
          </cell>
          <cell r="N47">
            <v>0</v>
          </cell>
          <cell r="O47">
            <v>3101.6343878589928</v>
          </cell>
          <cell r="P47">
            <v>4317.2740000000013</v>
          </cell>
          <cell r="Q47">
            <v>1215.6396121410085</v>
          </cell>
          <cell r="S47" t="str">
            <v>Other</v>
          </cell>
          <cell r="U47">
            <v>163.39969813251497</v>
          </cell>
          <cell r="V47">
            <v>293.46076379349074</v>
          </cell>
          <cell r="W47">
            <v>-190.06607406701312</v>
          </cell>
          <cell r="X47">
            <v>201</v>
          </cell>
          <cell r="Y47">
            <v>57</v>
          </cell>
          <cell r="Z47">
            <v>1610.54</v>
          </cell>
          <cell r="AA47">
            <v>231.3</v>
          </cell>
          <cell r="AB47">
            <v>270</v>
          </cell>
          <cell r="AC47">
            <v>220</v>
          </cell>
          <cell r="AD47">
            <v>245</v>
          </cell>
          <cell r="AE47">
            <v>0</v>
          </cell>
          <cell r="AF47">
            <v>0</v>
          </cell>
          <cell r="AG47">
            <v>3101.6343878589928</v>
          </cell>
          <cell r="AH47">
            <v>4317.2740000000013</v>
          </cell>
          <cell r="AI47">
            <v>1215.6396121410085</v>
          </cell>
          <cell r="AK47" t="str">
            <v>Other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Other</v>
          </cell>
          <cell r="BE47">
            <v>266.79438785899259</v>
          </cell>
          <cell r="BF47">
            <v>0</v>
          </cell>
          <cell r="BG47">
            <v>-266.79438785899259</v>
          </cell>
          <cell r="BI47">
            <v>1868.54</v>
          </cell>
          <cell r="BJ47">
            <v>0</v>
          </cell>
          <cell r="BK47">
            <v>-1868.54</v>
          </cell>
          <cell r="BM47">
            <v>721.3</v>
          </cell>
          <cell r="BN47">
            <v>0</v>
          </cell>
          <cell r="BO47">
            <v>-721.3</v>
          </cell>
          <cell r="BQ47">
            <v>245</v>
          </cell>
          <cell r="BR47">
            <v>0</v>
          </cell>
          <cell r="BS47">
            <v>-245</v>
          </cell>
          <cell r="BU47">
            <v>3101.6343878589928</v>
          </cell>
          <cell r="BV47">
            <v>0</v>
          </cell>
          <cell r="BW47">
            <v>-3101.6343878589928</v>
          </cell>
        </row>
        <row r="48">
          <cell r="A48" t="str">
            <v>Total CAPEX</v>
          </cell>
          <cell r="C48">
            <v>1547.3998567408548</v>
          </cell>
          <cell r="D48">
            <v>2838.8441641481595</v>
          </cell>
          <cell r="E48">
            <v>1473.2665459225054</v>
          </cell>
          <cell r="F48">
            <v>5344.5176649537898</v>
          </cell>
          <cell r="G48">
            <v>6608.3436760927516</v>
          </cell>
          <cell r="H48">
            <v>11804.799309391794</v>
          </cell>
          <cell r="I48">
            <v>5940.7880397179297</v>
          </cell>
          <cell r="J48">
            <v>4813.6716922005962</v>
          </cell>
          <cell r="K48">
            <v>4312.6832807968713</v>
          </cell>
          <cell r="L48">
            <v>3443.1124559005966</v>
          </cell>
          <cell r="M48">
            <v>3276.8400584179299</v>
          </cell>
          <cell r="N48">
            <v>3120.7773064179296</v>
          </cell>
          <cell r="O48">
            <v>54525.044050701712</v>
          </cell>
          <cell r="P48">
            <v>109634.65355489089</v>
          </cell>
          <cell r="Q48">
            <v>55109.609504189175</v>
          </cell>
          <cell r="S48" t="str">
            <v>Total CAPEX</v>
          </cell>
          <cell r="U48">
            <v>1547.3998567408548</v>
          </cell>
          <cell r="V48">
            <v>2838.8441641481595</v>
          </cell>
          <cell r="W48">
            <v>1473.2665459225054</v>
          </cell>
          <cell r="X48">
            <v>3515.5176649537898</v>
          </cell>
          <cell r="Y48">
            <v>1718.3777137594175</v>
          </cell>
          <cell r="Z48">
            <v>5263.546640872747</v>
          </cell>
          <cell r="AA48">
            <v>3865.547263098882</v>
          </cell>
          <cell r="AB48">
            <v>4096.5142179148825</v>
          </cell>
          <cell r="AC48">
            <v>3348.3771728815482</v>
          </cell>
          <cell r="AD48">
            <v>3257.9724582815488</v>
          </cell>
          <cell r="AE48">
            <v>3060.4708874655489</v>
          </cell>
          <cell r="AF48">
            <v>2898.5418354655485</v>
          </cell>
          <cell r="AG48">
            <v>36884.376421505433</v>
          </cell>
          <cell r="AH48">
            <v>88952.402925694623</v>
          </cell>
          <cell r="AI48">
            <v>52068.026504189176</v>
          </cell>
          <cell r="AK48" t="str">
            <v>Total CAPEX</v>
          </cell>
          <cell r="AM48">
            <v>0</v>
          </cell>
          <cell r="AN48">
            <v>0</v>
          </cell>
          <cell r="AO48">
            <v>0</v>
          </cell>
          <cell r="AP48">
            <v>1829</v>
          </cell>
          <cell r="AQ48">
            <v>4889.9659623333337</v>
          </cell>
          <cell r="AR48">
            <v>6541.2526685190478</v>
          </cell>
          <cell r="AS48">
            <v>2075.2407766190477</v>
          </cell>
          <cell r="AT48">
            <v>717.15747428571433</v>
          </cell>
          <cell r="AU48">
            <v>964.30610791532354</v>
          </cell>
          <cell r="AV48">
            <v>185.13999761904762</v>
          </cell>
          <cell r="AW48">
            <v>216.36917095238098</v>
          </cell>
          <cell r="AX48">
            <v>222.23547095238098</v>
          </cell>
          <cell r="AY48">
            <v>17640.667629196276</v>
          </cell>
          <cell r="AZ48">
            <v>20682.250629196278</v>
          </cell>
          <cell r="BA48">
            <v>3041.5830000000005</v>
          </cell>
          <cell r="BC48" t="str">
            <v>Total CAPEX</v>
          </cell>
          <cell r="BE48">
            <v>5859.5105668115193</v>
          </cell>
          <cell r="BF48">
            <v>38749.604088586158</v>
          </cell>
          <cell r="BG48">
            <v>32890.09352177463</v>
          </cell>
          <cell r="BI48">
            <v>23757.660650438338</v>
          </cell>
          <cell r="BJ48">
            <v>34355.600836160535</v>
          </cell>
          <cell r="BK48">
            <v>10597.9401857222</v>
          </cell>
          <cell r="BM48">
            <v>15067.143012715396</v>
          </cell>
          <cell r="BN48">
            <v>21447.431452201286</v>
          </cell>
          <cell r="BO48">
            <v>6380.2884394858875</v>
          </cell>
          <cell r="BQ48">
            <v>9840.7298207364547</v>
          </cell>
          <cell r="BR48">
            <v>15082.017177942911</v>
          </cell>
          <cell r="BS48">
            <v>5241.2873572064573</v>
          </cell>
          <cell r="BU48">
            <v>54525.044050701712</v>
          </cell>
          <cell r="BV48">
            <v>109634.65355489089</v>
          </cell>
          <cell r="BW48">
            <v>55109.609504189175</v>
          </cell>
        </row>
        <row r="49">
          <cell r="G49">
            <v>43321.015818936394</v>
          </cell>
        </row>
        <row r="50">
          <cell r="A50" t="str">
            <v>Brazil</v>
          </cell>
          <cell r="BC50" t="str">
            <v>Brazil</v>
          </cell>
        </row>
        <row r="51">
          <cell r="A51" t="str">
            <v>Forecast</v>
          </cell>
          <cell r="BC51" t="str">
            <v>Forecast</v>
          </cell>
        </row>
        <row r="52">
          <cell r="A52" t="str">
            <v>Balance Sheet</v>
          </cell>
          <cell r="O52" t="str">
            <v>Schedule 02</v>
          </cell>
          <cell r="BC52" t="str">
            <v>Balance Sheet</v>
          </cell>
        </row>
        <row r="53">
          <cell r="A53" t="str">
            <v>Currency in Thousands USD</v>
          </cell>
          <cell r="BC53" t="str">
            <v>Currency in Thousands USD</v>
          </cell>
        </row>
        <row r="54">
          <cell r="B54">
            <v>2000</v>
          </cell>
          <cell r="F54" t="str">
            <v>Forecast</v>
          </cell>
          <cell r="O54" t="str">
            <v>Fcst</v>
          </cell>
          <cell r="Q54" t="str">
            <v>Variance</v>
          </cell>
          <cell r="BE54" t="str">
            <v>Qtr I</v>
          </cell>
          <cell r="BF54" t="str">
            <v>Qtr I</v>
          </cell>
          <cell r="BG54" t="str">
            <v>Variance</v>
          </cell>
          <cell r="BI54" t="str">
            <v>Qtr II</v>
          </cell>
          <cell r="BJ54" t="str">
            <v>Qtr II</v>
          </cell>
          <cell r="BK54" t="str">
            <v>Variance</v>
          </cell>
          <cell r="BM54" t="str">
            <v>Qtr III</v>
          </cell>
          <cell r="BN54" t="str">
            <v>Qtr III</v>
          </cell>
          <cell r="BO54" t="str">
            <v>Variance</v>
          </cell>
          <cell r="BQ54" t="str">
            <v>Qtr IV</v>
          </cell>
          <cell r="BR54" t="str">
            <v>Qtr IIV</v>
          </cell>
          <cell r="BS54" t="str">
            <v>Variance</v>
          </cell>
        </row>
        <row r="55">
          <cell r="C55">
            <v>36892</v>
          </cell>
          <cell r="D55">
            <v>36923</v>
          </cell>
          <cell r="E55">
            <v>36954</v>
          </cell>
          <cell r="F55">
            <v>36985</v>
          </cell>
          <cell r="G55">
            <v>37016</v>
          </cell>
          <cell r="H55">
            <v>37047</v>
          </cell>
          <cell r="I55">
            <v>37078</v>
          </cell>
          <cell r="J55">
            <v>37109</v>
          </cell>
          <cell r="K55">
            <v>37140</v>
          </cell>
          <cell r="L55">
            <v>37171</v>
          </cell>
          <cell r="M55">
            <v>37202</v>
          </cell>
          <cell r="N55">
            <v>37233</v>
          </cell>
          <cell r="O55">
            <v>2001</v>
          </cell>
          <cell r="P55">
            <v>2001</v>
          </cell>
          <cell r="BE55" t="str">
            <v>Actual</v>
          </cell>
          <cell r="BF55" t="str">
            <v>Budget</v>
          </cell>
          <cell r="BG55" t="str">
            <v>B/(W)</v>
          </cell>
          <cell r="BI55" t="str">
            <v>Actual</v>
          </cell>
          <cell r="BJ55" t="str">
            <v>Budget</v>
          </cell>
          <cell r="BK55" t="str">
            <v>B/(W)</v>
          </cell>
          <cell r="BM55" t="str">
            <v>Actual</v>
          </cell>
          <cell r="BN55" t="str">
            <v>Budget</v>
          </cell>
          <cell r="BO55" t="str">
            <v>B/(W)</v>
          </cell>
          <cell r="BQ55" t="str">
            <v>Actual</v>
          </cell>
          <cell r="BR55" t="str">
            <v>Budget</v>
          </cell>
          <cell r="BS55" t="str">
            <v>B/(W)</v>
          </cell>
        </row>
        <row r="56">
          <cell r="A56" t="str">
            <v>ASSETS</v>
          </cell>
          <cell r="C56" t="str">
            <v>Actual</v>
          </cell>
          <cell r="D56" t="str">
            <v>Actual</v>
          </cell>
          <cell r="E56" t="str">
            <v>Actual</v>
          </cell>
          <cell r="F56" t="str">
            <v>Fcst</v>
          </cell>
          <cell r="G56" t="str">
            <v>Fcst</v>
          </cell>
          <cell r="H56" t="str">
            <v>Fcst</v>
          </cell>
          <cell r="I56" t="str">
            <v>Fcst</v>
          </cell>
          <cell r="J56" t="str">
            <v>Fcst</v>
          </cell>
          <cell r="K56" t="str">
            <v>Fcst</v>
          </cell>
          <cell r="L56" t="str">
            <v>Fcst</v>
          </cell>
          <cell r="M56" t="str">
            <v>Fcst</v>
          </cell>
          <cell r="N56" t="str">
            <v>Fcst</v>
          </cell>
          <cell r="O56" t="str">
            <v>Fcst</v>
          </cell>
          <cell r="P56" t="str">
            <v>Budget</v>
          </cell>
          <cell r="Q56" t="str">
            <v>B/(W)</v>
          </cell>
          <cell r="BC56" t="str">
            <v>ASSETS</v>
          </cell>
        </row>
        <row r="57">
          <cell r="A57" t="str">
            <v>Cash &amp; Temporary Investments</v>
          </cell>
          <cell r="B57">
            <v>0</v>
          </cell>
          <cell r="C57">
            <v>1205.4814925676021</v>
          </cell>
          <cell r="D57">
            <v>956.08747310776448</v>
          </cell>
          <cell r="E57">
            <v>1817.9237462990377</v>
          </cell>
          <cell r="F57">
            <v>1154.3133487466469</v>
          </cell>
          <cell r="G57">
            <v>462.58865141161664</v>
          </cell>
          <cell r="H57">
            <v>895.46068971110731</v>
          </cell>
          <cell r="I57">
            <v>917.94822411303471</v>
          </cell>
          <cell r="J57">
            <v>898.52857703570248</v>
          </cell>
          <cell r="K57">
            <v>909.72077269366969</v>
          </cell>
          <cell r="L57">
            <v>962.24484862274517</v>
          </cell>
          <cell r="M57">
            <v>991.18026019341255</v>
          </cell>
          <cell r="N57">
            <v>911.82063616950859</v>
          </cell>
          <cell r="O57">
            <v>911.82063616950586</v>
          </cell>
          <cell r="P57">
            <v>700</v>
          </cell>
          <cell r="Q57">
            <v>211.82063616950586</v>
          </cell>
          <cell r="BC57" t="str">
            <v>Cash &amp; Temporary Investments</v>
          </cell>
          <cell r="BE57">
            <v>1817.9237462990377</v>
          </cell>
          <cell r="BF57">
            <v>699.9303758774895</v>
          </cell>
          <cell r="BG57">
            <v>1117.9933704215482</v>
          </cell>
          <cell r="BI57">
            <v>895.46068971110731</v>
          </cell>
          <cell r="BJ57">
            <v>700.07600509148324</v>
          </cell>
          <cell r="BK57">
            <v>195.38468461962407</v>
          </cell>
          <cell r="BM57">
            <v>909.72077269366969</v>
          </cell>
          <cell r="BN57">
            <v>700.31390330843351</v>
          </cell>
          <cell r="BO57">
            <v>209.40686938523618</v>
          </cell>
          <cell r="BQ57">
            <v>911.82063616950586</v>
          </cell>
          <cell r="BR57">
            <v>700.41836307138055</v>
          </cell>
          <cell r="BS57">
            <v>211.40227309812531</v>
          </cell>
        </row>
        <row r="58">
          <cell r="A58" t="str">
            <v xml:space="preserve">Accounts Receivable </v>
          </cell>
          <cell r="B58">
            <v>0</v>
          </cell>
          <cell r="C58">
            <v>1318.2164628887424</v>
          </cell>
          <cell r="D58">
            <v>1719.8287160179934</v>
          </cell>
          <cell r="E58">
            <v>2508.9243338267947</v>
          </cell>
          <cell r="F58">
            <v>1581.4246029203096</v>
          </cell>
          <cell r="G58">
            <v>636.40997165676833</v>
          </cell>
          <cell r="H58">
            <v>2354.4720596165325</v>
          </cell>
          <cell r="I58">
            <v>2144.5301602390923</v>
          </cell>
          <cell r="J58">
            <v>2309.5016901901968</v>
          </cell>
          <cell r="K58">
            <v>2539.5775774310418</v>
          </cell>
          <cell r="L58">
            <v>2769.9376663818425</v>
          </cell>
          <cell r="M58">
            <v>3064.2250120655922</v>
          </cell>
          <cell r="N58">
            <v>3395.6652492980961</v>
          </cell>
          <cell r="O58">
            <v>3395.6652492980961</v>
          </cell>
          <cell r="P58">
            <v>2797.9038176568997</v>
          </cell>
          <cell r="Q58">
            <v>597.7614316411964</v>
          </cell>
          <cell r="BC58" t="str">
            <v xml:space="preserve">Accounts Receivable </v>
          </cell>
          <cell r="BE58">
            <v>2508.9243338267947</v>
          </cell>
          <cell r="BF58">
            <v>1443.9178367667071</v>
          </cell>
          <cell r="BG58">
            <v>1065.0064970600877</v>
          </cell>
          <cell r="BI58">
            <v>2354.4720596165325</v>
          </cell>
          <cell r="BJ58">
            <v>1792.2686231528164</v>
          </cell>
          <cell r="BK58">
            <v>562.20343646371612</v>
          </cell>
          <cell r="BM58">
            <v>2539.5775774310418</v>
          </cell>
          <cell r="BN58">
            <v>2286.6090921967821</v>
          </cell>
          <cell r="BO58">
            <v>252.96848523425979</v>
          </cell>
          <cell r="BQ58">
            <v>3395.6652492980961</v>
          </cell>
          <cell r="BR58">
            <v>2797.6625447676242</v>
          </cell>
          <cell r="BS58">
            <v>598.00270453047187</v>
          </cell>
        </row>
        <row r="59">
          <cell r="A59" t="str">
            <v>Prepaids</v>
          </cell>
          <cell r="B59">
            <v>0</v>
          </cell>
          <cell r="C59">
            <v>468.11420019278569</v>
          </cell>
          <cell r="D59">
            <v>1308.4181498141991</v>
          </cell>
          <cell r="E59">
            <v>915.93923482605476</v>
          </cell>
          <cell r="F59">
            <v>1207.5525472604934</v>
          </cell>
          <cell r="G59">
            <v>741.45456143597357</v>
          </cell>
          <cell r="H59">
            <v>727.45456143597357</v>
          </cell>
          <cell r="I59">
            <v>713.45456143597357</v>
          </cell>
          <cell r="J59">
            <v>699.45456143597357</v>
          </cell>
          <cell r="K59">
            <v>685.45456143597357</v>
          </cell>
          <cell r="L59">
            <v>671.45456143597357</v>
          </cell>
          <cell r="M59">
            <v>657.45456143597357</v>
          </cell>
          <cell r="N59">
            <v>794.75697168763895</v>
          </cell>
          <cell r="O59">
            <v>794.75697168763895</v>
          </cell>
          <cell r="P59">
            <v>0</v>
          </cell>
          <cell r="Q59">
            <v>794.75697168763895</v>
          </cell>
          <cell r="BC59" t="str">
            <v>Prepaids</v>
          </cell>
          <cell r="BE59">
            <v>915.93923482605476</v>
          </cell>
          <cell r="BF59">
            <v>0</v>
          </cell>
          <cell r="BG59">
            <v>915.93923482605476</v>
          </cell>
          <cell r="BI59">
            <v>727.45456143597357</v>
          </cell>
          <cell r="BJ59">
            <v>0</v>
          </cell>
          <cell r="BK59">
            <v>727.45456143597357</v>
          </cell>
          <cell r="BM59">
            <v>685.45456143597357</v>
          </cell>
          <cell r="BN59">
            <v>0</v>
          </cell>
          <cell r="BO59">
            <v>685.45456143597357</v>
          </cell>
          <cell r="BQ59">
            <v>794.75697168763895</v>
          </cell>
          <cell r="BR59">
            <v>0</v>
          </cell>
          <cell r="BS59">
            <v>794.75697168763895</v>
          </cell>
        </row>
        <row r="60">
          <cell r="A60" t="str">
            <v>Other   (note 1)</v>
          </cell>
          <cell r="B60">
            <v>0</v>
          </cell>
          <cell r="C60">
            <v>226.88544467556187</v>
          </cell>
          <cell r="D60">
            <v>218.66511832583612</v>
          </cell>
          <cell r="E60">
            <v>211.25082809030351</v>
          </cell>
          <cell r="F60">
            <v>209.01716025083539</v>
          </cell>
          <cell r="G60">
            <v>205.13226313841602</v>
          </cell>
          <cell r="H60">
            <v>205.13226313841602</v>
          </cell>
          <cell r="I60">
            <v>205.13226313841602</v>
          </cell>
          <cell r="J60">
            <v>205.13226313841602</v>
          </cell>
          <cell r="K60">
            <v>205.13226313841602</v>
          </cell>
          <cell r="L60">
            <v>205.13226313841602</v>
          </cell>
          <cell r="M60">
            <v>205.13226313841602</v>
          </cell>
          <cell r="N60">
            <v>205.13226313841602</v>
          </cell>
          <cell r="O60">
            <v>205.13226313841602</v>
          </cell>
          <cell r="P60">
            <v>1128.3394447354638</v>
          </cell>
          <cell r="Q60">
            <v>-923.20718159704779</v>
          </cell>
          <cell r="BC60" t="str">
            <v>Other   (note 1)</v>
          </cell>
          <cell r="BE60">
            <v>211.25082809030351</v>
          </cell>
          <cell r="BF60">
            <v>1073.3368255631221</v>
          </cell>
          <cell r="BG60">
            <v>-862.08599747281869</v>
          </cell>
          <cell r="BI60">
            <v>205.13226313841602</v>
          </cell>
          <cell r="BJ60">
            <v>1128.3394447354638</v>
          </cell>
          <cell r="BK60">
            <v>-923.20718159704779</v>
          </cell>
          <cell r="BM60">
            <v>205.13226313841602</v>
          </cell>
          <cell r="BN60">
            <v>1110.0052383446832</v>
          </cell>
          <cell r="BO60">
            <v>-904.87297520626726</v>
          </cell>
          <cell r="BQ60">
            <v>205.13226313841602</v>
          </cell>
          <cell r="BR60">
            <v>1128.3394447354638</v>
          </cell>
          <cell r="BS60">
            <v>-923.20718159704779</v>
          </cell>
        </row>
        <row r="61">
          <cell r="A61" t="str">
            <v>Total Current Assets</v>
          </cell>
          <cell r="B61">
            <v>0</v>
          </cell>
          <cell r="C61">
            <v>3218.6976003246918</v>
          </cell>
          <cell r="D61">
            <v>4202.9994572657934</v>
          </cell>
          <cell r="E61">
            <v>5454.0381430421903</v>
          </cell>
          <cell r="F61">
            <v>4152.3076591782847</v>
          </cell>
          <cell r="G61">
            <v>2045.5854476427726</v>
          </cell>
          <cell r="H61">
            <v>4182.5195739020273</v>
          </cell>
          <cell r="I61">
            <v>3981.065208926515</v>
          </cell>
          <cell r="J61">
            <v>4112.6170918002872</v>
          </cell>
          <cell r="K61">
            <v>4339.8851746990995</v>
          </cell>
          <cell r="L61">
            <v>4608.7693395789747</v>
          </cell>
          <cell r="M61">
            <v>4917.9920968333927</v>
          </cell>
          <cell r="N61">
            <v>5307.3751202936573</v>
          </cell>
          <cell r="O61">
            <v>5307.3751202936573</v>
          </cell>
          <cell r="P61">
            <v>4626.2432623923632</v>
          </cell>
          <cell r="Q61">
            <v>681.13185790129342</v>
          </cell>
          <cell r="BC61" t="str">
            <v>Total Current Assets</v>
          </cell>
          <cell r="BE61">
            <v>5454.0381430421903</v>
          </cell>
          <cell r="BF61">
            <v>3217.1850382073189</v>
          </cell>
          <cell r="BG61">
            <v>2236.8531048348723</v>
          </cell>
          <cell r="BI61">
            <v>4182.5195739020292</v>
          </cell>
          <cell r="BJ61">
            <v>3620.6840729797632</v>
          </cell>
          <cell r="BK61">
            <v>561.83550092226596</v>
          </cell>
          <cell r="BM61">
            <v>4339.8851746991013</v>
          </cell>
          <cell r="BN61">
            <v>4096.9282338498988</v>
          </cell>
          <cell r="BO61">
            <v>242.95694084920228</v>
          </cell>
          <cell r="BQ61">
            <v>5307.3751202936573</v>
          </cell>
          <cell r="BR61">
            <v>4626.4203525744688</v>
          </cell>
          <cell r="BS61">
            <v>680.95476771918834</v>
          </cell>
        </row>
        <row r="63">
          <cell r="A63" t="str">
            <v>Long-Term Assets</v>
          </cell>
          <cell r="BC63" t="str">
            <v>Long-Term Assets</v>
          </cell>
        </row>
        <row r="64">
          <cell r="A64" t="str">
            <v>Property, Plant &amp; Equipment</v>
          </cell>
          <cell r="B64">
            <v>0</v>
          </cell>
          <cell r="C64">
            <v>111971.24426969714</v>
          </cell>
          <cell r="D64">
            <v>110623.90412673578</v>
          </cell>
          <cell r="E64">
            <v>109184.19543856403</v>
          </cell>
          <cell r="F64">
            <v>113393.1306495171</v>
          </cell>
          <cell r="G64">
            <v>120001.47432560986</v>
          </cell>
          <cell r="H64">
            <v>131806.27363500165</v>
          </cell>
          <cell r="I64">
            <v>137747.06167471959</v>
          </cell>
          <cell r="J64">
            <v>142560.73336692018</v>
          </cell>
          <cell r="K64">
            <v>146873.41664771704</v>
          </cell>
          <cell r="L64">
            <v>150316.52910361762</v>
          </cell>
          <cell r="M64">
            <v>153593.36916203555</v>
          </cell>
          <cell r="N64">
            <v>156714.14646845349</v>
          </cell>
          <cell r="O64">
            <v>156714.14646845349</v>
          </cell>
          <cell r="P64">
            <v>229394.33884339084</v>
          </cell>
          <cell r="Q64">
            <v>-72680.192374937353</v>
          </cell>
          <cell r="BC64" t="str">
            <v>Property, Plant &amp; Equipment</v>
          </cell>
          <cell r="BE64">
            <v>109184.19543856403</v>
          </cell>
          <cell r="BF64">
            <v>159175.60408858614</v>
          </cell>
          <cell r="BG64">
            <v>-49991.408650022116</v>
          </cell>
          <cell r="BI64">
            <v>131806.27363500165</v>
          </cell>
          <cell r="BJ64">
            <v>192865.20492474665</v>
          </cell>
          <cell r="BK64">
            <v>-61058.931289745</v>
          </cell>
          <cell r="BM64">
            <v>146873.41664771704</v>
          </cell>
          <cell r="BN64">
            <v>214312.63637694792</v>
          </cell>
          <cell r="BO64">
            <v>-67439.219729230885</v>
          </cell>
          <cell r="BQ64">
            <v>156714.14646845349</v>
          </cell>
          <cell r="BR64">
            <v>229394.65355489086</v>
          </cell>
          <cell r="BS64">
            <v>-72680.50708643737</v>
          </cell>
        </row>
        <row r="65">
          <cell r="A65" t="str">
            <v xml:space="preserve"> Accumulated Depreciation</v>
          </cell>
          <cell r="B65">
            <v>0</v>
          </cell>
          <cell r="C65">
            <v>-8739.4047435442153</v>
          </cell>
          <cell r="D65">
            <v>-9231.0105515352989</v>
          </cell>
          <cell r="E65">
            <v>-9542.0352239082149</v>
          </cell>
          <cell r="F65">
            <v>-10312.679530370307</v>
          </cell>
          <cell r="G65">
            <v>-11466.06588404709</v>
          </cell>
          <cell r="H65">
            <v>-12720.982451227219</v>
          </cell>
          <cell r="I65">
            <v>-14048.245462731402</v>
          </cell>
          <cell r="J65">
            <v>-15431.175483980631</v>
          </cell>
          <cell r="K65">
            <v>-16868.649421181093</v>
          </cell>
          <cell r="L65">
            <v>-18344.954075628128</v>
          </cell>
          <cell r="M65">
            <v>-19860.079411887782</v>
          </cell>
          <cell r="N65">
            <v>-21410.043943910052</v>
          </cell>
          <cell r="O65">
            <v>-21410.043943910052</v>
          </cell>
          <cell r="P65">
            <v>-31412.504638216622</v>
          </cell>
          <cell r="Q65">
            <v>10002.46069430657</v>
          </cell>
          <cell r="BC65" t="str">
            <v xml:space="preserve"> Accumulated Depreciation</v>
          </cell>
          <cell r="BE65">
            <v>-9542.0352239082149</v>
          </cell>
          <cell r="BF65">
            <v>-12380.96455303051</v>
          </cell>
          <cell r="BG65">
            <v>2838.9293291222948</v>
          </cell>
          <cell r="BI65">
            <v>-12720.982451227219</v>
          </cell>
          <cell r="BJ65">
            <v>-17881.579017296444</v>
          </cell>
          <cell r="BK65">
            <v>5160.5965660692254</v>
          </cell>
          <cell r="BM65">
            <v>-16868.649421181093</v>
          </cell>
          <cell r="BN65">
            <v>-24337.757273247535</v>
          </cell>
          <cell r="BO65">
            <v>7469.1078520664414</v>
          </cell>
          <cell r="BQ65">
            <v>-21410.043943910052</v>
          </cell>
          <cell r="BR65">
            <v>-31413.183380410552</v>
          </cell>
          <cell r="BS65">
            <v>10003.1394365005</v>
          </cell>
        </row>
        <row r="66">
          <cell r="A66" t="str">
            <v>Net Property, Plant &amp; Equip.</v>
          </cell>
          <cell r="B66">
            <v>0</v>
          </cell>
          <cell r="C66">
            <v>103231.83952615292</v>
          </cell>
          <cell r="D66">
            <v>101392.89357520049</v>
          </cell>
          <cell r="E66">
            <v>99642.160214655814</v>
          </cell>
          <cell r="F66">
            <v>103080.45111914679</v>
          </cell>
          <cell r="G66">
            <v>108535.40844156277</v>
          </cell>
          <cell r="H66">
            <v>119085.29118377443</v>
          </cell>
          <cell r="I66">
            <v>123698.81621198819</v>
          </cell>
          <cell r="J66">
            <v>127129.55788293955</v>
          </cell>
          <cell r="K66">
            <v>130004.76722653594</v>
          </cell>
          <cell r="L66">
            <v>131971.57502798949</v>
          </cell>
          <cell r="M66">
            <v>133733.28975014779</v>
          </cell>
          <cell r="N66">
            <v>135304.10252454344</v>
          </cell>
          <cell r="O66">
            <v>135304.10252454344</v>
          </cell>
          <cell r="P66">
            <v>197981.83420517421</v>
          </cell>
          <cell r="Q66">
            <v>-62677.731680630779</v>
          </cell>
          <cell r="BC66" t="str">
            <v>Net Property, Plant &amp; Equip.</v>
          </cell>
          <cell r="BE66">
            <v>99642.160214655814</v>
          </cell>
          <cell r="BF66">
            <v>146794.63953555565</v>
          </cell>
          <cell r="BG66">
            <v>-47152.479320899824</v>
          </cell>
          <cell r="BI66">
            <v>119085.29118377443</v>
          </cell>
          <cell r="BJ66">
            <v>174983.62590745022</v>
          </cell>
          <cell r="BK66">
            <v>-55898.334723675776</v>
          </cell>
          <cell r="BM66">
            <v>130004.76722653594</v>
          </cell>
          <cell r="BN66">
            <v>189974.8791037004</v>
          </cell>
          <cell r="BO66">
            <v>-59970.11187716444</v>
          </cell>
          <cell r="BQ66">
            <v>135304.10252454344</v>
          </cell>
          <cell r="BR66">
            <v>197981.47017448032</v>
          </cell>
          <cell r="BS66">
            <v>-62677.367649936874</v>
          </cell>
        </row>
        <row r="68">
          <cell r="A68" t="str">
            <v>Intangible Asset</v>
          </cell>
          <cell r="B68">
            <v>0</v>
          </cell>
          <cell r="C68">
            <v>3.6246765765308711</v>
          </cell>
          <cell r="D68">
            <v>3.4933502835908472</v>
          </cell>
          <cell r="E68">
            <v>3.305236861584012</v>
          </cell>
          <cell r="F68">
            <v>3.2702888268412145</v>
          </cell>
          <cell r="G68">
            <v>3.305236861584012</v>
          </cell>
          <cell r="H68">
            <v>3.305236861584012</v>
          </cell>
          <cell r="I68">
            <v>3.305236861584012</v>
          </cell>
          <cell r="J68">
            <v>3.305236861584012</v>
          </cell>
          <cell r="K68">
            <v>3.305236861584012</v>
          </cell>
          <cell r="L68">
            <v>3.305236861584012</v>
          </cell>
          <cell r="M68">
            <v>3.305236861584012</v>
          </cell>
          <cell r="N68">
            <v>3.305236861584012</v>
          </cell>
          <cell r="O68">
            <v>3.305236861584012</v>
          </cell>
          <cell r="P68">
            <v>4243</v>
          </cell>
          <cell r="Q68">
            <v>-4239.6947631384164</v>
          </cell>
          <cell r="BC68" t="str">
            <v>Intangible Asset</v>
          </cell>
          <cell r="BE68">
            <v>3.305236861584012</v>
          </cell>
          <cell r="BF68">
            <v>4243</v>
          </cell>
          <cell r="BG68">
            <v>-4239.6947631384164</v>
          </cell>
          <cell r="BI68">
            <v>3.305236861584012</v>
          </cell>
          <cell r="BJ68">
            <v>4243</v>
          </cell>
          <cell r="BK68">
            <v>-4239.6947631384164</v>
          </cell>
          <cell r="BM68">
            <v>3.305236861584012</v>
          </cell>
          <cell r="BN68">
            <v>4243</v>
          </cell>
          <cell r="BO68">
            <v>-4239.6947631384164</v>
          </cell>
          <cell r="BQ68">
            <v>3.305236861584012</v>
          </cell>
          <cell r="BR68">
            <v>4243</v>
          </cell>
          <cell r="BS68">
            <v>-4239.6947631384164</v>
          </cell>
        </row>
        <row r="69">
          <cell r="A69" t="str">
            <v xml:space="preserve">  Accumulated Amortization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-1011.2</v>
          </cell>
          <cell r="Q69">
            <v>1011.2</v>
          </cell>
          <cell r="BC69" t="str">
            <v xml:space="preserve">  Accumulated Amortization</v>
          </cell>
          <cell r="BE69">
            <v>0</v>
          </cell>
          <cell r="BF69">
            <v>-626</v>
          </cell>
          <cell r="BG69">
            <v>626</v>
          </cell>
          <cell r="BI69">
            <v>0</v>
          </cell>
          <cell r="BJ69">
            <v>-754.4</v>
          </cell>
          <cell r="BK69">
            <v>754.4</v>
          </cell>
          <cell r="BM69">
            <v>0</v>
          </cell>
          <cell r="BN69">
            <v>-882.8</v>
          </cell>
          <cell r="BO69">
            <v>882.8</v>
          </cell>
          <cell r="BQ69">
            <v>0</v>
          </cell>
          <cell r="BR69">
            <v>-1011.2</v>
          </cell>
          <cell r="BS69">
            <v>1011.2</v>
          </cell>
        </row>
        <row r="70">
          <cell r="A70" t="str">
            <v>Net Intangible Assets</v>
          </cell>
          <cell r="B70">
            <v>0</v>
          </cell>
          <cell r="C70">
            <v>3.6246765765308711</v>
          </cell>
          <cell r="D70">
            <v>3.4933502835908472</v>
          </cell>
          <cell r="E70">
            <v>3.305236861584012</v>
          </cell>
          <cell r="F70">
            <v>3.2702888268412145</v>
          </cell>
          <cell r="G70">
            <v>3.305236861584012</v>
          </cell>
          <cell r="H70">
            <v>3.305236861584012</v>
          </cell>
          <cell r="I70">
            <v>3.305236861584012</v>
          </cell>
          <cell r="J70">
            <v>3.305236861584012</v>
          </cell>
          <cell r="K70">
            <v>3.305236861584012</v>
          </cell>
          <cell r="L70">
            <v>3.305236861584012</v>
          </cell>
          <cell r="M70">
            <v>3.305236861584012</v>
          </cell>
          <cell r="N70">
            <v>3.305236861584012</v>
          </cell>
          <cell r="O70">
            <v>3.305236861584012</v>
          </cell>
          <cell r="P70">
            <v>3231.8</v>
          </cell>
          <cell r="Q70">
            <v>-3228.4947631384171</v>
          </cell>
          <cell r="BC70" t="str">
            <v>Net Intangible Assets</v>
          </cell>
          <cell r="BE70">
            <v>3.305236861584012</v>
          </cell>
          <cell r="BF70">
            <v>3617</v>
          </cell>
          <cell r="BG70">
            <v>-3613.6947631384164</v>
          </cell>
          <cell r="BI70">
            <v>3.305236861584012</v>
          </cell>
          <cell r="BJ70">
            <v>3488.6</v>
          </cell>
          <cell r="BK70">
            <v>-3485.2947631384163</v>
          </cell>
          <cell r="BM70">
            <v>3.305236861584012</v>
          </cell>
          <cell r="BN70">
            <v>3360.2</v>
          </cell>
          <cell r="BO70">
            <v>-3356.8947631384162</v>
          </cell>
          <cell r="BQ70">
            <v>3.305236861584012</v>
          </cell>
          <cell r="BR70">
            <v>3231.8</v>
          </cell>
          <cell r="BS70">
            <v>-3228.4947631384166</v>
          </cell>
        </row>
        <row r="72">
          <cell r="A72" t="str">
            <v>VAT Credit</v>
          </cell>
          <cell r="B72">
            <v>0</v>
          </cell>
          <cell r="C72">
            <v>5840.8745116939772</v>
          </cell>
          <cell r="D72">
            <v>5819.6063612360649</v>
          </cell>
          <cell r="E72">
            <v>5687.3788767579563</v>
          </cell>
          <cell r="F72">
            <v>5836.2213667780479</v>
          </cell>
          <cell r="G72">
            <v>6292.571167674233</v>
          </cell>
          <cell r="H72">
            <v>6174.4892705577595</v>
          </cell>
          <cell r="I72">
            <v>5837.0117612254489</v>
          </cell>
          <cell r="J72">
            <v>5485.3160546920044</v>
          </cell>
          <cell r="K72">
            <v>4967.5178779734742</v>
          </cell>
          <cell r="L72">
            <v>4371.5072268793074</v>
          </cell>
          <cell r="M72">
            <v>3664.0512456558326</v>
          </cell>
          <cell r="N72">
            <v>3251.5235941914898</v>
          </cell>
          <cell r="O72">
            <v>3251.5235941914898</v>
          </cell>
          <cell r="P72">
            <v>8682.690669854328</v>
          </cell>
          <cell r="Q72">
            <v>-5431.1670756628382</v>
          </cell>
          <cell r="BC72" t="str">
            <v>VAT Credit</v>
          </cell>
          <cell r="BE72">
            <v>5687.3788767579563</v>
          </cell>
          <cell r="BF72">
            <v>10268.645929836453</v>
          </cell>
          <cell r="BG72">
            <v>-4581.2670530784972</v>
          </cell>
          <cell r="BI72">
            <v>6174.4892705577595</v>
          </cell>
          <cell r="BJ72">
            <v>10701.990475680803</v>
          </cell>
          <cell r="BK72">
            <v>-4527.5012051230433</v>
          </cell>
          <cell r="BM72">
            <v>4967.5178779734742</v>
          </cell>
          <cell r="BN72">
            <v>9027.4272428646473</v>
          </cell>
          <cell r="BO72">
            <v>-4059.909364891173</v>
          </cell>
          <cell r="BQ72">
            <v>3251.5235941914898</v>
          </cell>
          <cell r="BR72">
            <v>8682.690669854328</v>
          </cell>
          <cell r="BS72">
            <v>-5431.1670756628382</v>
          </cell>
        </row>
        <row r="73">
          <cell r="A73" t="str">
            <v>Deposits</v>
          </cell>
          <cell r="B73">
            <v>0</v>
          </cell>
          <cell r="C73">
            <v>5614.2687382679724</v>
          </cell>
          <cell r="D73">
            <v>5466.5833659299824</v>
          </cell>
          <cell r="E73">
            <v>5264.8186759807559</v>
          </cell>
          <cell r="F73">
            <v>5329.9676935048292</v>
          </cell>
          <cell r="G73">
            <v>5215.818675980755</v>
          </cell>
          <cell r="H73">
            <v>5210.818675980755</v>
          </cell>
          <cell r="I73">
            <v>5205.818675980755</v>
          </cell>
          <cell r="J73">
            <v>5200.818675980755</v>
          </cell>
          <cell r="K73">
            <v>5195.818675980755</v>
          </cell>
          <cell r="L73">
            <v>5190.818675980755</v>
          </cell>
          <cell r="M73">
            <v>5185.818675980755</v>
          </cell>
          <cell r="N73">
            <v>5180.818675980755</v>
          </cell>
          <cell r="O73">
            <v>5180.818675980755</v>
          </cell>
          <cell r="P73">
            <v>1380.3038239916186</v>
          </cell>
          <cell r="Q73">
            <v>3800.5148519891363</v>
          </cell>
          <cell r="BC73" t="str">
            <v>Deposits</v>
          </cell>
          <cell r="BE73">
            <v>5264.8186759807559</v>
          </cell>
          <cell r="BF73">
            <v>1433.734939759036</v>
          </cell>
          <cell r="BG73">
            <v>3831.0837362217198</v>
          </cell>
          <cell r="BI73">
            <v>5210.818675980755</v>
          </cell>
          <cell r="BJ73">
            <v>1415.9245678365637</v>
          </cell>
          <cell r="BK73">
            <v>3794.8941081441913</v>
          </cell>
          <cell r="BM73">
            <v>5195.818675980755</v>
          </cell>
          <cell r="BN73">
            <v>1398.2713462545837</v>
          </cell>
          <cell r="BO73">
            <v>3797.5473297261715</v>
          </cell>
          <cell r="BQ73">
            <v>5180.818675980755</v>
          </cell>
          <cell r="BR73">
            <v>1380.3038239916186</v>
          </cell>
          <cell r="BS73">
            <v>3800.5148519891363</v>
          </cell>
        </row>
        <row r="74">
          <cell r="A74" t="str">
            <v>Total Assets</v>
          </cell>
          <cell r="B74">
            <v>0</v>
          </cell>
          <cell r="C74">
            <v>117909.3050530161</v>
          </cell>
          <cell r="D74">
            <v>116885.57610991591</v>
          </cell>
          <cell r="E74">
            <v>116051.7011472983</v>
          </cell>
          <cell r="F74">
            <v>118402.2181274348</v>
          </cell>
          <cell r="G74">
            <v>122092.68896972212</v>
          </cell>
          <cell r="H74">
            <v>134656.42394107656</v>
          </cell>
          <cell r="I74">
            <v>138726.0170949825</v>
          </cell>
          <cell r="J74">
            <v>141931.61494227417</v>
          </cell>
          <cell r="K74">
            <v>144511.29419205085</v>
          </cell>
          <cell r="L74">
            <v>146145.9755072901</v>
          </cell>
          <cell r="M74">
            <v>147504.45700547934</v>
          </cell>
          <cell r="N74">
            <v>149047.12515187095</v>
          </cell>
          <cell r="O74">
            <v>149047.12515187095</v>
          </cell>
          <cell r="P74">
            <v>215902.87196141251</v>
          </cell>
          <cell r="Q74">
            <v>-66855.746809541612</v>
          </cell>
          <cell r="BC74" t="str">
            <v>Total Assets</v>
          </cell>
          <cell r="BE74">
            <v>116051.7011472983</v>
          </cell>
          <cell r="BF74">
            <v>165331.20544335846</v>
          </cell>
          <cell r="BG74">
            <v>-49279.504296060142</v>
          </cell>
          <cell r="BI74">
            <v>134656.42394107656</v>
          </cell>
          <cell r="BJ74">
            <v>194210.82502394734</v>
          </cell>
          <cell r="BK74">
            <v>-59554.401082870776</v>
          </cell>
          <cell r="BM74">
            <v>144511.29419205085</v>
          </cell>
          <cell r="BN74">
            <v>207857.70592666953</v>
          </cell>
          <cell r="BO74">
            <v>-63346.411734618654</v>
          </cell>
          <cell r="BQ74">
            <v>149047.12515187095</v>
          </cell>
          <cell r="BR74">
            <v>215902.68502090074</v>
          </cell>
          <cell r="BS74">
            <v>-66855.559869029807</v>
          </cell>
        </row>
        <row r="76">
          <cell r="A76" t="str">
            <v>LIABILITIES</v>
          </cell>
          <cell r="BC76" t="str">
            <v>LIABILITIES</v>
          </cell>
        </row>
        <row r="77">
          <cell r="A77" t="str">
            <v>Accounts Payable</v>
          </cell>
          <cell r="B77">
            <v>0</v>
          </cell>
          <cell r="C77">
            <v>13576.562817715998</v>
          </cell>
          <cell r="D77">
            <v>7836.8579796596896</v>
          </cell>
          <cell r="E77">
            <v>9155.9546354552185</v>
          </cell>
          <cell r="F77">
            <v>11725.432045589785</v>
          </cell>
          <cell r="G77">
            <v>9951.2881756162806</v>
          </cell>
          <cell r="H77">
            <v>12002.036097939668</v>
          </cell>
          <cell r="I77">
            <v>8907.0489124261039</v>
          </cell>
          <cell r="J77">
            <v>9126.0288388019399</v>
          </cell>
          <cell r="K77">
            <v>8285.8624229819834</v>
          </cell>
          <cell r="L77">
            <v>8154.6040380636414</v>
          </cell>
          <cell r="M77">
            <v>8190.0164405724627</v>
          </cell>
          <cell r="N77">
            <v>8363.7209786260028</v>
          </cell>
          <cell r="O77">
            <v>8363.7209786260028</v>
          </cell>
          <cell r="P77">
            <v>3639.1018971333851</v>
          </cell>
          <cell r="Q77">
            <v>4724.6190814926176</v>
          </cell>
          <cell r="BC77" t="str">
            <v>Accounts Payable</v>
          </cell>
          <cell r="BE77">
            <v>9155.9546354552185</v>
          </cell>
          <cell r="BF77">
            <v>1988.1330296083697</v>
          </cell>
          <cell r="BG77">
            <v>-7167.8216058468488</v>
          </cell>
          <cell r="BI77">
            <v>12002.036097939668</v>
          </cell>
          <cell r="BJ77">
            <v>2326.815313415987</v>
          </cell>
          <cell r="BK77">
            <v>-9675.2207845236808</v>
          </cell>
          <cell r="BM77">
            <v>8285.8624229819834</v>
          </cell>
          <cell r="BN77">
            <v>2476.3066880843421</v>
          </cell>
          <cell r="BO77">
            <v>-5809.5557348976417</v>
          </cell>
          <cell r="BQ77">
            <v>8363.7209786260028</v>
          </cell>
          <cell r="BR77">
            <v>3639.1018971333851</v>
          </cell>
          <cell r="BS77">
            <v>-4724.6190814926176</v>
          </cell>
        </row>
        <row r="78">
          <cell r="A78" t="str">
            <v>Accrued Liabilities</v>
          </cell>
          <cell r="B78">
            <v>0</v>
          </cell>
          <cell r="C78">
            <v>2041.412820252651</v>
          </cell>
          <cell r="D78">
            <v>2277.3683453940935</v>
          </cell>
          <cell r="E78">
            <v>2325.4858391931903</v>
          </cell>
          <cell r="F78">
            <v>2898.8915686364262</v>
          </cell>
          <cell r="G78">
            <v>1991.1187768319762</v>
          </cell>
          <cell r="H78">
            <v>2191.118776831976</v>
          </cell>
          <cell r="I78">
            <v>1654.2679764988898</v>
          </cell>
          <cell r="J78">
            <v>1854.2679764988898</v>
          </cell>
          <cell r="K78">
            <v>2054.2679764988898</v>
          </cell>
          <cell r="L78">
            <v>2254.2679764988898</v>
          </cell>
          <cell r="M78">
            <v>1900</v>
          </cell>
          <cell r="N78">
            <v>1000</v>
          </cell>
          <cell r="O78">
            <v>1000</v>
          </cell>
          <cell r="P78">
            <v>6832.087672900514</v>
          </cell>
          <cell r="Q78">
            <v>-5832.087672900514</v>
          </cell>
          <cell r="BC78" t="str">
            <v>Accrued Liabilities</v>
          </cell>
          <cell r="BE78">
            <v>2325.4858391931903</v>
          </cell>
          <cell r="BF78">
            <v>6155.0613490142769</v>
          </cell>
          <cell r="BG78">
            <v>3829.5755098210866</v>
          </cell>
          <cell r="BI78">
            <v>2191.118776831976</v>
          </cell>
          <cell r="BJ78">
            <v>6769.6576285238898</v>
          </cell>
          <cell r="BK78">
            <v>4578.5388516919138</v>
          </cell>
          <cell r="BM78">
            <v>2054.2679764988898</v>
          </cell>
          <cell r="BN78">
            <v>7533.2805641374562</v>
          </cell>
          <cell r="BO78">
            <v>5479.0125876385664</v>
          </cell>
          <cell r="BQ78">
            <v>1000</v>
          </cell>
          <cell r="BR78">
            <v>6832.087672900514</v>
          </cell>
          <cell r="BS78">
            <v>5832.087672900514</v>
          </cell>
        </row>
        <row r="79">
          <cell r="A79" t="str">
            <v>Short Term Debt</v>
          </cell>
          <cell r="B79">
            <v>0</v>
          </cell>
          <cell r="C79">
            <v>2775.8016437522197</v>
          </cell>
          <cell r="D79">
            <v>2671.5400058673972</v>
          </cell>
          <cell r="E79">
            <v>2424.659335677276</v>
          </cell>
          <cell r="F79">
            <v>2341.6349704764962</v>
          </cell>
          <cell r="G79">
            <v>2382.5132717735282</v>
          </cell>
          <cell r="H79">
            <v>2365.7237125588867</v>
          </cell>
          <cell r="I79">
            <v>2351.1526982430746</v>
          </cell>
          <cell r="J79">
            <v>2339.209867357717</v>
          </cell>
          <cell r="K79">
            <v>2330.0260390375956</v>
          </cell>
          <cell r="L79">
            <v>2323.5425139372323</v>
          </cell>
          <cell r="M79">
            <v>2319.6034802387353</v>
          </cell>
          <cell r="N79">
            <v>2318.1855235456687</v>
          </cell>
          <cell r="O79">
            <v>2318.1855235456687</v>
          </cell>
          <cell r="P79">
            <v>0</v>
          </cell>
          <cell r="Q79">
            <v>2318.1855235456687</v>
          </cell>
          <cell r="BC79" t="str">
            <v>Short Term Debt</v>
          </cell>
          <cell r="BE79">
            <v>2424.659335677276</v>
          </cell>
          <cell r="BF79">
            <v>0</v>
          </cell>
          <cell r="BG79">
            <v>-2424.659335677276</v>
          </cell>
          <cell r="BI79">
            <v>2365.7237125588867</v>
          </cell>
          <cell r="BJ79">
            <v>0</v>
          </cell>
          <cell r="BK79">
            <v>-2365.7237125588867</v>
          </cell>
          <cell r="BM79">
            <v>2330.0260390375956</v>
          </cell>
          <cell r="BN79">
            <v>0</v>
          </cell>
          <cell r="BO79">
            <v>-2330.0260390375956</v>
          </cell>
          <cell r="BQ79">
            <v>2318.1855235456687</v>
          </cell>
          <cell r="BR79">
            <v>0</v>
          </cell>
          <cell r="BS79">
            <v>-2318.1855235456687</v>
          </cell>
        </row>
        <row r="80">
          <cell r="A80" t="str">
            <v>Total Current Liabilities</v>
          </cell>
          <cell r="B80">
            <v>0</v>
          </cell>
          <cell r="C80">
            <v>18393.777281720868</v>
          </cell>
          <cell r="D80">
            <v>12785.76633092118</v>
          </cell>
          <cell r="E80">
            <v>13906.099810325684</v>
          </cell>
          <cell r="F80">
            <v>16965.958584702705</v>
          </cell>
          <cell r="G80">
            <v>14324.920224221785</v>
          </cell>
          <cell r="H80">
            <v>16558.878587330531</v>
          </cell>
          <cell r="I80">
            <v>12912.469587168069</v>
          </cell>
          <cell r="J80">
            <v>13319.506682658546</v>
          </cell>
          <cell r="K80">
            <v>12670.156438518468</v>
          </cell>
          <cell r="L80">
            <v>12732.414528499763</v>
          </cell>
          <cell r="M80">
            <v>12409.619920811198</v>
          </cell>
          <cell r="N80">
            <v>11681.906502171671</v>
          </cell>
          <cell r="O80">
            <v>11681.906502171671</v>
          </cell>
          <cell r="P80">
            <v>10471.189570033899</v>
          </cell>
          <cell r="Q80">
            <v>1210.7169321377723</v>
          </cell>
          <cell r="BC80" t="str">
            <v>Total Current Liabilities</v>
          </cell>
          <cell r="BE80">
            <v>13906.099810325684</v>
          </cell>
          <cell r="BF80">
            <v>8143.1943786226466</v>
          </cell>
          <cell r="BG80">
            <v>-5762.9054317030386</v>
          </cell>
          <cell r="BI80">
            <v>16558.878587330531</v>
          </cell>
          <cell r="BJ80">
            <v>9096.4729419398773</v>
          </cell>
          <cell r="BK80">
            <v>-7462.4056453906542</v>
          </cell>
          <cell r="BM80">
            <v>12670.156438518468</v>
          </cell>
          <cell r="BN80">
            <v>10009.587252221798</v>
          </cell>
          <cell r="BO80">
            <v>-2660.569186296671</v>
          </cell>
          <cell r="BQ80">
            <v>11681.906502171671</v>
          </cell>
          <cell r="BR80">
            <v>10471.189570033899</v>
          </cell>
          <cell r="BS80">
            <v>-1210.7169321377723</v>
          </cell>
        </row>
        <row r="82">
          <cell r="A82" t="str">
            <v>Long-Term Liabilities</v>
          </cell>
          <cell r="BC82" t="str">
            <v>Long-Term Liabilities</v>
          </cell>
        </row>
        <row r="83">
          <cell r="A83" t="str">
            <v>Vendor Debt</v>
          </cell>
          <cell r="B83">
            <v>0</v>
          </cell>
          <cell r="G83">
            <v>2938.3792155735523</v>
          </cell>
          <cell r="H83">
            <v>4675.1109341424917</v>
          </cell>
          <cell r="I83">
            <v>6111.3173087009445</v>
          </cell>
          <cell r="J83">
            <v>6737.8890116195234</v>
          </cell>
          <cell r="K83">
            <v>7648.6072021416421</v>
          </cell>
          <cell r="L83">
            <v>7975.1471230300222</v>
          </cell>
          <cell r="M83">
            <v>8231.0232439184019</v>
          </cell>
          <cell r="N83">
            <v>8453.7355648067823</v>
          </cell>
          <cell r="O83">
            <v>8453.7355648067823</v>
          </cell>
          <cell r="P83">
            <v>28369.949374763026</v>
          </cell>
          <cell r="Q83">
            <v>-19916.213809956243</v>
          </cell>
          <cell r="BC83" t="str">
            <v>Vendor Debt</v>
          </cell>
          <cell r="BE83">
            <v>0</v>
          </cell>
          <cell r="BF83">
            <v>14138.830058681269</v>
          </cell>
          <cell r="BG83">
            <v>14138.830058681269</v>
          </cell>
          <cell r="BI83">
            <v>4675.1109341424917</v>
          </cell>
          <cell r="BJ83">
            <v>18848.128959778212</v>
          </cell>
          <cell r="BK83">
            <v>14173.01802563572</v>
          </cell>
          <cell r="BM83">
            <v>7648.6072021416421</v>
          </cell>
          <cell r="BN83">
            <v>23754.418887071231</v>
          </cell>
          <cell r="BO83">
            <v>16105.811684929589</v>
          </cell>
          <cell r="BQ83">
            <v>8453.7355648067823</v>
          </cell>
          <cell r="BR83">
            <v>28369.949374763026</v>
          </cell>
          <cell r="BS83">
            <v>19916.213809956243</v>
          </cell>
        </row>
        <row r="84"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S84">
            <v>0</v>
          </cell>
        </row>
        <row r="85">
          <cell r="A85" t="str">
            <v>Deferred Revenue</v>
          </cell>
          <cell r="B85">
            <v>0</v>
          </cell>
          <cell r="C85">
            <v>25458.335518238546</v>
          </cell>
          <cell r="D85">
            <v>24461.79615196558</v>
          </cell>
          <cell r="E85">
            <v>23017.945827165066</v>
          </cell>
          <cell r="F85">
            <v>22677.99524419829</v>
          </cell>
          <cell r="G85">
            <v>22677.99524419829</v>
          </cell>
          <cell r="H85">
            <v>22550.13682770497</v>
          </cell>
          <cell r="I85">
            <v>22435.13682770497</v>
          </cell>
          <cell r="J85">
            <v>22320.13682770497</v>
          </cell>
          <cell r="K85">
            <v>22205.13682770497</v>
          </cell>
          <cell r="L85">
            <v>22090.13682770497</v>
          </cell>
          <cell r="M85">
            <v>21975.13682770497</v>
          </cell>
          <cell r="N85">
            <v>21860.13682770497</v>
          </cell>
          <cell r="O85">
            <v>21860.13682770497</v>
          </cell>
          <cell r="P85">
            <v>25784.384431475188</v>
          </cell>
          <cell r="Q85">
            <v>-3924.2476037702181</v>
          </cell>
          <cell r="BC85" t="str">
            <v>Deferred Revenue</v>
          </cell>
          <cell r="BE85">
            <v>23017.945827165066</v>
          </cell>
          <cell r="BF85">
            <v>26188.641724437446</v>
          </cell>
          <cell r="BG85">
            <v>3170.6958972723805</v>
          </cell>
          <cell r="BI85">
            <v>22550.13682770497</v>
          </cell>
          <cell r="BJ85">
            <v>26021.224660996453</v>
          </cell>
          <cell r="BK85">
            <v>3471.0878332914835</v>
          </cell>
          <cell r="BM85">
            <v>22205.13682770497</v>
          </cell>
          <cell r="BN85">
            <v>25906.837893623706</v>
          </cell>
          <cell r="BO85">
            <v>3701.7010659187363</v>
          </cell>
          <cell r="BQ85">
            <v>21860.13682770497</v>
          </cell>
          <cell r="BR85">
            <v>25784.384431475188</v>
          </cell>
          <cell r="BS85">
            <v>3924.2476037702181</v>
          </cell>
        </row>
        <row r="86">
          <cell r="A86" t="str">
            <v>Bank Debt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BC86" t="str">
            <v>Bank Debt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M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S86">
            <v>0</v>
          </cell>
        </row>
        <row r="88">
          <cell r="A88" t="str">
            <v>Total Liabilities</v>
          </cell>
          <cell r="B88">
            <v>0</v>
          </cell>
          <cell r="C88">
            <v>43852.112799959417</v>
          </cell>
          <cell r="D88">
            <v>37247.562482886759</v>
          </cell>
          <cell r="E88">
            <v>36924.045637490752</v>
          </cell>
          <cell r="F88">
            <v>39643.953828900994</v>
          </cell>
          <cell r="G88">
            <v>39941.294683993627</v>
          </cell>
          <cell r="H88">
            <v>43784.126349177997</v>
          </cell>
          <cell r="I88">
            <v>41458.923723573986</v>
          </cell>
          <cell r="J88">
            <v>42377.532521983041</v>
          </cell>
          <cell r="K88">
            <v>42523.900468365078</v>
          </cell>
          <cell r="L88">
            <v>42797.69847923475</v>
          </cell>
          <cell r="M88">
            <v>42615.779992434567</v>
          </cell>
          <cell r="N88">
            <v>41995.778894683419</v>
          </cell>
          <cell r="O88">
            <v>41995.778894683419</v>
          </cell>
          <cell r="P88">
            <v>64625.523376272111</v>
          </cell>
          <cell r="Q88">
            <v>-22629.744481588688</v>
          </cell>
          <cell r="BC88" t="str">
            <v>Total Liabilities</v>
          </cell>
          <cell r="BE88">
            <v>36924.045637490752</v>
          </cell>
          <cell r="BF88">
            <v>48470.666161741363</v>
          </cell>
          <cell r="BG88">
            <v>11546.620524250611</v>
          </cell>
          <cell r="BI88">
            <v>43784.126349177997</v>
          </cell>
          <cell r="BJ88">
            <v>53965.826562714545</v>
          </cell>
          <cell r="BK88">
            <v>10181.700213536549</v>
          </cell>
          <cell r="BM88">
            <v>42523.900468365078</v>
          </cell>
          <cell r="BN88">
            <v>59670.844032916735</v>
          </cell>
          <cell r="BO88">
            <v>17146.943564551657</v>
          </cell>
          <cell r="BQ88">
            <v>41995.778894683419</v>
          </cell>
          <cell r="BR88">
            <v>64625.523376272111</v>
          </cell>
          <cell r="BS88">
            <v>22629.744481588688</v>
          </cell>
        </row>
        <row r="90">
          <cell r="A90" t="str">
            <v>Minority Interest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BC90" t="str">
            <v>Minority Interest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 t="str">
            <v>Cumulative Translation adjustment</v>
          </cell>
          <cell r="B91">
            <v>0</v>
          </cell>
          <cell r="C91">
            <v>-14182.4650441672</v>
          </cell>
          <cell r="D91">
            <v>-17004.29387813</v>
          </cell>
          <cell r="E91">
            <v>-21465.826921413998</v>
          </cell>
          <cell r="F91">
            <v>-22241.772539999998</v>
          </cell>
          <cell r="G91">
            <v>-22241.772539999998</v>
          </cell>
          <cell r="H91">
            <v>-22241.772539999998</v>
          </cell>
          <cell r="I91">
            <v>-22241.772539999998</v>
          </cell>
          <cell r="J91">
            <v>-22241.772539999998</v>
          </cell>
          <cell r="K91">
            <v>-22241.772539999998</v>
          </cell>
          <cell r="L91">
            <v>-22241.772539999998</v>
          </cell>
          <cell r="M91">
            <v>-22241.772539999998</v>
          </cell>
          <cell r="N91">
            <v>-22241.772539999998</v>
          </cell>
          <cell r="O91">
            <v>-22241.772539999998</v>
          </cell>
          <cell r="P91">
            <v>-11781</v>
          </cell>
          <cell r="Q91">
            <v>-10460.772539999998</v>
          </cell>
          <cell r="BC91" t="str">
            <v>Cumulative Translation adjustment</v>
          </cell>
          <cell r="BE91">
            <v>-21465.826921413998</v>
          </cell>
          <cell r="BF91">
            <v>-11781</v>
          </cell>
          <cell r="BG91">
            <v>9684.8269214139982</v>
          </cell>
          <cell r="BI91">
            <v>-22241.772539999998</v>
          </cell>
          <cell r="BJ91">
            <v>-11781</v>
          </cell>
          <cell r="BK91">
            <v>10460.772539999998</v>
          </cell>
          <cell r="BM91">
            <v>-22241.772539999998</v>
          </cell>
          <cell r="BN91">
            <v>-11781</v>
          </cell>
          <cell r="BO91">
            <v>10460.772539999998</v>
          </cell>
          <cell r="BQ91">
            <v>-22241.772539999998</v>
          </cell>
          <cell r="BR91">
            <v>-11781</v>
          </cell>
          <cell r="BS91">
            <v>10460.772539999998</v>
          </cell>
        </row>
        <row r="93">
          <cell r="A93" t="str">
            <v>EQUITY</v>
          </cell>
          <cell r="BC93" t="str">
            <v>EQUITY</v>
          </cell>
        </row>
        <row r="94">
          <cell r="A94" t="str">
            <v>Equity</v>
          </cell>
          <cell r="B94">
            <v>0</v>
          </cell>
          <cell r="C94">
            <v>129714.65525</v>
          </cell>
          <cell r="D94">
            <v>139824.93405000001</v>
          </cell>
          <cell r="E94">
            <v>145297.36968</v>
          </cell>
          <cell r="F94">
            <v>147290.60196</v>
          </cell>
          <cell r="G94">
            <v>152490.60196</v>
          </cell>
          <cell r="H94">
            <v>163590.60196</v>
          </cell>
          <cell r="I94">
            <v>172390.60196</v>
          </cell>
          <cell r="J94">
            <v>176990.60196</v>
          </cell>
          <cell r="K94">
            <v>181590.60196</v>
          </cell>
          <cell r="L94">
            <v>184990.60196</v>
          </cell>
          <cell r="M94">
            <v>188290.60196</v>
          </cell>
          <cell r="N94">
            <v>191990.60196</v>
          </cell>
          <cell r="O94">
            <v>191990.60196</v>
          </cell>
          <cell r="P94">
            <v>232634.193894664</v>
          </cell>
          <cell r="Q94">
            <v>-40643.591934664</v>
          </cell>
          <cell r="BC94" t="str">
            <v>Equity</v>
          </cell>
          <cell r="BE94">
            <v>145297.36968</v>
          </cell>
          <cell r="BF94">
            <v>173249.82125701598</v>
          </cell>
          <cell r="BG94">
            <v>27952.451577015978</v>
          </cell>
          <cell r="BI94">
            <v>163590.60196</v>
          </cell>
          <cell r="BJ94">
            <v>205863.23442296899</v>
          </cell>
          <cell r="BK94">
            <v>42272.632462968992</v>
          </cell>
          <cell r="BM94">
            <v>181590.60196</v>
          </cell>
          <cell r="BN94">
            <v>222276.59774841898</v>
          </cell>
          <cell r="BO94">
            <v>40685.995788418979</v>
          </cell>
          <cell r="BQ94">
            <v>191990.60196</v>
          </cell>
          <cell r="BR94">
            <v>232634.29905614199</v>
          </cell>
          <cell r="BS94">
            <v>40643.697096141987</v>
          </cell>
        </row>
        <row r="95">
          <cell r="A95" t="str">
            <v>Retained Earnings</v>
          </cell>
          <cell r="B95">
            <v>0</v>
          </cell>
          <cell r="C95">
            <v>-41474.281576133631</v>
          </cell>
          <cell r="D95">
            <v>-43182.899892190741</v>
          </cell>
          <cell r="E95">
            <v>-44704.145876646697</v>
          </cell>
          <cell r="F95">
            <v>-46290.816510856806</v>
          </cell>
          <cell r="G95">
            <v>-48097.686523662123</v>
          </cell>
          <cell r="H95">
            <v>-50476.783217492048</v>
          </cell>
          <cell r="I95">
            <v>-52881.987437982112</v>
          </cell>
          <cell r="J95">
            <v>-55194.998389099477</v>
          </cell>
          <cell r="K95">
            <v>-57361.687085704827</v>
          </cell>
          <cell r="L95">
            <v>-59400.803781335235</v>
          </cell>
          <cell r="M95">
            <v>-61160.403796345832</v>
          </cell>
          <cell r="N95">
            <v>-62697.734552203103</v>
          </cell>
          <cell r="O95">
            <v>-62697.734552203103</v>
          </cell>
          <cell r="P95">
            <v>-69575.845309523196</v>
          </cell>
          <cell r="Q95">
            <v>6878.1107573200934</v>
          </cell>
          <cell r="BC95" t="str">
            <v>Retained Earnings</v>
          </cell>
          <cell r="BE95">
            <v>-44704.145876646697</v>
          </cell>
          <cell r="BF95">
            <v>-44607.84175882463</v>
          </cell>
          <cell r="BG95">
            <v>96.304117822066473</v>
          </cell>
          <cell r="BI95">
            <v>-50476.783217492048</v>
          </cell>
          <cell r="BJ95">
            <v>-53836.795745161893</v>
          </cell>
          <cell r="BK95">
            <v>-3360.0125276698454</v>
          </cell>
          <cell r="BM95">
            <v>-57361.687085704827</v>
          </cell>
          <cell r="BN95">
            <v>-62308.295638091877</v>
          </cell>
          <cell r="BO95">
            <v>-4946.6085523870497</v>
          </cell>
          <cell r="BQ95">
            <v>-62697.734552203103</v>
          </cell>
          <cell r="BR95">
            <v>-69575.697194939086</v>
          </cell>
          <cell r="BS95">
            <v>-6877.9626427359835</v>
          </cell>
        </row>
        <row r="96">
          <cell r="A96" t="str">
            <v>Total Equity</v>
          </cell>
          <cell r="B96">
            <v>0</v>
          </cell>
          <cell r="C96">
            <v>88239.373673866357</v>
          </cell>
          <cell r="D96">
            <v>96642.034157809278</v>
          </cell>
          <cell r="E96">
            <v>100593.22380335331</v>
          </cell>
          <cell r="F96">
            <v>100999.78544914319</v>
          </cell>
          <cell r="G96">
            <v>104392.91543633788</v>
          </cell>
          <cell r="H96">
            <v>113113.81874250795</v>
          </cell>
          <cell r="I96">
            <v>119508.61452201789</v>
          </cell>
          <cell r="J96">
            <v>121795.60357090052</v>
          </cell>
          <cell r="K96">
            <v>124228.91487429518</v>
          </cell>
          <cell r="L96">
            <v>125589.79817866476</v>
          </cell>
          <cell r="M96">
            <v>127130.19816365416</v>
          </cell>
          <cell r="N96">
            <v>129292.8674077969</v>
          </cell>
          <cell r="O96">
            <v>129292.8674077969</v>
          </cell>
          <cell r="P96">
            <v>163058.3485851408</v>
          </cell>
          <cell r="Q96">
            <v>-33765.481177343907</v>
          </cell>
          <cell r="BC96" t="str">
            <v>Total Equity</v>
          </cell>
          <cell r="BE96">
            <v>100593.22380335331</v>
          </cell>
          <cell r="BF96">
            <v>128641.97949819136</v>
          </cell>
          <cell r="BG96">
            <v>28048.755694838044</v>
          </cell>
          <cell r="BI96">
            <v>113113.81874250795</v>
          </cell>
          <cell r="BJ96">
            <v>152026.43867780711</v>
          </cell>
          <cell r="BK96">
            <v>38912.619935299146</v>
          </cell>
          <cell r="BM96">
            <v>124228.91487429518</v>
          </cell>
          <cell r="BN96">
            <v>159968.30211032712</v>
          </cell>
          <cell r="BO96">
            <v>35739.387236031929</v>
          </cell>
          <cell r="BQ96">
            <v>129292.8674077969</v>
          </cell>
          <cell r="BR96">
            <v>163058.60186120291</v>
          </cell>
          <cell r="BS96">
            <v>33765.734453406003</v>
          </cell>
        </row>
        <row r="97">
          <cell r="A97" t="str">
            <v>Total Liabilities and Equity</v>
          </cell>
          <cell r="B97">
            <v>0</v>
          </cell>
          <cell r="C97">
            <v>117909.02142965858</v>
          </cell>
          <cell r="D97">
            <v>116885.30276256603</v>
          </cell>
          <cell r="E97">
            <v>116051.44251943006</v>
          </cell>
          <cell r="F97">
            <v>118401.9667380442</v>
          </cell>
          <cell r="G97">
            <v>122092.43758033151</v>
          </cell>
          <cell r="H97">
            <v>134656.17255168594</v>
          </cell>
          <cell r="I97">
            <v>138725.76570559188</v>
          </cell>
          <cell r="J97">
            <v>141931.36355288356</v>
          </cell>
          <cell r="K97">
            <v>144511.04280266026</v>
          </cell>
          <cell r="L97">
            <v>146145.72411789952</v>
          </cell>
          <cell r="M97">
            <v>147504.20561608873</v>
          </cell>
          <cell r="N97">
            <v>149046.87376248033</v>
          </cell>
          <cell r="O97">
            <v>149046.87376248033</v>
          </cell>
          <cell r="P97">
            <v>215902.87196141292</v>
          </cell>
          <cell r="Q97">
            <v>-66855.99819893259</v>
          </cell>
          <cell r="BC97" t="str">
            <v>Total Liabilities and Equity</v>
          </cell>
          <cell r="BE97">
            <v>137517.26944084407</v>
          </cell>
          <cell r="BF97">
            <v>177112.64565993272</v>
          </cell>
          <cell r="BG97">
            <v>39595.376219088655</v>
          </cell>
          <cell r="BI97">
            <v>156897.94509168595</v>
          </cell>
          <cell r="BJ97">
            <v>205992.26524052164</v>
          </cell>
          <cell r="BK97">
            <v>49094.320148835694</v>
          </cell>
          <cell r="BM97">
            <v>166752.81534266027</v>
          </cell>
          <cell r="BN97">
            <v>219639.14614324385</v>
          </cell>
          <cell r="BO97">
            <v>52886.330800583586</v>
          </cell>
          <cell r="BQ97">
            <v>171288.64630248031</v>
          </cell>
          <cell r="BR97">
            <v>227684.12523747503</v>
          </cell>
          <cell r="BS97">
            <v>56395.478934994695</v>
          </cell>
        </row>
        <row r="98">
          <cell r="B98">
            <v>0</v>
          </cell>
          <cell r="C98">
            <v>-0.2836233575217193</v>
          </cell>
          <cell r="D98">
            <v>-0.27334734988107812</v>
          </cell>
          <cell r="E98">
            <v>-0.25862786824291106</v>
          </cell>
          <cell r="F98">
            <v>-0.25138939059979748</v>
          </cell>
          <cell r="G98">
            <v>-0.2513893906143494</v>
          </cell>
          <cell r="H98">
            <v>-0.2513893906143494</v>
          </cell>
          <cell r="I98">
            <v>-0.2513893906143494</v>
          </cell>
          <cell r="J98">
            <v>-0.2513893906143494</v>
          </cell>
          <cell r="K98">
            <v>-0.25138939058524556</v>
          </cell>
          <cell r="L98">
            <v>-0.25138939058524556</v>
          </cell>
          <cell r="M98">
            <v>-0.2513893906143494</v>
          </cell>
          <cell r="N98">
            <v>-0.2513893906143494</v>
          </cell>
          <cell r="O98">
            <v>-0.2513893906143494</v>
          </cell>
          <cell r="P98">
            <v>4.0745362639427185E-10</v>
          </cell>
          <cell r="Q98">
            <v>-0.25138939097814728</v>
          </cell>
        </row>
        <row r="100">
          <cell r="A100" t="str">
            <v>Notes:</v>
          </cell>
          <cell r="B100">
            <v>1</v>
          </cell>
          <cell r="C100" t="str">
            <v>Other short term assets include:</v>
          </cell>
        </row>
        <row r="102">
          <cell r="A102" t="str">
            <v>Brazil Construction-Barebone II</v>
          </cell>
          <cell r="BC102" t="str">
            <v>Brazil</v>
          </cell>
        </row>
        <row r="103">
          <cell r="A103" t="str">
            <v>Forecast</v>
          </cell>
          <cell r="O103" t="str">
            <v>Schedule 02</v>
          </cell>
          <cell r="BC103" t="str">
            <v>Forecast</v>
          </cell>
        </row>
        <row r="104">
          <cell r="A104" t="str">
            <v>Statement of Cash Flow</v>
          </cell>
          <cell r="BC104" t="str">
            <v>Statement of Cash Flow</v>
          </cell>
        </row>
        <row r="105">
          <cell r="A105" t="str">
            <v>Currency in Thousands USD</v>
          </cell>
          <cell r="BC105" t="str">
            <v>Currency in Thousands USD</v>
          </cell>
          <cell r="BE105" t="str">
            <v>Qtr I</v>
          </cell>
          <cell r="BF105" t="str">
            <v>Qtr I</v>
          </cell>
          <cell r="BG105" t="str">
            <v>Variance</v>
          </cell>
          <cell r="BI105" t="str">
            <v>Qtr II</v>
          </cell>
          <cell r="BJ105" t="str">
            <v>Qtr II</v>
          </cell>
          <cell r="BK105" t="str">
            <v>Variance</v>
          </cell>
          <cell r="BM105" t="str">
            <v>Qtr III</v>
          </cell>
          <cell r="BN105" t="str">
            <v>Qtr III</v>
          </cell>
          <cell r="BO105" t="str">
            <v>Variance</v>
          </cell>
          <cell r="BQ105" t="str">
            <v>Qtr IV</v>
          </cell>
          <cell r="BR105" t="str">
            <v>Qtr IV</v>
          </cell>
          <cell r="BS105" t="str">
            <v>Variance</v>
          </cell>
          <cell r="BU105" t="str">
            <v>Total</v>
          </cell>
          <cell r="BV105" t="str">
            <v>Qtr IV</v>
          </cell>
          <cell r="BW105" t="str">
            <v>Variance</v>
          </cell>
        </row>
        <row r="106">
          <cell r="B106">
            <v>2000</v>
          </cell>
          <cell r="F106" t="str">
            <v>Forecast</v>
          </cell>
          <cell r="O106" t="str">
            <v>Forecast</v>
          </cell>
          <cell r="P106" t="str">
            <v>Budget</v>
          </cell>
          <cell r="Q106" t="str">
            <v>Variance</v>
          </cell>
          <cell r="BE106" t="str">
            <v>Actual</v>
          </cell>
          <cell r="BF106" t="str">
            <v>Budget</v>
          </cell>
          <cell r="BG106" t="str">
            <v>(B/W)</v>
          </cell>
          <cell r="BI106" t="str">
            <v>Fcst</v>
          </cell>
          <cell r="BJ106" t="str">
            <v>Budget</v>
          </cell>
          <cell r="BK106" t="str">
            <v>B/(W)</v>
          </cell>
          <cell r="BM106" t="str">
            <v>Fcst</v>
          </cell>
          <cell r="BN106" t="str">
            <v>Budget</v>
          </cell>
          <cell r="BO106" t="str">
            <v>B/(W)</v>
          </cell>
          <cell r="BQ106" t="str">
            <v>Fcst</v>
          </cell>
          <cell r="BR106" t="str">
            <v>Budget</v>
          </cell>
          <cell r="BS106" t="str">
            <v>B/(W)</v>
          </cell>
          <cell r="BU106" t="str">
            <v>Fcst</v>
          </cell>
          <cell r="BV106" t="str">
            <v>Budget</v>
          </cell>
          <cell r="BW106" t="str">
            <v>B/(W)</v>
          </cell>
        </row>
        <row r="107">
          <cell r="B107" t="str">
            <v>Total</v>
          </cell>
          <cell r="C107">
            <v>36892</v>
          </cell>
          <cell r="D107">
            <v>36923</v>
          </cell>
          <cell r="E107">
            <v>36954</v>
          </cell>
          <cell r="F107">
            <v>36985</v>
          </cell>
          <cell r="G107">
            <v>37016</v>
          </cell>
          <cell r="H107">
            <v>37047</v>
          </cell>
          <cell r="I107">
            <v>37078</v>
          </cell>
          <cell r="J107">
            <v>37109</v>
          </cell>
          <cell r="K107">
            <v>37140</v>
          </cell>
          <cell r="L107">
            <v>37171</v>
          </cell>
          <cell r="M107">
            <v>37202</v>
          </cell>
          <cell r="N107">
            <v>37233</v>
          </cell>
          <cell r="O107">
            <v>2001</v>
          </cell>
          <cell r="P107">
            <v>2001</v>
          </cell>
          <cell r="Q107" t="str">
            <v>B/(W)</v>
          </cell>
        </row>
        <row r="108">
          <cell r="A108" t="str">
            <v>Cash Flows From Operating Activities</v>
          </cell>
          <cell r="C108" t="str">
            <v>Actual</v>
          </cell>
          <cell r="D108" t="str">
            <v>Actual</v>
          </cell>
          <cell r="E108" t="str">
            <v>Actual</v>
          </cell>
          <cell r="F108" t="str">
            <v>Forecast</v>
          </cell>
          <cell r="G108" t="str">
            <v>Forecast</v>
          </cell>
          <cell r="H108" t="str">
            <v>Forecast</v>
          </cell>
          <cell r="I108" t="str">
            <v>Forecast</v>
          </cell>
          <cell r="J108" t="str">
            <v>Forecast</v>
          </cell>
          <cell r="K108" t="str">
            <v>Forecast</v>
          </cell>
          <cell r="L108" t="str">
            <v>Forecast</v>
          </cell>
          <cell r="M108" t="str">
            <v>Forecast</v>
          </cell>
          <cell r="N108" t="str">
            <v>Forecast</v>
          </cell>
          <cell r="BC108" t="str">
            <v>Cash Flows From Operating Activities</v>
          </cell>
        </row>
        <row r="109">
          <cell r="A109" t="str">
            <v>Net Income</v>
          </cell>
          <cell r="B109">
            <v>-1167.7090139642398</v>
          </cell>
          <cell r="C109">
            <v>-1167.7090139642398</v>
          </cell>
          <cell r="D109">
            <v>-1745.1036686159555</v>
          </cell>
          <cell r="E109">
            <v>-1566.6168914454358</v>
          </cell>
          <cell r="F109">
            <v>-1495.8077968431739</v>
          </cell>
          <cell r="G109">
            <v>-1806.8700128053206</v>
          </cell>
          <cell r="H109">
            <v>-2379.0966938299207</v>
          </cell>
          <cell r="I109">
            <v>-2405.2042204900672</v>
          </cell>
          <cell r="J109">
            <v>-2313.0109511173623</v>
          </cell>
          <cell r="K109">
            <v>-2166.6886966053507</v>
          </cell>
          <cell r="L109">
            <v>-2039.1166956304053</v>
          </cell>
          <cell r="M109">
            <v>-1759.600015010597</v>
          </cell>
          <cell r="N109">
            <v>-1537.3307558572733</v>
          </cell>
          <cell r="O109">
            <v>-22382.155412215099</v>
          </cell>
          <cell r="P109">
            <v>-31692.697194939094</v>
          </cell>
          <cell r="Q109">
            <v>9310.5417827239944</v>
          </cell>
          <cell r="BC109" t="str">
            <v>Net Income</v>
          </cell>
          <cell r="BE109">
            <v>-4479.4295740256312</v>
          </cell>
          <cell r="BF109">
            <v>-6724.8417588246284</v>
          </cell>
          <cell r="BG109">
            <v>2245.4121847989973</v>
          </cell>
          <cell r="BI109">
            <v>-5681.7745034784148</v>
          </cell>
          <cell r="BJ109">
            <v>-9228.9539863372684</v>
          </cell>
          <cell r="BK109">
            <v>3547.1794828588536</v>
          </cell>
          <cell r="BM109">
            <v>-6884.9038682127803</v>
          </cell>
          <cell r="BN109">
            <v>-8471.4998929299836</v>
          </cell>
          <cell r="BO109">
            <v>1586.5960247172034</v>
          </cell>
          <cell r="BQ109">
            <v>-5336.0474664982758</v>
          </cell>
          <cell r="BR109">
            <v>-7267.4015568472078</v>
          </cell>
          <cell r="BS109">
            <v>1931.354090348932</v>
          </cell>
          <cell r="BU109">
            <v>-22382.155412215103</v>
          </cell>
          <cell r="BV109">
            <v>-31692.697194939086</v>
          </cell>
          <cell r="BW109">
            <v>9310.5417827239835</v>
          </cell>
        </row>
        <row r="110">
          <cell r="A110" t="str">
            <v>Adjustments</v>
          </cell>
          <cell r="P110">
            <v>666</v>
          </cell>
          <cell r="BC110" t="str">
            <v>Adjustments</v>
          </cell>
          <cell r="BE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666</v>
          </cell>
          <cell r="BK110">
            <v>-666</v>
          </cell>
          <cell r="BM110">
            <v>0</v>
          </cell>
          <cell r="BN110">
            <v>0</v>
          </cell>
          <cell r="BO110">
            <v>0</v>
          </cell>
          <cell r="BQ110">
            <v>0</v>
          </cell>
          <cell r="BR110">
            <v>0</v>
          </cell>
          <cell r="BS110">
            <v>0</v>
          </cell>
          <cell r="BU110">
            <v>0</v>
          </cell>
          <cell r="BV110">
            <v>666</v>
          </cell>
          <cell r="BW110">
            <v>-666</v>
          </cell>
        </row>
        <row r="111">
          <cell r="A111" t="str">
            <v xml:space="preserve">  Depreciation &amp; Amortization</v>
          </cell>
          <cell r="B111">
            <v>723.4586850856997</v>
          </cell>
          <cell r="C111">
            <v>723.4586850856997</v>
          </cell>
          <cell r="D111">
            <v>825.63628643504751</v>
          </cell>
          <cell r="E111">
            <v>832.56279490968029</v>
          </cell>
          <cell r="F111">
            <v>868.43329532497148</v>
          </cell>
          <cell r="G111">
            <v>1153.3863536767831</v>
          </cell>
          <cell r="H111">
            <v>1254.91656718013</v>
          </cell>
          <cell r="I111">
            <v>1327.2630115041829</v>
          </cell>
          <cell r="J111">
            <v>1382.9300212492285</v>
          </cell>
          <cell r="K111">
            <v>1437.4739372004622</v>
          </cell>
          <cell r="L111">
            <v>1476.3046544470353</v>
          </cell>
          <cell r="M111">
            <v>1515.1253362596531</v>
          </cell>
          <cell r="N111">
            <v>1549.964532022271</v>
          </cell>
          <cell r="O111">
            <v>14347.455475295144</v>
          </cell>
          <cell r="P111">
            <v>23554.783380410547</v>
          </cell>
          <cell r="Q111">
            <v>-9207.3279051154022</v>
          </cell>
          <cell r="BC111" t="str">
            <v xml:space="preserve">  Depreciation &amp; Amortization</v>
          </cell>
          <cell r="BE111">
            <v>2381.6577664304273</v>
          </cell>
          <cell r="BF111">
            <v>4137.3645530305057</v>
          </cell>
          <cell r="BG111">
            <v>-1755.7067866000784</v>
          </cell>
          <cell r="BI111">
            <v>3276.7362161818846</v>
          </cell>
          <cell r="BJ111">
            <v>5629.0144642659325</v>
          </cell>
          <cell r="BK111">
            <v>-2352.2782480840478</v>
          </cell>
          <cell r="BM111">
            <v>4147.6669699538734</v>
          </cell>
          <cell r="BN111">
            <v>6584.5782559510899</v>
          </cell>
          <cell r="BO111">
            <v>-2436.9112859972165</v>
          </cell>
          <cell r="BQ111">
            <v>4541.3945227289596</v>
          </cell>
          <cell r="BR111">
            <v>7203.8261071630168</v>
          </cell>
          <cell r="BS111">
            <v>-2662.4315844340572</v>
          </cell>
          <cell r="BU111">
            <v>14347.455475295144</v>
          </cell>
          <cell r="BV111">
            <v>23554.783380410547</v>
          </cell>
          <cell r="BW111">
            <v>-9207.3279051154022</v>
          </cell>
        </row>
        <row r="113">
          <cell r="A113" t="str">
            <v>Changes in assets and liabilities</v>
          </cell>
          <cell r="BC113" t="str">
            <v>Changes in assets and liabilities</v>
          </cell>
        </row>
        <row r="114">
          <cell r="A114" t="str">
            <v xml:space="preserve">  Incr.(-) Decr(+) in Accounts Receivable</v>
          </cell>
          <cell r="B114">
            <v>0</v>
          </cell>
          <cell r="C114">
            <v>1226.612478894858</v>
          </cell>
          <cell r="D114">
            <v>-459.10393885655748</v>
          </cell>
          <cell r="E114">
            <v>-908.39194985939673</v>
          </cell>
          <cell r="F114">
            <v>897.76625313569002</v>
          </cell>
          <cell r="G114">
            <v>945.01463126354122</v>
          </cell>
          <cell r="H114">
            <v>-1718.0620879597641</v>
          </cell>
          <cell r="I114">
            <v>209.94189937744022</v>
          </cell>
          <cell r="J114">
            <v>-164.97152995110446</v>
          </cell>
          <cell r="K114">
            <v>-230.07588724084508</v>
          </cell>
          <cell r="L114">
            <v>-230.36008895080067</v>
          </cell>
          <cell r="M114">
            <v>-294.28734568374966</v>
          </cell>
          <cell r="N114">
            <v>-331.44023723250393</v>
          </cell>
          <cell r="O114">
            <v>-1057.3578030631927</v>
          </cell>
          <cell r="P114">
            <v>-1597.9038176568997</v>
          </cell>
          <cell r="Q114">
            <v>540.54601459370701</v>
          </cell>
          <cell r="BC114" t="str">
            <v xml:space="preserve">  Incr.(-) Decr(+) in Accounts Receivable</v>
          </cell>
          <cell r="BE114">
            <v>-140.88340982109628</v>
          </cell>
          <cell r="BF114">
            <v>-243.75805334096594</v>
          </cell>
          <cell r="BG114">
            <v>102.87464351986966</v>
          </cell>
          <cell r="BI114">
            <v>124.71879643946704</v>
          </cell>
          <cell r="BJ114">
            <v>-348.35078638610935</v>
          </cell>
          <cell r="BK114">
            <v>473.06958282557639</v>
          </cell>
          <cell r="BM114">
            <v>-185.10551781450931</v>
          </cell>
          <cell r="BN114">
            <v>-494.34046904396564</v>
          </cell>
          <cell r="BO114">
            <v>309.23495122945633</v>
          </cell>
          <cell r="BQ114">
            <v>-856.08767186705427</v>
          </cell>
          <cell r="BR114">
            <v>-511.05345257084218</v>
          </cell>
          <cell r="BS114">
            <v>-345.03421929621209</v>
          </cell>
          <cell r="BU114">
            <v>-1057.3578030631929</v>
          </cell>
          <cell r="BV114">
            <v>-1597.5027613418831</v>
          </cell>
          <cell r="BW114">
            <v>540.14495827869018</v>
          </cell>
        </row>
        <row r="115">
          <cell r="A115" t="str">
            <v xml:space="preserve">  Incr.(-) Decr(+) in VAT &amp; Deposits,Pre-paids</v>
          </cell>
          <cell r="B115">
            <v>0</v>
          </cell>
          <cell r="C115">
            <v>163.14293681248407</v>
          </cell>
          <cell r="D115">
            <v>-1127.2369408297327</v>
          </cell>
          <cell r="E115">
            <v>45.232191029979468</v>
          </cell>
          <cell r="F115">
            <v>-628.84780387685259</v>
          </cell>
          <cell r="G115">
            <v>127.74715153008583</v>
          </cell>
          <cell r="H115">
            <v>137.08189711647356</v>
          </cell>
          <cell r="I115">
            <v>356.47750933231055</v>
          </cell>
          <cell r="J115">
            <v>370.69570653344545</v>
          </cell>
          <cell r="K115">
            <v>536.79817671853107</v>
          </cell>
          <cell r="L115">
            <v>615.01065109416777</v>
          </cell>
          <cell r="M115">
            <v>726.45598122347656</v>
          </cell>
          <cell r="N115">
            <v>280.22524121267816</v>
          </cell>
          <cell r="O115">
            <v>1602.7826978970472</v>
          </cell>
          <cell r="P115">
            <v>-780.17626440645108</v>
          </cell>
          <cell r="Q115">
            <v>2382.9589623034981</v>
          </cell>
          <cell r="BC115" t="str">
            <v xml:space="preserve">  Incr.(-) Decr(+) in VAT &amp; Deposits,Pre-paids</v>
          </cell>
          <cell r="BE115">
            <v>-918.8618129872691</v>
          </cell>
          <cell r="BF115">
            <v>-2364.7176951586116</v>
          </cell>
          <cell r="BG115">
            <v>1445.8558821713425</v>
          </cell>
          <cell r="BI115">
            <v>-364.01875523029321</v>
          </cell>
          <cell r="BJ115">
            <v>-470.53679309421818</v>
          </cell>
          <cell r="BK115">
            <v>106.51803786392497</v>
          </cell>
          <cell r="BM115">
            <v>1263.9713925842871</v>
          </cell>
          <cell r="BN115">
            <v>1710.5506607889174</v>
          </cell>
          <cell r="BO115">
            <v>-446.57926820463035</v>
          </cell>
          <cell r="BQ115">
            <v>1621.6918735303225</v>
          </cell>
          <cell r="BR115">
            <v>344.36988888250403</v>
          </cell>
          <cell r="BS115">
            <v>1277.3219846478185</v>
          </cell>
          <cell r="BU115">
            <v>1602.7826978970472</v>
          </cell>
          <cell r="BV115">
            <v>-780.33393858140857</v>
          </cell>
          <cell r="BW115">
            <v>2383.1166364784558</v>
          </cell>
        </row>
        <row r="116">
          <cell r="A116" t="str">
            <v xml:space="preserve">  Incr.(+) Decr(-) in A/P, Accrued Liab. &amp; STL</v>
          </cell>
          <cell r="B116">
            <v>0</v>
          </cell>
          <cell r="C116">
            <v>-1655.6924072652841</v>
          </cell>
          <cell r="D116">
            <v>-4983.4993780752802</v>
          </cell>
          <cell r="E116">
            <v>-1220.2225203755781</v>
          </cell>
          <cell r="F116">
            <v>3263.6959407069553</v>
          </cell>
          <cell r="G116">
            <v>-2641.0383604809194</v>
          </cell>
          <cell r="H116">
            <v>2233.9583631087462</v>
          </cell>
          <cell r="I116">
            <v>-3646.4090001624627</v>
          </cell>
          <cell r="J116">
            <v>407.03709549047744</v>
          </cell>
          <cell r="K116">
            <v>-649.35024414007785</v>
          </cell>
          <cell r="L116">
            <v>62.258089981294688</v>
          </cell>
          <cell r="M116">
            <v>-322.79460768856552</v>
          </cell>
          <cell r="N116">
            <v>-727.71341863952694</v>
          </cell>
          <cell r="O116">
            <v>-9856.3210006093959</v>
          </cell>
          <cell r="P116">
            <v>-2632.2659049007016</v>
          </cell>
          <cell r="Q116">
            <v>-7224.0550957086944</v>
          </cell>
          <cell r="BC116" t="str">
            <v xml:space="preserve">  Incr.(+) Decr(-) in A/P, Accrued Liab. &amp; STL</v>
          </cell>
          <cell r="BE116">
            <v>-7859.4143057161427</v>
          </cell>
          <cell r="BF116">
            <v>-3361.8056213773534</v>
          </cell>
          <cell r="BG116">
            <v>-4497.6086843387893</v>
          </cell>
          <cell r="BI116">
            <v>2856.6159433347821</v>
          </cell>
          <cell r="BJ116">
            <v>953.27856331723069</v>
          </cell>
          <cell r="BK116">
            <v>1903.3373800175514</v>
          </cell>
          <cell r="BM116">
            <v>-3888.7221488120631</v>
          </cell>
          <cell r="BN116">
            <v>913.11431028192055</v>
          </cell>
          <cell r="BO116">
            <v>-4801.8364590939836</v>
          </cell>
          <cell r="BQ116">
            <v>-988.24993634679777</v>
          </cell>
          <cell r="BR116">
            <v>461.60231781210132</v>
          </cell>
          <cell r="BS116">
            <v>-1449.8522541588991</v>
          </cell>
          <cell r="BU116">
            <v>-9879.7704475402206</v>
          </cell>
          <cell r="BV116">
            <v>-1033.8104299661009</v>
          </cell>
          <cell r="BW116">
            <v>-8845.9600175741198</v>
          </cell>
        </row>
        <row r="117">
          <cell r="A117" t="str">
            <v xml:space="preserve">  Incr.(+) Decr(-) in Deferred Revenues</v>
          </cell>
          <cell r="B117">
            <v>0</v>
          </cell>
          <cell r="C117">
            <v>548.82554617548931</v>
          </cell>
          <cell r="D117">
            <v>-70.192806653844599</v>
          </cell>
          <cell r="E117">
            <v>-227.36593584671789</v>
          </cell>
          <cell r="F117">
            <v>-164.43533409350005</v>
          </cell>
          <cell r="G117">
            <v>0</v>
          </cell>
          <cell r="H117">
            <v>-127.85841649331996</v>
          </cell>
          <cell r="I117">
            <v>-115</v>
          </cell>
          <cell r="J117">
            <v>-115</v>
          </cell>
          <cell r="K117">
            <v>-115</v>
          </cell>
          <cell r="L117">
            <v>-115</v>
          </cell>
          <cell r="M117">
            <v>-115</v>
          </cell>
          <cell r="N117">
            <v>-115</v>
          </cell>
          <cell r="O117">
            <v>-754.47639384272065</v>
          </cell>
          <cell r="P117">
            <v>949.61701397911679</v>
          </cell>
          <cell r="Q117">
            <v>-1704.0934078218374</v>
          </cell>
          <cell r="BC117" t="str">
            <v xml:space="preserve">  Incr.(+) Decr(-) in Deferred Revenues</v>
          </cell>
          <cell r="BE117">
            <v>251.26680367492679</v>
          </cell>
          <cell r="BF117">
            <v>-244.3582755625539</v>
          </cell>
          <cell r="BG117">
            <v>495.62507923748069</v>
          </cell>
          <cell r="BI117">
            <v>-292.29375058682001</v>
          </cell>
          <cell r="BJ117">
            <v>-167.41706344099293</v>
          </cell>
          <cell r="BK117">
            <v>-124.87668714582708</v>
          </cell>
          <cell r="BM117">
            <v>-345</v>
          </cell>
          <cell r="BN117">
            <v>-114.38676737274727</v>
          </cell>
          <cell r="BO117">
            <v>-230.61323262725273</v>
          </cell>
          <cell r="BQ117">
            <v>-345</v>
          </cell>
          <cell r="BR117">
            <v>-122.45346214851816</v>
          </cell>
          <cell r="BS117">
            <v>-222.54653785148184</v>
          </cell>
          <cell r="BU117">
            <v>-731.02694691189322</v>
          </cell>
          <cell r="BV117">
            <v>-648.61556852481226</v>
          </cell>
          <cell r="BW117">
            <v>-82.411378387080958</v>
          </cell>
        </row>
        <row r="118">
          <cell r="A118" t="str">
            <v xml:space="preserve">  Net cash used in operating activities</v>
          </cell>
          <cell r="B118">
            <v>-444.25032887854013</v>
          </cell>
          <cell r="C118">
            <v>-161.36177426099289</v>
          </cell>
          <cell r="D118">
            <v>-7559.5004465963229</v>
          </cell>
          <cell r="E118">
            <v>-3044.8023115874689</v>
          </cell>
          <cell r="F118">
            <v>2740.8045543540902</v>
          </cell>
          <cell r="G118">
            <v>-2221.76023681583</v>
          </cell>
          <cell r="H118">
            <v>-599.06037087765526</v>
          </cell>
          <cell r="I118">
            <v>-4272.9308004385966</v>
          </cell>
          <cell r="J118">
            <v>-432.31965779531538</v>
          </cell>
          <cell r="K118">
            <v>-1186.8427140672804</v>
          </cell>
          <cell r="L118">
            <v>-230.90338905870817</v>
          </cell>
          <cell r="M118">
            <v>-250.10065089978252</v>
          </cell>
          <cell r="N118">
            <v>-881.29463849435501</v>
          </cell>
          <cell r="O118">
            <v>-18100.072436538216</v>
          </cell>
          <cell r="P118">
            <v>-11532.642787513481</v>
          </cell>
          <cell r="Q118">
            <v>-5901.4296490247343</v>
          </cell>
          <cell r="BC118" t="str">
            <v xml:space="preserve">  Net cash used in operating activities</v>
          </cell>
          <cell r="BE118">
            <v>-10765.664532444785</v>
          </cell>
          <cell r="BF118">
            <v>-8802.116851233608</v>
          </cell>
          <cell r="BG118">
            <v>-1963.5476812111774</v>
          </cell>
          <cell r="BI118">
            <v>-80.016053339394261</v>
          </cell>
          <cell r="BJ118">
            <v>-2966.9656016754261</v>
          </cell>
          <cell r="BK118">
            <v>2886.9495483360315</v>
          </cell>
          <cell r="BM118">
            <v>-5892.0931723011927</v>
          </cell>
          <cell r="BN118">
            <v>128.01609767523132</v>
          </cell>
          <cell r="BO118">
            <v>-6020.1092699764231</v>
          </cell>
          <cell r="BQ118">
            <v>-1362.2986784528457</v>
          </cell>
          <cell r="BR118">
            <v>108.88984229105404</v>
          </cell>
          <cell r="BS118">
            <v>-1471.1885207438997</v>
          </cell>
          <cell r="BU118">
            <v>-18100.072436538219</v>
          </cell>
          <cell r="BV118">
            <v>-11532.176512942744</v>
          </cell>
          <cell r="BW118">
            <v>-6567.8959235954735</v>
          </cell>
        </row>
        <row r="120">
          <cell r="A120" t="str">
            <v>Cash flows from investing activities</v>
          </cell>
          <cell r="G120">
            <v>-320.05916873868199</v>
          </cell>
          <cell r="H120">
            <v>-320.05916873868199</v>
          </cell>
          <cell r="BC120" t="str">
            <v>Cash flows from investing activities</v>
          </cell>
        </row>
        <row r="121">
          <cell r="BC121" t="str">
            <v>Other</v>
          </cell>
          <cell r="BE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S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A122" t="str">
            <v>Capital Expenditures</v>
          </cell>
          <cell r="B122">
            <v>0</v>
          </cell>
          <cell r="C122">
            <v>-1547.3998567408546</v>
          </cell>
          <cell r="D122">
            <v>-2838.8441641481586</v>
          </cell>
          <cell r="E122">
            <v>-1473.2665459225059</v>
          </cell>
          <cell r="F122">
            <v>-5344.3172953249714</v>
          </cell>
          <cell r="G122">
            <v>-6608.3436760927516</v>
          </cell>
          <cell r="H122">
            <v>-11804.799309391794</v>
          </cell>
          <cell r="I122">
            <v>-5940.7880397179297</v>
          </cell>
          <cell r="J122">
            <v>-4813.6716922005962</v>
          </cell>
          <cell r="K122">
            <v>-4312.6832807968713</v>
          </cell>
          <cell r="L122">
            <v>-3443.1124559005966</v>
          </cell>
          <cell r="M122">
            <v>-3276.8400584179299</v>
          </cell>
          <cell r="N122">
            <v>-3120.7773064179296</v>
          </cell>
          <cell r="O122">
            <v>-54524.843681072896</v>
          </cell>
          <cell r="P122">
            <v>-109634.6535548909</v>
          </cell>
          <cell r="Q122">
            <v>55109.809873818005</v>
          </cell>
          <cell r="BC122" t="str">
            <v>Capital Expenditures</v>
          </cell>
          <cell r="BE122">
            <v>-5859.5105668115193</v>
          </cell>
          <cell r="BF122">
            <v>-38749.604088586158</v>
          </cell>
          <cell r="BG122">
            <v>32890.093521774637</v>
          </cell>
          <cell r="BI122">
            <v>-23757.460280809515</v>
          </cell>
          <cell r="BJ122">
            <v>-34355.600836160535</v>
          </cell>
          <cell r="BK122">
            <v>10598.140555351019</v>
          </cell>
          <cell r="BM122">
            <v>-15067.143012715398</v>
          </cell>
          <cell r="BN122">
            <v>-21447.431452201286</v>
          </cell>
          <cell r="BO122">
            <v>6380.2884394858884</v>
          </cell>
          <cell r="BQ122">
            <v>-9840.7298207364565</v>
          </cell>
          <cell r="BR122">
            <v>-15082.017177942911</v>
          </cell>
          <cell r="BS122">
            <v>5241.2873572064545</v>
          </cell>
          <cell r="BU122">
            <v>-54524.843681072889</v>
          </cell>
          <cell r="BV122">
            <v>-109634.65355489089</v>
          </cell>
          <cell r="BW122">
            <v>55109.809873817998</v>
          </cell>
        </row>
        <row r="123">
          <cell r="A123" t="str">
            <v xml:space="preserve"> Net cash used in investing activities</v>
          </cell>
          <cell r="B123">
            <v>0</v>
          </cell>
          <cell r="C123">
            <v>-1547.3998567408546</v>
          </cell>
          <cell r="D123">
            <v>-2838.8441641481586</v>
          </cell>
          <cell r="E123">
            <v>-1473.2665459225059</v>
          </cell>
          <cell r="F123">
            <v>-5344.3172953249714</v>
          </cell>
          <cell r="G123">
            <v>-6608.3436760927516</v>
          </cell>
          <cell r="H123">
            <v>-11804.799309391794</v>
          </cell>
          <cell r="I123">
            <v>-5940.7880397179297</v>
          </cell>
          <cell r="J123">
            <v>-4813.6716922005962</v>
          </cell>
          <cell r="K123">
            <v>-4312.6832807968713</v>
          </cell>
          <cell r="L123">
            <v>-3443.1124559005966</v>
          </cell>
          <cell r="M123">
            <v>-3276.8400584179299</v>
          </cell>
          <cell r="N123">
            <v>-3120.7773064179296</v>
          </cell>
          <cell r="O123">
            <v>-54524.843681072896</v>
          </cell>
          <cell r="P123">
            <v>-109634.6535548909</v>
          </cell>
          <cell r="Q123">
            <v>55109.809873818005</v>
          </cell>
          <cell r="BC123" t="str">
            <v xml:space="preserve"> Net cash used in investing activities</v>
          </cell>
          <cell r="BE123">
            <v>-5859.5105668115193</v>
          </cell>
          <cell r="BF123">
            <v>-38749.604088586158</v>
          </cell>
          <cell r="BG123">
            <v>32890.093521774637</v>
          </cell>
          <cell r="BI123">
            <v>-23757.460280809515</v>
          </cell>
          <cell r="BJ123">
            <v>-34355.600836160535</v>
          </cell>
          <cell r="BK123">
            <v>10598.140555351019</v>
          </cell>
          <cell r="BM123">
            <v>-15067.143012715398</v>
          </cell>
          <cell r="BN123">
            <v>-21447.431452201286</v>
          </cell>
          <cell r="BO123">
            <v>6380.2884394858884</v>
          </cell>
          <cell r="BQ123">
            <v>-9840.7298207364565</v>
          </cell>
          <cell r="BR123">
            <v>-15082.017177942911</v>
          </cell>
          <cell r="BS123">
            <v>5241.2873572064545</v>
          </cell>
          <cell r="BU123">
            <v>-54524.843681072889</v>
          </cell>
          <cell r="BV123">
            <v>-109634.65355489089</v>
          </cell>
          <cell r="BW123">
            <v>55109.809873817998</v>
          </cell>
        </row>
        <row r="125">
          <cell r="A125" t="str">
            <v>Operating Cash Flow</v>
          </cell>
          <cell r="B125">
            <v>-444.25032887854013</v>
          </cell>
          <cell r="C125">
            <v>-1708.7616310018475</v>
          </cell>
          <cell r="D125">
            <v>-10398.344610744482</v>
          </cell>
          <cell r="E125">
            <v>-4518.0688575099748</v>
          </cell>
          <cell r="F125">
            <v>-2603.5127409708812</v>
          </cell>
          <cell r="G125">
            <v>-8830.1039129085821</v>
          </cell>
          <cell r="H125">
            <v>-12403.859680269448</v>
          </cell>
          <cell r="I125">
            <v>-10213.718840156525</v>
          </cell>
          <cell r="J125">
            <v>-5245.9913499959112</v>
          </cell>
          <cell r="K125">
            <v>-5499.5259948641515</v>
          </cell>
          <cell r="L125">
            <v>-3674.0158449593046</v>
          </cell>
          <cell r="M125">
            <v>-3526.9407093177124</v>
          </cell>
          <cell r="N125">
            <v>-4002.0719449122844</v>
          </cell>
          <cell r="O125">
            <v>-72624.916117611108</v>
          </cell>
          <cell r="P125">
            <v>-121167.29634240438</v>
          </cell>
          <cell r="Q125">
            <v>49208.380224793269</v>
          </cell>
          <cell r="BC125" t="str">
            <v>Operating Cash Flow</v>
          </cell>
          <cell r="BE125">
            <v>-16625.175099256303</v>
          </cell>
          <cell r="BF125">
            <v>-47551.720939819766</v>
          </cell>
          <cell r="BG125">
            <v>30926.54584056346</v>
          </cell>
          <cell r="BI125">
            <v>-23837.476334148909</v>
          </cell>
          <cell r="BJ125">
            <v>-37322.566437835958</v>
          </cell>
          <cell r="BK125">
            <v>13485.090103687051</v>
          </cell>
          <cell r="BM125">
            <v>-20959.236185016591</v>
          </cell>
          <cell r="BN125">
            <v>-21319.415354526056</v>
          </cell>
          <cell r="BO125">
            <v>360.17916950946528</v>
          </cell>
          <cell r="BQ125">
            <v>-11203.028499189302</v>
          </cell>
          <cell r="BR125">
            <v>-14973.127335651858</v>
          </cell>
          <cell r="BS125">
            <v>3770.0988364625546</v>
          </cell>
          <cell r="BU125">
            <v>-72624.916117611108</v>
          </cell>
          <cell r="BV125">
            <v>-121166.83006783362</v>
          </cell>
          <cell r="BW125">
            <v>48541.913950222523</v>
          </cell>
        </row>
        <row r="127">
          <cell r="A127" t="str">
            <v>Cash flows from financing activities</v>
          </cell>
          <cell r="BC127" t="str">
            <v>Cash flows from financing activities</v>
          </cell>
        </row>
        <row r="128">
          <cell r="A128" t="str">
            <v>Vendor Debt Financing (+)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2938.3792155735523</v>
          </cell>
          <cell r="H128">
            <v>1736.7317185689394</v>
          </cell>
          <cell r="I128">
            <v>1436.2063745584528</v>
          </cell>
          <cell r="J128">
            <v>626.57170291857892</v>
          </cell>
          <cell r="K128">
            <v>910.71819052211868</v>
          </cell>
          <cell r="L128">
            <v>326.53992088838004</v>
          </cell>
          <cell r="M128">
            <v>255.87612088837977</v>
          </cell>
          <cell r="N128">
            <v>222.71232088838042</v>
          </cell>
          <cell r="O128">
            <v>8453.7355648067823</v>
          </cell>
          <cell r="P128">
            <v>20489.949374763026</v>
          </cell>
          <cell r="Q128">
            <v>-12036.213809956243</v>
          </cell>
          <cell r="BC128" t="str">
            <v>Vendor Debt Financing (+)</v>
          </cell>
          <cell r="BE128">
            <v>0</v>
          </cell>
          <cell r="BF128">
            <v>6258.8300586812693</v>
          </cell>
          <cell r="BG128">
            <v>-6258.8300586812693</v>
          </cell>
          <cell r="BI128">
            <v>4675.1109341424917</v>
          </cell>
          <cell r="BJ128">
            <v>4709.2989010969432</v>
          </cell>
          <cell r="BK128">
            <v>-34.18796695445144</v>
          </cell>
          <cell r="BM128">
            <v>2973.4962679991504</v>
          </cell>
          <cell r="BN128">
            <v>4906.289927293019</v>
          </cell>
          <cell r="BO128">
            <v>-1932.7936592938686</v>
          </cell>
          <cell r="BQ128">
            <v>805.12836266514023</v>
          </cell>
          <cell r="BR128">
            <v>4615.5304876917944</v>
          </cell>
          <cell r="BS128">
            <v>-3810.4021250266542</v>
          </cell>
          <cell r="BU128">
            <v>8453.7355648067823</v>
          </cell>
          <cell r="BV128">
            <v>20489.949374763026</v>
          </cell>
          <cell r="BW128">
            <v>-12036.213809956243</v>
          </cell>
        </row>
        <row r="129">
          <cell r="A129" t="str">
            <v>Vendor Debt Payment (-)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BC129" t="str">
            <v>Vendor Debt Payment (-)</v>
          </cell>
          <cell r="BE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A130" t="str">
            <v>Deferred Revenue and ROW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BC130" t="str">
            <v>Deferred Revenue and ROW</v>
          </cell>
          <cell r="BE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S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A131" t="str">
            <v>Bank Debt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BC131" t="str">
            <v>Bank Debt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A132" t="str">
            <v>Translation gain/loss</v>
          </cell>
          <cell r="B132">
            <v>0</v>
          </cell>
          <cell r="C132">
            <v>-9.9457539394879699</v>
          </cell>
          <cell r="D132">
            <v>38.0755732768652</v>
          </cell>
          <cell r="E132">
            <v>-91.860435880259402</v>
          </cell>
          <cell r="F132">
            <v>-54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-117.73061654288217</v>
          </cell>
          <cell r="P132">
            <v>0</v>
          </cell>
          <cell r="Q132">
            <v>-117.73061654288217</v>
          </cell>
          <cell r="BC132" t="str">
            <v>Translation gain/loss</v>
          </cell>
          <cell r="BE132">
            <v>-63.730616542882174</v>
          </cell>
          <cell r="BF132">
            <v>0</v>
          </cell>
          <cell r="BG132">
            <v>-63.730616542882174</v>
          </cell>
          <cell r="BI132">
            <v>-54</v>
          </cell>
          <cell r="BJ132">
            <v>0</v>
          </cell>
          <cell r="BK132">
            <v>-54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U132">
            <v>-117.73061654288217</v>
          </cell>
          <cell r="BV132">
            <v>0</v>
          </cell>
          <cell r="BW132">
            <v>-117.73061654288217</v>
          </cell>
        </row>
        <row r="133">
          <cell r="A133" t="str">
            <v>Equity</v>
          </cell>
          <cell r="B133">
            <v>0</v>
          </cell>
          <cell r="C133">
            <v>1741.9758400000035</v>
          </cell>
          <cell r="D133">
            <v>10111.278800000013</v>
          </cell>
          <cell r="E133">
            <v>5472.4356299999954</v>
          </cell>
          <cell r="F133">
            <v>1993.2322800000011</v>
          </cell>
          <cell r="G133">
            <v>5200</v>
          </cell>
          <cell r="H133">
            <v>11100</v>
          </cell>
          <cell r="I133">
            <v>8800</v>
          </cell>
          <cell r="J133">
            <v>4600</v>
          </cell>
          <cell r="K133">
            <v>4600</v>
          </cell>
          <cell r="L133">
            <v>3400</v>
          </cell>
          <cell r="M133">
            <v>3300</v>
          </cell>
          <cell r="N133">
            <v>3700</v>
          </cell>
          <cell r="O133">
            <v>64018.92255000001</v>
          </cell>
          <cell r="P133">
            <v>100677.29905614199</v>
          </cell>
          <cell r="Q133">
            <v>-36658.376506141976</v>
          </cell>
          <cell r="BC133" t="str">
            <v>Equity</v>
          </cell>
          <cell r="BE133">
            <v>17325.69027000001</v>
          </cell>
          <cell r="BF133">
            <v>41292.821257015981</v>
          </cell>
          <cell r="BG133">
            <v>-23967.130987015971</v>
          </cell>
          <cell r="BI133">
            <v>18293.23228</v>
          </cell>
          <cell r="BJ133">
            <v>32613.41316595301</v>
          </cell>
          <cell r="BK133">
            <v>-14320.18088595301</v>
          </cell>
          <cell r="BM133">
            <v>18000</v>
          </cell>
          <cell r="BN133">
            <v>16413.363325449987</v>
          </cell>
          <cell r="BO133">
            <v>1586.6366745500127</v>
          </cell>
          <cell r="BQ133">
            <v>10400</v>
          </cell>
          <cell r="BR133">
            <v>10357.701307723008</v>
          </cell>
          <cell r="BS133">
            <v>42.298692276992369</v>
          </cell>
          <cell r="BU133">
            <v>64018.922550000003</v>
          </cell>
          <cell r="BV133">
            <v>100677.29905614199</v>
          </cell>
          <cell r="BW133">
            <v>-36658.376506141984</v>
          </cell>
        </row>
        <row r="134">
          <cell r="A134" t="str">
            <v>Accrued Incentive Units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BC134" t="str">
            <v>Accrued Incentive Units</v>
          </cell>
          <cell r="BE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M134">
            <v>0</v>
          </cell>
          <cell r="BN134">
            <v>0</v>
          </cell>
          <cell r="BO134">
            <v>0</v>
          </cell>
          <cell r="BQ134">
            <v>0</v>
          </cell>
          <cell r="BR134">
            <v>0</v>
          </cell>
          <cell r="BS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A135" t="str">
            <v xml:space="preserve">  Net cash provided by financing activ.</v>
          </cell>
          <cell r="B135">
            <v>0</v>
          </cell>
          <cell r="C135">
            <v>1732.0300860605155</v>
          </cell>
          <cell r="D135">
            <v>10149.354373276878</v>
          </cell>
          <cell r="E135">
            <v>5380.5751941197359</v>
          </cell>
          <cell r="F135">
            <v>1939.2322800000011</v>
          </cell>
          <cell r="G135">
            <v>8138.3792155735518</v>
          </cell>
          <cell r="H135">
            <v>12836.731718568939</v>
          </cell>
          <cell r="I135">
            <v>10236.206374558453</v>
          </cell>
          <cell r="J135">
            <v>5226.5717029185789</v>
          </cell>
          <cell r="K135">
            <v>5510.7181905221187</v>
          </cell>
          <cell r="L135">
            <v>3726.53992088838</v>
          </cell>
          <cell r="M135">
            <v>3555.8761208883798</v>
          </cell>
          <cell r="N135">
            <v>3922.7123208883804</v>
          </cell>
          <cell r="O135">
            <v>72354.927498263904</v>
          </cell>
          <cell r="P135">
            <v>121167.24843090502</v>
          </cell>
          <cell r="Q135">
            <v>-48812.320932641102</v>
          </cell>
          <cell r="BC135" t="str">
            <v xml:space="preserve">  Net cash provided by financing activ.</v>
          </cell>
          <cell r="BE135">
            <v>17261.959653457128</v>
          </cell>
          <cell r="BF135">
            <v>47551.651315697251</v>
          </cell>
          <cell r="BG135">
            <v>-30289.691662240122</v>
          </cell>
          <cell r="BI135">
            <v>22914.343214142493</v>
          </cell>
          <cell r="BJ135">
            <v>37322.712067049957</v>
          </cell>
          <cell r="BK135">
            <v>-14408.368852907461</v>
          </cell>
          <cell r="BM135">
            <v>20973.496267999151</v>
          </cell>
          <cell r="BN135">
            <v>21319.653252743006</v>
          </cell>
          <cell r="BO135">
            <v>-346.1569847438559</v>
          </cell>
          <cell r="BQ135">
            <v>11205.12836266514</v>
          </cell>
          <cell r="BR135">
            <v>14973.231795414802</v>
          </cell>
          <cell r="BS135">
            <v>-3768.1034327496618</v>
          </cell>
          <cell r="BU135">
            <v>72354.927498263904</v>
          </cell>
          <cell r="BV135">
            <v>121167.24843090502</v>
          </cell>
          <cell r="BW135">
            <v>-48812.320932641109</v>
          </cell>
        </row>
        <row r="137">
          <cell r="A137" t="str">
            <v>Net increase (decrease) in cash</v>
          </cell>
          <cell r="B137">
            <v>-444.25032887854013</v>
          </cell>
          <cell r="C137">
            <v>23.268455058667996</v>
          </cell>
          <cell r="D137">
            <v>-248.99023746760395</v>
          </cell>
          <cell r="E137">
            <v>862.50633660976109</v>
          </cell>
          <cell r="F137">
            <v>-664.28046097088009</v>
          </cell>
          <cell r="G137">
            <v>-691.72469733503021</v>
          </cell>
          <cell r="H137">
            <v>432.87203829949067</v>
          </cell>
          <cell r="I137">
            <v>22.487534401927405</v>
          </cell>
          <cell r="J137">
            <v>-19.419647077332229</v>
          </cell>
          <cell r="K137">
            <v>11.192195657967204</v>
          </cell>
          <cell r="L137">
            <v>52.52407592907548</v>
          </cell>
          <cell r="M137">
            <v>28.935411570667384</v>
          </cell>
          <cell r="N137">
            <v>-79.359624023903962</v>
          </cell>
          <cell r="O137">
            <v>-269.98861934719594</v>
          </cell>
          <cell r="P137">
            <v>-4.7911499365000054E-2</v>
          </cell>
          <cell r="Q137">
            <v>396.05929215216747</v>
          </cell>
          <cell r="BC137" t="str">
            <v>Net increase (decrease) in cash</v>
          </cell>
          <cell r="BE137">
            <v>636.78455420082537</v>
          </cell>
          <cell r="BF137">
            <v>-6.9624122515961062E-2</v>
          </cell>
          <cell r="BG137">
            <v>636.85417832333769</v>
          </cell>
          <cell r="BI137">
            <v>-923.13312000641599</v>
          </cell>
          <cell r="BJ137">
            <v>0.14562921399920015</v>
          </cell>
          <cell r="BK137">
            <v>-923.27874922040974</v>
          </cell>
          <cell r="BM137">
            <v>14.260082982560562</v>
          </cell>
          <cell r="BN137">
            <v>0.23789821695027058</v>
          </cell>
          <cell r="BO137">
            <v>14.022184765609381</v>
          </cell>
          <cell r="BQ137">
            <v>2.0998634758379922</v>
          </cell>
          <cell r="BR137">
            <v>0.10445976294431603</v>
          </cell>
          <cell r="BS137">
            <v>1.9954037128927666</v>
          </cell>
          <cell r="BU137">
            <v>-269.9886193472048</v>
          </cell>
          <cell r="BV137">
            <v>0.41836307139601558</v>
          </cell>
          <cell r="BW137">
            <v>-270.40698241858627</v>
          </cell>
        </row>
        <row r="139">
          <cell r="A139" t="str">
            <v>Cash &amp; Equivalents beginning of period</v>
          </cell>
          <cell r="B139">
            <v>0</v>
          </cell>
          <cell r="C139">
            <v>1181.9955354403194</v>
          </cell>
          <cell r="D139">
            <v>1205.4814925676021</v>
          </cell>
          <cell r="E139">
            <v>956.08747310776585</v>
          </cell>
          <cell r="F139">
            <v>1818.5938097175269</v>
          </cell>
          <cell r="G139">
            <v>1154.3133487466469</v>
          </cell>
          <cell r="H139">
            <v>462.58865141161664</v>
          </cell>
          <cell r="I139">
            <v>895.46068971110731</v>
          </cell>
          <cell r="J139">
            <v>917.94822411303471</v>
          </cell>
          <cell r="K139">
            <v>898.52857703570248</v>
          </cell>
          <cell r="L139">
            <v>909.72077269366969</v>
          </cell>
          <cell r="M139">
            <v>962.24484862274517</v>
          </cell>
          <cell r="N139">
            <v>991.18026019341255</v>
          </cell>
          <cell r="O139">
            <v>1181.9955354403194</v>
          </cell>
          <cell r="P139">
            <v>700.3361769995654</v>
          </cell>
          <cell r="Q139">
            <v>481.65935844075398</v>
          </cell>
          <cell r="BC139" t="str">
            <v>Cash &amp; Equivalents beginning of period</v>
          </cell>
          <cell r="BE139">
            <v>1181.9955354403194</v>
          </cell>
          <cell r="BF139">
            <v>700</v>
          </cell>
          <cell r="BG139">
            <v>481.99553544031937</v>
          </cell>
          <cell r="BI139">
            <v>1818.5938097175269</v>
          </cell>
          <cell r="BJ139">
            <v>699.93037587748404</v>
          </cell>
          <cell r="BK139">
            <v>1118.6634338400429</v>
          </cell>
          <cell r="BM139">
            <v>895.46068971110731</v>
          </cell>
          <cell r="BN139">
            <v>700.07600509148324</v>
          </cell>
          <cell r="BO139">
            <v>195.38468461962407</v>
          </cell>
          <cell r="BQ139">
            <v>909.72077269366969</v>
          </cell>
          <cell r="BR139">
            <v>700.31390330843351</v>
          </cell>
          <cell r="BS139">
            <v>209.40686938523618</v>
          </cell>
          <cell r="BU139">
            <v>1181.9955354403194</v>
          </cell>
          <cell r="BV139">
            <v>700</v>
          </cell>
          <cell r="BW139">
            <v>481.99553544031937</v>
          </cell>
        </row>
        <row r="140">
          <cell r="A140" t="str">
            <v>Cash &amp; Equivalents end of period</v>
          </cell>
          <cell r="B140">
            <v>-444.25032887854013</v>
          </cell>
          <cell r="C140">
            <v>1205.2639904989874</v>
          </cell>
          <cell r="D140">
            <v>956.49125509999817</v>
          </cell>
          <cell r="E140">
            <v>1818.5938097175269</v>
          </cell>
          <cell r="F140">
            <v>1154.3133487466469</v>
          </cell>
          <cell r="G140">
            <v>462.58865141161664</v>
          </cell>
          <cell r="H140">
            <v>895.46068971110731</v>
          </cell>
          <cell r="I140">
            <v>917.94822411303471</v>
          </cell>
          <cell r="J140">
            <v>898.52857703570248</v>
          </cell>
          <cell r="K140">
            <v>909.72077269366969</v>
          </cell>
          <cell r="L140">
            <v>962.24484862274517</v>
          </cell>
          <cell r="M140">
            <v>991.18026019341255</v>
          </cell>
          <cell r="N140">
            <v>911.82063616950859</v>
          </cell>
          <cell r="O140">
            <v>912.00691609312344</v>
          </cell>
          <cell r="P140">
            <v>700.2882655002004</v>
          </cell>
          <cell r="Q140">
            <v>211.71865059292304</v>
          </cell>
          <cell r="BC140" t="str">
            <v>Cash &amp; Equivalents end of period</v>
          </cell>
          <cell r="BE140">
            <v>1818.7800896411447</v>
          </cell>
          <cell r="BF140">
            <v>699.93037587748404</v>
          </cell>
          <cell r="BG140">
            <v>1118.8497137636571</v>
          </cell>
          <cell r="BI140">
            <v>895.46068971111094</v>
          </cell>
          <cell r="BJ140">
            <v>700.07600509148324</v>
          </cell>
          <cell r="BK140">
            <v>195.38468461963316</v>
          </cell>
          <cell r="BM140">
            <v>909.72077269366787</v>
          </cell>
          <cell r="BN140">
            <v>700.31390330843351</v>
          </cell>
          <cell r="BO140">
            <v>209.40686938523345</v>
          </cell>
          <cell r="BQ140">
            <v>911.82063616950768</v>
          </cell>
          <cell r="BR140">
            <v>700.41836307137783</v>
          </cell>
          <cell r="BS140">
            <v>211.40227309812894</v>
          </cell>
          <cell r="BU140">
            <v>912.00691609311457</v>
          </cell>
          <cell r="BV140">
            <v>700.41836307139602</v>
          </cell>
          <cell r="BW140">
            <v>211.58855302173311</v>
          </cell>
        </row>
        <row r="141">
          <cell r="C141">
            <v>-0.21750206861474908</v>
          </cell>
          <cell r="D141">
            <v>0.40378199223368938</v>
          </cell>
          <cell r="E141">
            <v>0.67006341848923512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5">
          <cell r="A145" t="str">
            <v>OPEX</v>
          </cell>
          <cell r="F145" t="str">
            <v>Forecast</v>
          </cell>
          <cell r="M145" t="str">
            <v>Schedule 02</v>
          </cell>
          <cell r="O145" t="str">
            <v>Forecast</v>
          </cell>
          <cell r="P145" t="str">
            <v>Budget</v>
          </cell>
          <cell r="Q145" t="str">
            <v>Variance</v>
          </cell>
          <cell r="S145" t="str">
            <v>OPEX</v>
          </cell>
          <cell r="X145" t="str">
            <v>Forecast</v>
          </cell>
          <cell r="AE145" t="str">
            <v>Schedule 02</v>
          </cell>
          <cell r="AG145" t="str">
            <v>Forecast</v>
          </cell>
          <cell r="AH145" t="str">
            <v>Budget</v>
          </cell>
          <cell r="AI145" t="str">
            <v>Variance</v>
          </cell>
          <cell r="AK145" t="str">
            <v>OPEX</v>
          </cell>
          <cell r="AP145" t="str">
            <v>Forecast</v>
          </cell>
          <cell r="AW145" t="str">
            <v>Schedule 02</v>
          </cell>
          <cell r="AY145" t="str">
            <v>Forecast</v>
          </cell>
          <cell r="AZ145" t="str">
            <v>Budget</v>
          </cell>
          <cell r="BA145" t="str">
            <v>Variance</v>
          </cell>
        </row>
        <row r="146">
          <cell r="C146">
            <v>36892</v>
          </cell>
          <cell r="D146">
            <v>36923</v>
          </cell>
          <cell r="E146">
            <v>36954</v>
          </cell>
          <cell r="F146">
            <v>36985</v>
          </cell>
          <cell r="G146">
            <v>37016</v>
          </cell>
          <cell r="H146">
            <v>37047</v>
          </cell>
          <cell r="I146">
            <v>37078</v>
          </cell>
          <cell r="J146">
            <v>37109</v>
          </cell>
          <cell r="K146">
            <v>37140</v>
          </cell>
          <cell r="L146">
            <v>37171</v>
          </cell>
          <cell r="M146">
            <v>37202</v>
          </cell>
          <cell r="N146">
            <v>37233</v>
          </cell>
          <cell r="O146">
            <v>2001</v>
          </cell>
          <cell r="P146">
            <v>2001</v>
          </cell>
          <cell r="Q146" t="str">
            <v>B/(W)</v>
          </cell>
          <cell r="U146">
            <v>36892</v>
          </cell>
          <cell r="V146">
            <v>36923</v>
          </cell>
          <cell r="W146">
            <v>36954</v>
          </cell>
          <cell r="X146">
            <v>36985</v>
          </cell>
          <cell r="Y146">
            <v>37016</v>
          </cell>
          <cell r="Z146">
            <v>37047</v>
          </cell>
          <cell r="AA146">
            <v>37078</v>
          </cell>
          <cell r="AB146">
            <v>37109</v>
          </cell>
          <cell r="AC146">
            <v>37140</v>
          </cell>
          <cell r="AD146">
            <v>37171</v>
          </cell>
          <cell r="AE146">
            <v>37202</v>
          </cell>
          <cell r="AF146">
            <v>37233</v>
          </cell>
          <cell r="AG146">
            <v>2001</v>
          </cell>
          <cell r="AH146">
            <v>2001</v>
          </cell>
          <cell r="AI146" t="str">
            <v>B/(W)</v>
          </cell>
          <cell r="AM146">
            <v>36892</v>
          </cell>
          <cell r="AN146">
            <v>36923</v>
          </cell>
          <cell r="AO146">
            <v>36954</v>
          </cell>
          <cell r="AP146">
            <v>36985</v>
          </cell>
          <cell r="AQ146">
            <v>37016</v>
          </cell>
          <cell r="AR146">
            <v>37047</v>
          </cell>
          <cell r="AS146">
            <v>37078</v>
          </cell>
          <cell r="AT146">
            <v>37109</v>
          </cell>
          <cell r="AU146">
            <v>37140</v>
          </cell>
          <cell r="AV146">
            <v>37171</v>
          </cell>
          <cell r="AW146">
            <v>37202</v>
          </cell>
          <cell r="AX146">
            <v>37233</v>
          </cell>
          <cell r="AY146">
            <v>2001</v>
          </cell>
          <cell r="AZ146">
            <v>2001</v>
          </cell>
          <cell r="BA146" t="str">
            <v>B/(W)</v>
          </cell>
        </row>
        <row r="147">
          <cell r="A147" t="str">
            <v>Communications &amp; Internet Solutions</v>
          </cell>
          <cell r="C147" t="str">
            <v>Actual</v>
          </cell>
          <cell r="D147" t="str">
            <v>Actual</v>
          </cell>
          <cell r="E147" t="str">
            <v>Actual</v>
          </cell>
          <cell r="F147" t="str">
            <v>Actual</v>
          </cell>
          <cell r="G147" t="str">
            <v>Forecast</v>
          </cell>
          <cell r="H147" t="str">
            <v>Forecast</v>
          </cell>
          <cell r="I147" t="str">
            <v>Forecast</v>
          </cell>
          <cell r="J147" t="str">
            <v>Forecast</v>
          </cell>
          <cell r="K147" t="str">
            <v>Forecast</v>
          </cell>
          <cell r="L147" t="str">
            <v>Forecast</v>
          </cell>
          <cell r="M147" t="str">
            <v>Forecast</v>
          </cell>
          <cell r="N147" t="str">
            <v>Forecast</v>
          </cell>
          <cell r="S147" t="str">
            <v>Communications</v>
          </cell>
          <cell r="U147" t="str">
            <v>Actual</v>
          </cell>
          <cell r="V147" t="str">
            <v>Actual</v>
          </cell>
          <cell r="W147" t="str">
            <v>Actual</v>
          </cell>
          <cell r="X147" t="str">
            <v>Forecast</v>
          </cell>
          <cell r="Y147" t="str">
            <v>Forecast</v>
          </cell>
          <cell r="Z147" t="str">
            <v>Forecast</v>
          </cell>
          <cell r="AA147" t="str">
            <v>Forecast</v>
          </cell>
          <cell r="AB147" t="str">
            <v>Forecast</v>
          </cell>
          <cell r="AC147" t="str">
            <v>Forecast</v>
          </cell>
          <cell r="AD147" t="str">
            <v>Forecast</v>
          </cell>
          <cell r="AE147" t="str">
            <v>Forecast</v>
          </cell>
          <cell r="AF147" t="str">
            <v>Forecast</v>
          </cell>
          <cell r="AK147" t="str">
            <v>Internet Solutions</v>
          </cell>
          <cell r="AM147" t="str">
            <v>Actual</v>
          </cell>
          <cell r="AN147" t="str">
            <v>Actual</v>
          </cell>
          <cell r="AO147" t="str">
            <v>Actual</v>
          </cell>
          <cell r="AP147" t="str">
            <v>Forecast</v>
          </cell>
          <cell r="AQ147" t="str">
            <v>Forecast</v>
          </cell>
          <cell r="AR147" t="str">
            <v>Forecast</v>
          </cell>
          <cell r="AS147" t="str">
            <v>Forecast</v>
          </cell>
          <cell r="AT147" t="str">
            <v>Forecast</v>
          </cell>
          <cell r="AU147" t="str">
            <v>Forecast</v>
          </cell>
          <cell r="AV147" t="str">
            <v>Forecast</v>
          </cell>
          <cell r="AW147" t="str">
            <v>Forecast</v>
          </cell>
          <cell r="AX147" t="str">
            <v>Forecast</v>
          </cell>
        </row>
        <row r="148">
          <cell r="A148" t="str">
            <v>Operations</v>
          </cell>
          <cell r="S148" t="str">
            <v>Operations</v>
          </cell>
          <cell r="AK148" t="str">
            <v>Operations</v>
          </cell>
        </row>
        <row r="149">
          <cell r="A149" t="str">
            <v>Salaries/Commissions</v>
          </cell>
          <cell r="C149">
            <v>603.39235098490667</v>
          </cell>
          <cell r="D149">
            <v>653.54064490346423</v>
          </cell>
          <cell r="E149">
            <v>627.96266145560253</v>
          </cell>
          <cell r="F149">
            <v>606.78112656784492</v>
          </cell>
          <cell r="G149">
            <v>759.92293884647779</v>
          </cell>
          <cell r="H149">
            <v>772.659270582251</v>
          </cell>
          <cell r="I149">
            <v>773.59966100206248</v>
          </cell>
          <cell r="J149">
            <v>773.704562736703</v>
          </cell>
          <cell r="K149">
            <v>761.21311938209783</v>
          </cell>
          <cell r="L149">
            <v>760.53072001360579</v>
          </cell>
          <cell r="M149">
            <v>767.33850343383301</v>
          </cell>
          <cell r="N149">
            <v>766.62842050510972</v>
          </cell>
          <cell r="O149">
            <v>8627.2739804139601</v>
          </cell>
          <cell r="P149">
            <v>11664.732482891308</v>
          </cell>
          <cell r="Q149">
            <v>-3037.4585024773478</v>
          </cell>
          <cell r="S149" t="str">
            <v>Salaries/Commissions</v>
          </cell>
          <cell r="U149">
            <v>573.39235098490667</v>
          </cell>
          <cell r="V149">
            <v>622.54064490346423</v>
          </cell>
          <cell r="W149">
            <v>593.96266145560253</v>
          </cell>
          <cell r="X149">
            <v>565</v>
          </cell>
          <cell r="Y149">
            <v>602.26306529778037</v>
          </cell>
          <cell r="Z149">
            <v>610.22248906823563</v>
          </cell>
          <cell r="AA149">
            <v>610.22248906823563</v>
          </cell>
          <cell r="AB149">
            <v>610.22248906823563</v>
          </cell>
          <cell r="AC149">
            <v>610.22248906823563</v>
          </cell>
          <cell r="AD149">
            <v>610.22248906823563</v>
          </cell>
          <cell r="AE149">
            <v>610.22248906823563</v>
          </cell>
          <cell r="AF149">
            <v>610.22248906823563</v>
          </cell>
          <cell r="AG149">
            <v>7228.7161461194028</v>
          </cell>
          <cell r="AH149">
            <v>10084.520920293928</v>
          </cell>
          <cell r="AI149">
            <v>-2855.8047741745249</v>
          </cell>
          <cell r="AK149" t="str">
            <v>Salaries/Commissions</v>
          </cell>
          <cell r="AM149">
            <v>30</v>
          </cell>
          <cell r="AN149">
            <v>31</v>
          </cell>
          <cell r="AO149">
            <v>34</v>
          </cell>
          <cell r="AP149">
            <v>41.781126567844915</v>
          </cell>
          <cell r="AQ149">
            <v>157.65987354869748</v>
          </cell>
          <cell r="AR149">
            <v>162.43678151401534</v>
          </cell>
          <cell r="AS149">
            <v>163.37717193382687</v>
          </cell>
          <cell r="AT149">
            <v>163.48207366846734</v>
          </cell>
          <cell r="AU149">
            <v>150.99063031386217</v>
          </cell>
          <cell r="AV149">
            <v>150.30823094537018</v>
          </cell>
          <cell r="AW149">
            <v>157.11601436559741</v>
          </cell>
          <cell r="AX149">
            <v>156.40593143687403</v>
          </cell>
          <cell r="AY149">
            <v>1398.5578342945557</v>
          </cell>
          <cell r="AZ149">
            <v>1580.2115625973804</v>
          </cell>
          <cell r="BA149">
            <v>-181.65372830282467</v>
          </cell>
        </row>
        <row r="150">
          <cell r="A150" t="str">
            <v>Bonus</v>
          </cell>
          <cell r="C150">
            <v>53.662609363008443</v>
          </cell>
          <cell r="D150">
            <v>49.614216849414291</v>
          </cell>
          <cell r="E150">
            <v>53.764601305943472</v>
          </cell>
          <cell r="F150">
            <v>73.384077537058147</v>
          </cell>
          <cell r="G150">
            <v>59.423237201263433</v>
          </cell>
          <cell r="H150">
            <v>60.033170156286673</v>
          </cell>
          <cell r="I150">
            <v>60.019494136883019</v>
          </cell>
          <cell r="J150">
            <v>60.005626098504145</v>
          </cell>
          <cell r="K150">
            <v>59.156721170774901</v>
          </cell>
          <cell r="L150">
            <v>59.090843279552779</v>
          </cell>
          <cell r="M150">
            <v>59.521653794754485</v>
          </cell>
          <cell r="N150">
            <v>56.482106960455681</v>
          </cell>
          <cell r="O150">
            <v>704.15835785389936</v>
          </cell>
          <cell r="P150">
            <v>976.39010959751852</v>
          </cell>
          <cell r="S150" t="str">
            <v>Bonus</v>
          </cell>
          <cell r="U150">
            <v>47.662609363008443</v>
          </cell>
          <cell r="V150">
            <v>44.614216849414291</v>
          </cell>
          <cell r="W150">
            <v>47.764601305943472</v>
          </cell>
          <cell r="X150">
            <v>59.827019384264531</v>
          </cell>
          <cell r="Y150">
            <v>44.580294552213935</v>
          </cell>
          <cell r="Z150">
            <v>44.580294552213935</v>
          </cell>
          <cell r="AA150">
            <v>44.580294552213935</v>
          </cell>
          <cell r="AB150">
            <v>44.580294552213935</v>
          </cell>
          <cell r="AC150">
            <v>44.580294552213935</v>
          </cell>
          <cell r="AD150">
            <v>44.580294552213935</v>
          </cell>
          <cell r="AE150">
            <v>44.580294552213935</v>
          </cell>
          <cell r="AF150">
            <v>41.608274915399676</v>
          </cell>
          <cell r="AG150">
            <v>553.5387836835281</v>
          </cell>
          <cell r="AH150">
            <v>819.06841753883918</v>
          </cell>
          <cell r="AI150">
            <v>-265.52963385531109</v>
          </cell>
          <cell r="AK150" t="str">
            <v>Bonus</v>
          </cell>
          <cell r="AM150">
            <v>6</v>
          </cell>
          <cell r="AN150">
            <v>5</v>
          </cell>
          <cell r="AO150">
            <v>6</v>
          </cell>
          <cell r="AP150">
            <v>13.557058152793616</v>
          </cell>
          <cell r="AQ150">
            <v>14.842942649049501</v>
          </cell>
          <cell r="AR150">
            <v>15.452875604072737</v>
          </cell>
          <cell r="AS150">
            <v>15.439199584669083</v>
          </cell>
          <cell r="AT150">
            <v>15.425331546290211</v>
          </cell>
          <cell r="AU150">
            <v>14.576426618560962</v>
          </cell>
          <cell r="AV150">
            <v>14.510548727338843</v>
          </cell>
          <cell r="AW150">
            <v>14.941359242540553</v>
          </cell>
          <cell r="AX150">
            <v>14.873832045056002</v>
          </cell>
          <cell r="AY150">
            <v>150.61957417037149</v>
          </cell>
          <cell r="AZ150">
            <v>157.32169205867933</v>
          </cell>
        </row>
        <row r="151">
          <cell r="A151" t="str">
            <v>Employee Benefits</v>
          </cell>
          <cell r="C151">
            <v>35.199585571757495</v>
          </cell>
          <cell r="D151">
            <v>97.115438219646819</v>
          </cell>
          <cell r="E151">
            <v>57.274696153662852</v>
          </cell>
          <cell r="F151">
            <v>27.375657924743443</v>
          </cell>
          <cell r="G151">
            <v>111.43954759116275</v>
          </cell>
          <cell r="H151">
            <v>114.42625078740164</v>
          </cell>
          <cell r="I151">
            <v>114.72040098064814</v>
          </cell>
          <cell r="J151">
            <v>115.01146098573093</v>
          </cell>
          <cell r="K151">
            <v>113.35952544088406</v>
          </cell>
          <cell r="L151">
            <v>113.26889849890728</v>
          </cell>
          <cell r="M151">
            <v>114.19335459019662</v>
          </cell>
          <cell r="N151">
            <v>124.48872173937264</v>
          </cell>
          <cell r="O151">
            <v>1137.8735384841143</v>
          </cell>
          <cell r="P151">
            <v>1937.2700990957662</v>
          </cell>
          <cell r="S151" t="str">
            <v>Employee Benefits</v>
          </cell>
          <cell r="U151">
            <v>34.952443080071632</v>
          </cell>
          <cell r="V151">
            <v>95.190543747033985</v>
          </cell>
          <cell r="W151">
            <v>56.25181831180592</v>
          </cell>
          <cell r="X151">
            <v>25.998353477765107</v>
          </cell>
          <cell r="Y151">
            <v>92.089968958317769</v>
          </cell>
          <cell r="Z151">
            <v>93.307017006225067</v>
          </cell>
          <cell r="AA151">
            <v>93.307017006225067</v>
          </cell>
          <cell r="AB151">
            <v>93.307017006225067</v>
          </cell>
          <cell r="AC151">
            <v>93.307017006225067</v>
          </cell>
          <cell r="AD151">
            <v>93.307017006225067</v>
          </cell>
          <cell r="AE151">
            <v>93.307017006225067</v>
          </cell>
          <cell r="AF151">
            <v>93.307017006225067</v>
          </cell>
          <cell r="AG151">
            <v>957.63224661857021</v>
          </cell>
          <cell r="AH151">
            <v>1725.7585372724225</v>
          </cell>
          <cell r="AI151">
            <v>-768.12629065385227</v>
          </cell>
          <cell r="AK151" t="str">
            <v>Employee Benefits</v>
          </cell>
          <cell r="AM151">
            <v>0.24714249168586377</v>
          </cell>
          <cell r="AN151">
            <v>1.9248944726128272</v>
          </cell>
          <cell r="AO151">
            <v>1.022877841856932</v>
          </cell>
          <cell r="AP151">
            <v>1.3773044469783353</v>
          </cell>
          <cell r="AQ151">
            <v>19.349578632844974</v>
          </cell>
          <cell r="AR151">
            <v>21.119233781176568</v>
          </cell>
          <cell r="AS151">
            <v>21.413383974423066</v>
          </cell>
          <cell r="AT151">
            <v>21.704443979505875</v>
          </cell>
          <cell r="AU151">
            <v>20.052508434658989</v>
          </cell>
          <cell r="AV151">
            <v>19.961881492682213</v>
          </cell>
          <cell r="AW151">
            <v>20.886337583971549</v>
          </cell>
          <cell r="AX151">
            <v>31.181704733147562</v>
          </cell>
          <cell r="AY151">
            <v>180.24129186554475</v>
          </cell>
          <cell r="AZ151">
            <v>211.51156182334381</v>
          </cell>
        </row>
        <row r="152">
          <cell r="A152" t="str">
            <v>Capitalized Labor</v>
          </cell>
          <cell r="C152">
            <v>-358.03263750319775</v>
          </cell>
          <cell r="D152">
            <v>-422.07139895596572</v>
          </cell>
          <cell r="E152">
            <v>-363.20209713550361</v>
          </cell>
          <cell r="F152">
            <v>-331</v>
          </cell>
          <cell r="G152">
            <v>-408.32356343441757</v>
          </cell>
          <cell r="H152">
            <v>-413.7199100877358</v>
          </cell>
          <cell r="I152">
            <v>-413.7199100877358</v>
          </cell>
          <cell r="J152">
            <v>-413.7199100877358</v>
          </cell>
          <cell r="K152">
            <v>-413.7199100877358</v>
          </cell>
          <cell r="L152">
            <v>-413.7199100877358</v>
          </cell>
          <cell r="M152">
            <v>-413.7199100877358</v>
          </cell>
          <cell r="N152">
            <v>-413.7199100877358</v>
          </cell>
          <cell r="O152">
            <v>-4778.6690676432363</v>
          </cell>
          <cell r="P152">
            <v>-6913.6929971794461</v>
          </cell>
          <cell r="S152" t="str">
            <v>Capitalized Labor</v>
          </cell>
          <cell r="U152">
            <v>-358.03263750319775</v>
          </cell>
          <cell r="V152">
            <v>-422.07139895596572</v>
          </cell>
          <cell r="W152">
            <v>-363.20209713550361</v>
          </cell>
          <cell r="X152">
            <v>-331</v>
          </cell>
          <cell r="Y152">
            <v>-408.32356343441757</v>
          </cell>
          <cell r="Z152">
            <v>-413.7199100877358</v>
          </cell>
          <cell r="AA152">
            <v>-413.7199100877358</v>
          </cell>
          <cell r="AB152">
            <v>-413.7199100877358</v>
          </cell>
          <cell r="AC152">
            <v>-413.7199100877358</v>
          </cell>
          <cell r="AD152">
            <v>-413.7199100877358</v>
          </cell>
          <cell r="AE152">
            <v>-413.7199100877358</v>
          </cell>
          <cell r="AF152">
            <v>-413.7199100877358</v>
          </cell>
          <cell r="AG152">
            <v>-4778.6690676432363</v>
          </cell>
          <cell r="AH152">
            <v>-6913.6929971794461</v>
          </cell>
          <cell r="AI152">
            <v>2135.0239295362098</v>
          </cell>
          <cell r="AK152" t="str">
            <v>Capitalized Labor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</row>
        <row r="153">
          <cell r="A153" t="str">
            <v>Net Employee Cost</v>
          </cell>
          <cell r="C153">
            <v>334.22190841647489</v>
          </cell>
          <cell r="D153">
            <v>378.19890101655972</v>
          </cell>
          <cell r="E153">
            <v>375.79986177970517</v>
          </cell>
          <cell r="F153">
            <v>376.54086202964652</v>
          </cell>
          <cell r="G153">
            <v>522.46216020448639</v>
          </cell>
          <cell r="H153">
            <v>533.39878143820351</v>
          </cell>
          <cell r="I153">
            <v>534.61964603185788</v>
          </cell>
          <cell r="J153">
            <v>535.00173973320238</v>
          </cell>
          <cell r="K153">
            <v>520.009455906021</v>
          </cell>
          <cell r="L153">
            <v>519.17055170433014</v>
          </cell>
          <cell r="M153">
            <v>527.33360173104825</v>
          </cell>
          <cell r="N153">
            <v>533.87933911720222</v>
          </cell>
          <cell r="O153">
            <v>5690.6368091087379</v>
          </cell>
          <cell r="P153">
            <v>7664.6996944051452</v>
          </cell>
          <cell r="Q153">
            <v>-1974.0628852964073</v>
          </cell>
          <cell r="S153" t="str">
            <v>Net Employee Cost</v>
          </cell>
          <cell r="U153">
            <v>297.97476592478893</v>
          </cell>
          <cell r="V153">
            <v>340.27400654394683</v>
          </cell>
          <cell r="W153">
            <v>334.77698393784823</v>
          </cell>
          <cell r="X153">
            <v>319.82537286202967</v>
          </cell>
          <cell r="Y153">
            <v>330.60976537389445</v>
          </cell>
          <cell r="Z153">
            <v>334.38989053893874</v>
          </cell>
          <cell r="AA153">
            <v>334.38989053893874</v>
          </cell>
          <cell r="AB153">
            <v>334.38989053893874</v>
          </cell>
          <cell r="AC153">
            <v>334.38989053893874</v>
          </cell>
          <cell r="AD153">
            <v>334.38989053893874</v>
          </cell>
          <cell r="AE153">
            <v>334.38989053893874</v>
          </cell>
          <cell r="AF153">
            <v>331.4178709021246</v>
          </cell>
          <cell r="AG153">
            <v>3961.2181087782647</v>
          </cell>
          <cell r="AH153">
            <v>5715.6548779257437</v>
          </cell>
          <cell r="AI153">
            <v>-1754.436769147479</v>
          </cell>
          <cell r="AK153" t="str">
            <v>Net Employee Cost</v>
          </cell>
          <cell r="AM153">
            <v>36.247142491685864</v>
          </cell>
          <cell r="AN153">
            <v>37.924894472612827</v>
          </cell>
          <cell r="AO153">
            <v>41.022877841856932</v>
          </cell>
          <cell r="AP153">
            <v>56.715489167616866</v>
          </cell>
          <cell r="AQ153">
            <v>191.85239483059195</v>
          </cell>
          <cell r="AR153">
            <v>199.00889089926466</v>
          </cell>
          <cell r="AS153">
            <v>200.229755492919</v>
          </cell>
          <cell r="AT153">
            <v>200.61184919426341</v>
          </cell>
          <cell r="AU153">
            <v>185.61956536708212</v>
          </cell>
          <cell r="AV153">
            <v>184.78066116539122</v>
          </cell>
          <cell r="AW153">
            <v>192.9437111921095</v>
          </cell>
          <cell r="AX153">
            <v>202.46146821507759</v>
          </cell>
          <cell r="AY153">
            <v>1729.4187003304719</v>
          </cell>
          <cell r="AZ153">
            <v>1949.0448164794036</v>
          </cell>
          <cell r="BA153">
            <v>-219.62611614893171</v>
          </cell>
        </row>
        <row r="154">
          <cell r="A154" t="str">
            <v>Travel</v>
          </cell>
          <cell r="C154">
            <v>34.112867741110257</v>
          </cell>
          <cell r="D154">
            <v>33.470150111147184</v>
          </cell>
          <cell r="E154">
            <v>34.522215337686475</v>
          </cell>
          <cell r="F154">
            <v>38.105883694412775</v>
          </cell>
          <cell r="G154">
            <v>21</v>
          </cell>
          <cell r="H154">
            <v>21</v>
          </cell>
          <cell r="I154">
            <v>23</v>
          </cell>
          <cell r="J154">
            <v>23</v>
          </cell>
          <cell r="K154">
            <v>24</v>
          </cell>
          <cell r="L154">
            <v>26.25</v>
          </cell>
          <cell r="M154">
            <v>27.25</v>
          </cell>
          <cell r="N154">
            <v>27.25</v>
          </cell>
          <cell r="O154">
            <v>332.96111688435667</v>
          </cell>
          <cell r="P154">
            <v>725.21775612830618</v>
          </cell>
          <cell r="Q154">
            <v>-392.25663924394951</v>
          </cell>
          <cell r="S154" t="str">
            <v>Travel</v>
          </cell>
          <cell r="U154">
            <v>29.654540803274497</v>
          </cell>
          <cell r="V154">
            <v>31.404520818243121</v>
          </cell>
          <cell r="W154">
            <v>31.490348410466613</v>
          </cell>
          <cell r="X154">
            <v>31.939051311288484</v>
          </cell>
          <cell r="Y154">
            <v>15</v>
          </cell>
          <cell r="Z154">
            <v>15</v>
          </cell>
          <cell r="AA154">
            <v>15</v>
          </cell>
          <cell r="AB154">
            <v>15</v>
          </cell>
          <cell r="AC154">
            <v>15</v>
          </cell>
          <cell r="AD154">
            <v>17.25</v>
          </cell>
          <cell r="AE154">
            <v>17.25</v>
          </cell>
          <cell r="AF154">
            <v>17.25</v>
          </cell>
          <cell r="AG154">
            <v>251.23846134327272</v>
          </cell>
          <cell r="AH154">
            <v>586.04402927091985</v>
          </cell>
          <cell r="AI154">
            <v>-334.80556792764713</v>
          </cell>
          <cell r="AK154" t="str">
            <v>Travel</v>
          </cell>
          <cell r="AM154">
            <v>4.4583269378357633</v>
          </cell>
          <cell r="AN154">
            <v>2.0656292929040654</v>
          </cell>
          <cell r="AO154">
            <v>3.0318669272198635</v>
          </cell>
          <cell r="AP154">
            <v>6.1668323831242899</v>
          </cell>
          <cell r="AQ154">
            <v>6</v>
          </cell>
          <cell r="AR154">
            <v>6</v>
          </cell>
          <cell r="AS154">
            <v>8</v>
          </cell>
          <cell r="AT154">
            <v>8</v>
          </cell>
          <cell r="AU154">
            <v>9</v>
          </cell>
          <cell r="AV154">
            <v>9</v>
          </cell>
          <cell r="AW154">
            <v>10</v>
          </cell>
          <cell r="AX154">
            <v>10</v>
          </cell>
          <cell r="AY154">
            <v>81.722655541083981</v>
          </cell>
          <cell r="AZ154">
            <v>139.1737268573863</v>
          </cell>
          <cell r="BA154">
            <v>-57.451071316302318</v>
          </cell>
        </row>
        <row r="155">
          <cell r="A155" t="str">
            <v>Training</v>
          </cell>
          <cell r="C155">
            <v>9.3978766948068557</v>
          </cell>
          <cell r="D155">
            <v>13.153383120613432</v>
          </cell>
          <cell r="E155">
            <v>4.931504694723797</v>
          </cell>
          <cell r="F155">
            <v>8.1744583808437863</v>
          </cell>
          <cell r="G155">
            <v>12.629494488787532</v>
          </cell>
          <cell r="H155">
            <v>13.629494488787532</v>
          </cell>
          <cell r="I155">
            <v>12.629494488787532</v>
          </cell>
          <cell r="J155">
            <v>13.629494488787532</v>
          </cell>
          <cell r="K155">
            <v>13.629494488787532</v>
          </cell>
          <cell r="L155">
            <v>15.15539338654504</v>
          </cell>
          <cell r="M155">
            <v>15.15539338654504</v>
          </cell>
          <cell r="N155">
            <v>15.15539338654504</v>
          </cell>
          <cell r="O155">
            <v>147.27087549456064</v>
          </cell>
          <cell r="P155">
            <v>696.41782481818041</v>
          </cell>
          <cell r="Q155">
            <v>-549.14694932361976</v>
          </cell>
          <cell r="S155" t="str">
            <v>Training</v>
          </cell>
          <cell r="U155">
            <v>9.3978766948068557</v>
          </cell>
          <cell r="V155">
            <v>13.153383120613432</v>
          </cell>
          <cell r="W155">
            <v>4.0676278537724606</v>
          </cell>
          <cell r="X155">
            <v>8.1744583808437863</v>
          </cell>
          <cell r="Y155">
            <v>7.6294944887875333</v>
          </cell>
          <cell r="Z155">
            <v>7.6294944887875333</v>
          </cell>
          <cell r="AA155">
            <v>7.6294944887875333</v>
          </cell>
          <cell r="AB155">
            <v>7.6294944887875333</v>
          </cell>
          <cell r="AC155">
            <v>7.6294944887875333</v>
          </cell>
          <cell r="AD155">
            <v>9.1553933865450396</v>
          </cell>
          <cell r="AE155">
            <v>9.1553933865450396</v>
          </cell>
          <cell r="AF155">
            <v>9.1553933865450396</v>
          </cell>
          <cell r="AG155">
            <v>100.40699865360934</v>
          </cell>
          <cell r="AH155">
            <v>590.32335192535049</v>
          </cell>
          <cell r="AI155">
            <v>-489.91635327174117</v>
          </cell>
          <cell r="AK155" t="str">
            <v>Training</v>
          </cell>
          <cell r="AM155">
            <v>0</v>
          </cell>
          <cell r="AN155">
            <v>0</v>
          </cell>
          <cell r="AO155">
            <v>0.86387684095133688</v>
          </cell>
          <cell r="AP155">
            <v>0</v>
          </cell>
          <cell r="AQ155">
            <v>5</v>
          </cell>
          <cell r="AR155">
            <v>6</v>
          </cell>
          <cell r="AS155">
            <v>5</v>
          </cell>
          <cell r="AT155">
            <v>6</v>
          </cell>
          <cell r="AU155">
            <v>6</v>
          </cell>
          <cell r="AV155">
            <v>6</v>
          </cell>
          <cell r="AW155">
            <v>6</v>
          </cell>
          <cell r="AX155">
            <v>6</v>
          </cell>
          <cell r="AY155">
            <v>46.863876840951335</v>
          </cell>
          <cell r="AZ155">
            <v>106.09447289282991</v>
          </cell>
          <cell r="BA155">
            <v>-59.230596051878578</v>
          </cell>
        </row>
        <row r="156">
          <cell r="A156" t="str">
            <v>Rent and Office Expenses</v>
          </cell>
          <cell r="C156">
            <v>183.36955231517015</v>
          </cell>
          <cell r="D156">
            <v>185.86532585421926</v>
          </cell>
          <cell r="E156">
            <v>91.136204847058622</v>
          </cell>
          <cell r="F156">
            <v>122.73091448118586</v>
          </cell>
          <cell r="G156">
            <v>192.99364898925029</v>
          </cell>
          <cell r="H156">
            <v>336.56935438777407</v>
          </cell>
          <cell r="I156">
            <v>339.52532840980143</v>
          </cell>
          <cell r="J156">
            <v>338.3124602353742</v>
          </cell>
          <cell r="K156">
            <v>336.22262798666139</v>
          </cell>
          <cell r="L156">
            <v>329.98961533975034</v>
          </cell>
          <cell r="M156">
            <v>329.06038998854149</v>
          </cell>
          <cell r="N156">
            <v>328.17166130359408</v>
          </cell>
          <cell r="O156">
            <v>3113.9470841383813</v>
          </cell>
          <cell r="P156">
            <v>3170.3996309573436</v>
          </cell>
          <cell r="Q156">
            <v>-56.452546818962219</v>
          </cell>
          <cell r="S156" t="str">
            <v>Rent and Office Expenses</v>
          </cell>
          <cell r="U156">
            <v>179.91754924533132</v>
          </cell>
          <cell r="V156">
            <v>181.93847191348002</v>
          </cell>
          <cell r="W156">
            <v>87.591582860683474</v>
          </cell>
          <cell r="X156">
            <v>120.14909007981757</v>
          </cell>
          <cell r="Y156">
            <v>122.41680697203989</v>
          </cell>
          <cell r="Z156">
            <v>205.11705377038399</v>
          </cell>
          <cell r="AA156">
            <v>209.75050426264855</v>
          </cell>
          <cell r="AB156">
            <v>209.32139853195667</v>
          </cell>
          <cell r="AC156">
            <v>209.22092390670986</v>
          </cell>
          <cell r="AD156">
            <v>203.27871537953746</v>
          </cell>
          <cell r="AE156">
            <v>201.99780285751456</v>
          </cell>
          <cell r="AF156">
            <v>201.39725566447763</v>
          </cell>
          <cell r="AG156">
            <v>2132.0971554445814</v>
          </cell>
          <cell r="AH156">
            <v>2194.2075970174633</v>
          </cell>
          <cell r="AI156">
            <v>-62.110441572881882</v>
          </cell>
          <cell r="AK156" t="str">
            <v>Rent and Office Expenses</v>
          </cell>
          <cell r="AM156">
            <v>3.4520030698388338</v>
          </cell>
          <cell r="AN156">
            <v>3.92685394073925</v>
          </cell>
          <cell r="AO156">
            <v>3.5446219863751551</v>
          </cell>
          <cell r="AP156">
            <v>2.5818244013683009</v>
          </cell>
          <cell r="AQ156">
            <v>70.576842017210396</v>
          </cell>
          <cell r="AR156">
            <v>131.45230061739008</v>
          </cell>
          <cell r="AS156">
            <v>129.77482414715288</v>
          </cell>
          <cell r="AT156">
            <v>128.99106170341753</v>
          </cell>
          <cell r="AU156">
            <v>127.00170407995155</v>
          </cell>
          <cell r="AV156">
            <v>126.71089996021287</v>
          </cell>
          <cell r="AW156">
            <v>127.06258713102692</v>
          </cell>
          <cell r="AX156">
            <v>126.77440563911642</v>
          </cell>
          <cell r="AY156">
            <v>981.84992869380017</v>
          </cell>
          <cell r="AZ156">
            <v>976.19203393988039</v>
          </cell>
          <cell r="BA156">
            <v>5.657894753919777</v>
          </cell>
        </row>
        <row r="157">
          <cell r="A157" t="str">
            <v>Office supplies &amp; Communications</v>
          </cell>
          <cell r="C157">
            <v>44.109536965975956</v>
          </cell>
          <cell r="D157">
            <v>27.010670130129629</v>
          </cell>
          <cell r="E157">
            <v>31.758991468471475</v>
          </cell>
          <cell r="F157">
            <v>36.673286202964654</v>
          </cell>
          <cell r="G157">
            <v>42.952306293462989</v>
          </cell>
          <cell r="H157">
            <v>43.754994384364785</v>
          </cell>
          <cell r="I157">
            <v>43.795615097073146</v>
          </cell>
          <cell r="J157">
            <v>43.89980733338291</v>
          </cell>
          <cell r="K157">
            <v>43.296845265607807</v>
          </cell>
          <cell r="L157">
            <v>42.494437922894036</v>
          </cell>
          <cell r="M157">
            <v>42.557624665284287</v>
          </cell>
          <cell r="N157">
            <v>42.361439086841855</v>
          </cell>
          <cell r="O157">
            <v>484.66555481645355</v>
          </cell>
          <cell r="P157">
            <v>538.16895035987227</v>
          </cell>
          <cell r="Q157">
            <v>-53.503395543418719</v>
          </cell>
          <cell r="S157" t="str">
            <v>Office supplies &amp; Communications</v>
          </cell>
          <cell r="U157">
            <v>43.61689434638015</v>
          </cell>
          <cell r="V157">
            <v>27.296051152683766</v>
          </cell>
          <cell r="W157">
            <v>32.078523425956817</v>
          </cell>
          <cell r="X157">
            <v>34.944574686431018</v>
          </cell>
          <cell r="Y157">
            <v>36.483602697859993</v>
          </cell>
          <cell r="Z157">
            <v>36.424121220830926</v>
          </cell>
          <cell r="AA157">
            <v>36.350913618572378</v>
          </cell>
          <cell r="AB157">
            <v>36.342456168169853</v>
          </cell>
          <cell r="AC157">
            <v>36.210553498171457</v>
          </cell>
          <cell r="AD157">
            <v>35.440172520385076</v>
          </cell>
          <cell r="AE157">
            <v>35.246598316650655</v>
          </cell>
          <cell r="AF157">
            <v>35.083454786929828</v>
          </cell>
          <cell r="AG157">
            <v>425.51791643902192</v>
          </cell>
          <cell r="AH157">
            <v>462.19790449984669</v>
          </cell>
          <cell r="AI157">
            <v>-36.679988060824769</v>
          </cell>
          <cell r="AK157" t="str">
            <v>Office supplies &amp; Communications</v>
          </cell>
          <cell r="AM157">
            <v>0.49264261959580463</v>
          </cell>
          <cell r="AN157">
            <v>-0.28538102255413739</v>
          </cell>
          <cell r="AO157">
            <v>-0.3195319574853438</v>
          </cell>
          <cell r="AP157">
            <v>1.7287115165336386</v>
          </cell>
          <cell r="AQ157">
            <v>6.4687035956029977</v>
          </cell>
          <cell r="AR157">
            <v>7.3308731635338615</v>
          </cell>
          <cell r="AS157">
            <v>7.444701478500769</v>
          </cell>
          <cell r="AT157">
            <v>7.5573511652130536</v>
          </cell>
          <cell r="AU157">
            <v>7.0862917674363519</v>
          </cell>
          <cell r="AV157">
            <v>7.0542654025089595</v>
          </cell>
          <cell r="AW157">
            <v>7.3110263486336322</v>
          </cell>
          <cell r="AX157">
            <v>7.2779842999120312</v>
          </cell>
          <cell r="AY157">
            <v>59.147638377431619</v>
          </cell>
          <cell r="AZ157">
            <v>75.971045860025626</v>
          </cell>
          <cell r="BA157">
            <v>-16.823407482594007</v>
          </cell>
        </row>
        <row r="158">
          <cell r="A158" t="str">
            <v>Professional Fees</v>
          </cell>
          <cell r="C158">
            <v>56.176684574059863</v>
          </cell>
          <cell r="D158">
            <v>73.639588380747796</v>
          </cell>
          <cell r="E158">
            <v>107.56101234450219</v>
          </cell>
          <cell r="F158">
            <v>101.73402964652223</v>
          </cell>
          <cell r="G158">
            <v>15.930776359939154</v>
          </cell>
          <cell r="H158">
            <v>16.552613715834344</v>
          </cell>
          <cell r="I158">
            <v>17.429022275458951</v>
          </cell>
          <cell r="J158">
            <v>20.670008083685552</v>
          </cell>
          <cell r="K158">
            <v>19.525019596676003</v>
          </cell>
          <cell r="L158">
            <v>20.355267093124663</v>
          </cell>
          <cell r="M158">
            <v>21.218275178727545</v>
          </cell>
          <cell r="N158">
            <v>22.121806994117041</v>
          </cell>
          <cell r="O158">
            <v>492.91410424339534</v>
          </cell>
          <cell r="P158">
            <v>825.31360175935185</v>
          </cell>
          <cell r="Q158">
            <v>-332.39949751595651</v>
          </cell>
          <cell r="S158" t="str">
            <v>Professional Fees</v>
          </cell>
          <cell r="U158">
            <v>55.05200818623689</v>
          </cell>
          <cell r="V158">
            <v>72.522626570422347</v>
          </cell>
          <cell r="W158">
            <v>92.781926504933054</v>
          </cell>
          <cell r="X158">
            <v>94.179005701254269</v>
          </cell>
          <cell r="Y158">
            <v>15.930776359939154</v>
          </cell>
          <cell r="Z158">
            <v>16.552613715834344</v>
          </cell>
          <cell r="AA158">
            <v>17.429022275458951</v>
          </cell>
          <cell r="AB158">
            <v>20.670008083685552</v>
          </cell>
          <cell r="AC158">
            <v>19.525019596676003</v>
          </cell>
          <cell r="AD158">
            <v>20.355267093124663</v>
          </cell>
          <cell r="AE158">
            <v>21.218275178727545</v>
          </cell>
          <cell r="AF158">
            <v>22.121806994117041</v>
          </cell>
          <cell r="AG158">
            <v>468.33835626040985</v>
          </cell>
          <cell r="AH158">
            <v>825.31360175935185</v>
          </cell>
          <cell r="AI158">
            <v>-356.975245498942</v>
          </cell>
          <cell r="AK158" t="str">
            <v>Professional Fees</v>
          </cell>
          <cell r="AM158">
            <v>1.1246763878229726</v>
          </cell>
          <cell r="AN158">
            <v>1.1169618103254488</v>
          </cell>
          <cell r="AO158">
            <v>14.779085839569133</v>
          </cell>
          <cell r="AP158">
            <v>7.5550239452679593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24.575747982985511</v>
          </cell>
          <cell r="AZ158">
            <v>0</v>
          </cell>
          <cell r="BA158">
            <v>24.575747982985511</v>
          </cell>
        </row>
        <row r="159">
          <cell r="A159" t="str">
            <v>Advertising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 t="str">
            <v>Advertising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K159" t="str">
            <v>Advertising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Network &amp; Node Maintenance</v>
          </cell>
          <cell r="C160">
            <v>61.576684574059868</v>
          </cell>
          <cell r="D160">
            <v>65.30491795089543</v>
          </cell>
          <cell r="E160">
            <v>49.38363281063819</v>
          </cell>
          <cell r="F160">
            <v>197.87657924743445</v>
          </cell>
          <cell r="G160">
            <v>70</v>
          </cell>
          <cell r="H160">
            <v>100</v>
          </cell>
          <cell r="I160">
            <v>100</v>
          </cell>
          <cell r="J160">
            <v>100</v>
          </cell>
          <cell r="K160">
            <v>120</v>
          </cell>
          <cell r="L160">
            <v>120</v>
          </cell>
          <cell r="M160">
            <v>120</v>
          </cell>
          <cell r="N160">
            <v>120</v>
          </cell>
          <cell r="O160">
            <v>1224.141814583028</v>
          </cell>
          <cell r="P160">
            <v>2384.910619704764</v>
          </cell>
          <cell r="Q160">
            <v>-1160.768805121736</v>
          </cell>
          <cell r="S160" t="str">
            <v>Network &amp; Node Maintenance</v>
          </cell>
          <cell r="U160">
            <v>61.576684574059868</v>
          </cell>
          <cell r="V160">
            <v>65.30491795089543</v>
          </cell>
          <cell r="W160">
            <v>48.347075925837657</v>
          </cell>
          <cell r="X160">
            <v>197.87657924743445</v>
          </cell>
          <cell r="Y160">
            <v>70</v>
          </cell>
          <cell r="Z160">
            <v>100</v>
          </cell>
          <cell r="AA160">
            <v>100</v>
          </cell>
          <cell r="AB160">
            <v>100</v>
          </cell>
          <cell r="AC160">
            <v>120</v>
          </cell>
          <cell r="AD160">
            <v>120</v>
          </cell>
          <cell r="AE160">
            <v>120</v>
          </cell>
          <cell r="AF160">
            <v>120</v>
          </cell>
          <cell r="AG160">
            <v>1223.1052576982274</v>
          </cell>
          <cell r="AH160">
            <v>2384.910619704764</v>
          </cell>
          <cell r="AI160">
            <v>-1161.8053620065366</v>
          </cell>
          <cell r="AK160" t="str">
            <v>Network &amp; Node Maintenance</v>
          </cell>
          <cell r="AM160">
            <v>0</v>
          </cell>
          <cell r="AN160">
            <v>0</v>
          </cell>
          <cell r="AO160">
            <v>1.036556884800534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1.036556884800534</v>
          </cell>
          <cell r="AZ160">
            <v>0</v>
          </cell>
          <cell r="BA160">
            <v>1.036556884800534</v>
          </cell>
        </row>
        <row r="161">
          <cell r="A161" t="str">
            <v>Insurance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S161" t="str">
            <v>Insurance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H161">
            <v>0</v>
          </cell>
          <cell r="AI161">
            <v>0</v>
          </cell>
          <cell r="AK161" t="str">
            <v>Insurance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</row>
        <row r="162">
          <cell r="A162" t="str">
            <v>Right of Way</v>
          </cell>
          <cell r="C162">
            <v>387.31975952929145</v>
          </cell>
          <cell r="D162">
            <v>474.49744985888049</v>
          </cell>
          <cell r="E162">
            <v>487.03276774224292</v>
          </cell>
          <cell r="F162">
            <v>727.83423033067288</v>
          </cell>
          <cell r="G162">
            <v>468.83423033067288</v>
          </cell>
          <cell r="H162">
            <v>794.83423033067288</v>
          </cell>
          <cell r="I162">
            <v>794.83423033067288</v>
          </cell>
          <cell r="J162">
            <v>794.83423033067288</v>
          </cell>
          <cell r="K162">
            <v>794.83423033067288</v>
          </cell>
          <cell r="L162">
            <v>794.83423033067288</v>
          </cell>
          <cell r="M162">
            <v>794.83423033067288</v>
          </cell>
          <cell r="N162">
            <v>794.83423033067288</v>
          </cell>
          <cell r="O162">
            <v>8109.3580501064689</v>
          </cell>
          <cell r="P162">
            <v>5168.0101906371292</v>
          </cell>
          <cell r="Q162">
            <v>2941.3478594693397</v>
          </cell>
          <cell r="S162" t="str">
            <v>Right of Way</v>
          </cell>
          <cell r="U162">
            <v>387.31975952929145</v>
          </cell>
          <cell r="V162">
            <v>474.49744985888049</v>
          </cell>
          <cell r="W162">
            <v>487.03276774224292</v>
          </cell>
          <cell r="X162">
            <v>727.83423033067288</v>
          </cell>
          <cell r="Y162">
            <v>468.83423033067288</v>
          </cell>
          <cell r="Z162">
            <v>794.83423033067288</v>
          </cell>
          <cell r="AA162">
            <v>794.83423033067288</v>
          </cell>
          <cell r="AB162">
            <v>794.83423033067288</v>
          </cell>
          <cell r="AC162">
            <v>794.83423033067288</v>
          </cell>
          <cell r="AD162">
            <v>794.83423033067288</v>
          </cell>
          <cell r="AE162">
            <v>794.83423033067288</v>
          </cell>
          <cell r="AF162">
            <v>794.83423033067288</v>
          </cell>
          <cell r="AG162">
            <v>8109.3580501064689</v>
          </cell>
          <cell r="AH162">
            <v>5168.0101906371292</v>
          </cell>
          <cell r="AI162">
            <v>2941.3478594693397</v>
          </cell>
          <cell r="AK162" t="str">
            <v>Right of Way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Other</v>
          </cell>
          <cell r="C163">
            <v>17.058485546175493</v>
          </cell>
          <cell r="D163">
            <v>14.37480830232035</v>
          </cell>
          <cell r="E163">
            <v>10.348605881511842</v>
          </cell>
          <cell r="F163">
            <v>24.954622576966933</v>
          </cell>
          <cell r="G163">
            <v>39.337964153354847</v>
          </cell>
          <cell r="H163">
            <v>60.289952506219578</v>
          </cell>
          <cell r="I163">
            <v>74.254139301460981</v>
          </cell>
          <cell r="J163">
            <v>76.213613601448031</v>
          </cell>
          <cell r="K163">
            <v>84.021838576009671</v>
          </cell>
          <cell r="L163">
            <v>85.017483441971706</v>
          </cell>
          <cell r="M163">
            <v>86.364165707577953</v>
          </cell>
          <cell r="N163">
            <v>87.815770062653414</v>
          </cell>
          <cell r="O163">
            <v>660.05144965767079</v>
          </cell>
          <cell r="P163">
            <v>1185.9024238052014</v>
          </cell>
          <cell r="Q163">
            <v>-525.85097414753056</v>
          </cell>
          <cell r="S163" t="str">
            <v>Other</v>
          </cell>
          <cell r="U163">
            <v>16.950268610897929</v>
          </cell>
          <cell r="V163">
            <v>14.256682568624019</v>
          </cell>
          <cell r="W163">
            <v>10.237009675420618</v>
          </cell>
          <cell r="X163">
            <v>24.610426453819841</v>
          </cell>
          <cell r="Y163">
            <v>15</v>
          </cell>
          <cell r="Z163">
            <v>15</v>
          </cell>
          <cell r="AA163">
            <v>15</v>
          </cell>
          <cell r="AB163">
            <v>15</v>
          </cell>
          <cell r="AC163">
            <v>15</v>
          </cell>
          <cell r="AD163">
            <v>15</v>
          </cell>
          <cell r="AE163">
            <v>15</v>
          </cell>
          <cell r="AF163">
            <v>15</v>
          </cell>
          <cell r="AG163">
            <v>186.05438730876241</v>
          </cell>
          <cell r="AH163">
            <v>661.00970787108838</v>
          </cell>
          <cell r="AI163">
            <v>-474.95532056232594</v>
          </cell>
          <cell r="AK163" t="str">
            <v>Other</v>
          </cell>
          <cell r="AM163">
            <v>0.1082169352775646</v>
          </cell>
          <cell r="AN163">
            <v>0.11812573369633088</v>
          </cell>
          <cell r="AO163">
            <v>0.11159620609122538</v>
          </cell>
          <cell r="AP163">
            <v>0.34419612314709241</v>
          </cell>
          <cell r="AQ163">
            <v>24.337964153354847</v>
          </cell>
          <cell r="AR163">
            <v>45.289952506219578</v>
          </cell>
          <cell r="AS163">
            <v>59.254139301460981</v>
          </cell>
          <cell r="AT163">
            <v>61.213613601448024</v>
          </cell>
          <cell r="AU163">
            <v>69.021838576009671</v>
          </cell>
          <cell r="AV163">
            <v>70.017483441971706</v>
          </cell>
          <cell r="AW163">
            <v>71.364165707577953</v>
          </cell>
          <cell r="AX163">
            <v>72.815770062653414</v>
          </cell>
          <cell r="AY163">
            <v>473.9970623489084</v>
          </cell>
          <cell r="AZ163">
            <v>524.89271593411297</v>
          </cell>
          <cell r="BA163">
            <v>-50.89565358520457</v>
          </cell>
        </row>
        <row r="164">
          <cell r="A164" t="str">
            <v>Total</v>
          </cell>
          <cell r="C164">
            <v>1127.343356357125</v>
          </cell>
          <cell r="D164">
            <v>1265.5151947255133</v>
          </cell>
          <cell r="E164">
            <v>1192.4747969065406</v>
          </cell>
          <cell r="F164">
            <v>1634.6248665906501</v>
          </cell>
          <cell r="G164">
            <v>1386.1405808199543</v>
          </cell>
          <cell r="H164">
            <v>1920.0294212518565</v>
          </cell>
          <cell r="I164">
            <v>1940.0874759351127</v>
          </cell>
          <cell r="J164">
            <v>1945.5613538065534</v>
          </cell>
          <cell r="K164">
            <v>1955.5395121504362</v>
          </cell>
          <cell r="L164">
            <v>1953.2669792192889</v>
          </cell>
          <cell r="M164">
            <v>1963.7736809883975</v>
          </cell>
          <cell r="N164">
            <v>1971.5896402816265</v>
          </cell>
          <cell r="O164">
            <v>20255.946859033054</v>
          </cell>
          <cell r="P164">
            <v>22359.04069257529</v>
          </cell>
          <cell r="Q164">
            <v>-2103.0938335422411</v>
          </cell>
          <cell r="S164" t="str">
            <v>Total</v>
          </cell>
          <cell r="U164">
            <v>1081.4603479150678</v>
          </cell>
          <cell r="V164">
            <v>1220.6481104977893</v>
          </cell>
          <cell r="W164">
            <v>1128.4038463371619</v>
          </cell>
          <cell r="X164">
            <v>1559.5327890535918</v>
          </cell>
          <cell r="Y164">
            <v>1081.9046762231937</v>
          </cell>
          <cell r="Z164">
            <v>1524.9474040654484</v>
          </cell>
          <cell r="AA164">
            <v>1530.3840555150791</v>
          </cell>
          <cell r="AB164">
            <v>1533.1874781422111</v>
          </cell>
          <cell r="AC164">
            <v>1551.8101123599563</v>
          </cell>
          <cell r="AD164">
            <v>1549.7036692492038</v>
          </cell>
          <cell r="AE164">
            <v>1549.0921906090493</v>
          </cell>
          <cell r="AF164">
            <v>1546.2600120648669</v>
          </cell>
          <cell r="AG164">
            <v>16857.334692032618</v>
          </cell>
          <cell r="AH164">
            <v>18587.671880611659</v>
          </cell>
          <cell r="AI164">
            <v>-1730.3371885790384</v>
          </cell>
          <cell r="AK164" t="str">
            <v>Total</v>
          </cell>
          <cell r="AM164">
            <v>45.883008442056806</v>
          </cell>
          <cell r="AN164">
            <v>44.86708422772378</v>
          </cell>
          <cell r="AO164">
            <v>64.070950569378837</v>
          </cell>
          <cell r="AP164">
            <v>75.092077537058131</v>
          </cell>
          <cell r="AQ164">
            <v>304.23590459676024</v>
          </cell>
          <cell r="AR164">
            <v>395.08201718640817</v>
          </cell>
          <cell r="AS164">
            <v>409.70342042003358</v>
          </cell>
          <cell r="AT164">
            <v>412.37387566434199</v>
          </cell>
          <cell r="AU164">
            <v>403.7293997904797</v>
          </cell>
          <cell r="AV164">
            <v>403.56330997008479</v>
          </cell>
          <cell r="AW164">
            <v>414.68149037934802</v>
          </cell>
          <cell r="AX164">
            <v>425.32962821675943</v>
          </cell>
          <cell r="AY164">
            <v>3398.6121670004331</v>
          </cell>
          <cell r="AZ164">
            <v>3771.3688119636386</v>
          </cell>
          <cell r="BA164">
            <v>-372.75664496320542</v>
          </cell>
        </row>
        <row r="165">
          <cell r="U165">
            <v>0</v>
          </cell>
          <cell r="V165">
            <v>0</v>
          </cell>
          <cell r="W165">
            <v>0</v>
          </cell>
          <cell r="X165">
            <v>0.18614481767417601</v>
          </cell>
          <cell r="Y165">
            <v>-169.83128407677714</v>
          </cell>
          <cell r="Z165">
            <v>-71.074958788567301</v>
          </cell>
          <cell r="AA165">
            <v>-72.827775907816431</v>
          </cell>
          <cell r="AB165">
            <v>-90.79461320271912</v>
          </cell>
          <cell r="AC165">
            <v>-88.504636228700065</v>
          </cell>
          <cell r="AD165">
            <v>-90.165131221597221</v>
          </cell>
          <cell r="AE165">
            <v>-91.891147392803077</v>
          </cell>
          <cell r="AF165">
            <v>-93.698211023581962</v>
          </cell>
          <cell r="AZ165">
            <v>372.75664496320542</v>
          </cell>
        </row>
        <row r="166">
          <cell r="A166" t="str">
            <v>Sales &amp; Marketing</v>
          </cell>
          <cell r="S166" t="str">
            <v>Sales &amp; Marketing</v>
          </cell>
          <cell r="AK166" t="str">
            <v>Sales &amp; Marketing</v>
          </cell>
        </row>
        <row r="167">
          <cell r="A167" t="str">
            <v>Salaries/Commissions</v>
          </cell>
          <cell r="C167">
            <v>422.16443080071633</v>
          </cell>
          <cell r="D167">
            <v>251.4791617753578</v>
          </cell>
          <cell r="E167">
            <v>225.22161956055479</v>
          </cell>
          <cell r="F167">
            <v>225.22161956055479</v>
          </cell>
          <cell r="G167">
            <v>316.05621946425038</v>
          </cell>
          <cell r="H167">
            <v>337.26957127001356</v>
          </cell>
          <cell r="I167">
            <v>352.46451006270649</v>
          </cell>
          <cell r="J167">
            <v>364.13634243758884</v>
          </cell>
          <cell r="K167">
            <v>368.90462561885266</v>
          </cell>
          <cell r="L167">
            <v>368.61453471582473</v>
          </cell>
          <cell r="M167">
            <v>368.32575487328194</v>
          </cell>
          <cell r="N167">
            <v>370.34936881487408</v>
          </cell>
          <cell r="O167">
            <v>3970.2077589545765</v>
          </cell>
          <cell r="P167">
            <v>4920.2072387833232</v>
          </cell>
          <cell r="Q167">
            <v>-949.99947982874664</v>
          </cell>
          <cell r="S167" t="str">
            <v>Salaries/Commissions</v>
          </cell>
          <cell r="U167">
            <v>409.16443080071633</v>
          </cell>
          <cell r="V167">
            <v>243.4791617753578</v>
          </cell>
          <cell r="W167">
            <v>215.22161956055479</v>
          </cell>
          <cell r="X167">
            <v>215.22161956055479</v>
          </cell>
          <cell r="Y167">
            <v>273.72960308684151</v>
          </cell>
          <cell r="Z167">
            <v>289.22373156345515</v>
          </cell>
          <cell r="AA167">
            <v>299.55315054786428</v>
          </cell>
          <cell r="AB167">
            <v>304.71786004006884</v>
          </cell>
          <cell r="AC167">
            <v>304.71786004006884</v>
          </cell>
          <cell r="AD167">
            <v>304.71786004006884</v>
          </cell>
          <cell r="AE167">
            <v>304.71786004006884</v>
          </cell>
          <cell r="AF167">
            <v>304.71786004006884</v>
          </cell>
          <cell r="AG167">
            <v>3469.1826170956892</v>
          </cell>
          <cell r="AH167">
            <v>4407.5486106791113</v>
          </cell>
          <cell r="AI167">
            <v>-938.3659935834221</v>
          </cell>
          <cell r="AK167" t="str">
            <v>Salaries/Commissions</v>
          </cell>
          <cell r="AM167">
            <v>13</v>
          </cell>
          <cell r="AN167">
            <v>8</v>
          </cell>
          <cell r="AO167">
            <v>10</v>
          </cell>
          <cell r="AP167">
            <v>10</v>
          </cell>
          <cell r="AQ167">
            <v>42.326616377408882</v>
          </cell>
          <cell r="AR167">
            <v>48.045839706558404</v>
          </cell>
          <cell r="AS167">
            <v>52.911359514842232</v>
          </cell>
          <cell r="AT167">
            <v>59.418482397519995</v>
          </cell>
          <cell r="AU167">
            <v>64.186765578783834</v>
          </cell>
          <cell r="AV167">
            <v>63.896674675755904</v>
          </cell>
          <cell r="AW167">
            <v>63.607894833213109</v>
          </cell>
          <cell r="AX167">
            <v>65.631508774805269</v>
          </cell>
          <cell r="AY167">
            <v>501.02514185888754</v>
          </cell>
          <cell r="AZ167">
            <v>512.65862810421163</v>
          </cell>
          <cell r="BA167">
            <v>-11.633486245324093</v>
          </cell>
        </row>
        <row r="168">
          <cell r="A168" t="str">
            <v>Bonus</v>
          </cell>
          <cell r="C168">
            <v>19.584026605269891</v>
          </cell>
          <cell r="D168">
            <v>25.983762519669305</v>
          </cell>
          <cell r="E168">
            <v>23.950893665697535</v>
          </cell>
          <cell r="F168">
            <v>23.950893665697535</v>
          </cell>
          <cell r="G168">
            <v>24.890155874132386</v>
          </cell>
          <cell r="H168">
            <v>26.619308269585531</v>
          </cell>
          <cell r="I168">
            <v>27.802932171282897</v>
          </cell>
          <cell r="J168">
            <v>28.666214560668362</v>
          </cell>
          <cell r="K168">
            <v>28.985033930014822</v>
          </cell>
          <cell r="L168">
            <v>28.968473646954529</v>
          </cell>
          <cell r="M168">
            <v>28.951988207788048</v>
          </cell>
          <cell r="N168">
            <v>28.990482523595546</v>
          </cell>
          <cell r="O168">
            <v>317.34416564035644</v>
          </cell>
          <cell r="P168">
            <v>332.90414125554145</v>
          </cell>
          <cell r="S168" t="str">
            <v>Bonus</v>
          </cell>
          <cell r="U168">
            <v>19.084026605269891</v>
          </cell>
          <cell r="V168">
            <v>25.483762519669305</v>
          </cell>
          <cell r="W168">
            <v>23.450893665697535</v>
          </cell>
          <cell r="X168">
            <v>23.450893665697535</v>
          </cell>
          <cell r="Y168">
            <v>22.745834117578532</v>
          </cell>
          <cell r="Z168">
            <v>24.033334161969766</v>
          </cell>
          <cell r="AA168">
            <v>24.891667524897262</v>
          </cell>
          <cell r="AB168">
            <v>25.320834206361006</v>
          </cell>
          <cell r="AC168">
            <v>25.320834206361006</v>
          </cell>
          <cell r="AD168">
            <v>25.320834206361006</v>
          </cell>
          <cell r="AE168">
            <v>25.320834206361006</v>
          </cell>
          <cell r="AF168">
            <v>25.320834206361006</v>
          </cell>
          <cell r="AG168">
            <v>289.74458329258488</v>
          </cell>
          <cell r="AH168">
            <v>303.67874063783239</v>
          </cell>
          <cell r="AI168">
            <v>-13.934157345247513</v>
          </cell>
          <cell r="AK168" t="str">
            <v>Bonus</v>
          </cell>
          <cell r="AM168">
            <v>0.5</v>
          </cell>
          <cell r="AN168">
            <v>0.5</v>
          </cell>
          <cell r="AO168">
            <v>0.5</v>
          </cell>
          <cell r="AP168">
            <v>0.5</v>
          </cell>
          <cell r="AQ168">
            <v>2.1443217565538544</v>
          </cell>
          <cell r="AR168">
            <v>2.5859741076157641</v>
          </cell>
          <cell r="AS168">
            <v>2.9112646463856362</v>
          </cell>
          <cell r="AT168">
            <v>3.3453803543073555</v>
          </cell>
          <cell r="AU168">
            <v>3.6641997236538169</v>
          </cell>
          <cell r="AV168">
            <v>3.6476394405935224</v>
          </cell>
          <cell r="AW168">
            <v>3.6311540014270438</v>
          </cell>
          <cell r="AX168">
            <v>3.6696483172345382</v>
          </cell>
          <cell r="AY168">
            <v>27.599582347771531</v>
          </cell>
          <cell r="AZ168">
            <v>29.22540061770907</v>
          </cell>
        </row>
        <row r="169">
          <cell r="A169" t="str">
            <v>Employee Benefits</v>
          </cell>
          <cell r="C169">
            <v>6.0072550524430834</v>
          </cell>
          <cell r="D169">
            <v>16.959724754601993</v>
          </cell>
          <cell r="E169">
            <v>20.392736285210415</v>
          </cell>
          <cell r="F169">
            <v>21.874843906391497</v>
          </cell>
          <cell r="G169">
            <v>23.532041057095004</v>
          </cell>
          <cell r="H169">
            <v>25.250529401520573</v>
          </cell>
          <cell r="I169">
            <v>26.526958045815789</v>
          </cell>
          <cell r="J169">
            <v>27.506853907289848</v>
          </cell>
          <cell r="K169">
            <v>28.045421365008604</v>
          </cell>
          <cell r="L169">
            <v>28.015657026738221</v>
          </cell>
          <cell r="M169">
            <v>27.986027207845616</v>
          </cell>
          <cell r="N169">
            <v>31.032914655462463</v>
          </cell>
          <cell r="O169">
            <v>283.13096266542306</v>
          </cell>
          <cell r="P169">
            <v>605.05377557530949</v>
          </cell>
          <cell r="S169" t="str">
            <v>Employee Benefits</v>
          </cell>
          <cell r="U169">
            <v>5.4013660782808905</v>
          </cell>
          <cell r="V169">
            <v>16.70826985038839</v>
          </cell>
          <cell r="W169">
            <v>19.874843906391497</v>
          </cell>
          <cell r="X169">
            <v>19.874843906391497</v>
          </cell>
          <cell r="Y169">
            <v>19.277299579794111</v>
          </cell>
          <cell r="Z169">
            <v>20.368467480537177</v>
          </cell>
          <cell r="AA169">
            <v>21.095912747699217</v>
          </cell>
          <cell r="AB169">
            <v>21.45963538128024</v>
          </cell>
          <cell r="AC169">
            <v>21.45963538128024</v>
          </cell>
          <cell r="AD169">
            <v>21.45963538128024</v>
          </cell>
          <cell r="AE169">
            <v>21.45963538128024</v>
          </cell>
          <cell r="AF169">
            <v>21.45963538128024</v>
          </cell>
          <cell r="AG169">
            <v>229.89918045588396</v>
          </cell>
          <cell r="AH169">
            <v>550.41168744531251</v>
          </cell>
          <cell r="AI169">
            <v>-320.51250698942852</v>
          </cell>
          <cell r="AK169" t="str">
            <v>Employee Benefits</v>
          </cell>
          <cell r="AM169">
            <v>0.60588897416219289</v>
          </cell>
          <cell r="AN169">
            <v>0.25145490421360428</v>
          </cell>
          <cell r="AO169">
            <v>0.51789237881891736</v>
          </cell>
          <cell r="AP169">
            <v>2</v>
          </cell>
          <cell r="AQ169">
            <v>4.2547414773008931</v>
          </cell>
          <cell r="AR169">
            <v>4.8820619209833982</v>
          </cell>
          <cell r="AS169">
            <v>5.4310452981165724</v>
          </cell>
          <cell r="AT169">
            <v>6.0472185260096083</v>
          </cell>
          <cell r="AU169">
            <v>6.5857859837283632</v>
          </cell>
          <cell r="AV169">
            <v>6.5560216454579825</v>
          </cell>
          <cell r="AW169">
            <v>6.5263918265653755</v>
          </cell>
          <cell r="AX169">
            <v>9.5732792741822248</v>
          </cell>
          <cell r="AY169">
            <v>53.231782209539134</v>
          </cell>
          <cell r="AZ169">
            <v>54.642088129997013</v>
          </cell>
        </row>
        <row r="170">
          <cell r="A170" t="str">
            <v>Capitalized Labor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S170" t="str">
            <v>Capitalized Labor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K170" t="str">
            <v>Capitalized Labor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</row>
        <row r="171">
          <cell r="A171" t="str">
            <v>Net Employee Cost</v>
          </cell>
          <cell r="C171">
            <v>447.75571245842934</v>
          </cell>
          <cell r="D171">
            <v>294.42264904962911</v>
          </cell>
          <cell r="E171">
            <v>269.5652495114627</v>
          </cell>
          <cell r="F171">
            <v>271.04735713264381</v>
          </cell>
          <cell r="G171">
            <v>364.47841639547778</v>
          </cell>
          <cell r="H171">
            <v>389.13940894111965</v>
          </cell>
          <cell r="I171">
            <v>406.79440027980519</v>
          </cell>
          <cell r="J171">
            <v>420.30941090554705</v>
          </cell>
          <cell r="K171">
            <v>425.93508091387611</v>
          </cell>
          <cell r="L171">
            <v>425.59866538951746</v>
          </cell>
          <cell r="M171">
            <v>425.26377028891557</v>
          </cell>
          <cell r="N171">
            <v>430.37276599393215</v>
          </cell>
          <cell r="O171">
            <v>4570.6828872603564</v>
          </cell>
          <cell r="P171">
            <v>5858.1651556141742</v>
          </cell>
          <cell r="Q171">
            <v>-1287.4822683538177</v>
          </cell>
          <cell r="S171" t="str">
            <v>Net Employee Cost</v>
          </cell>
          <cell r="U171">
            <v>433.64982348426713</v>
          </cell>
          <cell r="V171">
            <v>285.67119414541548</v>
          </cell>
          <cell r="W171">
            <v>258.54735713264381</v>
          </cell>
          <cell r="X171">
            <v>258.54735713264381</v>
          </cell>
          <cell r="Y171">
            <v>315.75273678421411</v>
          </cell>
          <cell r="Z171">
            <v>333.62553320596209</v>
          </cell>
          <cell r="AA171">
            <v>345.54073082046079</v>
          </cell>
          <cell r="AB171">
            <v>351.49832962771006</v>
          </cell>
          <cell r="AC171">
            <v>351.49832962771006</v>
          </cell>
          <cell r="AD171">
            <v>351.49832962771006</v>
          </cell>
          <cell r="AE171">
            <v>351.49832962771006</v>
          </cell>
          <cell r="AF171">
            <v>351.49832962771006</v>
          </cell>
          <cell r="AG171">
            <v>3988.8263808441575</v>
          </cell>
          <cell r="AH171">
            <v>5261.639038762256</v>
          </cell>
          <cell r="AI171">
            <v>-1272.8126579180985</v>
          </cell>
          <cell r="AK171" t="str">
            <v>Net Employee Cost</v>
          </cell>
          <cell r="AM171">
            <v>14.105888974162193</v>
          </cell>
          <cell r="AN171">
            <v>8.7514549042136043</v>
          </cell>
          <cell r="AO171">
            <v>11.017892378818917</v>
          </cell>
          <cell r="AP171">
            <v>12.5</v>
          </cell>
          <cell r="AQ171">
            <v>48.725679611263629</v>
          </cell>
          <cell r="AR171">
            <v>55.513875735157562</v>
          </cell>
          <cell r="AS171">
            <v>61.253669459344444</v>
          </cell>
          <cell r="AT171">
            <v>68.811081277836962</v>
          </cell>
          <cell r="AU171">
            <v>74.436751286166015</v>
          </cell>
          <cell r="AV171">
            <v>74.100335761807415</v>
          </cell>
          <cell r="AW171">
            <v>73.765440661205531</v>
          </cell>
          <cell r="AX171">
            <v>78.874436366222028</v>
          </cell>
          <cell r="AY171">
            <v>581.85650641619827</v>
          </cell>
          <cell r="AZ171">
            <v>596.52611685191766</v>
          </cell>
          <cell r="BA171">
            <v>-14.669610435719392</v>
          </cell>
        </row>
        <row r="172">
          <cell r="A172" t="str">
            <v>Travel</v>
          </cell>
          <cell r="C172">
            <v>21.257973906369916</v>
          </cell>
          <cell r="D172">
            <v>16.891705172715238</v>
          </cell>
          <cell r="E172">
            <v>10.892817310900337</v>
          </cell>
          <cell r="F172">
            <v>25.251917901938427</v>
          </cell>
          <cell r="G172">
            <v>14.109829445322809</v>
          </cell>
          <cell r="H172">
            <v>15</v>
          </cell>
          <cell r="I172">
            <v>15</v>
          </cell>
          <cell r="J172">
            <v>12.972867490574584</v>
          </cell>
          <cell r="K172">
            <v>15</v>
          </cell>
          <cell r="L172">
            <v>12.96914402967208</v>
          </cell>
          <cell r="M172">
            <v>15.965422598786443</v>
          </cell>
          <cell r="N172">
            <v>14.448820623623181</v>
          </cell>
          <cell r="O172">
            <v>189.76049847990302</v>
          </cell>
          <cell r="P172">
            <v>288.40791476212303</v>
          </cell>
          <cell r="Q172">
            <v>-98.647416282220007</v>
          </cell>
          <cell r="S172" t="str">
            <v>Travel</v>
          </cell>
          <cell r="U172">
            <v>10.567045280122795</v>
          </cell>
          <cell r="V172">
            <v>14.70205559857132</v>
          </cell>
          <cell r="W172">
            <v>9.5982269672560889</v>
          </cell>
          <cell r="X172">
            <v>24.137464082098063</v>
          </cell>
          <cell r="Y172">
            <v>12</v>
          </cell>
          <cell r="Z172">
            <v>12</v>
          </cell>
          <cell r="AA172">
            <v>12</v>
          </cell>
          <cell r="AB172">
            <v>12</v>
          </cell>
          <cell r="AC172">
            <v>12</v>
          </cell>
          <cell r="AD172">
            <v>12</v>
          </cell>
          <cell r="AE172">
            <v>12</v>
          </cell>
          <cell r="AF172">
            <v>12</v>
          </cell>
          <cell r="AG172">
            <v>155.00479192804826</v>
          </cell>
          <cell r="AH172">
            <v>251.49113771013427</v>
          </cell>
          <cell r="AI172">
            <v>-96.486345782086005</v>
          </cell>
          <cell r="AK172" t="str">
            <v>Travel</v>
          </cell>
          <cell r="AM172">
            <v>10.690928626247121</v>
          </cell>
          <cell r="AN172">
            <v>2.1896495741439166</v>
          </cell>
          <cell r="AO172">
            <v>1.294590343644249</v>
          </cell>
          <cell r="AP172">
            <v>1.1144538198403651</v>
          </cell>
          <cell r="AQ172">
            <v>2.1098294453228101</v>
          </cell>
          <cell r="AR172">
            <v>3</v>
          </cell>
          <cell r="AS172">
            <v>3</v>
          </cell>
          <cell r="AT172">
            <v>0.97286749057458399</v>
          </cell>
          <cell r="AU172">
            <v>3</v>
          </cell>
          <cell r="AV172">
            <v>0.96914402967207947</v>
          </cell>
          <cell r="AW172">
            <v>3.9654225987864424</v>
          </cell>
          <cell r="AX172">
            <v>2.4488206236231811</v>
          </cell>
          <cell r="AY172">
            <v>34.755706551854743</v>
          </cell>
          <cell r="AZ172">
            <v>36.916777051988753</v>
          </cell>
          <cell r="BA172">
            <v>-2.1610705001340094</v>
          </cell>
        </row>
        <row r="173">
          <cell r="A173" t="str">
            <v>Training</v>
          </cell>
          <cell r="C173">
            <v>1.1114760808390896</v>
          </cell>
          <cell r="D173">
            <v>0.13987061967679895</v>
          </cell>
          <cell r="E173">
            <v>1.7367522996997282</v>
          </cell>
          <cell r="F173">
            <v>1.530672748004561</v>
          </cell>
          <cell r="G173">
            <v>1.4286278981375904</v>
          </cell>
          <cell r="H173">
            <v>1.4286278981375904</v>
          </cell>
          <cell r="I173">
            <v>1.4286278981375904</v>
          </cell>
          <cell r="J173">
            <v>10.334301593620587</v>
          </cell>
          <cell r="K173">
            <v>2.1429418472063855</v>
          </cell>
          <cell r="L173">
            <v>2.1429418472063855</v>
          </cell>
          <cell r="M173">
            <v>2.1429418472063855</v>
          </cell>
          <cell r="N173">
            <v>5.0164312105471751</v>
          </cell>
          <cell r="O173">
            <v>30.584213788419873</v>
          </cell>
          <cell r="P173">
            <v>154.10106040119072</v>
          </cell>
          <cell r="Q173">
            <v>-123.51684661277085</v>
          </cell>
          <cell r="S173" t="str">
            <v>Training</v>
          </cell>
          <cell r="U173">
            <v>7.5211051419800473E-2</v>
          </cell>
          <cell r="V173">
            <v>0</v>
          </cell>
          <cell r="W173">
            <v>1.5639769315094609</v>
          </cell>
          <cell r="X173">
            <v>1.530672748004561</v>
          </cell>
          <cell r="Y173">
            <v>1.4286278981375904</v>
          </cell>
          <cell r="Z173">
            <v>1.4286278981375904</v>
          </cell>
          <cell r="AA173">
            <v>1.4286278981375904</v>
          </cell>
          <cell r="AB173">
            <v>1.4286278981375904</v>
          </cell>
          <cell r="AC173">
            <v>2.1429418472063855</v>
          </cell>
          <cell r="AD173">
            <v>2.1429418472063855</v>
          </cell>
          <cell r="AE173">
            <v>2.1429418472063855</v>
          </cell>
          <cell r="AF173">
            <v>3.2144127708095782</v>
          </cell>
          <cell r="AG173">
            <v>18.527610635912918</v>
          </cell>
          <cell r="AH173">
            <v>133.05079278495737</v>
          </cell>
          <cell r="AI173">
            <v>-114.52318214904444</v>
          </cell>
          <cell r="AK173" t="str">
            <v>Training</v>
          </cell>
          <cell r="AM173">
            <v>1.036265029419289</v>
          </cell>
          <cell r="AN173">
            <v>0.13987061967679895</v>
          </cell>
          <cell r="AO173">
            <v>0.1727753681902674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8.9056736954829976</v>
          </cell>
          <cell r="AU173">
            <v>0</v>
          </cell>
          <cell r="AV173">
            <v>0</v>
          </cell>
          <cell r="AW173">
            <v>0</v>
          </cell>
          <cell r="AX173">
            <v>1.8020184397375967</v>
          </cell>
          <cell r="AY173">
            <v>12.056603152506948</v>
          </cell>
          <cell r="AZ173">
            <v>21.050267616233366</v>
          </cell>
          <cell r="BA173">
            <v>-8.993664463726418</v>
          </cell>
        </row>
        <row r="174">
          <cell r="A174" t="str">
            <v>Rent and Office Expenses</v>
          </cell>
          <cell r="C174">
            <v>24.433532872857509</v>
          </cell>
          <cell r="D174">
            <v>29.469111072258158</v>
          </cell>
          <cell r="E174">
            <v>27.065845288594442</v>
          </cell>
          <cell r="F174">
            <v>21.07864082098062</v>
          </cell>
          <cell r="G174">
            <v>29.758977330961038</v>
          </cell>
          <cell r="H174">
            <v>29.734388305554816</v>
          </cell>
          <cell r="I174">
            <v>30.270955967097734</v>
          </cell>
          <cell r="J174">
            <v>30.949849268307204</v>
          </cell>
          <cell r="K174">
            <v>38.258470216389576</v>
          </cell>
          <cell r="L174">
            <v>38.258470216389568</v>
          </cell>
          <cell r="M174">
            <v>37.805874682249929</v>
          </cell>
          <cell r="N174">
            <v>37.805874682249929</v>
          </cell>
          <cell r="O174">
            <v>374.88999072389055</v>
          </cell>
          <cell r="P174">
            <v>591.73126630219826</v>
          </cell>
          <cell r="Q174">
            <v>-216.84127557830772</v>
          </cell>
          <cell r="S174" t="str">
            <v>Rent and Office Expenses</v>
          </cell>
          <cell r="U174">
            <v>22.567081094909184</v>
          </cell>
          <cell r="V174">
            <v>27.293248744910954</v>
          </cell>
          <cell r="W174">
            <v>25.082717696963918</v>
          </cell>
          <cell r="X174">
            <v>20.714175598631705</v>
          </cell>
          <cell r="Y174">
            <v>19.333230558722924</v>
          </cell>
          <cell r="Z174">
            <v>19.333230558722924</v>
          </cell>
          <cell r="AA174">
            <v>19.333230558722924</v>
          </cell>
          <cell r="AB174">
            <v>19.333230558722924</v>
          </cell>
          <cell r="AC174">
            <v>25.133199726339804</v>
          </cell>
          <cell r="AD174">
            <v>25.133199726339804</v>
          </cell>
          <cell r="AE174">
            <v>25.133199726339804</v>
          </cell>
          <cell r="AF174">
            <v>25.133199726339804</v>
          </cell>
          <cell r="AG174">
            <v>273.5229442756667</v>
          </cell>
          <cell r="AH174">
            <v>487.62893070430306</v>
          </cell>
          <cell r="AI174">
            <v>-214.10598642863636</v>
          </cell>
          <cell r="AK174" t="str">
            <v>Rent and Office Expenses</v>
          </cell>
          <cell r="AM174">
            <v>1.8664517779483247</v>
          </cell>
          <cell r="AN174">
            <v>2.175862327347204</v>
          </cell>
          <cell r="AO174">
            <v>1.9831275916305229</v>
          </cell>
          <cell r="AP174">
            <v>0.36446522234891682</v>
          </cell>
          <cell r="AQ174">
            <v>10.425746772238115</v>
          </cell>
          <cell r="AR174">
            <v>10.401157746831894</v>
          </cell>
          <cell r="AS174">
            <v>10.937725408374808</v>
          </cell>
          <cell r="AT174">
            <v>11.616618709584278</v>
          </cell>
          <cell r="AU174">
            <v>13.12527049004977</v>
          </cell>
          <cell r="AV174">
            <v>13.125270490049768</v>
          </cell>
          <cell r="AW174">
            <v>12.672674955910125</v>
          </cell>
          <cell r="AX174">
            <v>12.672674955910127</v>
          </cell>
          <cell r="AY174">
            <v>101.36704644822386</v>
          </cell>
          <cell r="AZ174">
            <v>104.10233559789519</v>
          </cell>
          <cell r="BA174">
            <v>-2.7352891496713312</v>
          </cell>
        </row>
        <row r="175">
          <cell r="A175" t="str">
            <v>Office supplies &amp; Communications</v>
          </cell>
          <cell r="C175">
            <v>4.5469378357636234</v>
          </cell>
          <cell r="D175">
            <v>2.6249319379573888</v>
          </cell>
          <cell r="E175">
            <v>5.2580382250607682</v>
          </cell>
          <cell r="F175">
            <v>8.5812725199543909</v>
          </cell>
          <cell r="G175">
            <v>6.6513980261833909</v>
          </cell>
          <cell r="H175">
            <v>6.7915618229454644</v>
          </cell>
          <cell r="I175">
            <v>6.930424953336618</v>
          </cell>
          <cell r="J175">
            <v>7.0679963110866364</v>
          </cell>
          <cell r="K175">
            <v>7.2042847361022471</v>
          </cell>
          <cell r="L175">
            <v>7.1943225118982284</v>
          </cell>
          <cell r="M175">
            <v>14.007135528430398</v>
          </cell>
          <cell r="N175">
            <v>13.997263148917892</v>
          </cell>
          <cell r="O175">
            <v>90.855567557637045</v>
          </cell>
          <cell r="P175">
            <v>90.406550963319816</v>
          </cell>
          <cell r="Q175">
            <v>0.44901659431722862</v>
          </cell>
          <cell r="S175" t="str">
            <v>Office supplies &amp; Communications</v>
          </cell>
          <cell r="U175">
            <v>4.5078383218214384</v>
          </cell>
          <cell r="V175">
            <v>3.5816070135125004</v>
          </cell>
          <cell r="W175">
            <v>5.4913350173966915</v>
          </cell>
          <cell r="X175">
            <v>8.4448072976054736</v>
          </cell>
          <cell r="Y175">
            <v>5</v>
          </cell>
          <cell r="Z175">
            <v>5</v>
          </cell>
          <cell r="AA175">
            <v>5</v>
          </cell>
          <cell r="AB175">
            <v>5</v>
          </cell>
          <cell r="AC175">
            <v>5</v>
          </cell>
          <cell r="AD175">
            <v>5</v>
          </cell>
          <cell r="AE175">
            <v>11.822730216647663</v>
          </cell>
          <cell r="AF175">
            <v>11.822730216647663</v>
          </cell>
          <cell r="AG175">
            <v>75.671048083631433</v>
          </cell>
          <cell r="AH175">
            <v>71.467637412265219</v>
          </cell>
          <cell r="AI175">
            <v>4.203410671366214</v>
          </cell>
          <cell r="AK175" t="str">
            <v>Office supplies &amp; Communications</v>
          </cell>
          <cell r="AM175">
            <v>3.9099513942184611E-2</v>
          </cell>
          <cell r="AN175">
            <v>-0.95667507555511155</v>
          </cell>
          <cell r="AO175">
            <v>-0.23329679233592304</v>
          </cell>
          <cell r="AP175">
            <v>0.13646522234891667</v>
          </cell>
          <cell r="AQ175">
            <v>1.6513980261833907</v>
          </cell>
          <cell r="AR175">
            <v>1.7915618229454644</v>
          </cell>
          <cell r="AS175">
            <v>1.930424953336618</v>
          </cell>
          <cell r="AT175">
            <v>2.0679963110866364</v>
          </cell>
          <cell r="AU175">
            <v>2.2042847361022466</v>
          </cell>
          <cell r="AV175">
            <v>2.1943225118982279</v>
          </cell>
          <cell r="AW175">
            <v>2.1844053117827347</v>
          </cell>
          <cell r="AX175">
            <v>2.1745329322702283</v>
          </cell>
          <cell r="AY175">
            <v>15.184519474005615</v>
          </cell>
          <cell r="AZ175">
            <v>18.938913551054597</v>
          </cell>
          <cell r="BA175">
            <v>-3.7543940770489819</v>
          </cell>
        </row>
        <row r="176">
          <cell r="A176" t="str">
            <v>Professional Fees</v>
          </cell>
          <cell r="C176">
            <v>41.633757994371962</v>
          </cell>
          <cell r="D176">
            <v>22.449284411918974</v>
          </cell>
          <cell r="E176">
            <v>111.60469949001477</v>
          </cell>
          <cell r="F176">
            <v>43.539233751425321</v>
          </cell>
          <cell r="G176">
            <v>60.341999571779759</v>
          </cell>
          <cell r="H176">
            <v>62.229199072628248</v>
          </cell>
          <cell r="I176">
            <v>64.100289831328851</v>
          </cell>
          <cell r="J176">
            <v>59.506446065563104</v>
          </cell>
          <cell r="K176">
            <v>59.24016457606065</v>
          </cell>
          <cell r="L176">
            <v>62.167213261629733</v>
          </cell>
          <cell r="M176">
            <v>95.679904423312195</v>
          </cell>
          <cell r="N176">
            <v>69.120111677073908</v>
          </cell>
          <cell r="O176">
            <v>751.61230412710756</v>
          </cell>
          <cell r="P176">
            <v>1665.9363511936235</v>
          </cell>
          <cell r="Q176">
            <v>-914.32404706651596</v>
          </cell>
          <cell r="S176" t="str">
            <v>Professional Fees</v>
          </cell>
          <cell r="U176">
            <v>40.732509593246355</v>
          </cell>
          <cell r="V176">
            <v>21.961420685865573</v>
          </cell>
          <cell r="W176">
            <v>111.0113817263238</v>
          </cell>
          <cell r="X176">
            <v>43.103927023945275</v>
          </cell>
          <cell r="Y176">
            <v>25.894159077156019</v>
          </cell>
          <cell r="Z176">
            <v>27.93351109990644</v>
          </cell>
          <cell r="AA176">
            <v>29.951930134061975</v>
          </cell>
          <cell r="AB176">
            <v>25.509598688231094</v>
          </cell>
          <cell r="AC176">
            <v>25.382685261921495</v>
          </cell>
          <cell r="AD176">
            <v>28.444430919302206</v>
          </cell>
          <cell r="AE176">
            <v>45.221139481145372</v>
          </cell>
          <cell r="AF176">
            <v>25.005720893733347</v>
          </cell>
          <cell r="AG176">
            <v>450.15241458483888</v>
          </cell>
          <cell r="AH176">
            <v>821.05211221550064</v>
          </cell>
          <cell r="AI176">
            <v>-370.89969763066176</v>
          </cell>
          <cell r="AK176" t="str">
            <v>Professional Fees</v>
          </cell>
          <cell r="AM176">
            <v>0.90124840112560767</v>
          </cell>
          <cell r="AN176">
            <v>0.48786372605340056</v>
          </cell>
          <cell r="AO176">
            <v>0.59331776369095834</v>
          </cell>
          <cell r="AP176">
            <v>0.43530672748004562</v>
          </cell>
          <cell r="AQ176">
            <v>34.44784049462374</v>
          </cell>
          <cell r="AR176">
            <v>34.295687972721808</v>
          </cell>
          <cell r="AS176">
            <v>34.148359697266876</v>
          </cell>
          <cell r="AT176">
            <v>33.99684737733201</v>
          </cell>
          <cell r="AU176">
            <v>33.857479314139155</v>
          </cell>
          <cell r="AV176">
            <v>33.722782342327527</v>
          </cell>
          <cell r="AW176">
            <v>50.458764942166823</v>
          </cell>
          <cell r="AX176">
            <v>44.114390783340554</v>
          </cell>
          <cell r="AY176">
            <v>301.45988954226846</v>
          </cell>
          <cell r="AZ176">
            <v>844.88423897812288</v>
          </cell>
          <cell r="BA176">
            <v>-543.42434943585442</v>
          </cell>
        </row>
        <row r="177">
          <cell r="A177" t="str">
            <v>Advertising</v>
          </cell>
          <cell r="C177">
            <v>0.17749296495267333</v>
          </cell>
          <cell r="D177">
            <v>24.20040962110048</v>
          </cell>
          <cell r="E177">
            <v>66.468666889090144</v>
          </cell>
          <cell r="F177">
            <v>47.490129988597495</v>
          </cell>
          <cell r="G177">
            <v>49.010726255955987</v>
          </cell>
          <cell r="H177">
            <v>48.766891796971137</v>
          </cell>
          <cell r="I177">
            <v>48.524270444747351</v>
          </cell>
          <cell r="J177">
            <v>48.282856163927754</v>
          </cell>
          <cell r="K177">
            <v>48.042642949181818</v>
          </cell>
          <cell r="L177">
            <v>47.803624825056524</v>
          </cell>
          <cell r="M177">
            <v>47.565795845827374</v>
          </cell>
          <cell r="N177">
            <v>47.32915009535067</v>
          </cell>
          <cell r="O177">
            <v>523.66265784075949</v>
          </cell>
          <cell r="P177">
            <v>695.03771792564248</v>
          </cell>
          <cell r="Q177">
            <v>-171.37506008488299</v>
          </cell>
          <cell r="S177" t="str">
            <v>Advertising</v>
          </cell>
          <cell r="U177">
            <v>0.17749296495267333</v>
          </cell>
          <cell r="V177">
            <v>24.20040962110048</v>
          </cell>
          <cell r="W177">
            <v>66.468666889090144</v>
          </cell>
          <cell r="X177">
            <v>47.490129988597495</v>
          </cell>
          <cell r="Y177">
            <v>49.010726255955987</v>
          </cell>
          <cell r="Z177">
            <v>48.766891796971137</v>
          </cell>
          <cell r="AA177">
            <v>48.524270444747351</v>
          </cell>
          <cell r="AB177">
            <v>48.282856163927754</v>
          </cell>
          <cell r="AC177">
            <v>48.042642949181818</v>
          </cell>
          <cell r="AD177">
            <v>47.803624825056524</v>
          </cell>
          <cell r="AE177">
            <v>47.565795845827374</v>
          </cell>
          <cell r="AF177">
            <v>47.32915009535067</v>
          </cell>
          <cell r="AG177">
            <v>523.66265784075949</v>
          </cell>
          <cell r="AH177">
            <v>695.03771792564248</v>
          </cell>
          <cell r="AI177">
            <v>-171.37506008488299</v>
          </cell>
          <cell r="AK177" t="str">
            <v>Advertising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Network &amp; Node Maintenance</v>
          </cell>
          <cell r="C178">
            <v>0</v>
          </cell>
          <cell r="D178">
            <v>0</v>
          </cell>
          <cell r="E178">
            <v>0</v>
          </cell>
          <cell r="F178">
            <v>0.56411402508551889</v>
          </cell>
          <cell r="G178">
            <v>0.56411402508551889</v>
          </cell>
          <cell r="H178">
            <v>0.56411402508551889</v>
          </cell>
          <cell r="I178">
            <v>0.56411402508551889</v>
          </cell>
          <cell r="J178">
            <v>0.56411402508551889</v>
          </cell>
          <cell r="K178">
            <v>0.56411402508551889</v>
          </cell>
          <cell r="L178">
            <v>0.56411402508551889</v>
          </cell>
          <cell r="M178">
            <v>0.56411402508551889</v>
          </cell>
          <cell r="N178">
            <v>0.56411402508551889</v>
          </cell>
          <cell r="O178">
            <v>5.0770262257696697</v>
          </cell>
          <cell r="P178">
            <v>0</v>
          </cell>
          <cell r="Q178">
            <v>5.0770262257696697</v>
          </cell>
          <cell r="S178" t="str">
            <v>Network &amp; Node Maintenance</v>
          </cell>
          <cell r="U178">
            <v>0</v>
          </cell>
          <cell r="V178">
            <v>0</v>
          </cell>
          <cell r="W178">
            <v>0</v>
          </cell>
          <cell r="X178">
            <v>0.56411402508551889</v>
          </cell>
          <cell r="Y178">
            <v>0.56411402508551889</v>
          </cell>
          <cell r="Z178">
            <v>0.56411402508551889</v>
          </cell>
          <cell r="AA178">
            <v>0.56411402508551889</v>
          </cell>
          <cell r="AB178">
            <v>0.56411402508551889</v>
          </cell>
          <cell r="AC178">
            <v>0.56411402508551889</v>
          </cell>
          <cell r="AD178">
            <v>0.56411402508551889</v>
          </cell>
          <cell r="AE178">
            <v>0.56411402508551889</v>
          </cell>
          <cell r="AF178">
            <v>0.56411402508551889</v>
          </cell>
          <cell r="AG178">
            <v>5.0770262257696697</v>
          </cell>
          <cell r="AH178">
            <v>0</v>
          </cell>
          <cell r="AI178">
            <v>5.0770262257696697</v>
          </cell>
          <cell r="AK178" t="str">
            <v>Network &amp; Node Maintenance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Insurance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S179" t="str">
            <v>Insurance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  <cell r="AK179" t="str">
            <v>Insurance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</row>
        <row r="180">
          <cell r="A180" t="str">
            <v>Right of Way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 t="str">
            <v>Right of Way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K180" t="str">
            <v>Right of Way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Other</v>
          </cell>
          <cell r="C181">
            <v>0.33167562036326431</v>
          </cell>
          <cell r="D181">
            <v>2.5699128306316656</v>
          </cell>
          <cell r="E181">
            <v>2.0098994328201703</v>
          </cell>
          <cell r="F181">
            <v>4.2042068077340113</v>
          </cell>
          <cell r="G181">
            <v>4.8021647773777687</v>
          </cell>
          <cell r="H181">
            <v>4.9055671734843829</v>
          </cell>
          <cell r="I181">
            <v>5.0080210515898926</v>
          </cell>
          <cell r="J181">
            <v>5.1095328732457972</v>
          </cell>
          <cell r="K181">
            <v>5.2101090609720266</v>
          </cell>
          <cell r="L181">
            <v>5.2051969686726789</v>
          </cell>
          <cell r="M181">
            <v>5.2003070764838686</v>
          </cell>
          <cell r="N181">
            <v>5.1954392840726049</v>
          </cell>
          <cell r="O181">
            <v>49.752032957448137</v>
          </cell>
          <cell r="P181">
            <v>37.191324912445168</v>
          </cell>
          <cell r="Q181">
            <v>12.560708045002968</v>
          </cell>
          <cell r="S181" t="str">
            <v>Other</v>
          </cell>
          <cell r="U181">
            <v>0.2775697109235099</v>
          </cell>
          <cell r="V181">
            <v>2.4844718635262382</v>
          </cell>
          <cell r="W181">
            <v>1.928930937514894</v>
          </cell>
          <cell r="X181">
            <v>4.1232383124287351</v>
          </cell>
          <cell r="Y181">
            <v>4.1232383124287351</v>
          </cell>
          <cell r="Z181">
            <v>4.1232383124287351</v>
          </cell>
          <cell r="AA181">
            <v>4.1232383124287351</v>
          </cell>
          <cell r="AB181">
            <v>4.1232383124287351</v>
          </cell>
          <cell r="AC181">
            <v>4.1232383124287351</v>
          </cell>
          <cell r="AD181">
            <v>4.1232383124287351</v>
          </cell>
          <cell r="AE181">
            <v>4.1232383124287351</v>
          </cell>
          <cell r="AF181">
            <v>4.1232383124287351</v>
          </cell>
          <cell r="AG181">
            <v>41.800117323823258</v>
          </cell>
          <cell r="AH181">
            <v>28.114432907285007</v>
          </cell>
          <cell r="AI181">
            <v>13.685684416538251</v>
          </cell>
          <cell r="AK181" t="str">
            <v>Other</v>
          </cell>
          <cell r="AM181">
            <v>5.4105909439754414E-2</v>
          </cell>
          <cell r="AN181">
            <v>8.5440967105427479E-2</v>
          </cell>
          <cell r="AO181">
            <v>8.0968495305276195E-2</v>
          </cell>
          <cell r="AP181">
            <v>8.0968495305276195E-2</v>
          </cell>
          <cell r="AQ181">
            <v>0.67892646494903397</v>
          </cell>
          <cell r="AR181">
            <v>0.78232886105564792</v>
          </cell>
          <cell r="AS181">
            <v>0.88478273916115746</v>
          </cell>
          <cell r="AT181">
            <v>0.98629456081706179</v>
          </cell>
          <cell r="AU181">
            <v>1.0868707485432911</v>
          </cell>
          <cell r="AV181">
            <v>1.0819586562439436</v>
          </cell>
          <cell r="AW181">
            <v>1.0770687640551331</v>
          </cell>
          <cell r="AX181">
            <v>1.0722009716438701</v>
          </cell>
          <cell r="AY181">
            <v>7.9519156336248731</v>
          </cell>
          <cell r="AZ181">
            <v>9.0768920051601594</v>
          </cell>
          <cell r="BA181">
            <v>-1.1249763715352863</v>
          </cell>
        </row>
        <row r="182">
          <cell r="A182" t="str">
            <v>Total</v>
          </cell>
          <cell r="C182">
            <v>541.24855973394733</v>
          </cell>
          <cell r="D182">
            <v>392.7678747158879</v>
          </cell>
          <cell r="E182">
            <v>494.60196844764306</v>
          </cell>
          <cell r="F182">
            <v>423.28754569636425</v>
          </cell>
          <cell r="G182">
            <v>531.14625372628166</v>
          </cell>
          <cell r="H182">
            <v>558.55975903592685</v>
          </cell>
          <cell r="I182">
            <v>578.62110445112876</v>
          </cell>
          <cell r="J182">
            <v>595.09737469695813</v>
          </cell>
          <cell r="K182">
            <v>601.59780832487434</v>
          </cell>
          <cell r="L182">
            <v>601.9036930751281</v>
          </cell>
          <cell r="M182">
            <v>644.19526631629765</v>
          </cell>
          <cell r="N182">
            <v>623.84997074085288</v>
          </cell>
          <cell r="O182">
            <v>6586.8771789612911</v>
          </cell>
          <cell r="P182">
            <v>9380.9773420747188</v>
          </cell>
          <cell r="Q182">
            <v>-2794.1001631134254</v>
          </cell>
          <cell r="S182" t="str">
            <v>Total</v>
          </cell>
          <cell r="U182">
            <v>512.55457150166285</v>
          </cell>
          <cell r="V182">
            <v>379.8944076729025</v>
          </cell>
          <cell r="W182">
            <v>479.69259329869885</v>
          </cell>
          <cell r="X182">
            <v>408.65588620904066</v>
          </cell>
          <cell r="Y182">
            <v>433.10683291170085</v>
          </cell>
          <cell r="Z182">
            <v>452.77514689721443</v>
          </cell>
          <cell r="AA182">
            <v>466.46614219364483</v>
          </cell>
          <cell r="AB182">
            <v>467.73999527424365</v>
          </cell>
          <cell r="AC182">
            <v>473.88715174987379</v>
          </cell>
          <cell r="AD182">
            <v>476.70987928312923</v>
          </cell>
          <cell r="AE182">
            <v>500.07148908239088</v>
          </cell>
          <cell r="AF182">
            <v>480.69089566810533</v>
          </cell>
          <cell r="AG182">
            <v>5532.2449917426084</v>
          </cell>
          <cell r="AH182">
            <v>7749.4818004223453</v>
          </cell>
          <cell r="AI182">
            <v>-2217.236808679736</v>
          </cell>
          <cell r="AK182" t="str">
            <v>Total</v>
          </cell>
          <cell r="AM182">
            <v>28.693988232284472</v>
          </cell>
          <cell r="AN182">
            <v>12.87346704298524</v>
          </cell>
          <cell r="AO182">
            <v>14.909375148944267</v>
          </cell>
          <cell r="AP182">
            <v>14.631659487323521</v>
          </cell>
          <cell r="AQ182">
            <v>98.039420814580723</v>
          </cell>
          <cell r="AR182">
            <v>105.78461213871238</v>
          </cell>
          <cell r="AS182">
            <v>112.1549622574839</v>
          </cell>
          <cell r="AT182">
            <v>127.35737942271452</v>
          </cell>
          <cell r="AU182">
            <v>127.71065657500048</v>
          </cell>
          <cell r="AV182">
            <v>125.19381379199895</v>
          </cell>
          <cell r="AW182">
            <v>144.12377723390679</v>
          </cell>
          <cell r="AX182">
            <v>143.15907507274758</v>
          </cell>
          <cell r="AY182">
            <v>1054.6321872186825</v>
          </cell>
          <cell r="AZ182">
            <v>1631.4955416523726</v>
          </cell>
          <cell r="BA182">
            <v>-576.86335443368978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-28.775979221587818</v>
          </cell>
          <cell r="Z183">
            <v>-30.815331244338211</v>
          </cell>
          <cell r="AA183">
            <v>-32.833750278493767</v>
          </cell>
          <cell r="AB183">
            <v>-28.39141883266285</v>
          </cell>
          <cell r="AC183">
            <v>-28.264505406353294</v>
          </cell>
          <cell r="AD183">
            <v>-41.267161135949777</v>
          </cell>
          <cell r="AE183">
            <v>-51.221139481145258</v>
          </cell>
          <cell r="AF183">
            <v>-31.005720893733383</v>
          </cell>
        </row>
        <row r="184">
          <cell r="A184" t="str">
            <v>G&amp;A - Communications &amp; IS</v>
          </cell>
          <cell r="C184">
            <v>36892</v>
          </cell>
          <cell r="D184">
            <v>36923</v>
          </cell>
          <cell r="E184">
            <v>36954</v>
          </cell>
          <cell r="F184">
            <v>36985</v>
          </cell>
          <cell r="G184">
            <v>37016</v>
          </cell>
          <cell r="H184">
            <v>37047</v>
          </cell>
          <cell r="I184">
            <v>37078</v>
          </cell>
          <cell r="J184">
            <v>37109</v>
          </cell>
          <cell r="K184">
            <v>37140</v>
          </cell>
          <cell r="L184">
            <v>37171</v>
          </cell>
          <cell r="M184">
            <v>37202</v>
          </cell>
          <cell r="N184">
            <v>37233</v>
          </cell>
          <cell r="O184">
            <v>2001</v>
          </cell>
          <cell r="P184">
            <v>2001</v>
          </cell>
          <cell r="Q184" t="str">
            <v>B/(W)</v>
          </cell>
          <cell r="S184" t="str">
            <v>G&amp;A - Communications</v>
          </cell>
          <cell r="U184">
            <v>36892</v>
          </cell>
          <cell r="V184">
            <v>36923</v>
          </cell>
          <cell r="W184">
            <v>36954</v>
          </cell>
          <cell r="X184">
            <v>36985</v>
          </cell>
          <cell r="Y184">
            <v>37016</v>
          </cell>
          <cell r="Z184">
            <v>37047</v>
          </cell>
          <cell r="AA184">
            <v>37078</v>
          </cell>
          <cell r="AB184">
            <v>37109</v>
          </cell>
          <cell r="AC184">
            <v>37140</v>
          </cell>
          <cell r="AD184">
            <v>37171</v>
          </cell>
          <cell r="AE184">
            <v>37202</v>
          </cell>
          <cell r="AF184">
            <v>37233</v>
          </cell>
          <cell r="AG184">
            <v>2001</v>
          </cell>
          <cell r="AH184">
            <v>2001</v>
          </cell>
          <cell r="AI184" t="str">
            <v>B/(W)</v>
          </cell>
          <cell r="AK184" t="str">
            <v>G&amp;A - Internet Solutions</v>
          </cell>
          <cell r="AM184">
            <v>36892</v>
          </cell>
          <cell r="AN184">
            <v>36892</v>
          </cell>
          <cell r="AO184">
            <v>36892</v>
          </cell>
          <cell r="AP184">
            <v>36923</v>
          </cell>
          <cell r="AQ184">
            <v>36954</v>
          </cell>
          <cell r="AR184">
            <v>36985</v>
          </cell>
          <cell r="AS184">
            <v>37016</v>
          </cell>
          <cell r="AT184">
            <v>37047</v>
          </cell>
          <cell r="AU184">
            <v>37078</v>
          </cell>
          <cell r="AV184">
            <v>37109</v>
          </cell>
          <cell r="AW184">
            <v>37140</v>
          </cell>
          <cell r="AX184">
            <v>37171</v>
          </cell>
          <cell r="AY184">
            <v>2001</v>
          </cell>
          <cell r="AZ184">
            <v>2001</v>
          </cell>
          <cell r="BA184" t="str">
            <v>B/(W)</v>
          </cell>
        </row>
        <row r="185">
          <cell r="A185" t="str">
            <v>Salaries/Commissions</v>
          </cell>
          <cell r="C185">
            <v>258.03406497825534</v>
          </cell>
          <cell r="D185">
            <v>279.59002422758954</v>
          </cell>
          <cell r="E185">
            <v>268.90322672894524</v>
          </cell>
          <cell r="F185">
            <v>217.73914253135698</v>
          </cell>
          <cell r="G185">
            <v>271.66702609956798</v>
          </cell>
          <cell r="H185">
            <v>283.34726047357708</v>
          </cell>
          <cell r="I185">
            <v>285.84174869046706</v>
          </cell>
          <cell r="J185">
            <v>289.11268832989612</v>
          </cell>
          <cell r="K185">
            <v>289.05483436302745</v>
          </cell>
          <cell r="L185">
            <v>289.61525392291452</v>
          </cell>
          <cell r="M185">
            <v>289.18947961396844</v>
          </cell>
          <cell r="N185">
            <v>289.84309389418866</v>
          </cell>
          <cell r="O185">
            <v>3311.9378438537551</v>
          </cell>
          <cell r="P185">
            <v>4129.4709838952513</v>
          </cell>
          <cell r="Q185">
            <v>-817.53314004149615</v>
          </cell>
          <cell r="S185" t="str">
            <v>Salaries/Commissions</v>
          </cell>
          <cell r="U185">
            <v>251.02032233307753</v>
          </cell>
          <cell r="V185">
            <v>271.08029572645307</v>
          </cell>
          <cell r="W185">
            <v>260.78385682283971</v>
          </cell>
          <cell r="X185">
            <v>229.73914253135698</v>
          </cell>
          <cell r="Y185">
            <v>262.99544480127832</v>
          </cell>
          <cell r="Z185">
            <v>272.98261359120022</v>
          </cell>
          <cell r="AA185">
            <v>272.98261359120022</v>
          </cell>
          <cell r="AB185">
            <v>276.31166985450756</v>
          </cell>
          <cell r="AC185">
            <v>276.31166985450756</v>
          </cell>
          <cell r="AD185">
            <v>276.31166985450756</v>
          </cell>
          <cell r="AE185">
            <v>276.31166985450756</v>
          </cell>
          <cell r="AF185">
            <v>276.31166985450756</v>
          </cell>
          <cell r="AG185">
            <v>3203.142638669945</v>
          </cell>
          <cell r="AH185">
            <v>4023.6301561030987</v>
          </cell>
          <cell r="AI185">
            <v>-820.4875174331537</v>
          </cell>
          <cell r="AK185" t="str">
            <v>Salaries/Commissions</v>
          </cell>
          <cell r="AM185">
            <v>7.0137426451777953</v>
          </cell>
          <cell r="AN185">
            <v>8.5097285011364487</v>
          </cell>
          <cell r="AO185">
            <v>8.1193699061055238</v>
          </cell>
          <cell r="AP185">
            <v>-12</v>
          </cell>
          <cell r="AQ185">
            <v>8.6715812982896345</v>
          </cell>
          <cell r="AR185">
            <v>10.364646882376885</v>
          </cell>
          <cell r="AS185">
            <v>12.859135099266823</v>
          </cell>
          <cell r="AT185">
            <v>12.801018475388561</v>
          </cell>
          <cell r="AU185">
            <v>12.743164508519881</v>
          </cell>
          <cell r="AV185">
            <v>13.303584068406952</v>
          </cell>
          <cell r="AW185">
            <v>12.877809759460886</v>
          </cell>
          <cell r="AX185">
            <v>13.531424039681104</v>
          </cell>
          <cell r="AY185">
            <v>108.79520518381048</v>
          </cell>
          <cell r="AZ185">
            <v>105.84082779215282</v>
          </cell>
          <cell r="BA185">
            <v>2.9543773916576583</v>
          </cell>
        </row>
        <row r="186">
          <cell r="A186" t="str">
            <v>Bonus</v>
          </cell>
          <cell r="C186">
            <v>42.5007981580967</v>
          </cell>
          <cell r="D186">
            <v>52.75067062966756</v>
          </cell>
          <cell r="E186">
            <v>-17.835270006196083</v>
          </cell>
          <cell r="F186">
            <v>30.256392246294183</v>
          </cell>
          <cell r="G186">
            <v>50.48326232979273</v>
          </cell>
          <cell r="H186">
            <v>52.4893417873582</v>
          </cell>
          <cell r="I186">
            <v>52.654796427435485</v>
          </cell>
          <cell r="J186">
            <v>53.28294083952072</v>
          </cell>
          <cell r="K186">
            <v>53.279175902693538</v>
          </cell>
          <cell r="L186">
            <v>53.292049457634327</v>
          </cell>
          <cell r="M186">
            <v>53.288243354575599</v>
          </cell>
          <cell r="N186">
            <v>53.29982792294345</v>
          </cell>
          <cell r="O186">
            <v>529.74222904981639</v>
          </cell>
          <cell r="P186">
            <v>580.81303777987932</v>
          </cell>
          <cell r="S186" t="str">
            <v>Bonus</v>
          </cell>
          <cell r="U186">
            <v>41.677058071117933</v>
          </cell>
          <cell r="V186">
            <v>51.45686739765717</v>
          </cell>
          <cell r="W186">
            <v>-18.836175587436252</v>
          </cell>
          <cell r="X186">
            <v>30.256392246294183</v>
          </cell>
          <cell r="Y186">
            <v>49.922188896323505</v>
          </cell>
          <cell r="Z186">
            <v>51.817968221500351</v>
          </cell>
          <cell r="AA186">
            <v>51.817968221500351</v>
          </cell>
          <cell r="AB186">
            <v>52.449894663225962</v>
          </cell>
          <cell r="AC186">
            <v>52.449894663225962</v>
          </cell>
          <cell r="AD186">
            <v>52.449894663225962</v>
          </cell>
          <cell r="AE186">
            <v>52.449894663225962</v>
          </cell>
          <cell r="AF186">
            <v>52.449894663225962</v>
          </cell>
          <cell r="AG186">
            <v>520.36174078308704</v>
          </cell>
          <cell r="AH186">
            <v>573.93158158801896</v>
          </cell>
          <cell r="AI186">
            <v>-53.569840804931914</v>
          </cell>
          <cell r="AK186" t="str">
            <v>Bonus</v>
          </cell>
          <cell r="AM186">
            <v>0.82374008697876699</v>
          </cell>
          <cell r="AN186">
            <v>1.2938032320103903</v>
          </cell>
          <cell r="AO186">
            <v>1.0009055812401697</v>
          </cell>
          <cell r="AP186">
            <v>0</v>
          </cell>
          <cell r="AQ186">
            <v>0.56107343346922522</v>
          </cell>
          <cell r="AR186">
            <v>0.6713735658578518</v>
          </cell>
          <cell r="AS186">
            <v>0.83682820593513763</v>
          </cell>
          <cell r="AT186">
            <v>0.8330461762947593</v>
          </cell>
          <cell r="AU186">
            <v>0.8292812394675767</v>
          </cell>
          <cell r="AV186">
            <v>0.84215479440836361</v>
          </cell>
          <cell r="AW186">
            <v>0.8383486913496363</v>
          </cell>
          <cell r="AX186">
            <v>0.84993325971748601</v>
          </cell>
          <cell r="AY186">
            <v>9.3804882667293654</v>
          </cell>
          <cell r="AZ186">
            <v>6.8814561918603259</v>
          </cell>
        </row>
        <row r="187">
          <cell r="A187" t="str">
            <v>Employee Benefits</v>
          </cell>
          <cell r="C187">
            <v>15.188984394985933</v>
          </cell>
          <cell r="D187">
            <v>39.610640157853979</v>
          </cell>
          <cell r="E187">
            <v>24.307411467518232</v>
          </cell>
          <cell r="F187">
            <v>16.279169897377425</v>
          </cell>
          <cell r="G187">
            <v>39.543098602404228</v>
          </cell>
          <cell r="H187">
            <v>41.411700547405701</v>
          </cell>
          <cell r="I187">
            <v>41.865501885100464</v>
          </cell>
          <cell r="J187">
            <v>42.337491831963433</v>
          </cell>
          <cell r="K187">
            <v>42.327111335515703</v>
          </cell>
          <cell r="L187">
            <v>42.32751778430908</v>
          </cell>
          <cell r="M187">
            <v>42.31718236538574</v>
          </cell>
          <cell r="N187">
            <v>43.583871499287127</v>
          </cell>
          <cell r="O187">
            <v>431.09968176910701</v>
          </cell>
          <cell r="P187">
            <v>602.34843655406257</v>
          </cell>
          <cell r="S187" t="str">
            <v>Employee Benefits</v>
          </cell>
          <cell r="U187">
            <v>15.094402660526992</v>
          </cell>
          <cell r="V187">
            <v>39.282573619402044</v>
          </cell>
          <cell r="W187">
            <v>24.087093084219056</v>
          </cell>
          <cell r="X187">
            <v>16.279169897377425</v>
          </cell>
          <cell r="Y187">
            <v>38.110988090402358</v>
          </cell>
          <cell r="Z187">
            <v>39.558240802696126</v>
          </cell>
          <cell r="AA187">
            <v>39.558240802696126</v>
          </cell>
          <cell r="AB187">
            <v>40.040658373460701</v>
          </cell>
          <cell r="AC187">
            <v>40.040658373460701</v>
          </cell>
          <cell r="AD187">
            <v>40.040658373460701</v>
          </cell>
          <cell r="AE187">
            <v>40.040658373460701</v>
          </cell>
          <cell r="AF187">
            <v>40.040658373460701</v>
          </cell>
          <cell r="AG187">
            <v>412.17400082462365</v>
          </cell>
          <cell r="AH187">
            <v>582.64067172855209</v>
          </cell>
          <cell r="AI187">
            <v>-170.46667090392845</v>
          </cell>
          <cell r="AK187" t="str">
            <v>Employee Benefits</v>
          </cell>
          <cell r="AM187">
            <v>9.4581734458940914E-2</v>
          </cell>
          <cell r="AN187">
            <v>0.32806653845193195</v>
          </cell>
          <cell r="AO187">
            <v>0.22031838329917544</v>
          </cell>
          <cell r="AP187">
            <v>0</v>
          </cell>
          <cell r="AQ187">
            <v>1.4321105120018682</v>
          </cell>
          <cell r="AR187">
            <v>1.8534597447095755</v>
          </cell>
          <cell r="AS187">
            <v>2.3072610824043349</v>
          </cell>
          <cell r="AT187">
            <v>2.2968334585027326</v>
          </cell>
          <cell r="AU187">
            <v>2.2864529620550029</v>
          </cell>
          <cell r="AV187">
            <v>2.2868594108483791</v>
          </cell>
          <cell r="AW187">
            <v>2.2765239919250395</v>
          </cell>
          <cell r="AX187">
            <v>3.5432131258264254</v>
          </cell>
          <cell r="AY187">
            <v>18.925680944483407</v>
          </cell>
          <cell r="AZ187">
            <v>19.707764825510459</v>
          </cell>
        </row>
        <row r="188">
          <cell r="A188" t="str">
            <v>Capitalized Labor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S188" t="str">
            <v>Capitalized Labor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I188">
            <v>0</v>
          </cell>
          <cell r="AK188" t="str">
            <v>Capitalized Labor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</row>
        <row r="189">
          <cell r="A189" t="str">
            <v>Net Employee Cost</v>
          </cell>
          <cell r="C189">
            <v>315.72384753133798</v>
          </cell>
          <cell r="D189">
            <v>371.95133501511111</v>
          </cell>
          <cell r="E189">
            <v>275.37536819026741</v>
          </cell>
          <cell r="F189">
            <v>264.2747046750286</v>
          </cell>
          <cell r="G189">
            <v>361.69338703176493</v>
          </cell>
          <cell r="H189">
            <v>377.24830280834095</v>
          </cell>
          <cell r="I189">
            <v>380.362047003003</v>
          </cell>
          <cell r="J189">
            <v>384.73312100138025</v>
          </cell>
          <cell r="K189">
            <v>384.66112160123669</v>
          </cell>
          <cell r="L189">
            <v>385.23482116485792</v>
          </cell>
          <cell r="M189">
            <v>384.79490533392982</v>
          </cell>
          <cell r="N189">
            <v>386.72679331641922</v>
          </cell>
          <cell r="O189">
            <v>4272.7797546726779</v>
          </cell>
          <cell r="P189">
            <v>5312.6324582291927</v>
          </cell>
          <cell r="Q189">
            <v>-1039.8527035565148</v>
          </cell>
          <cell r="S189" t="str">
            <v>Net Employee Cost</v>
          </cell>
          <cell r="U189">
            <v>307.79178306472249</v>
          </cell>
          <cell r="V189">
            <v>361.81973674351229</v>
          </cell>
          <cell r="W189">
            <v>266.0347743196225</v>
          </cell>
          <cell r="X189">
            <v>276.2747046750286</v>
          </cell>
          <cell r="Y189">
            <v>351.02862178800422</v>
          </cell>
          <cell r="Z189">
            <v>364.35882261539666</v>
          </cell>
          <cell r="AA189">
            <v>364.35882261539666</v>
          </cell>
          <cell r="AB189">
            <v>368.80222289119422</v>
          </cell>
          <cell r="AC189">
            <v>368.80222289119422</v>
          </cell>
          <cell r="AD189">
            <v>368.80222289119422</v>
          </cell>
          <cell r="AE189">
            <v>368.80222289119422</v>
          </cell>
          <cell r="AF189">
            <v>368.80222289119422</v>
          </cell>
          <cell r="AG189">
            <v>4135.6783802776545</v>
          </cell>
          <cell r="AH189">
            <v>5180.2024094196695</v>
          </cell>
          <cell r="AI189">
            <v>-1044.524029142015</v>
          </cell>
          <cell r="AK189" t="str">
            <v>Net Employee Cost</v>
          </cell>
          <cell r="AM189">
            <v>7.9320644666155031</v>
          </cell>
          <cell r="AN189">
            <v>10.13159827159877</v>
          </cell>
          <cell r="AO189">
            <v>9.3405938706448701</v>
          </cell>
          <cell r="AP189">
            <v>-12</v>
          </cell>
          <cell r="AQ189">
            <v>10.664765243760728</v>
          </cell>
          <cell r="AR189">
            <v>12.889480192944312</v>
          </cell>
          <cell r="AS189">
            <v>16.003224387606295</v>
          </cell>
          <cell r="AT189">
            <v>15.930898110186053</v>
          </cell>
          <cell r="AU189">
            <v>15.85889871004246</v>
          </cell>
          <cell r="AV189">
            <v>16.432598273663693</v>
          </cell>
          <cell r="AW189">
            <v>15.992682442735562</v>
          </cell>
          <cell r="AX189">
            <v>17.924570425225017</v>
          </cell>
          <cell r="AY189">
            <v>137.10137439502327</v>
          </cell>
          <cell r="AZ189">
            <v>132.43004880952361</v>
          </cell>
          <cell r="BA189">
            <v>4.6713255854996589</v>
          </cell>
        </row>
        <row r="190">
          <cell r="A190" t="str">
            <v>Travel</v>
          </cell>
          <cell r="C190">
            <v>29.979094397544131</v>
          </cell>
          <cell r="D190">
            <v>32.161825311586782</v>
          </cell>
          <cell r="E190">
            <v>14.94505981602402</v>
          </cell>
          <cell r="F190">
            <v>14.430841505131133</v>
          </cell>
          <cell r="G190">
            <v>10.72901475098821</v>
          </cell>
          <cell r="H190">
            <v>9.5640553921604869</v>
          </cell>
          <cell r="I190">
            <v>11.42365309375476</v>
          </cell>
          <cell r="J190">
            <v>9.516162407486128</v>
          </cell>
          <cell r="K190">
            <v>11.458864702279429</v>
          </cell>
          <cell r="L190">
            <v>10.114557182997363</v>
          </cell>
          <cell r="M190">
            <v>11.840622892084975</v>
          </cell>
          <cell r="N190">
            <v>10.661769602432591</v>
          </cell>
          <cell r="O190">
            <v>176.82552105447004</v>
          </cell>
          <cell r="P190">
            <v>282.29740863558061</v>
          </cell>
          <cell r="Q190">
            <v>-105.47188758111056</v>
          </cell>
          <cell r="S190" t="str">
            <v>Travel</v>
          </cell>
          <cell r="U190">
            <v>22.649439754412896</v>
          </cell>
          <cell r="V190">
            <v>31.22948272847616</v>
          </cell>
          <cell r="W190">
            <v>14.94505981602402</v>
          </cell>
          <cell r="X190">
            <v>15.282111744583812</v>
          </cell>
          <cell r="Y190">
            <v>8</v>
          </cell>
          <cell r="Z190">
            <v>8</v>
          </cell>
          <cell r="AA190">
            <v>8</v>
          </cell>
          <cell r="AB190">
            <v>8</v>
          </cell>
          <cell r="AC190">
            <v>8</v>
          </cell>
          <cell r="AD190">
            <v>8</v>
          </cell>
          <cell r="AE190">
            <v>8</v>
          </cell>
          <cell r="AF190">
            <v>8</v>
          </cell>
          <cell r="AG190">
            <v>148.10609404349691</v>
          </cell>
          <cell r="AH190">
            <v>253.19421254954622</v>
          </cell>
          <cell r="AI190">
            <v>-105.08811850604931</v>
          </cell>
          <cell r="AK190" t="str">
            <v>Travel</v>
          </cell>
          <cell r="AM190">
            <v>7.329654643131235</v>
          </cell>
          <cell r="AN190">
            <v>0.93234258311062268</v>
          </cell>
          <cell r="AO190">
            <v>0</v>
          </cell>
          <cell r="AP190">
            <v>-0.85127023945267966</v>
          </cell>
          <cell r="AQ190">
            <v>2.7290147509882097</v>
          </cell>
          <cell r="AR190">
            <v>1.5640553921604869</v>
          </cell>
          <cell r="AS190">
            <v>3.4236530937547598</v>
          </cell>
          <cell r="AT190">
            <v>1.5161624074861288</v>
          </cell>
          <cell r="AU190">
            <v>3.4588647022794299</v>
          </cell>
          <cell r="AV190">
            <v>2.1145571829973617</v>
          </cell>
          <cell r="AW190">
            <v>3.8406228920849745</v>
          </cell>
          <cell r="AX190">
            <v>2.661769602432591</v>
          </cell>
          <cell r="AY190">
            <v>28.719427010973128</v>
          </cell>
          <cell r="AZ190">
            <v>29.103196086034401</v>
          </cell>
          <cell r="BA190">
            <v>-0.38376907506127367</v>
          </cell>
        </row>
        <row r="191">
          <cell r="A191" t="str">
            <v>Training</v>
          </cell>
          <cell r="C191">
            <v>34.643545663852656</v>
          </cell>
          <cell r="D191">
            <v>23.862577116167543</v>
          </cell>
          <cell r="E191">
            <v>61.392316858109716</v>
          </cell>
          <cell r="F191">
            <v>33.397281641961236</v>
          </cell>
          <cell r="G191">
            <v>40.934085980794414</v>
          </cell>
          <cell r="H191">
            <v>45.829074229878501</v>
          </cell>
          <cell r="I191">
            <v>45.183834120615906</v>
          </cell>
          <cell r="J191">
            <v>50.401547186338519</v>
          </cell>
          <cell r="K191">
            <v>55.8023479010402</v>
          </cell>
          <cell r="L191">
            <v>52.913385137439938</v>
          </cell>
          <cell r="M191">
            <v>51.629165869485192</v>
          </cell>
          <cell r="N191">
            <v>48.527783482323194</v>
          </cell>
          <cell r="O191">
            <v>544.51694518800707</v>
          </cell>
          <cell r="P191">
            <v>1075.1253502604652</v>
          </cell>
          <cell r="Q191">
            <v>-530.60840507245814</v>
          </cell>
          <cell r="S191" t="str">
            <v>Training</v>
          </cell>
          <cell r="U191">
            <v>34.643545663852656</v>
          </cell>
          <cell r="V191">
            <v>23.862577116167543</v>
          </cell>
          <cell r="W191">
            <v>61.046766121729178</v>
          </cell>
          <cell r="X191">
            <v>33.397281641961236</v>
          </cell>
          <cell r="Y191">
            <v>35</v>
          </cell>
          <cell r="Z191">
            <v>35</v>
          </cell>
          <cell r="AA191">
            <v>35</v>
          </cell>
          <cell r="AB191">
            <v>35</v>
          </cell>
          <cell r="AC191">
            <v>40</v>
          </cell>
          <cell r="AD191">
            <v>40</v>
          </cell>
          <cell r="AE191">
            <v>40</v>
          </cell>
          <cell r="AF191">
            <v>40</v>
          </cell>
          <cell r="AG191">
            <v>452.95017054371061</v>
          </cell>
          <cell r="AH191">
            <v>963.40069055889762</v>
          </cell>
          <cell r="AI191">
            <v>-510.45052001518701</v>
          </cell>
          <cell r="AK191" t="str">
            <v>Training</v>
          </cell>
          <cell r="AM191">
            <v>0</v>
          </cell>
          <cell r="AN191">
            <v>0</v>
          </cell>
          <cell r="AO191">
            <v>0.3455507363805348</v>
          </cell>
          <cell r="AP191">
            <v>0</v>
          </cell>
          <cell r="AQ191">
            <v>5.9340859807944151</v>
          </cell>
          <cell r="AR191">
            <v>10.829074229878501</v>
          </cell>
          <cell r="AS191">
            <v>10.183834120615906</v>
          </cell>
          <cell r="AT191">
            <v>15.401547186338519</v>
          </cell>
          <cell r="AU191">
            <v>15.802347901040198</v>
          </cell>
          <cell r="AV191">
            <v>12.913385137439937</v>
          </cell>
          <cell r="AW191">
            <v>11.629165869485192</v>
          </cell>
          <cell r="AX191">
            <v>8.5277834823231942</v>
          </cell>
          <cell r="AY191">
            <v>91.566774644296402</v>
          </cell>
          <cell r="AZ191">
            <v>111.72465970156753</v>
          </cell>
          <cell r="BA191">
            <v>-20.15788505727113</v>
          </cell>
        </row>
        <row r="192">
          <cell r="A192" t="str">
            <v>Rent and Office Expenses</v>
          </cell>
          <cell r="C192">
            <v>47.126022000511639</v>
          </cell>
          <cell r="D192">
            <v>51.034248320303725</v>
          </cell>
          <cell r="E192">
            <v>47.294928745055046</v>
          </cell>
          <cell r="F192">
            <v>40.81807525655644</v>
          </cell>
          <cell r="G192">
            <v>81.700560024820518</v>
          </cell>
          <cell r="H192">
            <v>55.424829353750077</v>
          </cell>
          <cell r="I192">
            <v>52.366845483874471</v>
          </cell>
          <cell r="J192">
            <v>51.408391310443356</v>
          </cell>
          <cell r="K192">
            <v>50.549347581145028</v>
          </cell>
          <cell r="L192">
            <v>48.923519244567615</v>
          </cell>
          <cell r="M192">
            <v>47.260217012869028</v>
          </cell>
          <cell r="N192">
            <v>47.433980651408689</v>
          </cell>
          <cell r="O192">
            <v>621.34096498530562</v>
          </cell>
          <cell r="P192">
            <v>644.53149552004311</v>
          </cell>
          <cell r="Q192">
            <v>-23.190530534737491</v>
          </cell>
          <cell r="S192" t="str">
            <v>Rent and Office Expenses</v>
          </cell>
          <cell r="U192">
            <v>47.126022000511639</v>
          </cell>
          <cell r="V192">
            <v>51.034248320303725</v>
          </cell>
          <cell r="W192">
            <v>47.294928745055046</v>
          </cell>
          <cell r="X192">
            <v>40.81807525655644</v>
          </cell>
          <cell r="Y192">
            <v>76.842268006809292</v>
          </cell>
          <cell r="Z192">
            <v>49.150672239212881</v>
          </cell>
          <cell r="AA192">
            <v>45.957901119328334</v>
          </cell>
          <cell r="AB192">
            <v>45.192277100178416</v>
          </cell>
          <cell r="AC192">
            <v>43.441810671135521</v>
          </cell>
          <cell r="AD192">
            <v>42.527263406456825</v>
          </cell>
          <cell r="AE192">
            <v>41.056733983478267</v>
          </cell>
          <cell r="AF192">
            <v>40.527599308442589</v>
          </cell>
          <cell r="AG192">
            <v>570.96980015746908</v>
          </cell>
          <cell r="AH192">
            <v>587.9269852690278</v>
          </cell>
          <cell r="AI192">
            <v>-16.957185111558715</v>
          </cell>
          <cell r="AK192" t="str">
            <v>Rent and Office Expenses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4.8582920180112321</v>
          </cell>
          <cell r="AR192">
            <v>6.2741571145371955</v>
          </cell>
          <cell r="AS192">
            <v>6.4089443645461337</v>
          </cell>
          <cell r="AT192">
            <v>6.2161142102649407</v>
          </cell>
          <cell r="AU192">
            <v>7.1075369100095056</v>
          </cell>
          <cell r="AV192">
            <v>6.3962558381107861</v>
          </cell>
          <cell r="AW192">
            <v>6.2034830293907604</v>
          </cell>
          <cell r="AX192">
            <v>6.9063813429661005</v>
          </cell>
          <cell r="AY192">
            <v>50.371164827836658</v>
          </cell>
          <cell r="AZ192">
            <v>56.604510251015284</v>
          </cell>
          <cell r="BA192">
            <v>-6.2333454231786263</v>
          </cell>
        </row>
        <row r="193">
          <cell r="A193" t="str">
            <v>Office supplies &amp; Communications</v>
          </cell>
          <cell r="C193">
            <v>11.771491430033258</v>
          </cell>
          <cell r="D193">
            <v>8.9579239203736538</v>
          </cell>
          <cell r="E193">
            <v>27.148086363853015</v>
          </cell>
          <cell r="F193">
            <v>14.417167616875716</v>
          </cell>
          <cell r="G193">
            <v>7.9941004280788963</v>
          </cell>
          <cell r="H193">
            <v>8.2661408646207484</v>
          </cell>
          <cell r="I193">
            <v>8.3997202678655842</v>
          </cell>
          <cell r="J193">
            <v>8.2559578931063662</v>
          </cell>
          <cell r="K193">
            <v>8.1233826068452313</v>
          </cell>
          <cell r="L193">
            <v>7.9649202936455934</v>
          </cell>
          <cell r="M193">
            <v>7.8706712175580096</v>
          </cell>
          <cell r="N193">
            <v>7.8287023856316669</v>
          </cell>
          <cell r="O193">
            <v>126.99826528848774</v>
          </cell>
          <cell r="P193">
            <v>87.276797416987051</v>
          </cell>
          <cell r="Q193">
            <v>39.721467871500693</v>
          </cell>
          <cell r="S193" t="str">
            <v>Office supplies &amp; Communications</v>
          </cell>
          <cell r="U193">
            <v>10.904456382706575</v>
          </cell>
          <cell r="V193">
            <v>8.6076029672552892</v>
          </cell>
          <cell r="W193">
            <v>26.952008960488065</v>
          </cell>
          <cell r="X193">
            <v>14.417167616875716</v>
          </cell>
          <cell r="Y193">
            <v>4.4903247775535338</v>
          </cell>
          <cell r="Z193">
            <v>4.4206194321006347</v>
          </cell>
          <cell r="AA193">
            <v>4.411623125916206</v>
          </cell>
          <cell r="AB193">
            <v>4.2728894710188561</v>
          </cell>
          <cell r="AC193">
            <v>4.1453201774129322</v>
          </cell>
          <cell r="AD193">
            <v>4.082762127859727</v>
          </cell>
          <cell r="AE193">
            <v>3.9930629823854158</v>
          </cell>
          <cell r="AF193">
            <v>3.9556235177448684</v>
          </cell>
          <cell r="AG193">
            <v>94.653461539317817</v>
          </cell>
          <cell r="AH193">
            <v>52.349782401655588</v>
          </cell>
          <cell r="AI193">
            <v>42.303679137662229</v>
          </cell>
          <cell r="AK193" t="str">
            <v>Office supplies &amp; Communications</v>
          </cell>
          <cell r="AM193">
            <v>0.86703504732668213</v>
          </cell>
          <cell r="AN193">
            <v>0.35032095311836547</v>
          </cell>
          <cell r="AO193">
            <v>0.19607740336494922</v>
          </cell>
          <cell r="AP193">
            <v>0</v>
          </cell>
          <cell r="AQ193">
            <v>3.5037756505253626</v>
          </cell>
          <cell r="AR193">
            <v>3.8455214325201146</v>
          </cell>
          <cell r="AS193">
            <v>3.9880971419493778</v>
          </cell>
          <cell r="AT193">
            <v>3.9830684220875106</v>
          </cell>
          <cell r="AU193">
            <v>3.978062429432299</v>
          </cell>
          <cell r="AV193">
            <v>3.8821581657858664</v>
          </cell>
          <cell r="AW193">
            <v>3.8776082351725938</v>
          </cell>
          <cell r="AX193">
            <v>3.8730788678867984</v>
          </cell>
          <cell r="AY193">
            <v>32.34480374916992</v>
          </cell>
          <cell r="AZ193">
            <v>34.92701501533147</v>
          </cell>
          <cell r="BA193">
            <v>-2.5822112661615506</v>
          </cell>
        </row>
        <row r="194">
          <cell r="A194" t="str">
            <v>Professional Fees</v>
          </cell>
          <cell r="C194">
            <v>113.34884625223843</v>
          </cell>
          <cell r="D194">
            <v>202.1777206084372</v>
          </cell>
          <cell r="E194">
            <v>175.28726466803298</v>
          </cell>
          <cell r="F194">
            <v>212.24098061573545</v>
          </cell>
          <cell r="G194">
            <v>63.040178097997988</v>
          </cell>
          <cell r="H194">
            <v>62.042225282803322</v>
          </cell>
          <cell r="I194">
            <v>55.436658560705034</v>
          </cell>
          <cell r="J194">
            <v>52.75371732549651</v>
          </cell>
          <cell r="K194">
            <v>62.094378228970058</v>
          </cell>
          <cell r="L194">
            <v>59.980957542540729</v>
          </cell>
          <cell r="M194">
            <v>52.608400453225102</v>
          </cell>
          <cell r="N194">
            <v>53.568782452974581</v>
          </cell>
          <cell r="O194">
            <v>1164.5801100891574</v>
          </cell>
          <cell r="P194">
            <v>1783.6934647603539</v>
          </cell>
          <cell r="Q194">
            <v>-619.11335467119648</v>
          </cell>
          <cell r="S194" t="str">
            <v>Professional Fees</v>
          </cell>
          <cell r="U194">
            <v>113.23270401637248</v>
          </cell>
          <cell r="V194">
            <v>200.54964158153709</v>
          </cell>
          <cell r="W194">
            <v>172.6082550879367</v>
          </cell>
          <cell r="X194">
            <v>205.19385176738882</v>
          </cell>
          <cell r="Y194">
            <v>51.705021706759787</v>
          </cell>
          <cell r="Z194">
            <v>48.892429342822503</v>
          </cell>
          <cell r="AA194">
            <v>42.639306474151219</v>
          </cell>
          <cell r="AB194">
            <v>40</v>
          </cell>
          <cell r="AC194">
            <v>48.166316106724139</v>
          </cell>
          <cell r="AD194">
            <v>44.283222494847379</v>
          </cell>
          <cell r="AE194">
            <v>39.984407732970737</v>
          </cell>
          <cell r="AF194">
            <v>40.687304592696428</v>
          </cell>
          <cell r="AG194">
            <v>1047.9424609042073</v>
          </cell>
          <cell r="AH194">
            <v>1395.3949259096441</v>
          </cell>
          <cell r="AI194">
            <v>-347.45246500543681</v>
          </cell>
          <cell r="AK194" t="str">
            <v>Professional Fees</v>
          </cell>
          <cell r="AM194">
            <v>0.11614223586595036</v>
          </cell>
          <cell r="AN194">
            <v>1.6280790269001173</v>
          </cell>
          <cell r="AO194">
            <v>2.6790095800962779</v>
          </cell>
          <cell r="AP194">
            <v>7.0471288483466372</v>
          </cell>
          <cell r="AQ194">
            <v>11.335156391238202</v>
          </cell>
          <cell r="AR194">
            <v>13.149795939980821</v>
          </cell>
          <cell r="AS194">
            <v>12.797352086553817</v>
          </cell>
          <cell r="AT194">
            <v>12.753717325496511</v>
          </cell>
          <cell r="AU194">
            <v>13.928062122245917</v>
          </cell>
          <cell r="AV194">
            <v>15.697735047693349</v>
          </cell>
          <cell r="AW194">
            <v>12.623992720254366</v>
          </cell>
          <cell r="AX194">
            <v>12.881477860278153</v>
          </cell>
          <cell r="AY194">
            <v>116.63764918495011</v>
          </cell>
          <cell r="AZ194">
            <v>388.29853885070969</v>
          </cell>
          <cell r="BA194">
            <v>-271.66088966575956</v>
          </cell>
        </row>
        <row r="195">
          <cell r="A195" t="str">
            <v>Advertising</v>
          </cell>
          <cell r="C195">
            <v>5.1816321309797901</v>
          </cell>
          <cell r="D195">
            <v>0.81469640582461222</v>
          </cell>
          <cell r="E195">
            <v>6.5604356322386908</v>
          </cell>
          <cell r="F195">
            <v>4.1062713797035348</v>
          </cell>
          <cell r="G195">
            <v>4.1062713797035348</v>
          </cell>
          <cell r="H195">
            <v>4.1062713797035348</v>
          </cell>
          <cell r="I195">
            <v>4.1062713797035348</v>
          </cell>
          <cell r="J195">
            <v>4.1062713797035348</v>
          </cell>
          <cell r="K195">
            <v>4.1062713797035348</v>
          </cell>
          <cell r="L195">
            <v>4.1062713797035348</v>
          </cell>
          <cell r="M195">
            <v>4.1062713797035348</v>
          </cell>
          <cell r="N195">
            <v>4.1062713797035348</v>
          </cell>
          <cell r="O195">
            <v>49.513206586374913</v>
          </cell>
          <cell r="P195">
            <v>0</v>
          </cell>
          <cell r="Q195">
            <v>49.513206586374913</v>
          </cell>
          <cell r="S195" t="str">
            <v>Advertising</v>
          </cell>
          <cell r="U195">
            <v>5.1816321309797901</v>
          </cell>
          <cell r="V195">
            <v>0.81469640582461222</v>
          </cell>
          <cell r="W195">
            <v>6.5604356322386908</v>
          </cell>
          <cell r="X195">
            <v>4.1062713797035348</v>
          </cell>
          <cell r="Y195">
            <v>4.1062713797035348</v>
          </cell>
          <cell r="Z195">
            <v>4.1062713797035348</v>
          </cell>
          <cell r="AA195">
            <v>4.1062713797035348</v>
          </cell>
          <cell r="AB195">
            <v>4.1062713797035348</v>
          </cell>
          <cell r="AC195">
            <v>4.1062713797035348</v>
          </cell>
          <cell r="AD195">
            <v>4.1062713797035348</v>
          </cell>
          <cell r="AE195">
            <v>4.1062713797035348</v>
          </cell>
          <cell r="AF195">
            <v>4.1062713797035348</v>
          </cell>
          <cell r="AG195">
            <v>49.513206586374913</v>
          </cell>
          <cell r="AH195">
            <v>0</v>
          </cell>
          <cell r="AI195">
            <v>49.513206586374913</v>
          </cell>
          <cell r="AK195" t="str">
            <v>Advertising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Network &amp; Node Maintenance</v>
          </cell>
          <cell r="C196">
            <v>34.566830391404451</v>
          </cell>
          <cell r="D196">
            <v>46.629197991857531</v>
          </cell>
          <cell r="E196">
            <v>27.702387874743817</v>
          </cell>
          <cell r="F196">
            <v>21.395315849486888</v>
          </cell>
          <cell r="G196">
            <v>38.4249847296486</v>
          </cell>
          <cell r="H196">
            <v>49.673964968329862</v>
          </cell>
          <cell r="I196">
            <v>38.969463875777535</v>
          </cell>
          <cell r="J196">
            <v>39.236847257905154</v>
          </cell>
          <cell r="K196">
            <v>39.501024734803529</v>
          </cell>
          <cell r="L196">
            <v>39.76201978849609</v>
          </cell>
          <cell r="M196">
            <v>40.019855754407828</v>
          </cell>
          <cell r="N196">
            <v>128.25252265483519</v>
          </cell>
          <cell r="O196">
            <v>544.13441587169655</v>
          </cell>
          <cell r="P196">
            <v>955.09673545036526</v>
          </cell>
          <cell r="Q196">
            <v>-410.96231957866871</v>
          </cell>
          <cell r="S196" t="str">
            <v>Network &amp; Node Maintenance</v>
          </cell>
          <cell r="U196">
            <v>34.566830391404451</v>
          </cell>
          <cell r="V196">
            <v>46.629197991857531</v>
          </cell>
          <cell r="W196">
            <v>27.702387874743817</v>
          </cell>
          <cell r="X196">
            <v>21.395315849486888</v>
          </cell>
          <cell r="Y196">
            <v>33.774803462874395</v>
          </cell>
          <cell r="Z196">
            <v>44.581883624180676</v>
          </cell>
          <cell r="AA196">
            <v>33.4395717560203</v>
          </cell>
          <cell r="AB196">
            <v>33.273205727383385</v>
          </cell>
          <cell r="AC196">
            <v>33.107667390431232</v>
          </cell>
          <cell r="AD196">
            <v>32.942952627294765</v>
          </cell>
          <cell r="AE196">
            <v>32.779057340591805</v>
          </cell>
          <cell r="AF196">
            <v>120.59394428595041</v>
          </cell>
          <cell r="AG196">
            <v>494.78681832221969</v>
          </cell>
          <cell r="AH196">
            <v>897.71984831083353</v>
          </cell>
          <cell r="AI196">
            <v>-402.93302998861384</v>
          </cell>
          <cell r="AK196" t="str">
            <v>Network &amp; Node Maintenance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4.6501812667742053</v>
          </cell>
          <cell r="AR196">
            <v>5.0920813441491877</v>
          </cell>
          <cell r="AS196">
            <v>5.5298921197572346</v>
          </cell>
          <cell r="AT196">
            <v>5.9636415305217678</v>
          </cell>
          <cell r="AU196">
            <v>6.3933573443723004</v>
          </cell>
          <cell r="AV196">
            <v>6.8190671612013247</v>
          </cell>
          <cell r="AW196">
            <v>7.2407984138160213</v>
          </cell>
          <cell r="AX196">
            <v>7.6585783688847862</v>
          </cell>
          <cell r="AY196">
            <v>49.347597549476831</v>
          </cell>
          <cell r="AZ196">
            <v>57.376887139531767</v>
          </cell>
          <cell r="BA196">
            <v>-8.0292895900549368</v>
          </cell>
        </row>
        <row r="197">
          <cell r="A197" t="str">
            <v>Insurance</v>
          </cell>
          <cell r="C197">
            <v>14.5477155282681</v>
          </cell>
          <cell r="D197">
            <v>14.203616654594498</v>
          </cell>
          <cell r="E197">
            <v>14.299156379581524</v>
          </cell>
          <cell r="F197">
            <v>14.353568985176739</v>
          </cell>
          <cell r="G197">
            <v>15</v>
          </cell>
          <cell r="H197">
            <v>16</v>
          </cell>
          <cell r="I197">
            <v>16</v>
          </cell>
          <cell r="J197">
            <v>17</v>
          </cell>
          <cell r="K197">
            <v>18</v>
          </cell>
          <cell r="L197">
            <v>19</v>
          </cell>
          <cell r="M197">
            <v>20</v>
          </cell>
          <cell r="N197">
            <v>21</v>
          </cell>
          <cell r="O197">
            <v>199.40405754762088</v>
          </cell>
          <cell r="P197">
            <v>251.33101405311112</v>
          </cell>
          <cell r="S197" t="str">
            <v>Insurance</v>
          </cell>
          <cell r="U197">
            <v>14.5477155282681</v>
          </cell>
          <cell r="V197">
            <v>14.203616654594498</v>
          </cell>
          <cell r="W197">
            <v>14.299156379581524</v>
          </cell>
          <cell r="X197">
            <v>14.353568985176739</v>
          </cell>
          <cell r="Y197">
            <v>15</v>
          </cell>
          <cell r="Z197">
            <v>16</v>
          </cell>
          <cell r="AA197">
            <v>16</v>
          </cell>
          <cell r="AB197">
            <v>17</v>
          </cell>
          <cell r="AC197">
            <v>18</v>
          </cell>
          <cell r="AD197">
            <v>19</v>
          </cell>
          <cell r="AE197">
            <v>20</v>
          </cell>
          <cell r="AF197">
            <v>21</v>
          </cell>
          <cell r="AG197">
            <v>199.40405754762088</v>
          </cell>
          <cell r="AH197">
            <v>251.33101405311112</v>
          </cell>
          <cell r="AI197">
            <v>-51.926956505490239</v>
          </cell>
          <cell r="AK197" t="str">
            <v>Insurance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</row>
        <row r="198">
          <cell r="A198" t="str">
            <v>Right of Way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 t="str">
            <v>Right of Way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 t="str">
            <v>Right of Way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Other</v>
          </cell>
          <cell r="C199">
            <v>9.5717625991302153</v>
          </cell>
          <cell r="D199">
            <v>6.7820815745435468</v>
          </cell>
          <cell r="E199">
            <v>0.42395500691101462</v>
          </cell>
          <cell r="F199">
            <v>7.0104903078677312</v>
          </cell>
          <cell r="G199">
            <v>1.9685553156741422</v>
          </cell>
          <cell r="H199">
            <v>2.1819852373537039</v>
          </cell>
          <cell r="I199">
            <v>2.3246084972709684</v>
          </cell>
          <cell r="J199">
            <v>2.3506315341423907</v>
          </cell>
          <cell r="K199">
            <v>2.289918307205312</v>
          </cell>
          <cell r="L199">
            <v>2.2755733083947103</v>
          </cell>
          <cell r="M199">
            <v>2.2986055598555377</v>
          </cell>
          <cell r="N199">
            <v>2.2864633146775191</v>
          </cell>
          <cell r="O199">
            <v>41.764630563026792</v>
          </cell>
          <cell r="P199">
            <v>23.809827809995259</v>
          </cell>
          <cell r="Q199">
            <v>17.954802753031533</v>
          </cell>
          <cell r="S199" t="str">
            <v>Other</v>
          </cell>
          <cell r="U199">
            <v>9.5717625991302153</v>
          </cell>
          <cell r="V199">
            <v>6.7820815745435468</v>
          </cell>
          <cell r="W199">
            <v>0.42395500691101462</v>
          </cell>
          <cell r="X199">
            <v>7.0104903078677312</v>
          </cell>
          <cell r="Y199">
            <v>1.0710703311867207</v>
          </cell>
          <cell r="Z199">
            <v>1.0614005047513342</v>
          </cell>
          <cell r="AA199">
            <v>1.0502493540862075</v>
          </cell>
          <cell r="AB199">
            <v>1.0413472693419408</v>
          </cell>
          <cell r="AC199">
            <v>1.026422847570345</v>
          </cell>
          <cell r="AD199">
            <v>1.0174728946717162</v>
          </cell>
          <cell r="AE199">
            <v>1.0060514179580469</v>
          </cell>
          <cell r="AF199">
            <v>0.99943554887046238</v>
          </cell>
          <cell r="AG199">
            <v>32.061739656889287</v>
          </cell>
          <cell r="AH199">
            <v>12.628095037254839</v>
          </cell>
          <cell r="AI199">
            <v>19.43364461963445</v>
          </cell>
          <cell r="AK199" t="str">
            <v>Other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0.89748498448742153</v>
          </cell>
          <cell r="AR199">
            <v>1.1205847326023697</v>
          </cell>
          <cell r="AS199">
            <v>1.274359143184761</v>
          </cell>
          <cell r="AT199">
            <v>1.3092842648004497</v>
          </cell>
          <cell r="AU199">
            <v>1.2634954596349668</v>
          </cell>
          <cell r="AV199">
            <v>1.2581004137229941</v>
          </cell>
          <cell r="AW199">
            <v>1.2925541418974908</v>
          </cell>
          <cell r="AX199">
            <v>1.2870277658070566</v>
          </cell>
          <cell r="AY199">
            <v>9.7028909061375099</v>
          </cell>
          <cell r="AZ199">
            <v>11.181732772740419</v>
          </cell>
          <cell r="BA199">
            <v>-1.4788418666029095</v>
          </cell>
        </row>
        <row r="200">
          <cell r="A200" t="str">
            <v>Total</v>
          </cell>
          <cell r="C200">
            <v>616.46078792530068</v>
          </cell>
          <cell r="D200">
            <v>758.57522291880025</v>
          </cell>
          <cell r="E200">
            <v>650.42895953481718</v>
          </cell>
          <cell r="F200">
            <v>626.44469783352349</v>
          </cell>
          <cell r="G200">
            <v>625.59113773947126</v>
          </cell>
          <cell r="H200">
            <v>630.33684951694124</v>
          </cell>
          <cell r="I200">
            <v>614.57310228257086</v>
          </cell>
          <cell r="J200">
            <v>619.76264729600234</v>
          </cell>
          <cell r="K200">
            <v>636.58665704322902</v>
          </cell>
          <cell r="L200">
            <v>630.27602504264348</v>
          </cell>
          <cell r="M200">
            <v>622.42871547311904</v>
          </cell>
          <cell r="N200">
            <v>710.39306924040625</v>
          </cell>
          <cell r="O200">
            <v>7741.8578718468252</v>
          </cell>
          <cell r="P200">
            <v>10415.794552136093</v>
          </cell>
          <cell r="Q200">
            <v>-2622.0097237837795</v>
          </cell>
          <cell r="S200" t="str">
            <v>Total</v>
          </cell>
          <cell r="U200">
            <v>600.2158915323613</v>
          </cell>
          <cell r="V200">
            <v>745.5328820840723</v>
          </cell>
          <cell r="W200">
            <v>637.86772794433045</v>
          </cell>
          <cell r="X200">
            <v>632.24883922462948</v>
          </cell>
          <cell r="Y200">
            <v>581.0183814528915</v>
          </cell>
          <cell r="Z200">
            <v>575.57209913816826</v>
          </cell>
          <cell r="AA200">
            <v>554.96374582460237</v>
          </cell>
          <cell r="AB200">
            <v>556.68821383882039</v>
          </cell>
          <cell r="AC200">
            <v>568.79603146417185</v>
          </cell>
          <cell r="AD200">
            <v>564.76216782202823</v>
          </cell>
          <cell r="AE200">
            <v>559.72780772828196</v>
          </cell>
          <cell r="AF200">
            <v>648.67240152460249</v>
          </cell>
          <cell r="AG200">
            <v>7226.0661895789608</v>
          </cell>
          <cell r="AH200">
            <v>9594.1479635096384</v>
          </cell>
          <cell r="AI200">
            <v>-2368.0817739306776</v>
          </cell>
          <cell r="AK200" t="str">
            <v>Total</v>
          </cell>
          <cell r="AM200">
            <v>16.244896392939371</v>
          </cell>
          <cell r="AN200">
            <v>13.042340834727876</v>
          </cell>
          <cell r="AO200">
            <v>12.561231590486631</v>
          </cell>
          <cell r="AP200">
            <v>-5.8041413911060422</v>
          </cell>
          <cell r="AQ200">
            <v>44.572756286579775</v>
          </cell>
          <cell r="AR200">
            <v>54.76475037877298</v>
          </cell>
          <cell r="AS200">
            <v>59.609356457968275</v>
          </cell>
          <cell r="AT200">
            <v>63.074433457181883</v>
          </cell>
          <cell r="AU200">
            <v>67.790625579057078</v>
          </cell>
          <cell r="AV200">
            <v>65.513857220615321</v>
          </cell>
          <cell r="AW200">
            <v>62.700907744836961</v>
          </cell>
          <cell r="AX200">
            <v>61.7206677158037</v>
          </cell>
          <cell r="AY200">
            <v>515.79168226786385</v>
          </cell>
          <cell r="AZ200">
            <v>821.6465886264541</v>
          </cell>
          <cell r="BA200">
            <v>-305.85490635859031</v>
          </cell>
        </row>
        <row r="201"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 t="str">
            <v>Total</v>
          </cell>
          <cell r="S202" t="str">
            <v>Total</v>
          </cell>
          <cell r="AK202" t="str">
            <v>Total</v>
          </cell>
        </row>
        <row r="203">
          <cell r="A203" t="str">
            <v>Salaries/Commissions</v>
          </cell>
          <cell r="C203">
            <v>1283.5908467638785</v>
          </cell>
          <cell r="D203">
            <v>1184.6098309064116</v>
          </cell>
          <cell r="E203">
            <v>1122.0875077451026</v>
          </cell>
          <cell r="F203">
            <v>1049.7418886597566</v>
          </cell>
          <cell r="G203">
            <v>1347.6461844102962</v>
          </cell>
          <cell r="H203">
            <v>1393.2761023258417</v>
          </cell>
          <cell r="I203">
            <v>1411.905919755236</v>
          </cell>
          <cell r="J203">
            <v>1426.9535935041879</v>
          </cell>
          <cell r="K203">
            <v>1419.1725793639778</v>
          </cell>
          <cell r="L203">
            <v>1418.7605086523449</v>
          </cell>
          <cell r="M203">
            <v>1424.8537379210834</v>
          </cell>
          <cell r="N203">
            <v>1426.8208832141722</v>
          </cell>
          <cell r="O203">
            <v>15909.41958322229</v>
          </cell>
          <cell r="P203">
            <v>20714.410705569884</v>
          </cell>
          <cell r="Q203">
            <v>-4804.9911223475938</v>
          </cell>
          <cell r="S203" t="str">
            <v>Salaries/Commissions</v>
          </cell>
          <cell r="U203">
            <v>1233.5771041187006</v>
          </cell>
          <cell r="V203">
            <v>1137.1001024052753</v>
          </cell>
          <cell r="W203">
            <v>1069.9681378389971</v>
          </cell>
          <cell r="X203">
            <v>1009.9607620919118</v>
          </cell>
          <cell r="Y203">
            <v>1138.9881131859001</v>
          </cell>
          <cell r="Z203">
            <v>1172.4288342228911</v>
          </cell>
          <cell r="AA203">
            <v>1182.7582532073002</v>
          </cell>
          <cell r="AB203">
            <v>1191.2520189628119</v>
          </cell>
          <cell r="AC203">
            <v>1191.2520189628119</v>
          </cell>
          <cell r="AD203">
            <v>1191.2520189628119</v>
          </cell>
          <cell r="AE203">
            <v>1191.2520189628119</v>
          </cell>
          <cell r="AF203">
            <v>1191.2520189628119</v>
          </cell>
          <cell r="AG203">
            <v>13901.041401885035</v>
          </cell>
          <cell r="AH203">
            <v>18515.69968707614</v>
          </cell>
          <cell r="AI203">
            <v>-4614.6582851911044</v>
          </cell>
          <cell r="AK203" t="str">
            <v>Salaries/Commissions</v>
          </cell>
          <cell r="AM203">
            <v>50.013742645177793</v>
          </cell>
          <cell r="AN203">
            <v>47.509728501136451</v>
          </cell>
          <cell r="AO203">
            <v>52.119369906105526</v>
          </cell>
          <cell r="AP203">
            <v>39.781126567844915</v>
          </cell>
          <cell r="AQ203">
            <v>208.65807122439597</v>
          </cell>
          <cell r="AR203">
            <v>220.84726810295064</v>
          </cell>
          <cell r="AS203">
            <v>229.14766654793596</v>
          </cell>
          <cell r="AT203">
            <v>235.70157454137589</v>
          </cell>
          <cell r="AU203">
            <v>227.92056040116589</v>
          </cell>
          <cell r="AV203">
            <v>227.50848968953306</v>
          </cell>
          <cell r="AW203">
            <v>233.60171895827142</v>
          </cell>
          <cell r="AX203">
            <v>235.5688642513604</v>
          </cell>
          <cell r="AY203">
            <v>2008.3781813372539</v>
          </cell>
          <cell r="AZ203">
            <v>2198.7110184937446</v>
          </cell>
          <cell r="BA203">
            <v>-190.33283715649077</v>
          </cell>
        </row>
        <row r="204">
          <cell r="A204" t="str">
            <v>Bonus</v>
          </cell>
          <cell r="C204">
            <v>115.74743412637503</v>
          </cell>
          <cell r="D204">
            <v>128.34864999875114</v>
          </cell>
          <cell r="E204">
            <v>59.880224965444924</v>
          </cell>
          <cell r="F204">
            <v>127.59136344904987</v>
          </cell>
          <cell r="G204">
            <v>134.79665540518855</v>
          </cell>
          <cell r="H204">
            <v>139.1418202132304</v>
          </cell>
          <cell r="I204">
            <v>140.4772227356014</v>
          </cell>
          <cell r="J204">
            <v>141.95478149869322</v>
          </cell>
          <cell r="K204">
            <v>141.42093100348325</v>
          </cell>
          <cell r="L204">
            <v>141.35136638414164</v>
          </cell>
          <cell r="M204">
            <v>141.76188535711813</v>
          </cell>
          <cell r="N204">
            <v>138.77241740699469</v>
          </cell>
          <cell r="O204">
            <v>1551.2447525440723</v>
          </cell>
          <cell r="P204">
            <v>1890.1072886329391</v>
          </cell>
          <cell r="S204" t="str">
            <v>Bonus</v>
          </cell>
          <cell r="U204">
            <v>108.42369403939625</v>
          </cell>
          <cell r="V204">
            <v>121.55484676674075</v>
          </cell>
          <cell r="W204">
            <v>52.379319384204756</v>
          </cell>
          <cell r="X204">
            <v>113.53430529625625</v>
          </cell>
          <cell r="Y204">
            <v>117.24831756611597</v>
          </cell>
          <cell r="Z204">
            <v>120.43159693568406</v>
          </cell>
          <cell r="AA204">
            <v>121.28993029861155</v>
          </cell>
          <cell r="AB204">
            <v>122.3510234218009</v>
          </cell>
          <cell r="AC204">
            <v>122.3510234218009</v>
          </cell>
          <cell r="AD204">
            <v>122.3510234218009</v>
          </cell>
          <cell r="AE204">
            <v>122.3510234218009</v>
          </cell>
          <cell r="AF204">
            <v>119.37900378498665</v>
          </cell>
          <cell r="AG204">
            <v>1363.6451077591998</v>
          </cell>
          <cell r="AH204">
            <v>1696.6787397646904</v>
          </cell>
          <cell r="AI204">
            <v>-333.03363200549052</v>
          </cell>
          <cell r="AK204" t="str">
            <v>Bonus</v>
          </cell>
          <cell r="AM204">
            <v>7.3237400869787672</v>
          </cell>
          <cell r="AN204">
            <v>6.79380323201039</v>
          </cell>
          <cell r="AO204">
            <v>7.5009055812401702</v>
          </cell>
          <cell r="AP204">
            <v>14.057058152793616</v>
          </cell>
          <cell r="AQ204">
            <v>17.54833783907258</v>
          </cell>
          <cell r="AR204">
            <v>18.710223277546355</v>
          </cell>
          <cell r="AS204">
            <v>19.187292436989857</v>
          </cell>
          <cell r="AT204">
            <v>19.603758076892326</v>
          </cell>
          <cell r="AU204">
            <v>19.069907581682354</v>
          </cell>
          <cell r="AV204">
            <v>19.000342962340728</v>
          </cell>
          <cell r="AW204">
            <v>19.410861935317236</v>
          </cell>
          <cell r="AX204">
            <v>19.393413622008026</v>
          </cell>
          <cell r="AY204">
            <v>187.5996447848724</v>
          </cell>
          <cell r="AZ204">
            <v>193.42854886824873</v>
          </cell>
        </row>
        <row r="205">
          <cell r="A205" t="str">
            <v>Employee Benefits</v>
          </cell>
          <cell r="C205">
            <v>56.39582501918651</v>
          </cell>
          <cell r="D205">
            <v>153.68580313210279</v>
          </cell>
          <cell r="E205">
            <v>101.9748439063915</v>
          </cell>
          <cell r="F205">
            <v>65.529671728512355</v>
          </cell>
          <cell r="G205">
            <v>174.51468725066201</v>
          </cell>
          <cell r="H205">
            <v>181.08848073632791</v>
          </cell>
          <cell r="I205">
            <v>183.11286091156438</v>
          </cell>
          <cell r="J205">
            <v>184.85580672498423</v>
          </cell>
          <cell r="K205">
            <v>183.73205814140834</v>
          </cell>
          <cell r="L205">
            <v>183.61207330995458</v>
          </cell>
          <cell r="M205">
            <v>184.49656416342796</v>
          </cell>
          <cell r="N205">
            <v>199.10550789412221</v>
          </cell>
          <cell r="O205">
            <v>1852.1041829186449</v>
          </cell>
          <cell r="P205">
            <v>3144.6723112251384</v>
          </cell>
          <cell r="S205" t="str">
            <v>Employee Benefits</v>
          </cell>
          <cell r="U205">
            <v>55.448211818879514</v>
          </cell>
          <cell r="V205">
            <v>151.18138721682442</v>
          </cell>
          <cell r="W205">
            <v>100.21375530241647</v>
          </cell>
          <cell r="X205">
            <v>62.152367281534026</v>
          </cell>
          <cell r="Y205">
            <v>149.47825662851426</v>
          </cell>
          <cell r="Z205">
            <v>153.23372528945836</v>
          </cell>
          <cell r="AA205">
            <v>153.9611705566204</v>
          </cell>
          <cell r="AB205">
            <v>154.807310760966</v>
          </cell>
          <cell r="AC205">
            <v>154.807310760966</v>
          </cell>
          <cell r="AD205">
            <v>154.807310760966</v>
          </cell>
          <cell r="AE205">
            <v>154.807310760966</v>
          </cell>
          <cell r="AF205">
            <v>154.807310760966</v>
          </cell>
          <cell r="AG205">
            <v>1599.7054278990772</v>
          </cell>
          <cell r="AH205">
            <v>2858.8108964462872</v>
          </cell>
          <cell r="AI205">
            <v>-1259.10546854721</v>
          </cell>
          <cell r="AK205" t="str">
            <v>Employee Benefits</v>
          </cell>
          <cell r="AM205">
            <v>0.94761320030699758</v>
          </cell>
          <cell r="AN205">
            <v>2.5044159152783636</v>
          </cell>
          <cell r="AO205">
            <v>1.7610886039750249</v>
          </cell>
          <cell r="AP205">
            <v>3.3773044469783353</v>
          </cell>
          <cell r="AQ205">
            <v>25.036430622147734</v>
          </cell>
          <cell r="AR205">
            <v>27.85475544686954</v>
          </cell>
          <cell r="AS205">
            <v>29.151690354943973</v>
          </cell>
          <cell r="AT205">
            <v>30.048495964018215</v>
          </cell>
          <cell r="AU205">
            <v>28.924747380442355</v>
          </cell>
          <cell r="AV205">
            <v>28.804762548988574</v>
          </cell>
          <cell r="AW205">
            <v>29.689253402461965</v>
          </cell>
          <cell r="AX205">
            <v>44.298197133156215</v>
          </cell>
          <cell r="AY205">
            <v>252.39875501956729</v>
          </cell>
          <cell r="AZ205">
            <v>285.86141477885133</v>
          </cell>
        </row>
        <row r="206">
          <cell r="A206" t="str">
            <v>Capitalized Labor</v>
          </cell>
          <cell r="C206">
            <v>-358.03263750319775</v>
          </cell>
          <cell r="D206">
            <v>-422.07139895596572</v>
          </cell>
          <cell r="E206">
            <v>-363.20209713550361</v>
          </cell>
          <cell r="F206">
            <v>-331</v>
          </cell>
          <cell r="G206">
            <v>-408.32356343441757</v>
          </cell>
          <cell r="H206">
            <v>-413.7199100877358</v>
          </cell>
          <cell r="I206">
            <v>-413.7199100877358</v>
          </cell>
          <cell r="J206">
            <v>-413.7199100877358</v>
          </cell>
          <cell r="K206">
            <v>-413.7199100877358</v>
          </cell>
          <cell r="L206">
            <v>-413.7199100877358</v>
          </cell>
          <cell r="M206">
            <v>-413.7199100877358</v>
          </cell>
          <cell r="N206">
            <v>-413.7199100877358</v>
          </cell>
          <cell r="O206">
            <v>-4778.6690676432363</v>
          </cell>
          <cell r="P206">
            <v>-6913.6929971794461</v>
          </cell>
          <cell r="S206" t="str">
            <v>Capitalized Labor</v>
          </cell>
          <cell r="U206">
            <v>-358.03263750319775</v>
          </cell>
          <cell r="V206">
            <v>-422.07139895596572</v>
          </cell>
          <cell r="W206">
            <v>-363.20209713550361</v>
          </cell>
          <cell r="X206">
            <v>-331</v>
          </cell>
          <cell r="Y206">
            <v>-408.32356343441757</v>
          </cell>
          <cell r="Z206">
            <v>-413.7199100877358</v>
          </cell>
          <cell r="AA206">
            <v>-413.7199100877358</v>
          </cell>
          <cell r="AB206">
            <v>-413.7199100877358</v>
          </cell>
          <cell r="AC206">
            <v>-413.7199100877358</v>
          </cell>
          <cell r="AD206">
            <v>-413.7199100877358</v>
          </cell>
          <cell r="AE206">
            <v>-413.7199100877358</v>
          </cell>
          <cell r="AF206">
            <v>-413.7199100877358</v>
          </cell>
          <cell r="AG206">
            <v>-4778.6690676432363</v>
          </cell>
          <cell r="AH206">
            <v>-6913.6929971794461</v>
          </cell>
          <cell r="AI206">
            <v>2135.0239295362098</v>
          </cell>
          <cell r="AK206" t="str">
            <v>Capitalized Labor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A207" t="str">
            <v>Net Employee Cost</v>
          </cell>
          <cell r="C207">
            <v>1097.7014684062424</v>
          </cell>
          <cell r="D207">
            <v>1044.5728850812998</v>
          </cell>
          <cell r="E207">
            <v>920.74047948143539</v>
          </cell>
          <cell r="F207">
            <v>911.8629238373187</v>
          </cell>
          <cell r="G207">
            <v>1248.6339636317293</v>
          </cell>
          <cell r="H207">
            <v>1299.7864931876643</v>
          </cell>
          <cell r="I207">
            <v>1321.776093314666</v>
          </cell>
          <cell r="J207">
            <v>1340.0442716401294</v>
          </cell>
          <cell r="K207">
            <v>1330.6056584211335</v>
          </cell>
          <cell r="L207">
            <v>1330.0040382587054</v>
          </cell>
          <cell r="M207">
            <v>1337.3922773538939</v>
          </cell>
          <cell r="N207">
            <v>1350.9788984275533</v>
          </cell>
          <cell r="O207">
            <v>14534.099451041769</v>
          </cell>
          <cell r="P207">
            <v>18835.497308248516</v>
          </cell>
          <cell r="Q207">
            <v>-4301.3978572067463</v>
          </cell>
          <cell r="S207" t="str">
            <v>Net Employee Cost</v>
          </cell>
          <cell r="U207">
            <v>1039.4163724737787</v>
          </cell>
          <cell r="V207">
            <v>987.7649374328746</v>
          </cell>
          <cell r="W207">
            <v>859.35911539011454</v>
          </cell>
          <cell r="X207">
            <v>854.64743466970208</v>
          </cell>
          <cell r="Y207">
            <v>997.39112394611277</v>
          </cell>
          <cell r="Z207">
            <v>1032.3742463602975</v>
          </cell>
          <cell r="AA207">
            <v>1044.2894439747961</v>
          </cell>
          <cell r="AB207">
            <v>1054.6904430578429</v>
          </cell>
          <cell r="AC207">
            <v>1054.6904430578429</v>
          </cell>
          <cell r="AD207">
            <v>1054.6904430578429</v>
          </cell>
          <cell r="AE207">
            <v>1054.6904430578429</v>
          </cell>
          <cell r="AF207">
            <v>1051.718423421029</v>
          </cell>
          <cell r="AG207">
            <v>12085.722869900079</v>
          </cell>
          <cell r="AH207">
            <v>16157.496326107668</v>
          </cell>
          <cell r="AI207">
            <v>-4071.7734562075893</v>
          </cell>
          <cell r="AK207" t="str">
            <v>Net Employee Cost</v>
          </cell>
          <cell r="AM207">
            <v>58.285095932463555</v>
          </cell>
          <cell r="AN207">
            <v>56.807947648425198</v>
          </cell>
          <cell r="AO207">
            <v>61.381364091320719</v>
          </cell>
          <cell r="AP207">
            <v>57.215489167616866</v>
          </cell>
          <cell r="AQ207">
            <v>251.2428396856163</v>
          </cell>
          <cell r="AR207">
            <v>267.41224682736652</v>
          </cell>
          <cell r="AS207">
            <v>277.4866493398697</v>
          </cell>
          <cell r="AT207">
            <v>285.35382858228638</v>
          </cell>
          <cell r="AU207">
            <v>275.9152153632906</v>
          </cell>
          <cell r="AV207">
            <v>275.31359520086232</v>
          </cell>
          <cell r="AW207">
            <v>282.70183429605055</v>
          </cell>
          <cell r="AX207">
            <v>299.26047500652459</v>
          </cell>
          <cell r="AY207">
            <v>2448.3765811416934</v>
          </cell>
          <cell r="AZ207">
            <v>2678.0009821408448</v>
          </cell>
          <cell r="BA207">
            <v>-229.62440099915148</v>
          </cell>
        </row>
        <row r="208">
          <cell r="A208" t="str">
            <v>Travel</v>
          </cell>
          <cell r="C208">
            <v>85.349936045024307</v>
          </cell>
          <cell r="D208">
            <v>82.523680595449207</v>
          </cell>
          <cell r="E208">
            <v>60.360092464610837</v>
          </cell>
          <cell r="F208">
            <v>77.788643101482336</v>
          </cell>
          <cell r="G208">
            <v>45.838844196311015</v>
          </cell>
          <cell r="H208">
            <v>45.564055392160483</v>
          </cell>
          <cell r="I208">
            <v>49.423653093754758</v>
          </cell>
          <cell r="J208">
            <v>45.489029898060714</v>
          </cell>
          <cell r="K208">
            <v>50.458864702279428</v>
          </cell>
          <cell r="L208">
            <v>49.333701212669439</v>
          </cell>
          <cell r="M208">
            <v>55.056045490871419</v>
          </cell>
          <cell r="N208">
            <v>52.36059022605577</v>
          </cell>
          <cell r="O208">
            <v>699.54713641872968</v>
          </cell>
          <cell r="P208">
            <v>1295.9230795260096</v>
          </cell>
          <cell r="Q208">
            <v>-596.37594310727991</v>
          </cell>
          <cell r="S208" t="str">
            <v>Travel</v>
          </cell>
          <cell r="U208">
            <v>62.871025837810187</v>
          </cell>
          <cell r="V208">
            <v>77.336059145290605</v>
          </cell>
          <cell r="W208">
            <v>56.033635193746726</v>
          </cell>
          <cell r="X208">
            <v>71.358627137970359</v>
          </cell>
          <cell r="Y208">
            <v>35</v>
          </cell>
          <cell r="Z208">
            <v>35</v>
          </cell>
          <cell r="AA208">
            <v>35</v>
          </cell>
          <cell r="AB208">
            <v>35</v>
          </cell>
          <cell r="AC208">
            <v>35</v>
          </cell>
          <cell r="AD208">
            <v>37.25</v>
          </cell>
          <cell r="AE208">
            <v>37.25</v>
          </cell>
          <cell r="AF208">
            <v>37.25</v>
          </cell>
          <cell r="AG208">
            <v>554.34934731481792</v>
          </cell>
          <cell r="AH208">
            <v>1090.7293795306002</v>
          </cell>
          <cell r="AI208">
            <v>-536.38003221578231</v>
          </cell>
          <cell r="AK208" t="str">
            <v>Travel</v>
          </cell>
          <cell r="AM208">
            <v>22.47891020721412</v>
          </cell>
          <cell r="AN208">
            <v>5.1876214501586055</v>
          </cell>
          <cell r="AO208">
            <v>4.3264572708641129</v>
          </cell>
          <cell r="AP208">
            <v>6.4300159635119751</v>
          </cell>
          <cell r="AQ208">
            <v>10.838844196311019</v>
          </cell>
          <cell r="AR208">
            <v>10.564055392160487</v>
          </cell>
          <cell r="AS208">
            <v>14.42365309375476</v>
          </cell>
          <cell r="AT208">
            <v>10.489029898060714</v>
          </cell>
          <cell r="AU208">
            <v>15.458864702279429</v>
          </cell>
          <cell r="AV208">
            <v>12.083701212669443</v>
          </cell>
          <cell r="AW208">
            <v>17.806045490871419</v>
          </cell>
          <cell r="AX208">
            <v>15.110590226055772</v>
          </cell>
          <cell r="AY208">
            <v>145.19778910391184</v>
          </cell>
          <cell r="AZ208">
            <v>205.19369999540947</v>
          </cell>
          <cell r="BA208">
            <v>-59.99591089149763</v>
          </cell>
        </row>
        <row r="209">
          <cell r="A209" t="str">
            <v>Training</v>
          </cell>
          <cell r="C209">
            <v>45.152898439498607</v>
          </cell>
          <cell r="D209">
            <v>37.155830856457776</v>
          </cell>
          <cell r="E209">
            <v>68.060573852533238</v>
          </cell>
          <cell r="F209">
            <v>43.102412770809579</v>
          </cell>
          <cell r="G209">
            <v>54.992208367719535</v>
          </cell>
          <cell r="H209">
            <v>60.887196616803621</v>
          </cell>
          <cell r="I209">
            <v>59.241956507541026</v>
          </cell>
          <cell r="J209">
            <v>74.365343268746642</v>
          </cell>
          <cell r="K209">
            <v>71.574784237034123</v>
          </cell>
          <cell r="L209">
            <v>70.211720371191362</v>
          </cell>
          <cell r="M209">
            <v>68.927501103236608</v>
          </cell>
          <cell r="N209">
            <v>68.699608079415412</v>
          </cell>
          <cell r="O209">
            <v>722.3720344709875</v>
          </cell>
          <cell r="P209">
            <v>1925.6442354798364</v>
          </cell>
          <cell r="Q209">
            <v>-1203.2722010088489</v>
          </cell>
          <cell r="S209" t="str">
            <v>Training</v>
          </cell>
          <cell r="U209">
            <v>44.116633410079316</v>
          </cell>
          <cell r="V209">
            <v>37.015960236780977</v>
          </cell>
          <cell r="W209">
            <v>66.6783709070111</v>
          </cell>
          <cell r="X209">
            <v>43.102412770809579</v>
          </cell>
          <cell r="Y209">
            <v>44.05812238692512</v>
          </cell>
          <cell r="Z209">
            <v>44.05812238692512</v>
          </cell>
          <cell r="AA209">
            <v>44.05812238692512</v>
          </cell>
          <cell r="AB209">
            <v>44.05812238692512</v>
          </cell>
          <cell r="AC209">
            <v>49.772436335993916</v>
          </cell>
          <cell r="AD209">
            <v>51.298335233751423</v>
          </cell>
          <cell r="AE209">
            <v>51.298335233751423</v>
          </cell>
          <cell r="AF209">
            <v>52.369806157354617</v>
          </cell>
          <cell r="AG209">
            <v>571.88477983323287</v>
          </cell>
          <cell r="AH209">
            <v>1686.7748352692056</v>
          </cell>
          <cell r="AI209">
            <v>-1114.8900554359727</v>
          </cell>
          <cell r="AK209" t="str">
            <v>Training</v>
          </cell>
          <cell r="AM209">
            <v>1.036265029419289</v>
          </cell>
          <cell r="AN209">
            <v>0.13987061967679895</v>
          </cell>
          <cell r="AO209">
            <v>1.382202945522139</v>
          </cell>
          <cell r="AP209">
            <v>0</v>
          </cell>
          <cell r="AQ209">
            <v>10.934085980794414</v>
          </cell>
          <cell r="AR209">
            <v>16.829074229878501</v>
          </cell>
          <cell r="AS209">
            <v>15.183834120615906</v>
          </cell>
          <cell r="AT209">
            <v>30.307220881821515</v>
          </cell>
          <cell r="AU209">
            <v>21.8023479010402</v>
          </cell>
          <cell r="AV209">
            <v>18.913385137439938</v>
          </cell>
          <cell r="AW209">
            <v>17.629165869485192</v>
          </cell>
          <cell r="AX209">
            <v>16.329801922060792</v>
          </cell>
          <cell r="AY209">
            <v>150.48725463775472</v>
          </cell>
          <cell r="AZ209">
            <v>238.86940021063083</v>
          </cell>
          <cell r="BA209">
            <v>-88.382145572876112</v>
          </cell>
        </row>
        <row r="210">
          <cell r="A210" t="str">
            <v>Rent and Office Expenses</v>
          </cell>
          <cell r="C210">
            <v>254.92910718853932</v>
          </cell>
          <cell r="D210">
            <v>266.36868524678113</v>
          </cell>
          <cell r="E210">
            <v>165.49697888070813</v>
          </cell>
          <cell r="F210">
            <v>184.62763055872293</v>
          </cell>
          <cell r="G210">
            <v>304.45318634503184</v>
          </cell>
          <cell r="H210">
            <v>421.72857204707896</v>
          </cell>
          <cell r="I210">
            <v>422.16312986077361</v>
          </cell>
          <cell r="J210">
            <v>420.67070081412476</v>
          </cell>
          <cell r="K210">
            <v>425.03044578419599</v>
          </cell>
          <cell r="L210">
            <v>417.17160480070754</v>
          </cell>
          <cell r="M210">
            <v>414.12648168366047</v>
          </cell>
          <cell r="N210">
            <v>413.4115166372527</v>
          </cell>
          <cell r="O210">
            <v>4110.1780398475776</v>
          </cell>
          <cell r="P210">
            <v>4406.6623927795845</v>
          </cell>
          <cell r="Q210">
            <v>-296.48435293200691</v>
          </cell>
          <cell r="S210" t="str">
            <v>Rent and Office Expenses</v>
          </cell>
          <cell r="U210">
            <v>249.61065234075215</v>
          </cell>
          <cell r="V210">
            <v>260.26596897869467</v>
          </cell>
          <cell r="W210">
            <v>159.96922930270244</v>
          </cell>
          <cell r="X210">
            <v>181.68134093500572</v>
          </cell>
          <cell r="Y210">
            <v>218.59230553757212</v>
          </cell>
          <cell r="Z210">
            <v>273.60095656831982</v>
          </cell>
          <cell r="AA210">
            <v>275.04163594069979</v>
          </cell>
          <cell r="AB210">
            <v>273.84690619085802</v>
          </cell>
          <cell r="AC210">
            <v>277.79593430418515</v>
          </cell>
          <cell r="AD210">
            <v>270.93917851233408</v>
          </cell>
          <cell r="AE210">
            <v>268.18773656733265</v>
          </cell>
          <cell r="AF210">
            <v>267.05805469926003</v>
          </cell>
          <cell r="AG210">
            <v>2976.5898998777166</v>
          </cell>
          <cell r="AH210">
            <v>3269.763512990794</v>
          </cell>
          <cell r="AI210">
            <v>-293.17361311307741</v>
          </cell>
          <cell r="AK210" t="str">
            <v>Rent and Office Expenses</v>
          </cell>
          <cell r="AM210">
            <v>5.3184548477871587</v>
          </cell>
          <cell r="AN210">
            <v>6.1027162680864535</v>
          </cell>
          <cell r="AO210">
            <v>5.527749578005678</v>
          </cell>
          <cell r="AP210">
            <v>2.9462896237172176</v>
          </cell>
          <cell r="AQ210">
            <v>85.860880807459736</v>
          </cell>
          <cell r="AR210">
            <v>148.12761547875917</v>
          </cell>
          <cell r="AS210">
            <v>147.12149392007382</v>
          </cell>
          <cell r="AT210">
            <v>146.82379462326676</v>
          </cell>
          <cell r="AU210">
            <v>147.23451148001084</v>
          </cell>
          <cell r="AV210">
            <v>146.23242628837343</v>
          </cell>
          <cell r="AW210">
            <v>145.93874511632779</v>
          </cell>
          <cell r="AX210">
            <v>146.35346193799268</v>
          </cell>
          <cell r="AY210">
            <v>1133.5881399698608</v>
          </cell>
          <cell r="AZ210">
            <v>1136.8988797887907</v>
          </cell>
          <cell r="BA210">
            <v>-3.3107398189299602</v>
          </cell>
        </row>
        <row r="211">
          <cell r="A211" t="str">
            <v>Office supplies &amp; Communications</v>
          </cell>
          <cell r="C211">
            <v>60.427966231772835</v>
          </cell>
          <cell r="D211">
            <v>38.593525988460677</v>
          </cell>
          <cell r="E211">
            <v>64.165116057385262</v>
          </cell>
          <cell r="F211">
            <v>59.671726339794759</v>
          </cell>
          <cell r="G211">
            <v>57.597804747725277</v>
          </cell>
          <cell r="H211">
            <v>58.812697071931005</v>
          </cell>
          <cell r="I211">
            <v>59.125760318275354</v>
          </cell>
          <cell r="J211">
            <v>59.223761537575911</v>
          </cell>
          <cell r="K211">
            <v>58.624512608555293</v>
          </cell>
          <cell r="L211">
            <v>57.653680728437848</v>
          </cell>
          <cell r="M211">
            <v>64.435431411272702</v>
          </cell>
          <cell r="N211">
            <v>64.187404621391423</v>
          </cell>
          <cell r="O211">
            <v>702.51938766257842</v>
          </cell>
          <cell r="P211">
            <v>715.85229874017909</v>
          </cell>
          <cell r="Q211">
            <v>-13.33291107760067</v>
          </cell>
          <cell r="S211" t="str">
            <v>Office supplies &amp; Communications</v>
          </cell>
          <cell r="U211">
            <v>59.029189050908165</v>
          </cell>
          <cell r="V211">
            <v>39.485261133451559</v>
          </cell>
          <cell r="W211">
            <v>64.521867403841583</v>
          </cell>
          <cell r="X211">
            <v>57.806549600912206</v>
          </cell>
          <cell r="Y211">
            <v>45.973927475413525</v>
          </cell>
          <cell r="Z211">
            <v>45.844740652931563</v>
          </cell>
          <cell r="AA211">
            <v>45.762536744488585</v>
          </cell>
          <cell r="AB211">
            <v>45.61534563918871</v>
          </cell>
          <cell r="AC211">
            <v>45.355873675584391</v>
          </cell>
          <cell r="AD211">
            <v>44.522934648244799</v>
          </cell>
          <cell r="AE211">
            <v>51.062391515683736</v>
          </cell>
          <cell r="AF211">
            <v>50.861808521322359</v>
          </cell>
          <cell r="AG211">
            <v>595.8424260619712</v>
          </cell>
          <cell r="AH211">
            <v>586.01532431376745</v>
          </cell>
          <cell r="AI211">
            <v>9.827101748203745</v>
          </cell>
          <cell r="AK211" t="str">
            <v>Office supplies &amp; Communications</v>
          </cell>
          <cell r="AM211">
            <v>1.3987771808646714</v>
          </cell>
          <cell r="AN211">
            <v>-0.89173514499088347</v>
          </cell>
          <cell r="AO211">
            <v>-0.35675134645631762</v>
          </cell>
          <cell r="AP211">
            <v>1.8651767388825553</v>
          </cell>
          <cell r="AQ211">
            <v>11.62387727231175</v>
          </cell>
          <cell r="AR211">
            <v>12.967956418999442</v>
          </cell>
          <cell r="AS211">
            <v>13.363223573786765</v>
          </cell>
          <cell r="AT211">
            <v>13.608415898387202</v>
          </cell>
          <cell r="AU211">
            <v>13.268638932970898</v>
          </cell>
          <cell r="AV211">
            <v>13.130746080193052</v>
          </cell>
          <cell r="AW211">
            <v>13.37303989558896</v>
          </cell>
          <cell r="AX211">
            <v>13.325596100069058</v>
          </cell>
          <cell r="AY211">
            <v>106.67696160060716</v>
          </cell>
          <cell r="AZ211">
            <v>129.8369744264117</v>
          </cell>
          <cell r="BA211">
            <v>-23.160012825804543</v>
          </cell>
        </row>
        <row r="212">
          <cell r="A212" t="str">
            <v>Professional Fees</v>
          </cell>
          <cell r="C212">
            <v>211.15928882067027</v>
          </cell>
          <cell r="D212">
            <v>298.26659340110399</v>
          </cell>
          <cell r="E212">
            <v>394.45297650254992</v>
          </cell>
          <cell r="F212">
            <v>357.51424401368303</v>
          </cell>
          <cell r="G212">
            <v>139.31295402971691</v>
          </cell>
          <cell r="H212">
            <v>140.8240380712659</v>
          </cell>
          <cell r="I212">
            <v>136.96597066749283</v>
          </cell>
          <cell r="J212">
            <v>132.93017147474515</v>
          </cell>
          <cell r="K212">
            <v>140.85956240170671</v>
          </cell>
          <cell r="L212">
            <v>142.50343789729513</v>
          </cell>
          <cell r="M212">
            <v>169.50658005526483</v>
          </cell>
          <cell r="N212">
            <v>144.81070112416552</v>
          </cell>
          <cell r="O212">
            <v>2409.10651845966</v>
          </cell>
          <cell r="P212">
            <v>4274.9434177133289</v>
          </cell>
          <cell r="Q212">
            <v>-1865.8368992536689</v>
          </cell>
          <cell r="S212" t="str">
            <v>Professional Fees</v>
          </cell>
          <cell r="U212">
            <v>209.01722179585573</v>
          </cell>
          <cell r="V212">
            <v>295.03368883782503</v>
          </cell>
          <cell r="W212">
            <v>376.40156331919354</v>
          </cell>
          <cell r="X212">
            <v>342.47678449258837</v>
          </cell>
          <cell r="Y212">
            <v>93.529957143854958</v>
          </cell>
          <cell r="Z212">
            <v>93.378554158563276</v>
          </cell>
          <cell r="AA212">
            <v>90.020258883672142</v>
          </cell>
          <cell r="AB212">
            <v>86.179606771916639</v>
          </cell>
          <cell r="AC212">
            <v>93.074020965321637</v>
          </cell>
          <cell r="AD212">
            <v>93.082920507274252</v>
          </cell>
          <cell r="AE212">
            <v>106.42382239284365</v>
          </cell>
          <cell r="AF212">
            <v>87.814832480546812</v>
          </cell>
          <cell r="AG212">
            <v>1966.4332317494561</v>
          </cell>
          <cell r="AH212">
            <v>3041.7606398844964</v>
          </cell>
          <cell r="AI212">
            <v>-1075.3274081350403</v>
          </cell>
          <cell r="AK212" t="str">
            <v>Professional Fees</v>
          </cell>
          <cell r="AM212">
            <v>2.1420670248145304</v>
          </cell>
          <cell r="AN212">
            <v>3.2329045632789666</v>
          </cell>
          <cell r="AO212">
            <v>18.05141318335637</v>
          </cell>
          <cell r="AP212">
            <v>15.037459521094643</v>
          </cell>
          <cell r="AQ212">
            <v>45.782996885861941</v>
          </cell>
          <cell r="AR212">
            <v>47.445483912702628</v>
          </cell>
          <cell r="AS212">
            <v>46.945711783820691</v>
          </cell>
          <cell r="AT212">
            <v>46.75056470282852</v>
          </cell>
          <cell r="AU212">
            <v>47.785541436385074</v>
          </cell>
          <cell r="AV212">
            <v>49.420517390020876</v>
          </cell>
          <cell r="AW212">
            <v>63.082757662421187</v>
          </cell>
          <cell r="AX212">
            <v>56.995868643618707</v>
          </cell>
          <cell r="AY212">
            <v>442.67328671020402</v>
          </cell>
          <cell r="AZ212">
            <v>1233.1827778288325</v>
          </cell>
          <cell r="BA212">
            <v>-790.50949111862849</v>
          </cell>
        </row>
        <row r="213">
          <cell r="A213" t="str">
            <v>Advertising</v>
          </cell>
          <cell r="C213">
            <v>5.3591250959324634</v>
          </cell>
          <cell r="D213">
            <v>25.015106026925093</v>
          </cell>
          <cell r="E213">
            <v>73.029102521328838</v>
          </cell>
          <cell r="F213">
            <v>51.596401368301031</v>
          </cell>
          <cell r="G213">
            <v>53.116997635659523</v>
          </cell>
          <cell r="H213">
            <v>52.873163176674673</v>
          </cell>
          <cell r="I213">
            <v>52.630541824450887</v>
          </cell>
          <cell r="J213">
            <v>52.38912754363129</v>
          </cell>
          <cell r="K213">
            <v>52.148914328885354</v>
          </cell>
          <cell r="L213">
            <v>51.909896204760059</v>
          </cell>
          <cell r="M213">
            <v>51.67206722553091</v>
          </cell>
          <cell r="N213">
            <v>51.435421475054206</v>
          </cell>
          <cell r="O213">
            <v>573.17586442713434</v>
          </cell>
          <cell r="P213">
            <v>695.03771792564248</v>
          </cell>
          <cell r="Q213">
            <v>-121.86185349850814</v>
          </cell>
          <cell r="S213" t="str">
            <v>Advertising</v>
          </cell>
          <cell r="U213">
            <v>5.3591250959324634</v>
          </cell>
          <cell r="V213">
            <v>25.015106026925093</v>
          </cell>
          <cell r="W213">
            <v>73.029102521328838</v>
          </cell>
          <cell r="X213">
            <v>51.596401368301031</v>
          </cell>
          <cell r="Y213">
            <v>53.116997635659523</v>
          </cell>
          <cell r="Z213">
            <v>52.873163176674673</v>
          </cell>
          <cell r="AA213">
            <v>52.630541824450887</v>
          </cell>
          <cell r="AB213">
            <v>52.38912754363129</v>
          </cell>
          <cell r="AC213">
            <v>52.148914328885354</v>
          </cell>
          <cell r="AD213">
            <v>51.909896204760059</v>
          </cell>
          <cell r="AE213">
            <v>51.67206722553091</v>
          </cell>
          <cell r="AF213">
            <v>51.435421475054206</v>
          </cell>
          <cell r="AG213">
            <v>573.17586442713434</v>
          </cell>
          <cell r="AH213">
            <v>695.03771792564248</v>
          </cell>
          <cell r="AI213">
            <v>-121.86185349850814</v>
          </cell>
          <cell r="AK213" t="str">
            <v>Advertising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Network &amp; Node Maintenance</v>
          </cell>
          <cell r="C214">
            <v>96.14351496546432</v>
          </cell>
          <cell r="D214">
            <v>111.93411594275295</v>
          </cell>
          <cell r="E214">
            <v>77.08602068538201</v>
          </cell>
          <cell r="F214">
            <v>219.83600912200686</v>
          </cell>
          <cell r="G214">
            <v>108.98909875473413</v>
          </cell>
          <cell r="H214">
            <v>150.23807899341537</v>
          </cell>
          <cell r="I214">
            <v>139.53357790086304</v>
          </cell>
          <cell r="J214">
            <v>139.80096128299064</v>
          </cell>
          <cell r="K214">
            <v>160.06513875988907</v>
          </cell>
          <cell r="L214">
            <v>160.32613381358161</v>
          </cell>
          <cell r="M214">
            <v>160.58396977949334</v>
          </cell>
          <cell r="N214">
            <v>248.81663667992069</v>
          </cell>
          <cell r="O214">
            <v>1773.3532566804943</v>
          </cell>
          <cell r="P214">
            <v>3340.0073551551295</v>
          </cell>
          <cell r="Q214">
            <v>-1566.6540984746352</v>
          </cell>
          <cell r="S214" t="str">
            <v>Network &amp; Node Maintenance</v>
          </cell>
          <cell r="U214">
            <v>96.14351496546432</v>
          </cell>
          <cell r="V214">
            <v>111.93411594275295</v>
          </cell>
          <cell r="W214">
            <v>76.049463800581478</v>
          </cell>
          <cell r="X214">
            <v>219.83600912200686</v>
          </cell>
          <cell r="Y214">
            <v>104.33891748795992</v>
          </cell>
          <cell r="Z214">
            <v>145.14599764926618</v>
          </cell>
          <cell r="AA214">
            <v>134.00368578110582</v>
          </cell>
          <cell r="AB214">
            <v>133.83731975246889</v>
          </cell>
          <cell r="AC214">
            <v>153.67178141551676</v>
          </cell>
          <cell r="AD214">
            <v>153.50706665238027</v>
          </cell>
          <cell r="AE214">
            <v>153.34317136567734</v>
          </cell>
          <cell r="AF214">
            <v>241.15805831103592</v>
          </cell>
          <cell r="AG214">
            <v>1722.9691022462166</v>
          </cell>
          <cell r="AH214">
            <v>3282.6304680155977</v>
          </cell>
          <cell r="AI214">
            <v>-1559.6613657693811</v>
          </cell>
          <cell r="AK214" t="str">
            <v>Network &amp; Node Maintenance</v>
          </cell>
          <cell r="AM214">
            <v>0</v>
          </cell>
          <cell r="AN214">
            <v>0</v>
          </cell>
          <cell r="AO214">
            <v>1.036556884800534</v>
          </cell>
          <cell r="AP214">
            <v>0</v>
          </cell>
          <cell r="AQ214">
            <v>4.6501812667742053</v>
          </cell>
          <cell r="AR214">
            <v>5.0920813441491877</v>
          </cell>
          <cell r="AS214">
            <v>5.5298921197572346</v>
          </cell>
          <cell r="AT214">
            <v>5.9636415305217678</v>
          </cell>
          <cell r="AU214">
            <v>6.3933573443723004</v>
          </cell>
          <cell r="AV214">
            <v>6.8190671612013247</v>
          </cell>
          <cell r="AW214">
            <v>7.2407984138160213</v>
          </cell>
          <cell r="AX214">
            <v>7.6585783688847862</v>
          </cell>
          <cell r="AY214">
            <v>50.384154434277363</v>
          </cell>
          <cell r="AZ214">
            <v>57.376887139531767</v>
          </cell>
          <cell r="BA214">
            <v>-6.9927327052544044</v>
          </cell>
        </row>
        <row r="215">
          <cell r="A215" t="str">
            <v>Insurance</v>
          </cell>
          <cell r="C215">
            <v>14.5477155282681</v>
          </cell>
          <cell r="D215">
            <v>14.203616654594498</v>
          </cell>
          <cell r="E215">
            <v>14.299156379581524</v>
          </cell>
          <cell r="F215">
            <v>14.353568985176739</v>
          </cell>
          <cell r="G215">
            <v>15</v>
          </cell>
          <cell r="H215">
            <v>16</v>
          </cell>
          <cell r="I215">
            <v>16</v>
          </cell>
          <cell r="J215">
            <v>17</v>
          </cell>
          <cell r="K215">
            <v>18</v>
          </cell>
          <cell r="L215">
            <v>19</v>
          </cell>
          <cell r="M215">
            <v>20</v>
          </cell>
          <cell r="N215">
            <v>21</v>
          </cell>
          <cell r="O215">
            <v>199.40405754762088</v>
          </cell>
          <cell r="P215">
            <v>251.33101405311112</v>
          </cell>
          <cell r="S215" t="str">
            <v>Insurance</v>
          </cell>
          <cell r="U215">
            <v>14.5477155282681</v>
          </cell>
          <cell r="V215">
            <v>14.203616654594498</v>
          </cell>
          <cell r="W215">
            <v>14.299156379581524</v>
          </cell>
          <cell r="X215">
            <v>14.353568985176739</v>
          </cell>
          <cell r="Y215">
            <v>15</v>
          </cell>
          <cell r="Z215">
            <v>16</v>
          </cell>
          <cell r="AA215">
            <v>16</v>
          </cell>
          <cell r="AB215">
            <v>17</v>
          </cell>
          <cell r="AC215">
            <v>18</v>
          </cell>
          <cell r="AD215">
            <v>19</v>
          </cell>
          <cell r="AE215">
            <v>20</v>
          </cell>
          <cell r="AF215">
            <v>21</v>
          </cell>
          <cell r="AG215">
            <v>199.40405754762088</v>
          </cell>
          <cell r="AH215">
            <v>251.33101405311112</v>
          </cell>
          <cell r="AI215">
            <v>-51.926956505490239</v>
          </cell>
          <cell r="AK215" t="str">
            <v>Insurance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Right of Way</v>
          </cell>
          <cell r="C216">
            <v>387.31975952929145</v>
          </cell>
          <cell r="D216">
            <v>474.49744985888049</v>
          </cell>
          <cell r="E216">
            <v>487.03276774224292</v>
          </cell>
          <cell r="F216">
            <v>727.83423033067288</v>
          </cell>
          <cell r="G216">
            <v>468.83423033067288</v>
          </cell>
          <cell r="H216">
            <v>794.83423033067288</v>
          </cell>
          <cell r="I216">
            <v>794.83423033067288</v>
          </cell>
          <cell r="J216">
            <v>794.83423033067288</v>
          </cell>
          <cell r="K216">
            <v>794.83423033067288</v>
          </cell>
          <cell r="L216">
            <v>794.83423033067288</v>
          </cell>
          <cell r="M216">
            <v>794.83423033067288</v>
          </cell>
          <cell r="N216">
            <v>794.83423033067288</v>
          </cell>
          <cell r="O216">
            <v>8109.3580501064689</v>
          </cell>
          <cell r="P216">
            <v>5168.0101906371292</v>
          </cell>
          <cell r="Q216">
            <v>2941.3478594693397</v>
          </cell>
          <cell r="S216" t="str">
            <v>Right of Way</v>
          </cell>
          <cell r="U216">
            <v>387.31975952929145</v>
          </cell>
          <cell r="V216">
            <v>474.49744985888049</v>
          </cell>
          <cell r="W216">
            <v>487.03276774224292</v>
          </cell>
          <cell r="X216">
            <v>727.83423033067288</v>
          </cell>
          <cell r="Y216">
            <v>468.83423033067288</v>
          </cell>
          <cell r="Z216">
            <v>794.83423033067288</v>
          </cell>
          <cell r="AA216">
            <v>794.83423033067288</v>
          </cell>
          <cell r="AB216">
            <v>794.83423033067288</v>
          </cell>
          <cell r="AC216">
            <v>794.83423033067288</v>
          </cell>
          <cell r="AD216">
            <v>794.83423033067288</v>
          </cell>
          <cell r="AE216">
            <v>794.83423033067288</v>
          </cell>
          <cell r="AF216">
            <v>794.83423033067288</v>
          </cell>
          <cell r="AG216">
            <v>8109.3580501064689</v>
          </cell>
          <cell r="AH216">
            <v>5168.0101906371292</v>
          </cell>
          <cell r="AI216">
            <v>2941.3478594693397</v>
          </cell>
          <cell r="AK216" t="str">
            <v>Right of Way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Other</v>
          </cell>
          <cell r="C217">
            <v>26.961923765668974</v>
          </cell>
          <cell r="D217">
            <v>23.726802707495562</v>
          </cell>
          <cell r="E217">
            <v>12.782460321243027</v>
          </cell>
          <cell r="F217">
            <v>36.169319692568678</v>
          </cell>
          <cell r="G217">
            <v>46.108684246406753</v>
          </cell>
          <cell r="H217">
            <v>67.377504917057664</v>
          </cell>
          <cell r="I217">
            <v>81.586768850321846</v>
          </cell>
          <cell r="J217">
            <v>83.673778008836209</v>
          </cell>
          <cell r="K217">
            <v>91.521865944187013</v>
          </cell>
          <cell r="L217">
            <v>92.498253719039099</v>
          </cell>
          <cell r="M217">
            <v>93.863078343917365</v>
          </cell>
          <cell r="N217">
            <v>95.297672661403539</v>
          </cell>
          <cell r="O217">
            <v>751.56811317814572</v>
          </cell>
          <cell r="P217">
            <v>1246.9035765276419</v>
          </cell>
          <cell r="Q217">
            <v>-495.33546334949619</v>
          </cell>
          <cell r="S217" t="str">
            <v>Other</v>
          </cell>
          <cell r="U217">
            <v>26.799600920951654</v>
          </cell>
          <cell r="V217">
            <v>23.523236006693804</v>
          </cell>
          <cell r="W217">
            <v>12.589895619846526</v>
          </cell>
          <cell r="X217">
            <v>35.744155074116307</v>
          </cell>
          <cell r="Y217">
            <v>20.194308643615457</v>
          </cell>
          <cell r="Z217">
            <v>20.184638817180069</v>
          </cell>
          <cell r="AA217">
            <v>20.173487666514944</v>
          </cell>
          <cell r="AB217">
            <v>20.164585581770677</v>
          </cell>
          <cell r="AC217">
            <v>20.149661159999081</v>
          </cell>
          <cell r="AD217">
            <v>20.140711207100452</v>
          </cell>
          <cell r="AE217">
            <v>20.129289730386784</v>
          </cell>
          <cell r="AF217">
            <v>20.122673861299198</v>
          </cell>
          <cell r="AG217">
            <v>259.91624428947495</v>
          </cell>
          <cell r="AH217">
            <v>701.7522358156283</v>
          </cell>
          <cell r="AI217">
            <v>-441.83599152615335</v>
          </cell>
          <cell r="AK217" t="str">
            <v>Other</v>
          </cell>
          <cell r="AM217">
            <v>0.162322844717319</v>
          </cell>
          <cell r="AN217">
            <v>0.20356670080175837</v>
          </cell>
          <cell r="AO217">
            <v>0.19256470139650156</v>
          </cell>
          <cell r="AP217">
            <v>0.42516461845236864</v>
          </cell>
          <cell r="AQ217">
            <v>25.914375602791299</v>
          </cell>
          <cell r="AR217">
            <v>47.192866099877591</v>
          </cell>
          <cell r="AS217">
            <v>61.413281183806902</v>
          </cell>
          <cell r="AT217">
            <v>63.509192427065535</v>
          </cell>
          <cell r="AU217">
            <v>71.372204784187929</v>
          </cell>
          <cell r="AV217">
            <v>72.357542511938647</v>
          </cell>
          <cell r="AW217">
            <v>73.733788613530578</v>
          </cell>
          <cell r="AX217">
            <v>75.174998800104333</v>
          </cell>
          <cell r="AY217">
            <v>491.65186888867078</v>
          </cell>
          <cell r="AZ217">
            <v>545.15134071201362</v>
          </cell>
          <cell r="BA217">
            <v>-53.499471823342844</v>
          </cell>
        </row>
        <row r="218">
          <cell r="A218" t="str">
            <v>Total</v>
          </cell>
          <cell r="C218">
            <v>2285.0527040163734</v>
          </cell>
          <cell r="D218">
            <v>2416.8582923602012</v>
          </cell>
          <cell r="E218">
            <v>2337.5057248890012</v>
          </cell>
          <cell r="F218">
            <v>2684.3571101205375</v>
          </cell>
          <cell r="G218">
            <v>2542.8779722857075</v>
          </cell>
          <cell r="H218">
            <v>3108.9260298047252</v>
          </cell>
          <cell r="I218">
            <v>3133.2816826688118</v>
          </cell>
          <cell r="J218">
            <v>3160.421375799513</v>
          </cell>
          <cell r="K218">
            <v>3193.7239775185399</v>
          </cell>
          <cell r="L218">
            <v>3185.44669733706</v>
          </cell>
          <cell r="M218">
            <v>3230.3976627778147</v>
          </cell>
          <cell r="N218">
            <v>3305.8326802628853</v>
          </cell>
          <cell r="O218">
            <v>34584.681909841165</v>
          </cell>
          <cell r="P218">
            <v>42155.812586786102</v>
          </cell>
          <cell r="Q218">
            <v>-7519.2037204394519</v>
          </cell>
          <cell r="S218" t="str">
            <v>Total</v>
          </cell>
          <cell r="U218">
            <v>2194.2308109490918</v>
          </cell>
          <cell r="V218">
            <v>2346.0754002547642</v>
          </cell>
          <cell r="W218">
            <v>2245.9641675801913</v>
          </cell>
          <cell r="X218">
            <v>2600.4375144872624</v>
          </cell>
          <cell r="Y218">
            <v>2096.0298905877862</v>
          </cell>
          <cell r="Z218">
            <v>2553.2946501008314</v>
          </cell>
          <cell r="AA218">
            <v>2551.813943533326</v>
          </cell>
          <cell r="AB218">
            <v>2557.6156872552747</v>
          </cell>
          <cell r="AC218">
            <v>2594.4932955740023</v>
          </cell>
          <cell r="AD218">
            <v>2591.1757163543612</v>
          </cell>
          <cell r="AE218">
            <v>2608.8914874197226</v>
          </cell>
          <cell r="AF218">
            <v>2675.6233092575753</v>
          </cell>
          <cell r="AG218">
            <v>29615.645873354191</v>
          </cell>
          <cell r="AH218">
            <v>35931.301644543644</v>
          </cell>
          <cell r="AI218">
            <v>-6315.655771189452</v>
          </cell>
          <cell r="AK218" t="str">
            <v>Total</v>
          </cell>
          <cell r="AM218">
            <v>90.821893067280655</v>
          </cell>
          <cell r="AN218">
            <v>70.782892105436886</v>
          </cell>
          <cell r="AO218">
            <v>91.541557308809743</v>
          </cell>
          <cell r="AP218">
            <v>83.919595633275634</v>
          </cell>
          <cell r="AQ218">
            <v>446.84808169792075</v>
          </cell>
          <cell r="AR218">
            <v>555.63137970389346</v>
          </cell>
          <cell r="AS218">
            <v>581.46773913548589</v>
          </cell>
          <cell r="AT218">
            <v>602.80568854423836</v>
          </cell>
          <cell r="AU218">
            <v>599.2306819445372</v>
          </cell>
          <cell r="AV218">
            <v>594.27098098269903</v>
          </cell>
          <cell r="AW218">
            <v>621.5061753580917</v>
          </cell>
          <cell r="AX218">
            <v>630.20937100531069</v>
          </cell>
          <cell r="AY218">
            <v>4969.0360364869803</v>
          </cell>
          <cell r="AZ218">
            <v>6224.5109422424657</v>
          </cell>
          <cell r="BA218">
            <v>-1255.4749057554855</v>
          </cell>
        </row>
        <row r="221">
          <cell r="A221" t="str">
            <v>CAPEX</v>
          </cell>
          <cell r="F221" t="str">
            <v>Forecast</v>
          </cell>
          <cell r="M221" t="str">
            <v>Schedule 02</v>
          </cell>
          <cell r="O221" t="str">
            <v>Forecast</v>
          </cell>
          <cell r="P221" t="str">
            <v>Budget</v>
          </cell>
          <cell r="Q221" t="str">
            <v>Variance</v>
          </cell>
        </row>
        <row r="222">
          <cell r="C222">
            <v>36892</v>
          </cell>
          <cell r="D222">
            <v>36923</v>
          </cell>
          <cell r="E222">
            <v>36954</v>
          </cell>
          <cell r="F222">
            <v>36985</v>
          </cell>
          <cell r="G222">
            <v>37016</v>
          </cell>
          <cell r="H222">
            <v>37047</v>
          </cell>
          <cell r="I222">
            <v>37078</v>
          </cell>
          <cell r="J222">
            <v>37109</v>
          </cell>
          <cell r="K222">
            <v>37140</v>
          </cell>
          <cell r="L222">
            <v>37171</v>
          </cell>
          <cell r="M222">
            <v>37202</v>
          </cell>
          <cell r="N222">
            <v>37233</v>
          </cell>
          <cell r="O222">
            <v>2001</v>
          </cell>
          <cell r="P222">
            <v>2001</v>
          </cell>
          <cell r="Q222" t="str">
            <v>B/(W)</v>
          </cell>
        </row>
        <row r="223">
          <cell r="C223" t="str">
            <v>Actual</v>
          </cell>
          <cell r="D223" t="str">
            <v>Actual</v>
          </cell>
          <cell r="E223" t="str">
            <v>Actual</v>
          </cell>
          <cell r="F223" t="str">
            <v>Forecast</v>
          </cell>
          <cell r="G223" t="str">
            <v>Forecast</v>
          </cell>
          <cell r="H223" t="str">
            <v>Forecast</v>
          </cell>
          <cell r="I223" t="str">
            <v>Forecast</v>
          </cell>
          <cell r="J223" t="str">
            <v>Forecast</v>
          </cell>
          <cell r="K223" t="str">
            <v>Forecast</v>
          </cell>
          <cell r="L223" t="str">
            <v>Forecast</v>
          </cell>
          <cell r="M223" t="str">
            <v>Forecast</v>
          </cell>
          <cell r="N223" t="str">
            <v>Forecast</v>
          </cell>
        </row>
        <row r="225">
          <cell r="A225" t="str">
            <v>Civil Construction</v>
          </cell>
          <cell r="C225">
            <v>533.74255819902521</v>
          </cell>
          <cell r="D225">
            <v>762.91783100631881</v>
          </cell>
          <cell r="E225">
            <v>845.17709356084333</v>
          </cell>
          <cell r="F225">
            <v>1204.5176649537898</v>
          </cell>
          <cell r="G225">
            <v>506.09297407500003</v>
          </cell>
          <cell r="H225">
            <v>812.67454720833325</v>
          </cell>
          <cell r="I225">
            <v>1633.7406730978071</v>
          </cell>
          <cell r="J225">
            <v>1826.0076279138073</v>
          </cell>
          <cell r="K225">
            <v>1127.8705828804736</v>
          </cell>
          <cell r="L225">
            <v>1012.4658682804738</v>
          </cell>
          <cell r="M225">
            <v>959.96429746447393</v>
          </cell>
          <cell r="N225">
            <v>930.03524546447375</v>
          </cell>
          <cell r="O225">
            <v>12155.206964104822</v>
          </cell>
          <cell r="P225">
            <v>31330.054385137315</v>
          </cell>
          <cell r="Q225">
            <v>-19174.847421032493</v>
          </cell>
        </row>
        <row r="226">
          <cell r="A226" t="str">
            <v>Electronic Eq &amp; Nodes</v>
          </cell>
          <cell r="C226">
            <v>361.76213865438922</v>
          </cell>
          <cell r="D226">
            <v>1284.1747733346638</v>
          </cell>
          <cell r="E226">
            <v>683.17265621276624</v>
          </cell>
          <cell r="F226">
            <v>1025</v>
          </cell>
          <cell r="G226">
            <v>697.88136374999999</v>
          </cell>
          <cell r="H226">
            <v>1746.5323710766777</v>
          </cell>
          <cell r="I226">
            <v>1222.2068674133388</v>
          </cell>
          <cell r="J226">
            <v>1222.2068674133388</v>
          </cell>
          <cell r="K226">
            <v>1222.2068674133388</v>
          </cell>
          <cell r="L226">
            <v>1222.2068674133388</v>
          </cell>
          <cell r="M226">
            <v>1222.2068674133388</v>
          </cell>
          <cell r="N226">
            <v>1222.2068674133388</v>
          </cell>
          <cell r="O226">
            <v>13131.764507508531</v>
          </cell>
          <cell r="P226">
            <v>35382.810343377852</v>
          </cell>
          <cell r="Q226">
            <v>-22251.045835869321</v>
          </cell>
        </row>
        <row r="227">
          <cell r="A227" t="str">
            <v>IT</v>
          </cell>
          <cell r="C227">
            <v>130.46282425172683</v>
          </cell>
          <cell r="D227">
            <v>76.21939705772138</v>
          </cell>
          <cell r="E227">
            <v>-228.21922691959378</v>
          </cell>
          <cell r="F227">
            <v>754</v>
          </cell>
          <cell r="G227">
            <v>49.079812500000003</v>
          </cell>
          <cell r="H227">
            <v>680.0798125</v>
          </cell>
          <cell r="I227">
            <v>364.5798125</v>
          </cell>
          <cell r="J227">
            <v>364.5798125</v>
          </cell>
          <cell r="K227">
            <v>364.5798125</v>
          </cell>
          <cell r="L227">
            <v>364.5798125</v>
          </cell>
          <cell r="M227">
            <v>464.5798125</v>
          </cell>
          <cell r="N227">
            <v>332.5798125</v>
          </cell>
          <cell r="O227">
            <v>3717.1014943898549</v>
          </cell>
          <cell r="P227">
            <v>11008.571199999998</v>
          </cell>
          <cell r="Q227">
            <v>-7291.4697056101431</v>
          </cell>
        </row>
        <row r="228">
          <cell r="A228" t="str">
            <v>Comm. Cap Labor</v>
          </cell>
          <cell r="C228">
            <v>358.03263750319843</v>
          </cell>
          <cell r="D228">
            <v>422.07139895596561</v>
          </cell>
          <cell r="E228">
            <v>363.20209713550298</v>
          </cell>
          <cell r="F228">
            <v>331</v>
          </cell>
          <cell r="G228">
            <v>408.32356343441757</v>
          </cell>
          <cell r="H228">
            <v>413.7199100877358</v>
          </cell>
          <cell r="I228">
            <v>413.7199100877358</v>
          </cell>
          <cell r="J228">
            <v>413.7199100877358</v>
          </cell>
          <cell r="K228">
            <v>413.7199100877358</v>
          </cell>
          <cell r="L228">
            <v>413.7199100877358</v>
          </cell>
          <cell r="M228">
            <v>413.7199100877358</v>
          </cell>
          <cell r="N228">
            <v>413.7199100877358</v>
          </cell>
          <cell r="O228">
            <v>4778.6690676432363</v>
          </cell>
          <cell r="P228">
            <v>6913.6929971794452</v>
          </cell>
          <cell r="Q228">
            <v>-2135.0239295362089</v>
          </cell>
        </row>
        <row r="229">
          <cell r="A229" t="str">
            <v>Internet Solutions Construction</v>
          </cell>
          <cell r="C229">
            <v>0</v>
          </cell>
          <cell r="D229">
            <v>0</v>
          </cell>
          <cell r="E229">
            <v>0</v>
          </cell>
          <cell r="F229">
            <v>1670</v>
          </cell>
          <cell r="G229">
            <v>2469.1828133333338</v>
          </cell>
          <cell r="H229">
            <v>2525.0432533333333</v>
          </cell>
          <cell r="I229">
            <v>308.10073333333332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6972.3268000000007</v>
          </cell>
          <cell r="P229">
            <v>7972.3268000000007</v>
          </cell>
          <cell r="Q229">
            <v>-1000</v>
          </cell>
        </row>
        <row r="230">
          <cell r="A230" t="str">
            <v>Internet Solutions Electr/Var</v>
          </cell>
          <cell r="C230">
            <v>0</v>
          </cell>
          <cell r="D230">
            <v>0</v>
          </cell>
          <cell r="E230">
            <v>0</v>
          </cell>
          <cell r="F230">
            <v>159</v>
          </cell>
          <cell r="G230">
            <v>2420.7831489999999</v>
          </cell>
          <cell r="H230">
            <v>4016.2094151857145</v>
          </cell>
          <cell r="I230">
            <v>1767.1400432857145</v>
          </cell>
          <cell r="J230">
            <v>717.15747428571433</v>
          </cell>
          <cell r="K230">
            <v>964.30610791532354</v>
          </cell>
          <cell r="L230">
            <v>185.13999761904762</v>
          </cell>
          <cell r="M230">
            <v>216.36917095238098</v>
          </cell>
          <cell r="N230">
            <v>222.23547095238098</v>
          </cell>
          <cell r="O230">
            <v>10668.340829196275</v>
          </cell>
          <cell r="P230">
            <v>12709.923829196276</v>
          </cell>
          <cell r="Q230">
            <v>-2041.5830000000005</v>
          </cell>
        </row>
        <row r="231">
          <cell r="A231" t="str">
            <v>Other</v>
          </cell>
          <cell r="C231">
            <v>163.39969813251497</v>
          </cell>
          <cell r="D231">
            <v>293.46076379349074</v>
          </cell>
          <cell r="E231">
            <v>-190.06607406701312</v>
          </cell>
          <cell r="F231">
            <v>201</v>
          </cell>
          <cell r="G231">
            <v>57</v>
          </cell>
          <cell r="H231">
            <v>1610.54</v>
          </cell>
          <cell r="I231">
            <v>231.3</v>
          </cell>
          <cell r="J231">
            <v>270</v>
          </cell>
          <cell r="K231">
            <v>220</v>
          </cell>
          <cell r="L231">
            <v>245</v>
          </cell>
          <cell r="M231">
            <v>0</v>
          </cell>
          <cell r="N231">
            <v>0</v>
          </cell>
          <cell r="O231">
            <v>3101.6343878589928</v>
          </cell>
          <cell r="P231">
            <v>4317.2740000000013</v>
          </cell>
          <cell r="Q231">
            <v>-1215.6396121410085</v>
          </cell>
        </row>
        <row r="232">
          <cell r="A232" t="str">
            <v>Total</v>
          </cell>
          <cell r="C232">
            <v>1547.3998567408546</v>
          </cell>
          <cell r="D232">
            <v>2838.8441641481604</v>
          </cell>
          <cell r="E232">
            <v>1473.2665459225059</v>
          </cell>
          <cell r="F232">
            <v>5344.5176649537898</v>
          </cell>
          <cell r="G232">
            <v>6608.3436760927516</v>
          </cell>
          <cell r="H232">
            <v>11804.799309391794</v>
          </cell>
          <cell r="I232">
            <v>5940.7880397179297</v>
          </cell>
          <cell r="J232">
            <v>4813.6716922005971</v>
          </cell>
          <cell r="K232">
            <v>4312.6832807968713</v>
          </cell>
          <cell r="L232">
            <v>3443.1124559005966</v>
          </cell>
          <cell r="M232">
            <v>3276.8400584179299</v>
          </cell>
          <cell r="N232">
            <v>3120.7773064179296</v>
          </cell>
          <cell r="O232">
            <v>54525.044050701712</v>
          </cell>
          <cell r="P232">
            <v>109634.65355489089</v>
          </cell>
          <cell r="Q232">
            <v>-55109.609504189175</v>
          </cell>
        </row>
        <row r="235">
          <cell r="A235" t="str">
            <v>Headcount</v>
          </cell>
          <cell r="F235" t="str">
            <v>Forecast</v>
          </cell>
          <cell r="M235" t="str">
            <v>Schedule 02</v>
          </cell>
          <cell r="O235" t="str">
            <v>Forecast</v>
          </cell>
          <cell r="P235" t="str">
            <v>Budget</v>
          </cell>
          <cell r="Q235" t="str">
            <v>Variance</v>
          </cell>
        </row>
        <row r="236">
          <cell r="C236">
            <v>36892</v>
          </cell>
          <cell r="D236">
            <v>36923</v>
          </cell>
          <cell r="E236">
            <v>36954</v>
          </cell>
          <cell r="F236">
            <v>36985</v>
          </cell>
          <cell r="G236">
            <v>37016</v>
          </cell>
          <cell r="H236">
            <v>37047</v>
          </cell>
          <cell r="I236">
            <v>37078</v>
          </cell>
          <cell r="J236">
            <v>37109</v>
          </cell>
          <cell r="K236">
            <v>37140</v>
          </cell>
          <cell r="L236">
            <v>37171</v>
          </cell>
          <cell r="M236">
            <v>37202</v>
          </cell>
          <cell r="N236">
            <v>37233</v>
          </cell>
          <cell r="O236">
            <v>2001</v>
          </cell>
          <cell r="P236">
            <v>2001</v>
          </cell>
          <cell r="Q236" t="str">
            <v>B/(W)</v>
          </cell>
        </row>
        <row r="237">
          <cell r="C237" t="str">
            <v>Actual</v>
          </cell>
          <cell r="D237" t="str">
            <v>Actual</v>
          </cell>
          <cell r="E237" t="str">
            <v>Actual</v>
          </cell>
          <cell r="F237" t="str">
            <v>Forecast</v>
          </cell>
          <cell r="G237" t="str">
            <v>Forecast</v>
          </cell>
          <cell r="H237" t="str">
            <v>Forecast</v>
          </cell>
          <cell r="I237" t="str">
            <v>Forecast</v>
          </cell>
          <cell r="J237" t="str">
            <v>Forecast</v>
          </cell>
          <cell r="K237" t="str">
            <v>Forecast</v>
          </cell>
          <cell r="L237" t="str">
            <v>Forecast</v>
          </cell>
          <cell r="M237" t="str">
            <v>Forecast</v>
          </cell>
          <cell r="N237" t="str">
            <v>Forecast</v>
          </cell>
        </row>
        <row r="238">
          <cell r="A238" t="str">
            <v>Communications</v>
          </cell>
        </row>
        <row r="239">
          <cell r="A239" t="str">
            <v>Operations</v>
          </cell>
          <cell r="C239">
            <v>213</v>
          </cell>
          <cell r="D239">
            <v>219</v>
          </cell>
          <cell r="E239">
            <v>222</v>
          </cell>
          <cell r="F239">
            <v>227</v>
          </cell>
          <cell r="G239">
            <v>227</v>
          </cell>
          <cell r="H239">
            <v>230</v>
          </cell>
          <cell r="I239">
            <v>230</v>
          </cell>
          <cell r="J239">
            <v>230</v>
          </cell>
          <cell r="K239">
            <v>230</v>
          </cell>
          <cell r="L239">
            <v>230</v>
          </cell>
          <cell r="M239">
            <v>230</v>
          </cell>
          <cell r="N239">
            <v>230</v>
          </cell>
          <cell r="O239">
            <v>230</v>
          </cell>
          <cell r="P239">
            <v>298</v>
          </cell>
          <cell r="Q239">
            <v>-68</v>
          </cell>
        </row>
        <row r="240">
          <cell r="A240" t="str">
            <v>Marketing &amp; Sales</v>
          </cell>
          <cell r="C240">
            <v>37</v>
          </cell>
          <cell r="D240">
            <v>44</v>
          </cell>
          <cell r="E240">
            <v>51</v>
          </cell>
          <cell r="F240">
            <v>53</v>
          </cell>
          <cell r="G240">
            <v>53</v>
          </cell>
          <cell r="H240">
            <v>56</v>
          </cell>
          <cell r="I240">
            <v>58</v>
          </cell>
          <cell r="J240">
            <v>59</v>
          </cell>
          <cell r="K240">
            <v>59</v>
          </cell>
          <cell r="L240">
            <v>59</v>
          </cell>
          <cell r="M240">
            <v>59</v>
          </cell>
          <cell r="N240">
            <v>59</v>
          </cell>
          <cell r="O240">
            <v>59</v>
          </cell>
          <cell r="P240">
            <v>80</v>
          </cell>
          <cell r="Q240">
            <v>-21</v>
          </cell>
        </row>
        <row r="241">
          <cell r="A241" t="str">
            <v>G&amp;A</v>
          </cell>
          <cell r="C241">
            <v>77</v>
          </cell>
          <cell r="D241">
            <v>76</v>
          </cell>
          <cell r="E241">
            <v>78</v>
          </cell>
          <cell r="F241">
            <v>79</v>
          </cell>
          <cell r="G241">
            <v>79</v>
          </cell>
          <cell r="H241">
            <v>82</v>
          </cell>
          <cell r="I241">
            <v>82</v>
          </cell>
          <cell r="J241">
            <v>83</v>
          </cell>
          <cell r="K241">
            <v>83</v>
          </cell>
          <cell r="L241">
            <v>83</v>
          </cell>
          <cell r="M241">
            <v>83</v>
          </cell>
          <cell r="N241">
            <v>83</v>
          </cell>
          <cell r="O241">
            <v>83</v>
          </cell>
          <cell r="P241">
            <v>95</v>
          </cell>
          <cell r="Q241">
            <v>-12</v>
          </cell>
        </row>
        <row r="242">
          <cell r="A242" t="str">
            <v>Total</v>
          </cell>
          <cell r="C242">
            <v>327</v>
          </cell>
          <cell r="D242">
            <v>339</v>
          </cell>
          <cell r="E242">
            <v>351</v>
          </cell>
          <cell r="F242">
            <v>359</v>
          </cell>
          <cell r="G242">
            <v>359</v>
          </cell>
          <cell r="H242">
            <v>368</v>
          </cell>
          <cell r="I242">
            <v>370</v>
          </cell>
          <cell r="J242">
            <v>372</v>
          </cell>
          <cell r="K242">
            <v>372</v>
          </cell>
          <cell r="L242">
            <v>372</v>
          </cell>
          <cell r="M242">
            <v>372</v>
          </cell>
          <cell r="N242">
            <v>372</v>
          </cell>
          <cell r="O242">
            <v>372</v>
          </cell>
          <cell r="P242">
            <v>473</v>
          </cell>
          <cell r="Q242">
            <v>-101</v>
          </cell>
        </row>
        <row r="244">
          <cell r="A244" t="str">
            <v>Internet Solutions</v>
          </cell>
        </row>
        <row r="245">
          <cell r="A245" t="str">
            <v>Operations</v>
          </cell>
          <cell r="C245">
            <v>4</v>
          </cell>
          <cell r="D245">
            <v>5</v>
          </cell>
          <cell r="E245">
            <v>6</v>
          </cell>
          <cell r="F245">
            <v>19</v>
          </cell>
          <cell r="G245">
            <v>28</v>
          </cell>
          <cell r="H245">
            <v>28</v>
          </cell>
          <cell r="I245">
            <v>29</v>
          </cell>
          <cell r="J245">
            <v>31</v>
          </cell>
          <cell r="K245">
            <v>31</v>
          </cell>
          <cell r="L245">
            <v>31</v>
          </cell>
          <cell r="M245">
            <v>32</v>
          </cell>
          <cell r="N245">
            <v>32</v>
          </cell>
          <cell r="O245">
            <v>32</v>
          </cell>
          <cell r="P245">
            <v>41</v>
          </cell>
          <cell r="Q245">
            <v>-9</v>
          </cell>
        </row>
        <row r="246">
          <cell r="A246" t="str">
            <v>Marketing &amp; Sales</v>
          </cell>
          <cell r="C246">
            <v>2</v>
          </cell>
          <cell r="D246">
            <v>3</v>
          </cell>
          <cell r="E246">
            <v>2</v>
          </cell>
          <cell r="F246">
            <v>3</v>
          </cell>
          <cell r="G246">
            <v>5</v>
          </cell>
          <cell r="H246">
            <v>8</v>
          </cell>
          <cell r="I246">
            <v>9</v>
          </cell>
          <cell r="J246">
            <v>10</v>
          </cell>
          <cell r="K246">
            <v>10</v>
          </cell>
          <cell r="L246">
            <v>10</v>
          </cell>
          <cell r="M246">
            <v>10</v>
          </cell>
          <cell r="N246">
            <v>10</v>
          </cell>
          <cell r="O246">
            <v>10</v>
          </cell>
          <cell r="P246">
            <v>12</v>
          </cell>
          <cell r="Q246">
            <v>-2</v>
          </cell>
        </row>
        <row r="247">
          <cell r="A247" t="str">
            <v>G&amp;A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5</v>
          </cell>
          <cell r="Q247">
            <v>-5</v>
          </cell>
        </row>
        <row r="248">
          <cell r="A248" t="str">
            <v>Total</v>
          </cell>
          <cell r="C248">
            <v>6</v>
          </cell>
          <cell r="D248">
            <v>8</v>
          </cell>
          <cell r="E248">
            <v>8</v>
          </cell>
          <cell r="F248">
            <v>22</v>
          </cell>
          <cell r="G248">
            <v>33</v>
          </cell>
          <cell r="H248">
            <v>36</v>
          </cell>
          <cell r="I248">
            <v>38</v>
          </cell>
          <cell r="J248">
            <v>41</v>
          </cell>
          <cell r="K248">
            <v>41</v>
          </cell>
          <cell r="L248">
            <v>41</v>
          </cell>
          <cell r="M248">
            <v>42</v>
          </cell>
          <cell r="N248">
            <v>42</v>
          </cell>
          <cell r="O248">
            <v>42</v>
          </cell>
          <cell r="P248">
            <v>58</v>
          </cell>
          <cell r="Q248">
            <v>-16</v>
          </cell>
        </row>
        <row r="250">
          <cell r="A250" t="str">
            <v>Total</v>
          </cell>
        </row>
        <row r="251">
          <cell r="A251" t="str">
            <v>Operations</v>
          </cell>
          <cell r="C251">
            <v>217</v>
          </cell>
          <cell r="D251">
            <v>224</v>
          </cell>
          <cell r="E251">
            <v>228</v>
          </cell>
          <cell r="F251">
            <v>246</v>
          </cell>
          <cell r="G251">
            <v>255</v>
          </cell>
          <cell r="H251">
            <v>258</v>
          </cell>
          <cell r="I251">
            <v>259</v>
          </cell>
          <cell r="J251">
            <v>261</v>
          </cell>
          <cell r="K251">
            <v>261</v>
          </cell>
          <cell r="L251">
            <v>261</v>
          </cell>
          <cell r="M251">
            <v>262</v>
          </cell>
          <cell r="N251">
            <v>262</v>
          </cell>
          <cell r="O251">
            <v>262</v>
          </cell>
          <cell r="P251">
            <v>339</v>
          </cell>
          <cell r="Q251">
            <v>-77</v>
          </cell>
        </row>
        <row r="252">
          <cell r="A252" t="str">
            <v>Marketing &amp; Sales</v>
          </cell>
          <cell r="C252">
            <v>39</v>
          </cell>
          <cell r="D252">
            <v>47</v>
          </cell>
          <cell r="E252">
            <v>53</v>
          </cell>
          <cell r="F252">
            <v>56</v>
          </cell>
          <cell r="G252">
            <v>58</v>
          </cell>
          <cell r="H252">
            <v>64</v>
          </cell>
          <cell r="I252">
            <v>67</v>
          </cell>
          <cell r="J252">
            <v>69</v>
          </cell>
          <cell r="K252">
            <v>69</v>
          </cell>
          <cell r="L252">
            <v>69</v>
          </cell>
          <cell r="M252">
            <v>69</v>
          </cell>
          <cell r="N252">
            <v>69</v>
          </cell>
          <cell r="O252">
            <v>69</v>
          </cell>
          <cell r="P252">
            <v>92</v>
          </cell>
          <cell r="Q252">
            <v>-23</v>
          </cell>
        </row>
        <row r="253">
          <cell r="A253" t="str">
            <v>G&amp;A</v>
          </cell>
          <cell r="C253">
            <v>77</v>
          </cell>
          <cell r="D253">
            <v>76</v>
          </cell>
          <cell r="E253">
            <v>78</v>
          </cell>
          <cell r="F253">
            <v>79</v>
          </cell>
          <cell r="G253">
            <v>79</v>
          </cell>
          <cell r="H253">
            <v>82</v>
          </cell>
          <cell r="I253">
            <v>82</v>
          </cell>
          <cell r="J253">
            <v>83</v>
          </cell>
          <cell r="K253">
            <v>83</v>
          </cell>
          <cell r="L253">
            <v>83</v>
          </cell>
          <cell r="M253">
            <v>83</v>
          </cell>
          <cell r="N253">
            <v>83</v>
          </cell>
          <cell r="O253">
            <v>83</v>
          </cell>
          <cell r="P253">
            <v>100</v>
          </cell>
          <cell r="Q253">
            <v>-17</v>
          </cell>
        </row>
        <row r="254">
          <cell r="A254" t="str">
            <v>Total</v>
          </cell>
          <cell r="C254">
            <v>333</v>
          </cell>
          <cell r="D254">
            <v>347</v>
          </cell>
          <cell r="E254">
            <v>359</v>
          </cell>
          <cell r="F254">
            <v>381</v>
          </cell>
          <cell r="G254">
            <v>392</v>
          </cell>
          <cell r="H254">
            <v>404</v>
          </cell>
          <cell r="I254">
            <v>408</v>
          </cell>
          <cell r="J254">
            <v>413</v>
          </cell>
          <cell r="K254">
            <v>413</v>
          </cell>
          <cell r="L254">
            <v>413</v>
          </cell>
          <cell r="M254">
            <v>414</v>
          </cell>
          <cell r="N254">
            <v>414</v>
          </cell>
          <cell r="O254">
            <v>414</v>
          </cell>
          <cell r="P254">
            <v>531</v>
          </cell>
          <cell r="Q254">
            <v>-117</v>
          </cell>
        </row>
      </sheetData>
      <sheetData sheetId="10" refreshError="1">
        <row r="2">
          <cell r="A2" t="str">
            <v>Mexico</v>
          </cell>
          <cell r="S2" t="str">
            <v>Mexico</v>
          </cell>
          <cell r="AK2" t="str">
            <v>Mexico</v>
          </cell>
          <cell r="BC2" t="str">
            <v>Mexico</v>
          </cell>
        </row>
        <row r="3">
          <cell r="A3" t="str">
            <v>Forecast</v>
          </cell>
          <cell r="O3" t="str">
            <v>Schedule 02</v>
          </cell>
          <cell r="S3" t="str">
            <v>Forecast</v>
          </cell>
          <cell r="AG3" t="str">
            <v>Schedule 02</v>
          </cell>
          <cell r="AK3" t="str">
            <v>Forecast</v>
          </cell>
          <cell r="AY3" t="str">
            <v>Schedule 02</v>
          </cell>
          <cell r="BC3" t="str">
            <v>Forecast</v>
          </cell>
        </row>
        <row r="4">
          <cell r="A4" t="str">
            <v>Communications &amp; Internet Solutions</v>
          </cell>
          <cell r="S4" t="str">
            <v>Communications</v>
          </cell>
          <cell r="AK4" t="str">
            <v>Internet Solutions</v>
          </cell>
          <cell r="BC4" t="str">
            <v>Communications &amp; Internet Solutions</v>
          </cell>
        </row>
        <row r="5">
          <cell r="A5" t="str">
            <v>Currency in Thousands USD</v>
          </cell>
          <cell r="S5" t="str">
            <v>Currency in Thousands USD</v>
          </cell>
          <cell r="AK5" t="str">
            <v>Currency in Thousands USD</v>
          </cell>
          <cell r="BC5" t="str">
            <v>Currency in Thousands USD</v>
          </cell>
        </row>
        <row r="6">
          <cell r="F6" t="str">
            <v>Forecast</v>
          </cell>
          <cell r="O6" t="str">
            <v>Forecast</v>
          </cell>
          <cell r="P6" t="str">
            <v>Budget</v>
          </cell>
          <cell r="Q6" t="str">
            <v>Variance</v>
          </cell>
          <cell r="X6" t="str">
            <v>Forecast</v>
          </cell>
          <cell r="AG6" t="str">
            <v>Forecast</v>
          </cell>
          <cell r="AH6" t="str">
            <v>Budget</v>
          </cell>
          <cell r="AI6" t="str">
            <v>Variance</v>
          </cell>
          <cell r="AP6" t="str">
            <v>Forecast</v>
          </cell>
          <cell r="AY6" t="str">
            <v>Forecast</v>
          </cell>
          <cell r="AZ6" t="str">
            <v>Budget</v>
          </cell>
          <cell r="BA6" t="str">
            <v>Variance</v>
          </cell>
          <cell r="BF6" t="str">
            <v>Quarter I</v>
          </cell>
          <cell r="BJ6" t="str">
            <v>Quarter II</v>
          </cell>
          <cell r="BN6" t="str">
            <v>Quarter III</v>
          </cell>
          <cell r="BR6" t="str">
            <v>Quarter IV</v>
          </cell>
          <cell r="BV6" t="str">
            <v>Total</v>
          </cell>
        </row>
        <row r="7">
          <cell r="C7">
            <v>36892</v>
          </cell>
          <cell r="D7">
            <v>36923</v>
          </cell>
          <cell r="E7">
            <v>36954</v>
          </cell>
          <cell r="F7">
            <v>36985</v>
          </cell>
          <cell r="G7">
            <v>37016</v>
          </cell>
          <cell r="H7">
            <v>37047</v>
          </cell>
          <cell r="I7">
            <v>37078</v>
          </cell>
          <cell r="J7">
            <v>37109</v>
          </cell>
          <cell r="K7">
            <v>37140</v>
          </cell>
          <cell r="L7">
            <v>37171</v>
          </cell>
          <cell r="M7">
            <v>37202</v>
          </cell>
          <cell r="N7">
            <v>37233</v>
          </cell>
          <cell r="O7">
            <v>2001</v>
          </cell>
          <cell r="P7">
            <v>2001</v>
          </cell>
          <cell r="Q7" t="str">
            <v>B/(W)</v>
          </cell>
          <cell r="U7">
            <v>36892</v>
          </cell>
          <cell r="V7">
            <v>36923</v>
          </cell>
          <cell r="W7">
            <v>36954</v>
          </cell>
          <cell r="X7">
            <v>36985</v>
          </cell>
          <cell r="Y7">
            <v>37016</v>
          </cell>
          <cell r="Z7">
            <v>37047</v>
          </cell>
          <cell r="AA7">
            <v>37078</v>
          </cell>
          <cell r="AB7">
            <v>37109</v>
          </cell>
          <cell r="AC7">
            <v>37140</v>
          </cell>
          <cell r="AD7">
            <v>37171</v>
          </cell>
          <cell r="AE7">
            <v>37202</v>
          </cell>
          <cell r="AF7">
            <v>37233</v>
          </cell>
          <cell r="AG7">
            <v>2001</v>
          </cell>
          <cell r="AH7">
            <v>2001</v>
          </cell>
          <cell r="AI7" t="str">
            <v>B/(W)</v>
          </cell>
          <cell r="AM7">
            <v>36892</v>
          </cell>
          <cell r="AN7">
            <v>36923</v>
          </cell>
          <cell r="AO7">
            <v>36954</v>
          </cell>
          <cell r="AP7">
            <v>36985</v>
          </cell>
          <cell r="AQ7">
            <v>37016</v>
          </cell>
          <cell r="AR7">
            <v>37047</v>
          </cell>
          <cell r="AS7">
            <v>37078</v>
          </cell>
          <cell r="AT7">
            <v>37109</v>
          </cell>
          <cell r="AU7">
            <v>37140</v>
          </cell>
          <cell r="AV7">
            <v>37171</v>
          </cell>
          <cell r="AW7">
            <v>37202</v>
          </cell>
          <cell r="AX7">
            <v>37233</v>
          </cell>
          <cell r="AY7">
            <v>2001</v>
          </cell>
          <cell r="AZ7">
            <v>2001</v>
          </cell>
          <cell r="BA7" t="str">
            <v>B/(W)</v>
          </cell>
          <cell r="BE7" t="str">
            <v>Qtr I</v>
          </cell>
          <cell r="BF7" t="str">
            <v>Qtr I</v>
          </cell>
          <cell r="BG7" t="str">
            <v>Variance</v>
          </cell>
          <cell r="BI7" t="str">
            <v>Qtr II</v>
          </cell>
          <cell r="BJ7" t="str">
            <v>Qtr II</v>
          </cell>
          <cell r="BK7" t="str">
            <v>Variance</v>
          </cell>
          <cell r="BM7" t="str">
            <v>Qtr III</v>
          </cell>
          <cell r="BN7" t="str">
            <v>Qtr III</v>
          </cell>
          <cell r="BO7" t="str">
            <v>Variance</v>
          </cell>
          <cell r="BQ7" t="str">
            <v>Qtr IV</v>
          </cell>
          <cell r="BR7" t="str">
            <v>Qtr IV</v>
          </cell>
          <cell r="BS7" t="str">
            <v>Variance</v>
          </cell>
          <cell r="BV7" t="str">
            <v>Total</v>
          </cell>
          <cell r="BW7" t="str">
            <v>Variance</v>
          </cell>
        </row>
        <row r="8">
          <cell r="A8" t="str">
            <v>REVENUE (net of taxes)</v>
          </cell>
          <cell r="C8" t="str">
            <v>Actual</v>
          </cell>
          <cell r="D8" t="str">
            <v>Actual</v>
          </cell>
          <cell r="E8" t="str">
            <v>Actual</v>
          </cell>
          <cell r="F8" t="str">
            <v>Actual</v>
          </cell>
          <cell r="G8" t="str">
            <v>Fcst</v>
          </cell>
          <cell r="H8" t="str">
            <v>Fcst</v>
          </cell>
          <cell r="I8" t="str">
            <v>Fcst</v>
          </cell>
          <cell r="J8" t="str">
            <v>Fcst</v>
          </cell>
          <cell r="K8" t="str">
            <v>Fcst</v>
          </cell>
          <cell r="L8" t="str">
            <v>Fcst</v>
          </cell>
          <cell r="M8" t="str">
            <v>Fcst</v>
          </cell>
          <cell r="N8" t="str">
            <v>Fcst</v>
          </cell>
          <cell r="S8" t="str">
            <v>REVENUE (net of taxes)</v>
          </cell>
          <cell r="U8" t="str">
            <v>Actual</v>
          </cell>
          <cell r="V8" t="str">
            <v>Actual</v>
          </cell>
          <cell r="W8" t="str">
            <v>Actual</v>
          </cell>
          <cell r="X8" t="str">
            <v>Actual</v>
          </cell>
          <cell r="Y8" t="str">
            <v>Fcst</v>
          </cell>
          <cell r="Z8" t="str">
            <v>Fcst</v>
          </cell>
          <cell r="AA8" t="str">
            <v>Fcst</v>
          </cell>
          <cell r="AB8" t="str">
            <v>Fcst</v>
          </cell>
          <cell r="AC8" t="str">
            <v>Fcst</v>
          </cell>
          <cell r="AD8" t="str">
            <v>Fcst</v>
          </cell>
          <cell r="AE8" t="str">
            <v>Fcst</v>
          </cell>
          <cell r="AF8" t="str">
            <v>Fcst</v>
          </cell>
          <cell r="AK8" t="str">
            <v>REVENUE (net of taxes)</v>
          </cell>
          <cell r="AM8" t="str">
            <v>Actual</v>
          </cell>
          <cell r="AN8" t="str">
            <v>Actual</v>
          </cell>
          <cell r="AO8" t="str">
            <v>Actual</v>
          </cell>
          <cell r="AP8" t="str">
            <v>Fcst</v>
          </cell>
          <cell r="AQ8" t="str">
            <v>Fcst</v>
          </cell>
          <cell r="AR8" t="str">
            <v>Fcst</v>
          </cell>
          <cell r="AS8" t="str">
            <v>Fcst</v>
          </cell>
          <cell r="AT8" t="str">
            <v>Fcst</v>
          </cell>
          <cell r="AU8" t="str">
            <v>Fcst</v>
          </cell>
          <cell r="AV8" t="str">
            <v>Fcst</v>
          </cell>
          <cell r="AW8" t="str">
            <v>Fcst</v>
          </cell>
          <cell r="AX8" t="str">
            <v>Fcst</v>
          </cell>
          <cell r="BC8" t="str">
            <v>REVENUE (net of taxes)</v>
          </cell>
          <cell r="BE8" t="str">
            <v>Actual</v>
          </cell>
          <cell r="BF8" t="str">
            <v>Budget</v>
          </cell>
          <cell r="BG8" t="str">
            <v>B/(W)</v>
          </cell>
          <cell r="BI8" t="str">
            <v>Fcst</v>
          </cell>
          <cell r="BJ8" t="str">
            <v>Budget</v>
          </cell>
          <cell r="BK8" t="str">
            <v>B/(W)</v>
          </cell>
          <cell r="BM8" t="str">
            <v>Fcst</v>
          </cell>
          <cell r="BN8" t="str">
            <v>Budget</v>
          </cell>
          <cell r="BO8" t="str">
            <v>B/(W)</v>
          </cell>
          <cell r="BQ8" t="str">
            <v>Fcst</v>
          </cell>
          <cell r="BR8" t="str">
            <v>Budget</v>
          </cell>
          <cell r="BS8" t="str">
            <v>B/(W)</v>
          </cell>
          <cell r="BU8" t="str">
            <v>Fcst</v>
          </cell>
          <cell r="BV8" t="str">
            <v>Budget</v>
          </cell>
          <cell r="BW8" t="str">
            <v>B/(W)</v>
          </cell>
        </row>
        <row r="10">
          <cell r="A10" t="str">
            <v>Communications Data</v>
          </cell>
          <cell r="C10">
            <v>141</v>
          </cell>
          <cell r="D10">
            <v>150</v>
          </cell>
          <cell r="E10">
            <v>160</v>
          </cell>
          <cell r="F10">
            <v>135</v>
          </cell>
          <cell r="G10">
            <v>163.51255275</v>
          </cell>
          <cell r="H10">
            <v>168.17300010562499</v>
          </cell>
          <cell r="I10">
            <v>242.17526494187499</v>
          </cell>
          <cell r="J10">
            <v>235.19530269479168</v>
          </cell>
          <cell r="K10">
            <v>277.54476509354168</v>
          </cell>
          <cell r="L10">
            <v>322.9135040145834</v>
          </cell>
          <cell r="M10">
            <v>372.21286793562507</v>
          </cell>
          <cell r="N10">
            <v>436.96619019000002</v>
          </cell>
          <cell r="O10">
            <v>2804.6934477260415</v>
          </cell>
          <cell r="P10">
            <v>4639.5333599999994</v>
          </cell>
          <cell r="Q10">
            <v>-1834.8399122739579</v>
          </cell>
          <cell r="S10" t="str">
            <v>Communications Data</v>
          </cell>
          <cell r="U10">
            <v>141</v>
          </cell>
          <cell r="V10">
            <v>150</v>
          </cell>
          <cell r="W10">
            <v>160</v>
          </cell>
          <cell r="X10">
            <v>135</v>
          </cell>
          <cell r="Y10">
            <v>163.51255275</v>
          </cell>
          <cell r="Z10">
            <v>168.17300010562499</v>
          </cell>
          <cell r="AA10">
            <v>242.17526494187499</v>
          </cell>
          <cell r="AB10">
            <v>235.19530269479168</v>
          </cell>
          <cell r="AC10">
            <v>277.54476509354168</v>
          </cell>
          <cell r="AD10">
            <v>322.9135040145834</v>
          </cell>
          <cell r="AE10">
            <v>372.21286793562507</v>
          </cell>
          <cell r="AF10">
            <v>436.96619019000002</v>
          </cell>
          <cell r="AG10">
            <v>2804.6934477260415</v>
          </cell>
          <cell r="AH10">
            <v>4639.5333599999994</v>
          </cell>
          <cell r="AI10">
            <v>-1834.8399122739579</v>
          </cell>
          <cell r="AK10" t="str">
            <v>Communications Data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Communications Data/Internet Access</v>
          </cell>
          <cell r="BE10">
            <v>451</v>
          </cell>
          <cell r="BF10">
            <v>493.45749630497568</v>
          </cell>
          <cell r="BG10">
            <v>-42.457496304975678</v>
          </cell>
          <cell r="BI10">
            <v>466.68555285562502</v>
          </cell>
          <cell r="BJ10">
            <v>928.09346035975341</v>
          </cell>
          <cell r="BK10">
            <v>-461.40790750412839</v>
          </cell>
          <cell r="BM10">
            <v>754.91533273020832</v>
          </cell>
          <cell r="BN10">
            <v>1370.767865459618</v>
          </cell>
          <cell r="BO10">
            <v>-615.85253272940963</v>
          </cell>
          <cell r="BQ10">
            <v>1132.0925621402084</v>
          </cell>
          <cell r="BR10">
            <v>1846.7694098913719</v>
          </cell>
          <cell r="BS10">
            <v>-714.67684775116345</v>
          </cell>
          <cell r="BU10">
            <v>2804.693447726042</v>
          </cell>
          <cell r="BV10">
            <v>4639.0882320157189</v>
          </cell>
          <cell r="BW10">
            <v>-1834.3947842896769</v>
          </cell>
        </row>
        <row r="11">
          <cell r="A11" t="str">
            <v>Communications Internet Access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6.697916666666667</v>
          </cell>
          <cell r="I11">
            <v>18.927083333333336</v>
          </cell>
          <cell r="J11">
            <v>46.583333333333343</v>
          </cell>
          <cell r="K11">
            <v>74.239583333333343</v>
          </cell>
          <cell r="L11">
            <v>101.89583333333334</v>
          </cell>
          <cell r="M11">
            <v>130.13541666666669</v>
          </cell>
          <cell r="N11">
            <v>163.32291666666669</v>
          </cell>
          <cell r="O11">
            <v>541.80208333333348</v>
          </cell>
          <cell r="P11">
            <v>0</v>
          </cell>
          <cell r="Q11">
            <v>541.80208333333348</v>
          </cell>
          <cell r="S11" t="str">
            <v>Communications Internet Access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6.697916666666667</v>
          </cell>
          <cell r="AA11">
            <v>18.927083333333336</v>
          </cell>
          <cell r="AB11">
            <v>46.583333333333343</v>
          </cell>
          <cell r="AC11">
            <v>74.239583333333343</v>
          </cell>
          <cell r="AD11">
            <v>101.89583333333334</v>
          </cell>
          <cell r="AE11">
            <v>130.13541666666669</v>
          </cell>
          <cell r="AF11">
            <v>163.32291666666669</v>
          </cell>
          <cell r="AG11">
            <v>541.80208333333348</v>
          </cell>
          <cell r="AH11">
            <v>0</v>
          </cell>
          <cell r="AI11">
            <v>541.80208333333348</v>
          </cell>
          <cell r="AK11" t="str">
            <v>Communications Internet Access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Communications Internet Access</v>
          </cell>
          <cell r="BE11">
            <v>0</v>
          </cell>
          <cell r="BF11">
            <v>0</v>
          </cell>
          <cell r="BG11">
            <v>0</v>
          </cell>
          <cell r="BI11">
            <v>6.697916666666667</v>
          </cell>
          <cell r="BJ11">
            <v>0</v>
          </cell>
          <cell r="BK11">
            <v>6.697916666666667</v>
          </cell>
          <cell r="BM11">
            <v>139.75000000000003</v>
          </cell>
          <cell r="BN11">
            <v>0</v>
          </cell>
          <cell r="BO11">
            <v>139.75000000000003</v>
          </cell>
          <cell r="BQ11">
            <v>395.35416666666674</v>
          </cell>
          <cell r="BR11">
            <v>0</v>
          </cell>
          <cell r="BS11">
            <v>395.35416666666674</v>
          </cell>
          <cell r="BU11">
            <v>541.80208333333337</v>
          </cell>
          <cell r="BV11">
            <v>0</v>
          </cell>
          <cell r="BW11">
            <v>541.80208333333337</v>
          </cell>
        </row>
        <row r="12">
          <cell r="A12" t="str">
            <v>Communications Switch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299</v>
          </cell>
          <cell r="Q12">
            <v>-299</v>
          </cell>
          <cell r="S12" t="str">
            <v>Communications Switch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299</v>
          </cell>
          <cell r="AI12">
            <v>-299</v>
          </cell>
          <cell r="AK12" t="str">
            <v>Communications Switch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C12" t="str">
            <v>Communications Switch</v>
          </cell>
          <cell r="BE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M12">
            <v>0</v>
          </cell>
          <cell r="BN12">
            <v>0</v>
          </cell>
          <cell r="BO12">
            <v>0</v>
          </cell>
          <cell r="BQ12">
            <v>0</v>
          </cell>
          <cell r="BR12">
            <v>299.21417693682872</v>
          </cell>
          <cell r="BS12">
            <v>-299.21417693682872</v>
          </cell>
          <cell r="BU12">
            <v>0</v>
          </cell>
          <cell r="BV12">
            <v>299.21417693682872</v>
          </cell>
          <cell r="BW12">
            <v>-299.21417693682872</v>
          </cell>
        </row>
        <row r="13">
          <cell r="A13" t="str">
            <v>Communications Other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 t="str">
            <v>Communications Other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Communications Other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C13" t="str">
            <v>Communications Infrastructure</v>
          </cell>
          <cell r="BE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S13">
            <v>0</v>
          </cell>
          <cell r="BU13">
            <v>0</v>
          </cell>
          <cell r="BV13">
            <v>0</v>
          </cell>
          <cell r="BW13">
            <v>0</v>
          </cell>
        </row>
        <row r="14">
          <cell r="A14" t="str">
            <v>Internet Solutions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 t="str">
            <v>Internet Solutions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Internet Solutions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C14" t="str">
            <v>Communications Other</v>
          </cell>
          <cell r="BE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0</v>
          </cell>
          <cell r="BK14">
            <v>0</v>
          </cell>
          <cell r="BM14">
            <v>0</v>
          </cell>
          <cell r="BN14">
            <v>0</v>
          </cell>
          <cell r="BO14">
            <v>0</v>
          </cell>
          <cell r="BQ14">
            <v>0</v>
          </cell>
          <cell r="BR14">
            <v>0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</row>
        <row r="15">
          <cell r="A15" t="str">
            <v>Other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 t="str">
            <v>Other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K15" t="str">
            <v>Other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Internet Solutions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M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S15">
            <v>0</v>
          </cell>
          <cell r="BU15">
            <v>0</v>
          </cell>
          <cell r="BV15">
            <v>0</v>
          </cell>
          <cell r="BW15">
            <v>0</v>
          </cell>
        </row>
        <row r="16">
          <cell r="BC16" t="str">
            <v>Other</v>
          </cell>
        </row>
        <row r="17">
          <cell r="A17" t="str">
            <v>Total Revenues</v>
          </cell>
          <cell r="C17">
            <v>141</v>
          </cell>
          <cell r="D17">
            <v>150</v>
          </cell>
          <cell r="E17">
            <v>160</v>
          </cell>
          <cell r="F17">
            <v>135</v>
          </cell>
          <cell r="G17">
            <v>163.51255275</v>
          </cell>
          <cell r="H17">
            <v>174.87091677229165</v>
          </cell>
          <cell r="I17">
            <v>261.10234827520833</v>
          </cell>
          <cell r="J17">
            <v>281.77863602812499</v>
          </cell>
          <cell r="K17">
            <v>351.784348426875</v>
          </cell>
          <cell r="L17">
            <v>424.80933734791677</v>
          </cell>
          <cell r="M17">
            <v>502.34828460229176</v>
          </cell>
          <cell r="N17">
            <v>600.28910685666665</v>
          </cell>
          <cell r="O17">
            <v>3346.495531059375</v>
          </cell>
          <cell r="P17">
            <v>4938.5333599999994</v>
          </cell>
          <cell r="Q17">
            <v>-1592.0378289406244</v>
          </cell>
          <cell r="S17" t="str">
            <v>Total Revenues</v>
          </cell>
          <cell r="U17">
            <v>141</v>
          </cell>
          <cell r="V17">
            <v>150</v>
          </cell>
          <cell r="W17">
            <v>160</v>
          </cell>
          <cell r="X17">
            <v>135</v>
          </cell>
          <cell r="Y17">
            <v>163.51255275</v>
          </cell>
          <cell r="Z17">
            <v>174.87091677229165</v>
          </cell>
          <cell r="AA17">
            <v>261.10234827520833</v>
          </cell>
          <cell r="AB17">
            <v>281.77863602812499</v>
          </cell>
          <cell r="AC17">
            <v>351.784348426875</v>
          </cell>
          <cell r="AD17">
            <v>424.80933734791677</v>
          </cell>
          <cell r="AE17">
            <v>502.34828460229176</v>
          </cell>
          <cell r="AF17">
            <v>600.28910685666665</v>
          </cell>
          <cell r="AG17">
            <v>3346.495531059375</v>
          </cell>
          <cell r="AH17">
            <v>4938.5333599999994</v>
          </cell>
          <cell r="AI17">
            <v>-1592.0378289406244</v>
          </cell>
          <cell r="AK17" t="str">
            <v>Total Revenues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C17" t="str">
            <v>Total Revenues</v>
          </cell>
          <cell r="BE17">
            <v>451</v>
          </cell>
          <cell r="BF17">
            <v>493.45749630497568</v>
          </cell>
          <cell r="BG17">
            <v>-42.457496304975678</v>
          </cell>
          <cell r="BI17">
            <v>473.3834695222917</v>
          </cell>
          <cell r="BJ17">
            <v>928.09346035975341</v>
          </cell>
          <cell r="BK17">
            <v>-454.7099908374617</v>
          </cell>
          <cell r="BM17">
            <v>894.66533273020832</v>
          </cell>
          <cell r="BN17">
            <v>1370.767865459618</v>
          </cell>
          <cell r="BO17">
            <v>-476.10253272940963</v>
          </cell>
          <cell r="BQ17">
            <v>1527.4467288068752</v>
          </cell>
          <cell r="BR17">
            <v>2145.9835868282007</v>
          </cell>
          <cell r="BS17">
            <v>-618.53685802132554</v>
          </cell>
          <cell r="BU17">
            <v>3346.4955310593755</v>
          </cell>
          <cell r="BV17">
            <v>4938.3024089525479</v>
          </cell>
          <cell r="BW17">
            <v>-1591.8068778931724</v>
          </cell>
        </row>
        <row r="19">
          <cell r="A19" t="str">
            <v>EXPENSES</v>
          </cell>
          <cell r="S19" t="str">
            <v>EXPENSES</v>
          </cell>
          <cell r="AK19" t="str">
            <v>EXPENSES</v>
          </cell>
          <cell r="BC19" t="str">
            <v>EXPENSES</v>
          </cell>
        </row>
        <row r="20">
          <cell r="A20" t="str">
            <v xml:space="preserve">   Interconnection / leased lines</v>
          </cell>
          <cell r="C20">
            <v>90</v>
          </cell>
          <cell r="D20">
            <v>63</v>
          </cell>
          <cell r="E20">
            <v>40</v>
          </cell>
          <cell r="F20">
            <v>45</v>
          </cell>
          <cell r="G20">
            <v>44</v>
          </cell>
          <cell r="H20">
            <v>52</v>
          </cell>
          <cell r="I20">
            <v>61</v>
          </cell>
          <cell r="J20">
            <v>65</v>
          </cell>
          <cell r="K20">
            <v>75</v>
          </cell>
          <cell r="L20">
            <v>83</v>
          </cell>
          <cell r="M20">
            <v>92</v>
          </cell>
          <cell r="N20">
            <v>97</v>
          </cell>
          <cell r="O20">
            <v>807</v>
          </cell>
          <cell r="P20">
            <v>506</v>
          </cell>
          <cell r="Q20">
            <v>-301</v>
          </cell>
          <cell r="S20" t="str">
            <v xml:space="preserve">   Interconnection / leased lines</v>
          </cell>
          <cell r="U20">
            <v>90</v>
          </cell>
          <cell r="V20">
            <v>63</v>
          </cell>
          <cell r="W20">
            <v>40</v>
          </cell>
          <cell r="X20">
            <v>45</v>
          </cell>
          <cell r="Y20">
            <v>44</v>
          </cell>
          <cell r="Z20">
            <v>52</v>
          </cell>
          <cell r="AA20">
            <v>61</v>
          </cell>
          <cell r="AB20">
            <v>65</v>
          </cell>
          <cell r="AC20">
            <v>75</v>
          </cell>
          <cell r="AD20">
            <v>83</v>
          </cell>
          <cell r="AE20">
            <v>92</v>
          </cell>
          <cell r="AF20">
            <v>97</v>
          </cell>
          <cell r="AG20">
            <v>807</v>
          </cell>
          <cell r="AH20">
            <v>506</v>
          </cell>
          <cell r="AI20">
            <v>-301</v>
          </cell>
          <cell r="AK20" t="str">
            <v xml:space="preserve">   Interconnection / leased lines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C20" t="str">
            <v xml:space="preserve">   Interconnection / leased lines</v>
          </cell>
          <cell r="BE20">
            <v>193</v>
          </cell>
          <cell r="BF20">
            <v>33.672849999999997</v>
          </cell>
          <cell r="BG20">
            <v>-159.32715000000002</v>
          </cell>
          <cell r="BI20">
            <v>141</v>
          </cell>
          <cell r="BJ20">
            <v>72.948049999999995</v>
          </cell>
          <cell r="BK20">
            <v>-68.051950000000005</v>
          </cell>
          <cell r="BM20">
            <v>201</v>
          </cell>
          <cell r="BN20">
            <v>123.95744999999999</v>
          </cell>
          <cell r="BO20">
            <v>-77.042550000000006</v>
          </cell>
          <cell r="BQ20">
            <v>272</v>
          </cell>
          <cell r="BR20">
            <v>275.52285000000006</v>
          </cell>
          <cell r="BS20">
            <v>3.5228500000000622</v>
          </cell>
          <cell r="BU20">
            <v>807</v>
          </cell>
          <cell r="BV20">
            <v>506.10120000000001</v>
          </cell>
          <cell r="BW20">
            <v>-300.89879999999999</v>
          </cell>
        </row>
        <row r="21">
          <cell r="A21" t="str">
            <v xml:space="preserve">   Operating (&amp; Customer Care)</v>
          </cell>
          <cell r="C21">
            <v>185</v>
          </cell>
          <cell r="D21">
            <v>174</v>
          </cell>
          <cell r="E21">
            <v>237</v>
          </cell>
          <cell r="F21">
            <v>287</v>
          </cell>
          <cell r="G21">
            <v>262</v>
          </cell>
          <cell r="H21">
            <v>275.8224311827957</v>
          </cell>
          <cell r="I21">
            <v>275.8224311827957</v>
          </cell>
          <cell r="J21">
            <v>275.8224311827957</v>
          </cell>
          <cell r="K21">
            <v>275.8224311827957</v>
          </cell>
          <cell r="L21">
            <v>275.8224311827957</v>
          </cell>
          <cell r="M21">
            <v>275.8224311827957</v>
          </cell>
          <cell r="N21">
            <v>275.8224311827957</v>
          </cell>
          <cell r="O21">
            <v>3075.7570182795703</v>
          </cell>
          <cell r="P21">
            <v>2887</v>
          </cell>
          <cell r="Q21">
            <v>-188.75701827957027</v>
          </cell>
          <cell r="S21" t="str">
            <v xml:space="preserve">   Operating (&amp; Customer Care)</v>
          </cell>
          <cell r="U21">
            <v>185</v>
          </cell>
          <cell r="V21">
            <v>174</v>
          </cell>
          <cell r="W21">
            <v>237</v>
          </cell>
          <cell r="X21">
            <v>287</v>
          </cell>
          <cell r="Y21">
            <v>262</v>
          </cell>
          <cell r="Z21">
            <v>275.8224311827957</v>
          </cell>
          <cell r="AA21">
            <v>275.8224311827957</v>
          </cell>
          <cell r="AB21">
            <v>275.8224311827957</v>
          </cell>
          <cell r="AC21">
            <v>275.8224311827957</v>
          </cell>
          <cell r="AD21">
            <v>275.8224311827957</v>
          </cell>
          <cell r="AE21">
            <v>275.8224311827957</v>
          </cell>
          <cell r="AF21">
            <v>275.8224311827957</v>
          </cell>
          <cell r="AG21">
            <v>3075.7570182795703</v>
          </cell>
          <cell r="AH21">
            <v>2887</v>
          </cell>
          <cell r="AI21">
            <v>-188.75701827957027</v>
          </cell>
          <cell r="AK21" t="str">
            <v xml:space="preserve">   Operating (&amp; Customer Care)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C21" t="str">
            <v xml:space="preserve">   Operating (&amp; Customer Care)</v>
          </cell>
          <cell r="BE21">
            <v>596</v>
          </cell>
          <cell r="BF21">
            <v>622.42513427166341</v>
          </cell>
          <cell r="BG21">
            <v>26.42513427166341</v>
          </cell>
          <cell r="BI21">
            <v>824.82243118279575</v>
          </cell>
          <cell r="BJ21">
            <v>649.30476901850386</v>
          </cell>
          <cell r="BK21">
            <v>-175.51766216429189</v>
          </cell>
          <cell r="BM21">
            <v>827.46729354838703</v>
          </cell>
          <cell r="BN21">
            <v>833.57251635881653</v>
          </cell>
          <cell r="BO21">
            <v>6.1052228104294954</v>
          </cell>
          <cell r="BQ21">
            <v>827.46729354838703</v>
          </cell>
          <cell r="BR21">
            <v>781.33204412573411</v>
          </cell>
          <cell r="BS21">
            <v>-46.135249422652919</v>
          </cell>
          <cell r="BU21">
            <v>3075.7570182795698</v>
          </cell>
          <cell r="BV21">
            <v>2886.6344637747179</v>
          </cell>
          <cell r="BW21">
            <v>-189.12255450485191</v>
          </cell>
        </row>
        <row r="22">
          <cell r="A22" t="str">
            <v xml:space="preserve">   Sales and Marketing</v>
          </cell>
          <cell r="C22">
            <v>179</v>
          </cell>
          <cell r="D22">
            <v>103.5</v>
          </cell>
          <cell r="E22">
            <v>145.5</v>
          </cell>
          <cell r="F22">
            <v>155</v>
          </cell>
          <cell r="G22">
            <v>181</v>
          </cell>
          <cell r="H22">
            <v>218.62945422427035</v>
          </cell>
          <cell r="I22">
            <v>218.62945422427035</v>
          </cell>
          <cell r="J22">
            <v>218.62945422427035</v>
          </cell>
          <cell r="K22">
            <v>218.62945422427035</v>
          </cell>
          <cell r="L22">
            <v>218.62945422427035</v>
          </cell>
          <cell r="M22">
            <v>218.62945422427035</v>
          </cell>
          <cell r="N22">
            <v>218.62945422427035</v>
          </cell>
          <cell r="O22">
            <v>2294.4061795698926</v>
          </cell>
          <cell r="P22">
            <v>2751.5</v>
          </cell>
          <cell r="Q22">
            <v>457.09382043010737</v>
          </cell>
          <cell r="S22" t="str">
            <v xml:space="preserve">   Sales and Marketing</v>
          </cell>
          <cell r="U22">
            <v>179</v>
          </cell>
          <cell r="V22">
            <v>103.5</v>
          </cell>
          <cell r="W22">
            <v>145.5</v>
          </cell>
          <cell r="X22">
            <v>155</v>
          </cell>
          <cell r="Y22">
            <v>181</v>
          </cell>
          <cell r="Z22">
            <v>218.62945422427035</v>
          </cell>
          <cell r="AA22">
            <v>218.62945422427035</v>
          </cell>
          <cell r="AB22">
            <v>218.62945422427035</v>
          </cell>
          <cell r="AC22">
            <v>218.62945422427035</v>
          </cell>
          <cell r="AD22">
            <v>218.62945422427035</v>
          </cell>
          <cell r="AE22">
            <v>218.62945422427035</v>
          </cell>
          <cell r="AF22">
            <v>218.62945422427035</v>
          </cell>
          <cell r="AG22">
            <v>2294.4061795698926</v>
          </cell>
          <cell r="AH22">
            <v>2751.5</v>
          </cell>
          <cell r="AI22">
            <v>457.09382043010737</v>
          </cell>
          <cell r="AK22" t="str">
            <v xml:space="preserve">   Sales and Marketing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C22" t="str">
            <v xml:space="preserve">   Sales and Marketing</v>
          </cell>
          <cell r="BE22">
            <v>428</v>
          </cell>
          <cell r="BF22">
            <v>596.34134967048726</v>
          </cell>
          <cell r="BG22">
            <v>168.34134967048726</v>
          </cell>
          <cell r="BI22">
            <v>554.62945422427038</v>
          </cell>
          <cell r="BJ22">
            <v>766.48673008608864</v>
          </cell>
          <cell r="BK22">
            <v>211.85727586181827</v>
          </cell>
          <cell r="BM22">
            <v>655.88836267281101</v>
          </cell>
          <cell r="BN22">
            <v>679.98595750272659</v>
          </cell>
          <cell r="BO22">
            <v>24.097594829915579</v>
          </cell>
          <cell r="BQ22">
            <v>655.88836267281101</v>
          </cell>
          <cell r="BR22">
            <v>708.80792239023299</v>
          </cell>
          <cell r="BS22">
            <v>52.919559717421976</v>
          </cell>
          <cell r="BU22">
            <v>2294.4061795698926</v>
          </cell>
          <cell r="BV22">
            <v>2751.6219596495357</v>
          </cell>
          <cell r="BW22">
            <v>457.21578007964308</v>
          </cell>
        </row>
        <row r="23">
          <cell r="A23" t="str">
            <v xml:space="preserve">   General &amp; Administrative</v>
          </cell>
          <cell r="C23">
            <v>317</v>
          </cell>
          <cell r="D23">
            <v>262.5</v>
          </cell>
          <cell r="E23">
            <v>290.5</v>
          </cell>
          <cell r="F23">
            <v>437</v>
          </cell>
          <cell r="G23">
            <v>350</v>
          </cell>
          <cell r="H23">
            <v>350</v>
          </cell>
          <cell r="I23">
            <v>350</v>
          </cell>
          <cell r="J23">
            <v>350</v>
          </cell>
          <cell r="K23">
            <v>350</v>
          </cell>
          <cell r="L23">
            <v>350</v>
          </cell>
          <cell r="M23">
            <v>350</v>
          </cell>
          <cell r="N23">
            <v>350</v>
          </cell>
          <cell r="O23">
            <v>4107</v>
          </cell>
          <cell r="P23">
            <v>5022</v>
          </cell>
          <cell r="Q23">
            <v>915</v>
          </cell>
          <cell r="S23" t="str">
            <v xml:space="preserve">   General &amp; Administrative</v>
          </cell>
          <cell r="U23">
            <v>317</v>
          </cell>
          <cell r="V23">
            <v>262.5</v>
          </cell>
          <cell r="W23">
            <v>290.5</v>
          </cell>
          <cell r="X23">
            <v>437</v>
          </cell>
          <cell r="Y23">
            <v>350</v>
          </cell>
          <cell r="Z23">
            <v>350</v>
          </cell>
          <cell r="AA23">
            <v>350</v>
          </cell>
          <cell r="AB23">
            <v>350</v>
          </cell>
          <cell r="AC23">
            <v>350</v>
          </cell>
          <cell r="AD23">
            <v>350</v>
          </cell>
          <cell r="AE23">
            <v>350</v>
          </cell>
          <cell r="AF23">
            <v>350</v>
          </cell>
          <cell r="AG23">
            <v>4107</v>
          </cell>
          <cell r="AH23">
            <v>5022</v>
          </cell>
          <cell r="AI23">
            <v>915</v>
          </cell>
          <cell r="AK23" t="str">
            <v xml:space="preserve">   General &amp; Administrative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C23" t="str">
            <v xml:space="preserve">   General &amp; Administrative</v>
          </cell>
          <cell r="BE23">
            <v>870</v>
          </cell>
          <cell r="BF23">
            <v>1266.9986908270514</v>
          </cell>
          <cell r="BG23">
            <v>396.9986908270514</v>
          </cell>
          <cell r="BI23">
            <v>1137</v>
          </cell>
          <cell r="BJ23">
            <v>1171.6604021356532</v>
          </cell>
          <cell r="BK23">
            <v>34.660402135653158</v>
          </cell>
          <cell r="BM23">
            <v>1050</v>
          </cell>
          <cell r="BN23">
            <v>1262.3071707075485</v>
          </cell>
          <cell r="BO23">
            <v>212.30717070754849</v>
          </cell>
          <cell r="BQ23">
            <v>1050</v>
          </cell>
          <cell r="BR23">
            <v>1320.6331107499445</v>
          </cell>
          <cell r="BS23">
            <v>270.63311074994454</v>
          </cell>
          <cell r="BU23">
            <v>4107</v>
          </cell>
          <cell r="BV23">
            <v>5021.5993744201978</v>
          </cell>
          <cell r="BW23">
            <v>914.59937442019782</v>
          </cell>
        </row>
        <row r="24">
          <cell r="A24" t="str">
            <v>TOTAL EXPENSES</v>
          </cell>
          <cell r="C24">
            <v>771</v>
          </cell>
          <cell r="D24">
            <v>603</v>
          </cell>
          <cell r="E24">
            <v>713</v>
          </cell>
          <cell r="F24">
            <v>924</v>
          </cell>
          <cell r="G24">
            <v>837</v>
          </cell>
          <cell r="H24">
            <v>896.45188540706602</v>
          </cell>
          <cell r="I24">
            <v>905.45188540706602</v>
          </cell>
          <cell r="J24">
            <v>909.45188540706602</v>
          </cell>
          <cell r="K24">
            <v>919.45188540706602</v>
          </cell>
          <cell r="L24">
            <v>927.45188540706602</v>
          </cell>
          <cell r="M24">
            <v>936.45188540706602</v>
          </cell>
          <cell r="N24">
            <v>941.45188540706602</v>
          </cell>
          <cell r="O24">
            <v>10284.163197849462</v>
          </cell>
          <cell r="P24">
            <v>11166.5</v>
          </cell>
          <cell r="Q24">
            <v>882.3368021505371</v>
          </cell>
          <cell r="S24" t="str">
            <v>TOTAL EXPENSES</v>
          </cell>
          <cell r="U24">
            <v>771</v>
          </cell>
          <cell r="V24">
            <v>603</v>
          </cell>
          <cell r="W24">
            <v>713</v>
          </cell>
          <cell r="X24">
            <v>924</v>
          </cell>
          <cell r="Y24">
            <v>837</v>
          </cell>
          <cell r="Z24">
            <v>896.45188540706602</v>
          </cell>
          <cell r="AA24">
            <v>905.45188540706602</v>
          </cell>
          <cell r="AB24">
            <v>909.45188540706602</v>
          </cell>
          <cell r="AC24">
            <v>919.45188540706602</v>
          </cell>
          <cell r="AD24">
            <v>927.45188540706602</v>
          </cell>
          <cell r="AE24">
            <v>936.45188540706602</v>
          </cell>
          <cell r="AF24">
            <v>941.45188540706602</v>
          </cell>
          <cell r="AG24">
            <v>10284.163197849462</v>
          </cell>
          <cell r="AH24">
            <v>11166.5</v>
          </cell>
          <cell r="AI24">
            <v>882.3368021505371</v>
          </cell>
          <cell r="AK24" t="str">
            <v>TOTAL EXPENSES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C24" t="str">
            <v>TOTAL EXPENSES</v>
          </cell>
          <cell r="BE24">
            <v>2087</v>
          </cell>
          <cell r="BF24">
            <v>2519.4380247692025</v>
          </cell>
          <cell r="BG24">
            <v>432.43802476920206</v>
          </cell>
          <cell r="BI24">
            <v>2657.4518854070661</v>
          </cell>
          <cell r="BJ24">
            <v>2660.3999512402456</v>
          </cell>
          <cell r="BK24">
            <v>2.9480658331795269</v>
          </cell>
          <cell r="BM24">
            <v>2734.3556562211979</v>
          </cell>
          <cell r="BN24">
            <v>2899.8230945690916</v>
          </cell>
          <cell r="BO24">
            <v>165.46743834789356</v>
          </cell>
          <cell r="BQ24">
            <v>2805.3556562211979</v>
          </cell>
          <cell r="BR24">
            <v>3086.2959272659118</v>
          </cell>
          <cell r="BS24">
            <v>280.94027104471365</v>
          </cell>
          <cell r="BU24">
            <v>10284.163197849462</v>
          </cell>
          <cell r="BV24">
            <v>11165.956997844452</v>
          </cell>
          <cell r="BW24">
            <v>881.79379999498906</v>
          </cell>
        </row>
        <row r="26">
          <cell r="A26" t="str">
            <v>OPERATING LOSS(EBITDA)</v>
          </cell>
          <cell r="C26">
            <v>-630</v>
          </cell>
          <cell r="D26">
            <v>-453</v>
          </cell>
          <cell r="E26">
            <v>-553</v>
          </cell>
          <cell r="F26">
            <v>-789</v>
          </cell>
          <cell r="G26">
            <v>-673.48744725000006</v>
          </cell>
          <cell r="H26">
            <v>-721.58096863477431</v>
          </cell>
          <cell r="I26">
            <v>-644.34953713185769</v>
          </cell>
          <cell r="J26">
            <v>-627.67324937894102</v>
          </cell>
          <cell r="K26">
            <v>-567.66753698019102</v>
          </cell>
          <cell r="L26">
            <v>-502.64254805914925</v>
          </cell>
          <cell r="M26">
            <v>-434.10360080477426</v>
          </cell>
          <cell r="N26">
            <v>-341.16277855039937</v>
          </cell>
          <cell r="O26">
            <v>-6937.6676667900874</v>
          </cell>
          <cell r="P26">
            <v>-6227.9666400000006</v>
          </cell>
          <cell r="Q26">
            <v>-709.70102679008687</v>
          </cell>
          <cell r="S26" t="str">
            <v>OPERATING LOSS(EBITDA)</v>
          </cell>
          <cell r="U26">
            <v>-630</v>
          </cell>
          <cell r="V26">
            <v>-453</v>
          </cell>
          <cell r="W26">
            <v>-553</v>
          </cell>
          <cell r="X26">
            <v>-789</v>
          </cell>
          <cell r="Y26">
            <v>-673.48744725000006</v>
          </cell>
          <cell r="Z26">
            <v>-721.58096863477431</v>
          </cell>
          <cell r="AA26">
            <v>-644.34953713185769</v>
          </cell>
          <cell r="AB26">
            <v>-627.67324937894102</v>
          </cell>
          <cell r="AC26">
            <v>-567.66753698019102</v>
          </cell>
          <cell r="AD26">
            <v>-502.64254805914925</v>
          </cell>
          <cell r="AE26">
            <v>-434.10360080477426</v>
          </cell>
          <cell r="AF26">
            <v>-341.16277855039937</v>
          </cell>
          <cell r="AG26">
            <v>-6937.6676667900874</v>
          </cell>
          <cell r="AH26">
            <v>-6227.9666400000006</v>
          </cell>
          <cell r="AI26">
            <v>-709.70102679008687</v>
          </cell>
          <cell r="AK26" t="str">
            <v>OPERATING LOSS(EBITDA)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C26" t="str">
            <v>OPERATING LOSS(EBITDA)</v>
          </cell>
          <cell r="BE26">
            <v>-1636</v>
          </cell>
          <cell r="BF26">
            <v>-2025.9805284642268</v>
          </cell>
          <cell r="BG26">
            <v>389.98052846422638</v>
          </cell>
          <cell r="BI26">
            <v>-2184.0684158847744</v>
          </cell>
          <cell r="BJ26">
            <v>-1732.3064908804922</v>
          </cell>
          <cell r="BK26">
            <v>-451.76192500428215</v>
          </cell>
          <cell r="BM26">
            <v>-1839.6903234909896</v>
          </cell>
          <cell r="BN26">
            <v>-1529.0552291094737</v>
          </cell>
          <cell r="BO26">
            <v>-310.63509438151607</v>
          </cell>
          <cell r="BQ26">
            <v>-1277.908927414323</v>
          </cell>
          <cell r="BR26">
            <v>-940.3123404377111</v>
          </cell>
          <cell r="BS26">
            <v>-337.59658697661189</v>
          </cell>
          <cell r="BU26">
            <v>-6937.6676667900865</v>
          </cell>
          <cell r="BV26">
            <v>-6227.6545888919045</v>
          </cell>
          <cell r="BW26">
            <v>-710.01307789818338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V27">
            <v>0</v>
          </cell>
        </row>
        <row r="28">
          <cell r="A28" t="str">
            <v>OTHER EXPENSES &amp; (INCOME)</v>
          </cell>
          <cell r="S28" t="str">
            <v>OTHER EXPENSES &amp; (INCOME)</v>
          </cell>
          <cell r="AK28" t="str">
            <v>OTHER EXPENSES &amp; (INCOME)</v>
          </cell>
          <cell r="BC28" t="str">
            <v>OTHER EXPENSES &amp; (INCOME)</v>
          </cell>
        </row>
        <row r="29">
          <cell r="A29" t="str">
            <v xml:space="preserve">   Other  </v>
          </cell>
          <cell r="C29">
            <v>0</v>
          </cell>
          <cell r="D29">
            <v>0</v>
          </cell>
          <cell r="E29">
            <v>0</v>
          </cell>
          <cell r="F29">
            <v>22</v>
          </cell>
          <cell r="G29">
            <v>28</v>
          </cell>
          <cell r="H29">
            <v>28</v>
          </cell>
          <cell r="I29">
            <v>28</v>
          </cell>
          <cell r="J29">
            <v>28</v>
          </cell>
          <cell r="K29">
            <v>28</v>
          </cell>
          <cell r="L29">
            <v>28</v>
          </cell>
          <cell r="M29">
            <v>28</v>
          </cell>
          <cell r="N29">
            <v>28</v>
          </cell>
          <cell r="O29">
            <v>246</v>
          </cell>
          <cell r="P29">
            <v>0</v>
          </cell>
          <cell r="Q29">
            <v>-246</v>
          </cell>
          <cell r="S29" t="str">
            <v xml:space="preserve">   Other  </v>
          </cell>
          <cell r="U29">
            <v>0</v>
          </cell>
          <cell r="V29">
            <v>0</v>
          </cell>
          <cell r="W29">
            <v>0</v>
          </cell>
          <cell r="X29">
            <v>22</v>
          </cell>
          <cell r="Y29">
            <v>28</v>
          </cell>
          <cell r="Z29">
            <v>28</v>
          </cell>
          <cell r="AA29">
            <v>28</v>
          </cell>
          <cell r="AB29">
            <v>28</v>
          </cell>
          <cell r="AC29">
            <v>28</v>
          </cell>
          <cell r="AD29">
            <v>28</v>
          </cell>
          <cell r="AE29">
            <v>28</v>
          </cell>
          <cell r="AF29">
            <v>28</v>
          </cell>
          <cell r="AG29">
            <v>246</v>
          </cell>
          <cell r="AH29">
            <v>0</v>
          </cell>
          <cell r="AI29">
            <v>-246</v>
          </cell>
          <cell r="AK29" t="str">
            <v xml:space="preserve">   Other  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 xml:space="preserve">   Other  </v>
          </cell>
          <cell r="BE29">
            <v>0</v>
          </cell>
          <cell r="BF29">
            <v>0</v>
          </cell>
          <cell r="BG29">
            <v>0</v>
          </cell>
          <cell r="BI29">
            <v>78</v>
          </cell>
          <cell r="BJ29">
            <v>0</v>
          </cell>
          <cell r="BK29">
            <v>-78</v>
          </cell>
          <cell r="BM29">
            <v>84</v>
          </cell>
          <cell r="BN29">
            <v>0</v>
          </cell>
          <cell r="BO29">
            <v>-84</v>
          </cell>
          <cell r="BQ29">
            <v>84</v>
          </cell>
          <cell r="BR29">
            <v>0</v>
          </cell>
          <cell r="BS29">
            <v>-84</v>
          </cell>
          <cell r="BU29">
            <v>246</v>
          </cell>
          <cell r="BV29">
            <v>0</v>
          </cell>
          <cell r="BW29">
            <v>-246</v>
          </cell>
        </row>
        <row r="30">
          <cell r="A30" t="str">
            <v xml:space="preserve">   Debt Facility &amp; Bank Fees</v>
          </cell>
          <cell r="C30">
            <v>0</v>
          </cell>
          <cell r="D30">
            <v>0</v>
          </cell>
          <cell r="E30">
            <v>0</v>
          </cell>
          <cell r="F30">
            <v>-111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-111</v>
          </cell>
          <cell r="P30">
            <v>0</v>
          </cell>
          <cell r="Q30">
            <v>111</v>
          </cell>
          <cell r="S30" t="str">
            <v xml:space="preserve">   Debt Facility &amp; Bank Fees</v>
          </cell>
          <cell r="U30">
            <v>0</v>
          </cell>
          <cell r="V30">
            <v>0</v>
          </cell>
          <cell r="W30">
            <v>0</v>
          </cell>
          <cell r="X30">
            <v>-111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-111</v>
          </cell>
          <cell r="AH30">
            <v>0</v>
          </cell>
          <cell r="AI30">
            <v>111</v>
          </cell>
          <cell r="AK30" t="str">
            <v xml:space="preserve">   Debt Facility &amp; Bank Fees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C30" t="str">
            <v xml:space="preserve">   Debt Facility &amp; Bank Fees</v>
          </cell>
          <cell r="BE30">
            <v>0</v>
          </cell>
          <cell r="BF30">
            <v>0</v>
          </cell>
          <cell r="BG30">
            <v>0</v>
          </cell>
          <cell r="BI30">
            <v>-111</v>
          </cell>
          <cell r="BJ30">
            <v>0</v>
          </cell>
          <cell r="BK30">
            <v>111</v>
          </cell>
          <cell r="BM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S30">
            <v>0</v>
          </cell>
          <cell r="BU30">
            <v>-111</v>
          </cell>
          <cell r="BV30">
            <v>0</v>
          </cell>
          <cell r="BW30">
            <v>111</v>
          </cell>
        </row>
        <row r="31">
          <cell r="A31" t="str">
            <v xml:space="preserve">   Interest Expense</v>
          </cell>
          <cell r="C31">
            <v>-6</v>
          </cell>
          <cell r="D31">
            <v>-8</v>
          </cell>
          <cell r="E31">
            <v>-8</v>
          </cell>
          <cell r="F31">
            <v>-14.5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-36.5</v>
          </cell>
          <cell r="P31">
            <v>0</v>
          </cell>
          <cell r="Q31">
            <v>36.5</v>
          </cell>
          <cell r="S31" t="str">
            <v xml:space="preserve">   Interest Expense</v>
          </cell>
          <cell r="U31">
            <v>-6</v>
          </cell>
          <cell r="V31">
            <v>-8</v>
          </cell>
          <cell r="W31">
            <v>-8</v>
          </cell>
          <cell r="X31">
            <v>-14.5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-36.5</v>
          </cell>
          <cell r="AH31">
            <v>0</v>
          </cell>
          <cell r="AI31">
            <v>36.5</v>
          </cell>
          <cell r="AK31" t="str">
            <v xml:space="preserve">   Interest Expense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C31" t="str">
            <v xml:space="preserve">   Interest Expense</v>
          </cell>
          <cell r="BE31">
            <v>-22</v>
          </cell>
          <cell r="BF31">
            <v>0</v>
          </cell>
          <cell r="BG31">
            <v>22</v>
          </cell>
          <cell r="BI31">
            <v>-14.5</v>
          </cell>
          <cell r="BJ31">
            <v>0</v>
          </cell>
          <cell r="BK31">
            <v>14.5</v>
          </cell>
          <cell r="BM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-36.5</v>
          </cell>
          <cell r="BV31">
            <v>0</v>
          </cell>
          <cell r="BW31">
            <v>36.5</v>
          </cell>
        </row>
        <row r="32">
          <cell r="A32" t="str">
            <v xml:space="preserve">   Gain/loss on exchange</v>
          </cell>
          <cell r="C32">
            <v>55</v>
          </cell>
          <cell r="D32">
            <v>-9</v>
          </cell>
          <cell r="E32">
            <v>-59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-13</v>
          </cell>
          <cell r="P32">
            <v>0</v>
          </cell>
          <cell r="Q32">
            <v>13</v>
          </cell>
          <cell r="S32" t="str">
            <v xml:space="preserve">   Gain/loss on exchange</v>
          </cell>
          <cell r="U32">
            <v>55</v>
          </cell>
          <cell r="V32">
            <v>-9</v>
          </cell>
          <cell r="W32">
            <v>-59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-13</v>
          </cell>
          <cell r="AH32">
            <v>0</v>
          </cell>
          <cell r="AI32">
            <v>13</v>
          </cell>
          <cell r="AK32" t="str">
            <v xml:space="preserve">   Gain/loss on exchange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 xml:space="preserve">   Gain/loss on exchange</v>
          </cell>
          <cell r="BE32">
            <v>-13</v>
          </cell>
          <cell r="BF32">
            <v>0</v>
          </cell>
          <cell r="BG32">
            <v>13</v>
          </cell>
          <cell r="BI32">
            <v>0</v>
          </cell>
          <cell r="BJ32">
            <v>0</v>
          </cell>
          <cell r="BK32">
            <v>0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-13</v>
          </cell>
          <cell r="BV32">
            <v>0</v>
          </cell>
          <cell r="BW32">
            <v>13</v>
          </cell>
        </row>
        <row r="33">
          <cell r="A33" t="str">
            <v xml:space="preserve">   Depreciation &amp; Amortization</v>
          </cell>
          <cell r="C33">
            <v>125</v>
          </cell>
          <cell r="D33">
            <v>189</v>
          </cell>
          <cell r="E33">
            <v>202</v>
          </cell>
          <cell r="F33">
            <v>220</v>
          </cell>
          <cell r="G33">
            <v>281.64516632730124</v>
          </cell>
          <cell r="H33">
            <v>329.76513513911715</v>
          </cell>
          <cell r="I33">
            <v>352.59290830191543</v>
          </cell>
          <cell r="J33">
            <v>380.88085514165817</v>
          </cell>
          <cell r="K33">
            <v>403.7145039652865</v>
          </cell>
          <cell r="L33">
            <v>425.89754730840752</v>
          </cell>
          <cell r="M33">
            <v>461.59434465457048</v>
          </cell>
          <cell r="N33">
            <v>481.96095906523254</v>
          </cell>
          <cell r="O33">
            <v>3854.0514199034887</v>
          </cell>
          <cell r="P33">
            <v>3931</v>
          </cell>
          <cell r="Q33">
            <v>76.94858009651125</v>
          </cell>
          <cell r="S33" t="str">
            <v xml:space="preserve">   Depreciation &amp; Amortization</v>
          </cell>
          <cell r="U33">
            <v>125</v>
          </cell>
          <cell r="V33">
            <v>189</v>
          </cell>
          <cell r="W33">
            <v>202</v>
          </cell>
          <cell r="X33">
            <v>220</v>
          </cell>
          <cell r="Y33">
            <v>281.64516632730124</v>
          </cell>
          <cell r="Z33">
            <v>329.76513513911715</v>
          </cell>
          <cell r="AA33">
            <v>352.59290830191543</v>
          </cell>
          <cell r="AB33">
            <v>380.88085514165817</v>
          </cell>
          <cell r="AC33">
            <v>403.7145039652865</v>
          </cell>
          <cell r="AD33">
            <v>425.89754730840752</v>
          </cell>
          <cell r="AE33">
            <v>461.59434465457048</v>
          </cell>
          <cell r="AF33">
            <v>481.96095906523254</v>
          </cell>
          <cell r="AG33">
            <v>3854.0514199034887</v>
          </cell>
          <cell r="AH33">
            <v>3931</v>
          </cell>
          <cell r="AI33">
            <v>76.94858009651125</v>
          </cell>
          <cell r="AK33" t="str">
            <v xml:space="preserve">   Depreciation &amp; Amortization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C33" t="str">
            <v xml:space="preserve">   Depreciation &amp; Amortization</v>
          </cell>
          <cell r="BE33">
            <v>516</v>
          </cell>
          <cell r="BF33">
            <v>563.38058102298328</v>
          </cell>
          <cell r="BG33">
            <v>47.380581022983279</v>
          </cell>
          <cell r="BI33">
            <v>831.41030146641833</v>
          </cell>
          <cell r="BJ33">
            <v>862.3590038704408</v>
          </cell>
          <cell r="BK33">
            <v>30.94870240402247</v>
          </cell>
          <cell r="BM33">
            <v>1137.1882674088602</v>
          </cell>
          <cell r="BN33">
            <v>1137.1882674088602</v>
          </cell>
          <cell r="BO33">
            <v>0</v>
          </cell>
          <cell r="BQ33">
            <v>1369.4528510282105</v>
          </cell>
          <cell r="BR33">
            <v>1369.4528510282105</v>
          </cell>
          <cell r="BS33">
            <v>0</v>
          </cell>
          <cell r="BU33">
            <v>3854.0514199034892</v>
          </cell>
          <cell r="BV33">
            <v>3932.3807033304947</v>
          </cell>
          <cell r="BW33">
            <v>78.329283427005521</v>
          </cell>
        </row>
        <row r="35">
          <cell r="A35" t="str">
            <v>NET LOSS BEFORE TAXES</v>
          </cell>
          <cell r="C35">
            <v>-804</v>
          </cell>
          <cell r="D35">
            <v>-625</v>
          </cell>
          <cell r="E35">
            <v>-688</v>
          </cell>
          <cell r="F35">
            <v>-905.5</v>
          </cell>
          <cell r="G35">
            <v>-983.1326135773013</v>
          </cell>
          <cell r="H35">
            <v>-1079.3461037738914</v>
          </cell>
          <cell r="I35">
            <v>-1024.9424454337732</v>
          </cell>
          <cell r="J35">
            <v>-1036.5541045205991</v>
          </cell>
          <cell r="K35">
            <v>-999.38204094547746</v>
          </cell>
          <cell r="L35">
            <v>-956.54009536755677</v>
          </cell>
          <cell r="M35">
            <v>-923.69794545934474</v>
          </cell>
          <cell r="N35">
            <v>-851.12373761563185</v>
          </cell>
          <cell r="O35">
            <v>-10877.219086693576</v>
          </cell>
          <cell r="P35">
            <v>-10158.966640000001</v>
          </cell>
          <cell r="Q35">
            <v>-718.25244669357562</v>
          </cell>
          <cell r="S35" t="str">
            <v>NET LOSS BEFORE TAXES</v>
          </cell>
          <cell r="U35">
            <v>-804</v>
          </cell>
          <cell r="V35">
            <v>-625</v>
          </cell>
          <cell r="W35">
            <v>-688</v>
          </cell>
          <cell r="X35">
            <v>-905.5</v>
          </cell>
          <cell r="Y35">
            <v>-983.1326135773013</v>
          </cell>
          <cell r="Z35">
            <v>-1079.3461037738914</v>
          </cell>
          <cell r="AA35">
            <v>-1024.9424454337732</v>
          </cell>
          <cell r="AB35">
            <v>-1036.5541045205991</v>
          </cell>
          <cell r="AC35">
            <v>-999.38204094547746</v>
          </cell>
          <cell r="AD35">
            <v>-956.54009536755677</v>
          </cell>
          <cell r="AE35">
            <v>-923.69794545934474</v>
          </cell>
          <cell r="AF35">
            <v>-851.12373761563185</v>
          </cell>
          <cell r="AG35">
            <v>-10877.219086693576</v>
          </cell>
          <cell r="AH35">
            <v>-10158.966640000001</v>
          </cell>
          <cell r="AI35">
            <v>-718.25244669357562</v>
          </cell>
          <cell r="AK35" t="str">
            <v>NET LOSS BEFORE TAXES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C35" t="str">
            <v>NET LOSS BEFORE TAXES</v>
          </cell>
          <cell r="BE35">
            <v>-2117</v>
          </cell>
          <cell r="BF35">
            <v>-2589.3611094872103</v>
          </cell>
          <cell r="BG35">
            <v>472.36110948720966</v>
          </cell>
          <cell r="BI35">
            <v>-2967.9787173511927</v>
          </cell>
          <cell r="BJ35">
            <v>-2594.6654947509332</v>
          </cell>
          <cell r="BK35">
            <v>-373.31322260025968</v>
          </cell>
          <cell r="BM35">
            <v>-3060.8785908998498</v>
          </cell>
          <cell r="BN35">
            <v>-2666.2434965183338</v>
          </cell>
          <cell r="BO35">
            <v>-394.63509438151607</v>
          </cell>
          <cell r="BQ35">
            <v>-2731.3617784425333</v>
          </cell>
          <cell r="BR35">
            <v>-2309.7651914659218</v>
          </cell>
          <cell r="BS35">
            <v>-421.59658697661189</v>
          </cell>
          <cell r="BU35">
            <v>-10877.219086693576</v>
          </cell>
          <cell r="BV35">
            <v>-10160.035292222399</v>
          </cell>
          <cell r="BW35">
            <v>-717.18379447117786</v>
          </cell>
        </row>
        <row r="37">
          <cell r="A37" t="str">
            <v>Taxes</v>
          </cell>
          <cell r="C37">
            <v>12</v>
          </cell>
          <cell r="D37">
            <v>12</v>
          </cell>
          <cell r="E37">
            <v>12</v>
          </cell>
          <cell r="F37">
            <v>13</v>
          </cell>
          <cell r="G37">
            <v>126.8</v>
          </cell>
          <cell r="H37">
            <v>7.8</v>
          </cell>
          <cell r="I37">
            <v>7.8</v>
          </cell>
          <cell r="J37">
            <v>7.8</v>
          </cell>
          <cell r="K37">
            <v>7.8</v>
          </cell>
          <cell r="L37">
            <v>7.8</v>
          </cell>
          <cell r="M37">
            <v>7.8</v>
          </cell>
          <cell r="N37">
            <v>7.8</v>
          </cell>
          <cell r="O37">
            <v>230.40000000000009</v>
          </cell>
          <cell r="P37">
            <v>144.4</v>
          </cell>
          <cell r="Q37">
            <v>-86.000000000000085</v>
          </cell>
          <cell r="S37" t="str">
            <v>Taxes</v>
          </cell>
          <cell r="U37">
            <v>12</v>
          </cell>
          <cell r="V37">
            <v>12</v>
          </cell>
          <cell r="W37">
            <v>12</v>
          </cell>
          <cell r="X37">
            <v>13</v>
          </cell>
          <cell r="Y37">
            <v>126.8</v>
          </cell>
          <cell r="Z37">
            <v>7.8</v>
          </cell>
          <cell r="AA37">
            <v>7.8</v>
          </cell>
          <cell r="AB37">
            <v>7.8</v>
          </cell>
          <cell r="AC37">
            <v>7.8</v>
          </cell>
          <cell r="AD37">
            <v>7.8</v>
          </cell>
          <cell r="AE37">
            <v>7.8</v>
          </cell>
          <cell r="AF37">
            <v>7.8</v>
          </cell>
          <cell r="AG37">
            <v>230.40000000000009</v>
          </cell>
          <cell r="AH37">
            <v>144.4</v>
          </cell>
          <cell r="AI37">
            <v>-86.000000000000085</v>
          </cell>
          <cell r="AK37" t="str">
            <v>Taxes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Taxes</v>
          </cell>
          <cell r="BE37">
            <v>36</v>
          </cell>
          <cell r="BF37">
            <v>36</v>
          </cell>
          <cell r="BG37">
            <v>0</v>
          </cell>
          <cell r="BI37">
            <v>147.60000000000002</v>
          </cell>
          <cell r="BJ37">
            <v>36</v>
          </cell>
          <cell r="BK37">
            <v>-111.60000000000002</v>
          </cell>
          <cell r="BM37">
            <v>23.4</v>
          </cell>
          <cell r="BN37">
            <v>36</v>
          </cell>
          <cell r="BO37">
            <v>12.600000000000001</v>
          </cell>
          <cell r="BQ37">
            <v>23.4</v>
          </cell>
          <cell r="BR37">
            <v>36</v>
          </cell>
          <cell r="BS37">
            <v>12.600000000000001</v>
          </cell>
          <cell r="BU37">
            <v>230.40000000000003</v>
          </cell>
          <cell r="BV37">
            <v>144</v>
          </cell>
          <cell r="BW37">
            <v>-86.400000000000034</v>
          </cell>
        </row>
        <row r="39">
          <cell r="A39" t="str">
            <v>NET LOSS AFTER TAXES</v>
          </cell>
          <cell r="C39">
            <v>-816</v>
          </cell>
          <cell r="D39">
            <v>-637</v>
          </cell>
          <cell r="E39">
            <v>-700</v>
          </cell>
          <cell r="F39">
            <v>-918.5</v>
          </cell>
          <cell r="G39">
            <v>-1109.9326135773013</v>
          </cell>
          <cell r="H39">
            <v>-1087.1461037738914</v>
          </cell>
          <cell r="I39">
            <v>-1032.7424454337731</v>
          </cell>
          <cell r="J39">
            <v>-1044.3541045205991</v>
          </cell>
          <cell r="K39">
            <v>-1007.1820409454774</v>
          </cell>
          <cell r="L39">
            <v>-964.34009536755673</v>
          </cell>
          <cell r="M39">
            <v>-931.49794545934469</v>
          </cell>
          <cell r="N39">
            <v>-858.92373761563181</v>
          </cell>
          <cell r="O39">
            <v>-11107.619086693576</v>
          </cell>
          <cell r="P39">
            <v>-10303.36664</v>
          </cell>
          <cell r="Q39">
            <v>-804.25244669357562</v>
          </cell>
          <cell r="S39" t="str">
            <v>NET LOSS AFTER TAXES</v>
          </cell>
          <cell r="U39">
            <v>-816</v>
          </cell>
          <cell r="V39">
            <v>-637</v>
          </cell>
          <cell r="W39">
            <v>-700</v>
          </cell>
          <cell r="X39">
            <v>-918.5</v>
          </cell>
          <cell r="Y39">
            <v>-1109.9326135773013</v>
          </cell>
          <cell r="Z39">
            <v>-1087.1461037738914</v>
          </cell>
          <cell r="AA39">
            <v>-1032.7424454337731</v>
          </cell>
          <cell r="AB39">
            <v>-1044.3541045205991</v>
          </cell>
          <cell r="AC39">
            <v>-1007.1820409454774</v>
          </cell>
          <cell r="AD39">
            <v>-964.34009536755673</v>
          </cell>
          <cell r="AE39">
            <v>-931.49794545934469</v>
          </cell>
          <cell r="AF39">
            <v>-858.92373761563181</v>
          </cell>
          <cell r="AG39">
            <v>-11107.619086693576</v>
          </cell>
          <cell r="AH39">
            <v>-10303.36664</v>
          </cell>
          <cell r="AI39">
            <v>-804.25244669357562</v>
          </cell>
          <cell r="AK39" t="str">
            <v>NET LOSS AFTER TAXES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 t="str">
            <v>NET LOSS AFTER TAXES</v>
          </cell>
          <cell r="BE39">
            <v>-2153</v>
          </cell>
          <cell r="BF39">
            <v>-2625.3611094872103</v>
          </cell>
          <cell r="BG39">
            <v>472.36110948720966</v>
          </cell>
          <cell r="BI39">
            <v>-3115.5787173511926</v>
          </cell>
          <cell r="BJ39">
            <v>-2630.6654947509332</v>
          </cell>
          <cell r="BK39">
            <v>-484.9132226002597</v>
          </cell>
          <cell r="BM39">
            <v>-3084.2785908998499</v>
          </cell>
          <cell r="BN39">
            <v>-2702.2434965183338</v>
          </cell>
          <cell r="BO39">
            <v>-382.03509438151605</v>
          </cell>
          <cell r="BQ39">
            <v>-2754.7617784425333</v>
          </cell>
          <cell r="BR39">
            <v>-2345.7651914659218</v>
          </cell>
          <cell r="BS39">
            <v>-408.99658697661187</v>
          </cell>
          <cell r="BU39">
            <v>-11107.619086693576</v>
          </cell>
          <cell r="BV39">
            <v>-10304.035292222399</v>
          </cell>
          <cell r="BW39">
            <v>-803.58379447117795</v>
          </cell>
        </row>
        <row r="41">
          <cell r="A41" t="str">
            <v>CAPEX</v>
          </cell>
          <cell r="S41" t="str">
            <v>CAPEX</v>
          </cell>
          <cell r="AK41" t="str">
            <v>CAPEX</v>
          </cell>
          <cell r="BC41" t="str">
            <v>CAPEX</v>
          </cell>
        </row>
        <row r="42">
          <cell r="A42" t="str">
            <v>Communications Network/Access Constr.</v>
          </cell>
          <cell r="C42">
            <v>724.5</v>
          </cell>
          <cell r="D42">
            <v>556</v>
          </cell>
          <cell r="E42">
            <v>748</v>
          </cell>
          <cell r="F42">
            <v>655</v>
          </cell>
          <cell r="G42">
            <v>1273.2554592099998</v>
          </cell>
          <cell r="H42">
            <v>1827.56438146</v>
          </cell>
          <cell r="I42">
            <v>1239.2350441400001</v>
          </cell>
          <cell r="J42">
            <v>1255.14539689</v>
          </cell>
          <cell r="K42">
            <v>794.9750796400001</v>
          </cell>
          <cell r="L42">
            <v>326.92443713999995</v>
          </cell>
          <cell r="M42">
            <v>226.72257963999999</v>
          </cell>
          <cell r="N42">
            <v>226.72257963999999</v>
          </cell>
          <cell r="O42">
            <v>9854.0449577599993</v>
          </cell>
          <cell r="P42">
            <v>13502</v>
          </cell>
          <cell r="Q42">
            <v>3647.9550422400007</v>
          </cell>
          <cell r="S42" t="str">
            <v>Communications Network/Access Constr.</v>
          </cell>
          <cell r="U42">
            <v>724.5</v>
          </cell>
          <cell r="V42">
            <v>556</v>
          </cell>
          <cell r="W42">
            <v>748</v>
          </cell>
          <cell r="X42">
            <v>655</v>
          </cell>
          <cell r="Y42">
            <v>1273.2554592099998</v>
          </cell>
          <cell r="Z42">
            <v>1827.56438146</v>
          </cell>
          <cell r="AA42">
            <v>1239.2350441400001</v>
          </cell>
          <cell r="AB42">
            <v>1255.14539689</v>
          </cell>
          <cell r="AC42">
            <v>794.9750796400001</v>
          </cell>
          <cell r="AD42">
            <v>326.92443713999995</v>
          </cell>
          <cell r="AE42">
            <v>226.72257963999999</v>
          </cell>
          <cell r="AF42">
            <v>226.72257963999999</v>
          </cell>
          <cell r="AG42">
            <v>9854.0449577599993</v>
          </cell>
          <cell r="AH42">
            <v>13502</v>
          </cell>
          <cell r="AI42">
            <v>3647.9550422400007</v>
          </cell>
          <cell r="AK42" t="str">
            <v>Communications Network/Access Constr.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Communications Network/Access Constr.</v>
          </cell>
          <cell r="BE42">
            <v>2028.5</v>
          </cell>
          <cell r="BF42">
            <v>3291.5551875396586</v>
          </cell>
          <cell r="BG42">
            <v>1263.0551875396586</v>
          </cell>
          <cell r="BI42">
            <v>3755.8198406699998</v>
          </cell>
          <cell r="BJ42">
            <v>5855.8692982295524</v>
          </cell>
          <cell r="BK42">
            <v>2100.0494575595526</v>
          </cell>
          <cell r="BM42">
            <v>3289.3555206700003</v>
          </cell>
          <cell r="BN42">
            <v>3154.3163723825523</v>
          </cell>
          <cell r="BO42">
            <v>-135.03914828744792</v>
          </cell>
          <cell r="BQ42">
            <v>780.36959641999988</v>
          </cell>
          <cell r="BR42">
            <v>1199.9750754186887</v>
          </cell>
          <cell r="BS42">
            <v>419.6054789986888</v>
          </cell>
          <cell r="BU42">
            <v>9854.0449577599993</v>
          </cell>
          <cell r="BV42">
            <v>13501.715933570453</v>
          </cell>
          <cell r="BW42">
            <v>3647.6709758104535</v>
          </cell>
        </row>
        <row r="43">
          <cell r="A43" t="str">
            <v>Communications Electronic</v>
          </cell>
          <cell r="C43">
            <v>179.5</v>
          </cell>
          <cell r="D43">
            <v>66</v>
          </cell>
          <cell r="E43">
            <v>1519</v>
          </cell>
          <cell r="F43">
            <v>149</v>
          </cell>
          <cell r="G43">
            <v>204.06149010916667</v>
          </cell>
          <cell r="H43">
            <v>271.05613285916667</v>
          </cell>
          <cell r="I43">
            <v>303.05386013750001</v>
          </cell>
          <cell r="J43">
            <v>497.02297975000005</v>
          </cell>
          <cell r="K43">
            <v>862.92710725000006</v>
          </cell>
          <cell r="L43">
            <v>542.01480349999997</v>
          </cell>
          <cell r="M43">
            <v>573.71745475</v>
          </cell>
          <cell r="N43">
            <v>1103.08001975</v>
          </cell>
          <cell r="O43">
            <v>6270.4338481058339</v>
          </cell>
          <cell r="P43">
            <v>13042.5</v>
          </cell>
          <cell r="Q43">
            <v>6772.0661518941661</v>
          </cell>
          <cell r="S43" t="str">
            <v>Communications Electronic</v>
          </cell>
          <cell r="U43">
            <v>179.5</v>
          </cell>
          <cell r="V43">
            <v>66</v>
          </cell>
          <cell r="W43">
            <v>1519</v>
          </cell>
          <cell r="X43">
            <v>149</v>
          </cell>
          <cell r="Y43">
            <v>204.06149010916667</v>
          </cell>
          <cell r="Z43">
            <v>271.05613285916667</v>
          </cell>
          <cell r="AA43">
            <v>303.05386013750001</v>
          </cell>
          <cell r="AB43">
            <v>497.02297975000005</v>
          </cell>
          <cell r="AC43">
            <v>862.92710725000006</v>
          </cell>
          <cell r="AD43">
            <v>542.01480349999997</v>
          </cell>
          <cell r="AE43">
            <v>573.71745475</v>
          </cell>
          <cell r="AF43">
            <v>1103.08001975</v>
          </cell>
          <cell r="AG43">
            <v>6270.4338481058339</v>
          </cell>
          <cell r="AH43">
            <v>13042.5</v>
          </cell>
          <cell r="AI43">
            <v>6772.0661518941661</v>
          </cell>
          <cell r="AK43" t="str">
            <v>Communications Electronic</v>
          </cell>
          <cell r="AM43">
            <v>0</v>
          </cell>
          <cell r="AN43">
            <v>0</v>
          </cell>
          <cell r="AO43">
            <v>0</v>
          </cell>
          <cell r="BC43" t="str">
            <v>Communications Electronic</v>
          </cell>
          <cell r="BE43">
            <v>1764.5</v>
          </cell>
          <cell r="BF43">
            <v>2286.222329745</v>
          </cell>
          <cell r="BG43">
            <v>521.72232974500002</v>
          </cell>
          <cell r="BI43">
            <v>624.11762296833331</v>
          </cell>
          <cell r="BJ43">
            <v>4444.5909071597271</v>
          </cell>
          <cell r="BK43">
            <v>3820.4732841913938</v>
          </cell>
          <cell r="BM43">
            <v>1663.0039471375001</v>
          </cell>
          <cell r="BN43">
            <v>2437.226994807857</v>
          </cell>
          <cell r="BO43">
            <v>774.22304767035689</v>
          </cell>
          <cell r="BQ43">
            <v>2218.8122780000003</v>
          </cell>
          <cell r="BR43">
            <v>3874.5174954754229</v>
          </cell>
          <cell r="BS43">
            <v>1655.7052174754226</v>
          </cell>
          <cell r="BU43">
            <v>6270.4338481058339</v>
          </cell>
          <cell r="BV43">
            <v>13042.557727188007</v>
          </cell>
          <cell r="BW43">
            <v>6772.1238790821726</v>
          </cell>
        </row>
        <row r="44">
          <cell r="A44" t="str">
            <v>Communications IT</v>
          </cell>
          <cell r="C44">
            <v>77</v>
          </cell>
          <cell r="D44">
            <v>20</v>
          </cell>
          <cell r="E44">
            <v>14.5</v>
          </cell>
          <cell r="F44">
            <v>313</v>
          </cell>
          <cell r="G44">
            <v>239.22887499999999</v>
          </cell>
          <cell r="H44">
            <v>124.606875</v>
          </cell>
          <cell r="I44">
            <v>27.338875000000002</v>
          </cell>
          <cell r="J44">
            <v>593.93887500000005</v>
          </cell>
          <cell r="K44">
            <v>4.8388749999999998</v>
          </cell>
          <cell r="L44">
            <v>274.83887499999997</v>
          </cell>
          <cell r="M44">
            <v>42.338875000000002</v>
          </cell>
          <cell r="N44">
            <v>46.504874999999998</v>
          </cell>
          <cell r="O44">
            <v>1778.1349999999998</v>
          </cell>
          <cell r="P44">
            <v>4350.1625000000004</v>
          </cell>
          <cell r="Q44">
            <v>2572.0275000000006</v>
          </cell>
          <cell r="S44" t="str">
            <v>Communications IT</v>
          </cell>
          <cell r="U44">
            <v>77</v>
          </cell>
          <cell r="V44">
            <v>20</v>
          </cell>
          <cell r="W44">
            <v>14.5</v>
          </cell>
          <cell r="X44">
            <v>313</v>
          </cell>
          <cell r="Y44">
            <v>239.22887499999999</v>
          </cell>
          <cell r="Z44">
            <v>124.606875</v>
          </cell>
          <cell r="AA44">
            <v>27.338875000000002</v>
          </cell>
          <cell r="AB44">
            <v>593.93887500000005</v>
          </cell>
          <cell r="AC44">
            <v>4.8388749999999998</v>
          </cell>
          <cell r="AD44">
            <v>274.83887499999997</v>
          </cell>
          <cell r="AE44">
            <v>42.338875000000002</v>
          </cell>
          <cell r="AF44">
            <v>46.504874999999998</v>
          </cell>
          <cell r="AG44">
            <v>1778.1349999999998</v>
          </cell>
          <cell r="AH44">
            <v>4350.1625000000004</v>
          </cell>
          <cell r="AI44">
            <v>2572.0275000000006</v>
          </cell>
          <cell r="AK44" t="str">
            <v>Communications IT</v>
          </cell>
          <cell r="AM44">
            <v>0</v>
          </cell>
          <cell r="AN44">
            <v>0</v>
          </cell>
          <cell r="AO44">
            <v>0</v>
          </cell>
          <cell r="BC44" t="str">
            <v>Communications IT</v>
          </cell>
          <cell r="BE44">
            <v>111.5</v>
          </cell>
          <cell r="BF44">
            <v>2164.5076250000002</v>
          </cell>
          <cell r="BG44">
            <v>2053.0076250000002</v>
          </cell>
          <cell r="BI44">
            <v>676.83574999999996</v>
          </cell>
          <cell r="BJ44">
            <v>1035.3556249999999</v>
          </cell>
          <cell r="BK44">
            <v>358.51987499999996</v>
          </cell>
          <cell r="BM44">
            <v>626.11662500000011</v>
          </cell>
          <cell r="BN44">
            <v>1219.833625</v>
          </cell>
          <cell r="BO44">
            <v>593.71699999999987</v>
          </cell>
          <cell r="BQ44">
            <v>363.68262499999992</v>
          </cell>
          <cell r="BR44">
            <v>550.46562500000005</v>
          </cell>
          <cell r="BS44">
            <v>186.78300000000013</v>
          </cell>
          <cell r="BU44">
            <v>1778.135</v>
          </cell>
          <cell r="BV44">
            <v>4970.1625000000004</v>
          </cell>
          <cell r="BW44">
            <v>3192.0275000000001</v>
          </cell>
        </row>
        <row r="45">
          <cell r="A45" t="str">
            <v>Internet Solutions Construction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 t="str">
            <v>Internet Solutions Construction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K45" t="str">
            <v>Internet Solutions Construction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C45" t="str">
            <v>Internet Solutions Construction</v>
          </cell>
          <cell r="BE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0</v>
          </cell>
          <cell r="BK45">
            <v>0</v>
          </cell>
          <cell r="BM45">
            <v>0</v>
          </cell>
          <cell r="BN45">
            <v>0</v>
          </cell>
          <cell r="BO45">
            <v>0</v>
          </cell>
          <cell r="BQ45">
            <v>0</v>
          </cell>
          <cell r="BR45">
            <v>0</v>
          </cell>
          <cell r="BS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A46" t="str">
            <v>Internet Solutions Electronic/Variable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 t="str">
            <v>Internet Solutions Electronic/Variable</v>
          </cell>
          <cell r="U46">
            <v>0</v>
          </cell>
          <cell r="V46">
            <v>0</v>
          </cell>
          <cell r="AG46">
            <v>0</v>
          </cell>
          <cell r="AH46">
            <v>0</v>
          </cell>
          <cell r="AI46">
            <v>0</v>
          </cell>
          <cell r="AK46" t="str">
            <v>Internet Solutions Electronic/Variable</v>
          </cell>
          <cell r="AM46">
            <v>0</v>
          </cell>
          <cell r="AN46">
            <v>0</v>
          </cell>
          <cell r="AO46">
            <v>0</v>
          </cell>
          <cell r="BC46" t="str">
            <v>Internet Solutions Electronic/Variable</v>
          </cell>
          <cell r="BE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M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S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A47" t="str">
            <v>Other</v>
          </cell>
          <cell r="C47">
            <v>0</v>
          </cell>
          <cell r="D47">
            <v>0</v>
          </cell>
          <cell r="E47">
            <v>11.5</v>
          </cell>
          <cell r="F47">
            <v>0</v>
          </cell>
          <cell r="G47">
            <v>52</v>
          </cell>
          <cell r="H47">
            <v>52</v>
          </cell>
          <cell r="I47">
            <v>52</v>
          </cell>
          <cell r="J47">
            <v>52</v>
          </cell>
          <cell r="K47">
            <v>52</v>
          </cell>
          <cell r="L47">
            <v>52</v>
          </cell>
          <cell r="M47">
            <v>52</v>
          </cell>
          <cell r="N47">
            <v>52</v>
          </cell>
          <cell r="O47">
            <v>427.5</v>
          </cell>
          <cell r="P47">
            <v>620</v>
          </cell>
          <cell r="Q47">
            <v>192.5</v>
          </cell>
          <cell r="S47" t="str">
            <v>Other</v>
          </cell>
          <cell r="U47">
            <v>0</v>
          </cell>
          <cell r="V47">
            <v>0</v>
          </cell>
          <cell r="W47">
            <v>11.5</v>
          </cell>
          <cell r="X47">
            <v>0</v>
          </cell>
          <cell r="Y47">
            <v>52</v>
          </cell>
          <cell r="Z47">
            <v>52</v>
          </cell>
          <cell r="AA47">
            <v>52</v>
          </cell>
          <cell r="AB47">
            <v>52</v>
          </cell>
          <cell r="AC47">
            <v>52</v>
          </cell>
          <cell r="AD47">
            <v>52</v>
          </cell>
          <cell r="AE47">
            <v>52</v>
          </cell>
          <cell r="AF47">
            <v>52</v>
          </cell>
          <cell r="AG47">
            <v>427.5</v>
          </cell>
          <cell r="AH47">
            <v>620</v>
          </cell>
          <cell r="AI47">
            <v>192.5</v>
          </cell>
          <cell r="AK47" t="str">
            <v>Other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Other</v>
          </cell>
          <cell r="BE47">
            <v>11.5</v>
          </cell>
          <cell r="BF47">
            <v>0</v>
          </cell>
          <cell r="BG47">
            <v>-11.5</v>
          </cell>
          <cell r="BI47">
            <v>104</v>
          </cell>
          <cell r="BJ47">
            <v>0</v>
          </cell>
          <cell r="BK47">
            <v>-104</v>
          </cell>
          <cell r="BM47">
            <v>156</v>
          </cell>
          <cell r="BN47">
            <v>0</v>
          </cell>
          <cell r="BO47">
            <v>-156</v>
          </cell>
          <cell r="BQ47">
            <v>156</v>
          </cell>
          <cell r="BR47">
            <v>0</v>
          </cell>
          <cell r="BS47">
            <v>-156</v>
          </cell>
          <cell r="BU47">
            <v>427.5</v>
          </cell>
          <cell r="BV47">
            <v>0</v>
          </cell>
          <cell r="BW47">
            <v>-427.5</v>
          </cell>
        </row>
        <row r="48">
          <cell r="A48" t="str">
            <v>Total CAPEX</v>
          </cell>
          <cell r="C48">
            <v>981</v>
          </cell>
          <cell r="D48">
            <v>642</v>
          </cell>
          <cell r="E48">
            <v>2293</v>
          </cell>
          <cell r="F48">
            <v>1117</v>
          </cell>
          <cell r="G48">
            <v>1768.5458243191665</v>
          </cell>
          <cell r="H48">
            <v>2275.2273893191668</v>
          </cell>
          <cell r="I48">
            <v>1621.6277792774999</v>
          </cell>
          <cell r="J48">
            <v>2398.10725164</v>
          </cell>
          <cell r="K48">
            <v>1714.7410618900001</v>
          </cell>
          <cell r="L48">
            <v>1195.7781156399999</v>
          </cell>
          <cell r="M48">
            <v>894.77890938999997</v>
          </cell>
          <cell r="N48">
            <v>1428.3074743900002</v>
          </cell>
          <cell r="O48">
            <v>18330.113805865833</v>
          </cell>
          <cell r="P48">
            <v>31514.662499999999</v>
          </cell>
          <cell r="Q48">
            <v>13184.548694134166</v>
          </cell>
          <cell r="S48" t="str">
            <v>Total CAPEX</v>
          </cell>
          <cell r="U48">
            <v>981</v>
          </cell>
          <cell r="V48">
            <v>642</v>
          </cell>
          <cell r="W48">
            <v>2293</v>
          </cell>
          <cell r="X48">
            <v>1117</v>
          </cell>
          <cell r="Y48">
            <v>1768.5458243191665</v>
          </cell>
          <cell r="Z48">
            <v>2275.2273893191668</v>
          </cell>
          <cell r="AA48">
            <v>1621.6277792774999</v>
          </cell>
          <cell r="AB48">
            <v>2398.10725164</v>
          </cell>
          <cell r="AC48">
            <v>1714.7410618900001</v>
          </cell>
          <cell r="AD48">
            <v>1195.7781156399999</v>
          </cell>
          <cell r="AE48">
            <v>894.77890938999997</v>
          </cell>
          <cell r="AF48">
            <v>1428.3074743900002</v>
          </cell>
          <cell r="AG48">
            <v>18330.113805865833</v>
          </cell>
          <cell r="AH48">
            <v>31514.662499999999</v>
          </cell>
          <cell r="AI48">
            <v>13184.548694134166</v>
          </cell>
          <cell r="AK48" t="str">
            <v>Total CAPEX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C48" t="str">
            <v>Total CAPEX</v>
          </cell>
          <cell r="BE48">
            <v>3916</v>
          </cell>
          <cell r="BF48">
            <v>7742.2851422846588</v>
          </cell>
          <cell r="BG48">
            <v>3826.2851422846588</v>
          </cell>
          <cell r="BI48">
            <v>5160.7732136383329</v>
          </cell>
          <cell r="BJ48">
            <v>11335.81583038928</v>
          </cell>
          <cell r="BK48">
            <v>6175.0426167509468</v>
          </cell>
          <cell r="BM48">
            <v>5734.4760928075011</v>
          </cell>
          <cell r="BN48">
            <v>6811.3769921904095</v>
          </cell>
          <cell r="BO48">
            <v>1076.9008993829088</v>
          </cell>
          <cell r="BQ48">
            <v>3518.8644994199999</v>
          </cell>
          <cell r="BR48">
            <v>5624.9581958941117</v>
          </cell>
          <cell r="BS48">
            <v>2106.0936964741113</v>
          </cell>
          <cell r="BU48">
            <v>18330.113805865833</v>
          </cell>
          <cell r="BV48">
            <v>31514.436160758458</v>
          </cell>
          <cell r="BW48">
            <v>13184.322354892625</v>
          </cell>
        </row>
        <row r="49">
          <cell r="G49">
            <v>13297.113805865831</v>
          </cell>
        </row>
        <row r="50">
          <cell r="A50" t="str">
            <v>Mexico</v>
          </cell>
          <cell r="BC50" t="str">
            <v>Mexico</v>
          </cell>
        </row>
        <row r="51">
          <cell r="A51" t="str">
            <v>Forecast</v>
          </cell>
          <cell r="BC51" t="str">
            <v>Forecast</v>
          </cell>
        </row>
        <row r="52">
          <cell r="A52" t="str">
            <v>Balance Sheet</v>
          </cell>
          <cell r="O52" t="str">
            <v>Schedule 02</v>
          </cell>
          <cell r="BC52" t="str">
            <v>Balance Sheet</v>
          </cell>
        </row>
        <row r="53">
          <cell r="A53" t="str">
            <v>Currency in Thousands USD</v>
          </cell>
          <cell r="BC53" t="str">
            <v>Currency in Thousands USD</v>
          </cell>
        </row>
        <row r="54">
          <cell r="B54">
            <v>2000</v>
          </cell>
          <cell r="F54" t="str">
            <v>Forecast</v>
          </cell>
          <cell r="O54" t="str">
            <v>Forecast</v>
          </cell>
          <cell r="P54" t="str">
            <v>Budget</v>
          </cell>
          <cell r="Q54" t="str">
            <v>Variance</v>
          </cell>
          <cell r="BE54" t="str">
            <v>Qtr I</v>
          </cell>
          <cell r="BF54" t="str">
            <v>Qtr I</v>
          </cell>
          <cell r="BG54" t="str">
            <v>Variance</v>
          </cell>
          <cell r="BI54" t="str">
            <v>Qtr II</v>
          </cell>
          <cell r="BJ54" t="str">
            <v>Qtr II</v>
          </cell>
          <cell r="BK54" t="str">
            <v>Variance</v>
          </cell>
          <cell r="BM54" t="str">
            <v>Qtr III</v>
          </cell>
          <cell r="BN54" t="str">
            <v>Qtr III</v>
          </cell>
          <cell r="BO54" t="str">
            <v>Variance</v>
          </cell>
          <cell r="BQ54" t="str">
            <v>Qtr IV</v>
          </cell>
          <cell r="BR54" t="str">
            <v>Qtr IIV</v>
          </cell>
          <cell r="BS54" t="str">
            <v>Variance</v>
          </cell>
        </row>
        <row r="55">
          <cell r="B55" t="str">
            <v>Total</v>
          </cell>
          <cell r="C55">
            <v>36892</v>
          </cell>
          <cell r="D55">
            <v>36923</v>
          </cell>
          <cell r="E55">
            <v>36954</v>
          </cell>
          <cell r="F55">
            <v>36985</v>
          </cell>
          <cell r="G55">
            <v>37016</v>
          </cell>
          <cell r="H55">
            <v>37047</v>
          </cell>
          <cell r="I55">
            <v>37078</v>
          </cell>
          <cell r="J55">
            <v>37109</v>
          </cell>
          <cell r="K55">
            <v>37140</v>
          </cell>
          <cell r="L55">
            <v>37171</v>
          </cell>
          <cell r="M55">
            <v>37202</v>
          </cell>
          <cell r="N55">
            <v>37233</v>
          </cell>
          <cell r="O55">
            <v>2001</v>
          </cell>
          <cell r="P55">
            <v>2001</v>
          </cell>
          <cell r="BE55" t="str">
            <v>Actual</v>
          </cell>
          <cell r="BF55" t="str">
            <v>Budget</v>
          </cell>
          <cell r="BG55" t="str">
            <v>B/(W)</v>
          </cell>
          <cell r="BI55" t="str">
            <v>Actual</v>
          </cell>
          <cell r="BJ55" t="str">
            <v>Budget</v>
          </cell>
          <cell r="BK55" t="str">
            <v>B/(W)</v>
          </cell>
          <cell r="BM55" t="str">
            <v>Actual</v>
          </cell>
          <cell r="BN55" t="str">
            <v>Budget</v>
          </cell>
          <cell r="BO55" t="str">
            <v>B/(W)</v>
          </cell>
          <cell r="BQ55" t="str">
            <v>Actual</v>
          </cell>
          <cell r="BR55" t="str">
            <v>Budget</v>
          </cell>
          <cell r="BS55" t="str">
            <v>B/(W)</v>
          </cell>
        </row>
        <row r="56">
          <cell r="A56" t="str">
            <v>ASSETS</v>
          </cell>
          <cell r="C56" t="str">
            <v>Actual</v>
          </cell>
          <cell r="D56" t="str">
            <v>Actual</v>
          </cell>
          <cell r="E56" t="str">
            <v>Actual</v>
          </cell>
          <cell r="F56" t="str">
            <v>Actual</v>
          </cell>
          <cell r="G56" t="str">
            <v>Forecast</v>
          </cell>
          <cell r="H56" t="str">
            <v>Forecast</v>
          </cell>
          <cell r="I56" t="str">
            <v>Forecast</v>
          </cell>
          <cell r="J56" t="str">
            <v>Forecast</v>
          </cell>
          <cell r="K56" t="str">
            <v>Forecast</v>
          </cell>
          <cell r="L56" t="str">
            <v>Forecast</v>
          </cell>
          <cell r="M56" t="str">
            <v>Forecast</v>
          </cell>
          <cell r="N56" t="str">
            <v>Forecast</v>
          </cell>
          <cell r="P56" t="str">
            <v>Budget</v>
          </cell>
          <cell r="Q56" t="str">
            <v>B/(W)</v>
          </cell>
          <cell r="BC56" t="str">
            <v>ASSETS</v>
          </cell>
        </row>
        <row r="57">
          <cell r="A57" t="str">
            <v>Cash &amp; Temporary Investments</v>
          </cell>
          <cell r="B57">
            <v>648</v>
          </cell>
          <cell r="C57">
            <v>877.59999999999991</v>
          </cell>
          <cell r="D57">
            <v>2550.5</v>
          </cell>
          <cell r="E57">
            <v>1984.9</v>
          </cell>
          <cell r="F57">
            <v>1392.9</v>
          </cell>
          <cell r="G57">
            <v>100.03152319428841</v>
          </cell>
          <cell r="H57">
            <v>100.47269481563421</v>
          </cell>
          <cell r="I57">
            <v>100.02714897549799</v>
          </cell>
          <cell r="J57">
            <v>99.988052359936091</v>
          </cell>
          <cell r="K57">
            <v>99.768996950357405</v>
          </cell>
          <cell r="L57">
            <v>100.00393850526984</v>
          </cell>
          <cell r="M57">
            <v>100.20697966356306</v>
          </cell>
          <cell r="N57">
            <v>100.18822748327011</v>
          </cell>
          <cell r="O57">
            <v>100.18822748327011</v>
          </cell>
          <cell r="P57">
            <v>478.18792466208834</v>
          </cell>
          <cell r="Q57">
            <v>-377.99969717881822</v>
          </cell>
          <cell r="BC57" t="str">
            <v>Cash &amp; Temporary Investments</v>
          </cell>
          <cell r="BE57">
            <v>1984.9</v>
          </cell>
          <cell r="BF57">
            <v>27.35191279321225</v>
          </cell>
          <cell r="BG57">
            <v>1957.5480872067878</v>
          </cell>
          <cell r="BI57">
            <v>100.47269481563421</v>
          </cell>
          <cell r="BJ57">
            <v>42.711468773161414</v>
          </cell>
          <cell r="BK57">
            <v>57.761226042472799</v>
          </cell>
          <cell r="BM57">
            <v>99.768996950357405</v>
          </cell>
          <cell r="BN57">
            <v>4.064741511081138</v>
          </cell>
          <cell r="BO57">
            <v>95.704255439276267</v>
          </cell>
          <cell r="BQ57">
            <v>100.18822748327011</v>
          </cell>
          <cell r="BR57">
            <v>478.68106572314241</v>
          </cell>
          <cell r="BS57">
            <v>-378.4928382398723</v>
          </cell>
        </row>
        <row r="58">
          <cell r="A58" t="str">
            <v xml:space="preserve">Accounts Receivable </v>
          </cell>
          <cell r="B58">
            <v>48</v>
          </cell>
          <cell r="C58">
            <v>202.6</v>
          </cell>
          <cell r="D58">
            <v>186</v>
          </cell>
          <cell r="E58">
            <v>180</v>
          </cell>
          <cell r="F58">
            <v>178</v>
          </cell>
          <cell r="G58">
            <v>188.03943566249998</v>
          </cell>
          <cell r="H58">
            <v>208.80415845480206</v>
          </cell>
          <cell r="I58">
            <v>322.03384634982285</v>
          </cell>
          <cell r="J58">
            <v>377.61626476567704</v>
          </cell>
          <cell r="K58">
            <v>489.92752152423952</v>
          </cell>
          <cell r="L58">
            <v>605.71094628343758</v>
          </cell>
          <cell r="M58">
            <v>727.35625645930213</v>
          </cell>
          <cell r="N58">
            <v>878.15382705183322</v>
          </cell>
          <cell r="O58">
            <v>878.15382705183322</v>
          </cell>
          <cell r="P58">
            <v>907.8829006061876</v>
          </cell>
          <cell r="Q58">
            <v>-29.729073554354386</v>
          </cell>
          <cell r="BC58" t="str">
            <v xml:space="preserve">Accounts Receivable </v>
          </cell>
          <cell r="BE58">
            <v>180</v>
          </cell>
          <cell r="BF58">
            <v>235.97414287693263</v>
          </cell>
          <cell r="BG58">
            <v>-55.974142876932632</v>
          </cell>
          <cell r="BI58">
            <v>208.80415845480206</v>
          </cell>
          <cell r="BJ58">
            <v>408.52749312380524</v>
          </cell>
          <cell r="BK58">
            <v>-199.72333466900318</v>
          </cell>
          <cell r="BM58">
            <v>489.92752152423952</v>
          </cell>
          <cell r="BN58">
            <v>585.62533563987768</v>
          </cell>
          <cell r="BO58">
            <v>-95.697814115638153</v>
          </cell>
          <cell r="BQ58">
            <v>878.15382705183322</v>
          </cell>
          <cell r="BR58">
            <v>907.8829006061876</v>
          </cell>
          <cell r="BS58">
            <v>-29.729073554354386</v>
          </cell>
        </row>
        <row r="59">
          <cell r="A59" t="str">
            <v>Prepaids</v>
          </cell>
          <cell r="B59">
            <v>78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BC59" t="str">
            <v>Prepaids</v>
          </cell>
          <cell r="BE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0</v>
          </cell>
          <cell r="BK59">
            <v>0</v>
          </cell>
          <cell r="BM59">
            <v>0</v>
          </cell>
          <cell r="BN59">
            <v>0</v>
          </cell>
          <cell r="BO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A60" t="str">
            <v>Other   (note 1)</v>
          </cell>
          <cell r="B60">
            <v>16</v>
          </cell>
          <cell r="C60">
            <v>435.6</v>
          </cell>
          <cell r="D60">
            <v>500</v>
          </cell>
          <cell r="E60">
            <v>512</v>
          </cell>
          <cell r="F60">
            <v>572</v>
          </cell>
          <cell r="G60">
            <v>572</v>
          </cell>
          <cell r="H60">
            <v>572</v>
          </cell>
          <cell r="I60">
            <v>572</v>
          </cell>
          <cell r="J60">
            <v>572</v>
          </cell>
          <cell r="K60">
            <v>572</v>
          </cell>
          <cell r="L60">
            <v>572</v>
          </cell>
          <cell r="M60">
            <v>572</v>
          </cell>
          <cell r="N60">
            <v>572</v>
          </cell>
          <cell r="O60">
            <v>572</v>
          </cell>
          <cell r="P60">
            <v>0</v>
          </cell>
          <cell r="Q60">
            <v>572</v>
          </cell>
          <cell r="BC60" t="str">
            <v>Other   (note 1)</v>
          </cell>
          <cell r="BE60">
            <v>512</v>
          </cell>
          <cell r="BF60">
            <v>0</v>
          </cell>
          <cell r="BG60">
            <v>512</v>
          </cell>
          <cell r="BI60">
            <v>572</v>
          </cell>
          <cell r="BJ60">
            <v>0</v>
          </cell>
          <cell r="BK60">
            <v>572</v>
          </cell>
          <cell r="BM60">
            <v>572</v>
          </cell>
          <cell r="BN60">
            <v>0</v>
          </cell>
          <cell r="BO60">
            <v>572</v>
          </cell>
          <cell r="BQ60">
            <v>572</v>
          </cell>
          <cell r="BR60">
            <v>0</v>
          </cell>
          <cell r="BS60">
            <v>572</v>
          </cell>
        </row>
        <row r="61">
          <cell r="A61" t="str">
            <v>Total Current Assets</v>
          </cell>
          <cell r="B61">
            <v>790</v>
          </cell>
          <cell r="C61">
            <v>1515.7999999999997</v>
          </cell>
          <cell r="D61">
            <v>3236.5</v>
          </cell>
          <cell r="E61">
            <v>2676.9</v>
          </cell>
          <cell r="F61">
            <v>2142.9</v>
          </cell>
          <cell r="G61">
            <v>860.07095885678837</v>
          </cell>
          <cell r="H61">
            <v>881.27685327043628</v>
          </cell>
          <cell r="I61">
            <v>994.06099532532085</v>
          </cell>
          <cell r="J61">
            <v>1049.6043171256131</v>
          </cell>
          <cell r="K61">
            <v>1161.6965184745968</v>
          </cell>
          <cell r="L61">
            <v>1277.7148847887074</v>
          </cell>
          <cell r="M61">
            <v>1399.5632361228652</v>
          </cell>
          <cell r="N61">
            <v>1550.3420545351032</v>
          </cell>
          <cell r="O61">
            <v>1550.3420545351032</v>
          </cell>
          <cell r="P61">
            <v>1386.0708252682759</v>
          </cell>
          <cell r="Q61">
            <v>164.27122926682739</v>
          </cell>
          <cell r="BC61" t="str">
            <v>Total Current Assets</v>
          </cell>
          <cell r="BE61">
            <v>2676.9</v>
          </cell>
          <cell r="BF61">
            <v>263.32605567014491</v>
          </cell>
          <cell r="BG61">
            <v>2413.5739443298553</v>
          </cell>
          <cell r="BI61">
            <v>881.27685327043628</v>
          </cell>
          <cell r="BJ61">
            <v>451.23896189696666</v>
          </cell>
          <cell r="BK61">
            <v>430.03789137346962</v>
          </cell>
          <cell r="BM61">
            <v>1161.6965184745968</v>
          </cell>
          <cell r="BN61">
            <v>589.69007715095881</v>
          </cell>
          <cell r="BO61">
            <v>572.00644132363811</v>
          </cell>
          <cell r="BQ61">
            <v>1550.3420545351032</v>
          </cell>
          <cell r="BR61">
            <v>1386.56396632933</v>
          </cell>
          <cell r="BS61">
            <v>163.77808820577332</v>
          </cell>
        </row>
        <row r="63">
          <cell r="A63" t="str">
            <v>Long-Term Assets</v>
          </cell>
          <cell r="BC63" t="str">
            <v>Long-Term Assets</v>
          </cell>
        </row>
        <row r="64">
          <cell r="A64" t="str">
            <v>Property, Plant &amp; Equipment</v>
          </cell>
          <cell r="B64">
            <v>23665</v>
          </cell>
          <cell r="C64">
            <v>24461</v>
          </cell>
          <cell r="D64">
            <v>25096</v>
          </cell>
          <cell r="E64">
            <v>27942</v>
          </cell>
          <cell r="F64">
            <v>29738</v>
          </cell>
          <cell r="G64">
            <v>31506.545824319168</v>
          </cell>
          <cell r="H64">
            <v>33781.773213638335</v>
          </cell>
          <cell r="I64">
            <v>35403.400992915835</v>
          </cell>
          <cell r="J64">
            <v>37801.508244555836</v>
          </cell>
          <cell r="K64">
            <v>39516.249306445839</v>
          </cell>
          <cell r="L64">
            <v>40712.027422085841</v>
          </cell>
          <cell r="M64">
            <v>41606.80633147584</v>
          </cell>
          <cell r="N64">
            <v>43035.11380586584</v>
          </cell>
          <cell r="O64">
            <v>43035.11380586584</v>
          </cell>
          <cell r="P64">
            <v>57371.436160758458</v>
          </cell>
          <cell r="Q64">
            <v>-14336.322354892618</v>
          </cell>
          <cell r="BC64" t="str">
            <v>Property, Plant &amp; Equipment</v>
          </cell>
          <cell r="BE64">
            <v>27942</v>
          </cell>
          <cell r="BF64">
            <v>33599.285142284658</v>
          </cell>
          <cell r="BG64">
            <v>-5657.2851422846579</v>
          </cell>
          <cell r="BI64">
            <v>33781.773213638335</v>
          </cell>
          <cell r="BJ64">
            <v>44935.100972673928</v>
          </cell>
          <cell r="BK64">
            <v>-11153.327759035594</v>
          </cell>
          <cell r="BM64">
            <v>39516.249306445839</v>
          </cell>
          <cell r="BN64">
            <v>51746.477964864345</v>
          </cell>
          <cell r="BO64">
            <v>-12230.228658418506</v>
          </cell>
          <cell r="BQ64">
            <v>43035.11380586584</v>
          </cell>
          <cell r="BR64">
            <v>57371.436160758458</v>
          </cell>
          <cell r="BS64">
            <v>-14336.322354892618</v>
          </cell>
        </row>
        <row r="65">
          <cell r="A65" t="str">
            <v xml:space="preserve"> Accumulated Depreciation</v>
          </cell>
          <cell r="B65">
            <v>-1239</v>
          </cell>
          <cell r="C65">
            <v>-1369.4</v>
          </cell>
          <cell r="D65">
            <v>-1554.4</v>
          </cell>
          <cell r="E65">
            <v>-1792.4</v>
          </cell>
          <cell r="F65">
            <v>-2059.4</v>
          </cell>
          <cell r="G65">
            <v>-2341.0451663273016</v>
          </cell>
          <cell r="H65">
            <v>-2670.8103014664189</v>
          </cell>
          <cell r="I65">
            <v>-3023.4032097683344</v>
          </cell>
          <cell r="J65">
            <v>-3404.2840649099926</v>
          </cell>
          <cell r="K65">
            <v>-3807.998568875279</v>
          </cell>
          <cell r="L65">
            <v>-4233.8961161836869</v>
          </cell>
          <cell r="M65">
            <v>-4695.4904608382576</v>
          </cell>
          <cell r="N65">
            <v>-5177.4514199034902</v>
          </cell>
          <cell r="O65">
            <v>-5177.4514199034902</v>
          </cell>
          <cell r="P65">
            <v>-5159</v>
          </cell>
          <cell r="Q65">
            <v>-18.451419903490205</v>
          </cell>
          <cell r="BC65" t="str">
            <v xml:space="preserve"> Accumulated Depreciation</v>
          </cell>
          <cell r="BE65">
            <v>-1792.4</v>
          </cell>
          <cell r="BF65">
            <v>-1817.3805810229831</v>
          </cell>
          <cell r="BG65">
            <v>24.98058102298296</v>
          </cell>
          <cell r="BI65">
            <v>-2670.8103014664189</v>
          </cell>
          <cell r="BJ65">
            <v>-2670.7395848934243</v>
          </cell>
          <cell r="BK65">
            <v>-7.0716572994570015E-2</v>
          </cell>
          <cell r="BM65">
            <v>-3807.998568875279</v>
          </cell>
          <cell r="BN65">
            <v>-3798.9278523022845</v>
          </cell>
          <cell r="BO65">
            <v>-9.07071657299457</v>
          </cell>
          <cell r="BQ65">
            <v>-5177.4514199034902</v>
          </cell>
          <cell r="BR65">
            <v>-5159.3807033304956</v>
          </cell>
          <cell r="BS65">
            <v>-18.07071657299457</v>
          </cell>
        </row>
        <row r="66">
          <cell r="A66" t="str">
            <v>Net Property, Plant &amp; Equip.</v>
          </cell>
          <cell r="B66">
            <v>22426</v>
          </cell>
          <cell r="C66">
            <v>23091.599999999999</v>
          </cell>
          <cell r="D66">
            <v>23541.599999999999</v>
          </cell>
          <cell r="E66">
            <v>26149.599999999999</v>
          </cell>
          <cell r="F66">
            <v>27678.6</v>
          </cell>
          <cell r="G66">
            <v>29165.500657991866</v>
          </cell>
          <cell r="H66">
            <v>31110.962912171915</v>
          </cell>
          <cell r="I66">
            <v>32379.997783147501</v>
          </cell>
          <cell r="J66">
            <v>34397.22417964584</v>
          </cell>
          <cell r="K66">
            <v>35708.250737570561</v>
          </cell>
          <cell r="L66">
            <v>36478.131305902156</v>
          </cell>
          <cell r="M66">
            <v>36911.315870637583</v>
          </cell>
          <cell r="N66">
            <v>37857.662385962351</v>
          </cell>
          <cell r="O66">
            <v>37857.662385962351</v>
          </cell>
          <cell r="P66">
            <v>52212.436160758458</v>
          </cell>
          <cell r="Q66">
            <v>-14354.773774796107</v>
          </cell>
          <cell r="BC66" t="str">
            <v>Net Property, Plant &amp; Equip.</v>
          </cell>
          <cell r="BE66">
            <v>26149.599999999999</v>
          </cell>
          <cell r="BF66">
            <v>31781.904561261676</v>
          </cell>
          <cell r="BG66">
            <v>-5632.3045612616752</v>
          </cell>
          <cell r="BI66">
            <v>31110.962912171915</v>
          </cell>
          <cell r="BJ66">
            <v>42264.361387780504</v>
          </cell>
          <cell r="BK66">
            <v>-11153.398475608588</v>
          </cell>
          <cell r="BM66">
            <v>35708.250737570561</v>
          </cell>
          <cell r="BN66">
            <v>47947.550112562058</v>
          </cell>
          <cell r="BO66">
            <v>-12239.2993749915</v>
          </cell>
          <cell r="BQ66">
            <v>37857.662385962351</v>
          </cell>
          <cell r="BR66">
            <v>52212.055457427959</v>
          </cell>
          <cell r="BS66">
            <v>-14354.393071465613</v>
          </cell>
        </row>
        <row r="68">
          <cell r="A68" t="str">
            <v>Intangible Asset</v>
          </cell>
          <cell r="B68">
            <v>477</v>
          </cell>
          <cell r="C68">
            <v>406.5</v>
          </cell>
          <cell r="D68">
            <v>406</v>
          </cell>
          <cell r="E68">
            <v>415</v>
          </cell>
          <cell r="F68">
            <v>431</v>
          </cell>
          <cell r="G68">
            <v>431</v>
          </cell>
          <cell r="H68">
            <v>431</v>
          </cell>
          <cell r="I68">
            <v>431</v>
          </cell>
          <cell r="J68">
            <v>431</v>
          </cell>
          <cell r="K68">
            <v>431</v>
          </cell>
          <cell r="L68">
            <v>431</v>
          </cell>
          <cell r="M68">
            <v>431</v>
          </cell>
          <cell r="N68">
            <v>431</v>
          </cell>
          <cell r="O68">
            <v>431</v>
          </cell>
          <cell r="P68">
            <v>477</v>
          </cell>
          <cell r="Q68">
            <v>-46</v>
          </cell>
          <cell r="BC68" t="str">
            <v>Intangible Asset</v>
          </cell>
          <cell r="BE68">
            <v>415</v>
          </cell>
          <cell r="BF68">
            <v>477</v>
          </cell>
          <cell r="BG68">
            <v>-62</v>
          </cell>
          <cell r="BI68">
            <v>431</v>
          </cell>
          <cell r="BJ68">
            <v>477</v>
          </cell>
          <cell r="BK68">
            <v>-46</v>
          </cell>
          <cell r="BM68">
            <v>431</v>
          </cell>
          <cell r="BN68">
            <v>477</v>
          </cell>
          <cell r="BO68">
            <v>-46</v>
          </cell>
          <cell r="BQ68">
            <v>431</v>
          </cell>
          <cell r="BR68">
            <v>477</v>
          </cell>
          <cell r="BS68">
            <v>-46</v>
          </cell>
        </row>
        <row r="69">
          <cell r="A69" t="str">
            <v xml:space="preserve">  Accumulated Amortization</v>
          </cell>
          <cell r="B69">
            <v>-20</v>
          </cell>
          <cell r="C69">
            <v>-19.5</v>
          </cell>
          <cell r="D69">
            <v>-21</v>
          </cell>
          <cell r="E69">
            <v>-23</v>
          </cell>
          <cell r="F69">
            <v>-25</v>
          </cell>
          <cell r="G69">
            <v>-28</v>
          </cell>
          <cell r="H69">
            <v>-31</v>
          </cell>
          <cell r="I69">
            <v>-34</v>
          </cell>
          <cell r="J69">
            <v>-37</v>
          </cell>
          <cell r="K69">
            <v>-40</v>
          </cell>
          <cell r="L69">
            <v>-43</v>
          </cell>
          <cell r="M69">
            <v>-46</v>
          </cell>
          <cell r="N69">
            <v>-49</v>
          </cell>
          <cell r="O69">
            <v>-49</v>
          </cell>
          <cell r="P69">
            <v>-60</v>
          </cell>
          <cell r="Q69">
            <v>11</v>
          </cell>
          <cell r="BC69" t="str">
            <v xml:space="preserve">  Accumulated Amortization</v>
          </cell>
          <cell r="BE69">
            <v>-23</v>
          </cell>
          <cell r="BF69">
            <v>-33</v>
          </cell>
          <cell r="BG69">
            <v>10</v>
          </cell>
          <cell r="BI69">
            <v>-31</v>
          </cell>
          <cell r="BJ69">
            <v>-42</v>
          </cell>
          <cell r="BK69">
            <v>11</v>
          </cell>
          <cell r="BM69">
            <v>-40</v>
          </cell>
          <cell r="BN69">
            <v>-51</v>
          </cell>
          <cell r="BO69">
            <v>11</v>
          </cell>
          <cell r="BQ69">
            <v>-49</v>
          </cell>
          <cell r="BR69">
            <v>-60</v>
          </cell>
          <cell r="BS69">
            <v>11</v>
          </cell>
        </row>
        <row r="70">
          <cell r="A70" t="str">
            <v>Net Intangible Assets</v>
          </cell>
          <cell r="B70">
            <v>457</v>
          </cell>
          <cell r="C70">
            <v>387</v>
          </cell>
          <cell r="D70">
            <v>385</v>
          </cell>
          <cell r="E70">
            <v>392</v>
          </cell>
          <cell r="F70">
            <v>406</v>
          </cell>
          <cell r="G70">
            <v>403</v>
          </cell>
          <cell r="H70">
            <v>400</v>
          </cell>
          <cell r="I70">
            <v>397</v>
          </cell>
          <cell r="J70">
            <v>394</v>
          </cell>
          <cell r="K70">
            <v>391</v>
          </cell>
          <cell r="L70">
            <v>388</v>
          </cell>
          <cell r="M70">
            <v>385</v>
          </cell>
          <cell r="N70">
            <v>382</v>
          </cell>
          <cell r="O70">
            <v>382</v>
          </cell>
          <cell r="P70">
            <v>417</v>
          </cell>
          <cell r="Q70">
            <v>-35</v>
          </cell>
          <cell r="BC70" t="str">
            <v>Net Intangible Assets</v>
          </cell>
          <cell r="BE70">
            <v>392</v>
          </cell>
          <cell r="BF70">
            <v>444</v>
          </cell>
          <cell r="BG70">
            <v>-52</v>
          </cell>
          <cell r="BI70">
            <v>400</v>
          </cell>
          <cell r="BJ70">
            <v>435</v>
          </cell>
          <cell r="BK70">
            <v>-35</v>
          </cell>
          <cell r="BM70">
            <v>391</v>
          </cell>
          <cell r="BN70">
            <v>426</v>
          </cell>
          <cell r="BO70">
            <v>-35</v>
          </cell>
          <cell r="BQ70">
            <v>382</v>
          </cell>
          <cell r="BR70">
            <v>417</v>
          </cell>
          <cell r="BS70">
            <v>-35</v>
          </cell>
        </row>
        <row r="72">
          <cell r="A72" t="str">
            <v>VAT Credit</v>
          </cell>
          <cell r="B72">
            <v>791.4</v>
          </cell>
          <cell r="C72">
            <v>786.5</v>
          </cell>
          <cell r="D72">
            <v>797.4</v>
          </cell>
          <cell r="E72">
            <v>1230</v>
          </cell>
          <cell r="F72">
            <v>994</v>
          </cell>
          <cell r="G72">
            <v>1419.5028850397791</v>
          </cell>
          <cell r="H72">
            <v>1412.7052140016876</v>
          </cell>
          <cell r="I72">
            <v>1599.5268114630912</v>
          </cell>
          <cell r="J72">
            <v>1900.3188866159323</v>
          </cell>
          <cell r="K72">
            <v>2047.2642396225233</v>
          </cell>
          <cell r="L72">
            <v>2112.7614023534584</v>
          </cell>
          <cell r="M72">
            <v>2011.4178332782069</v>
          </cell>
          <cell r="N72">
            <v>1977.9624256147993</v>
          </cell>
          <cell r="O72">
            <v>1977.9624256147993</v>
          </cell>
          <cell r="P72">
            <v>2904.5259637764498</v>
          </cell>
          <cell r="Q72">
            <v>-926.56353816165051</v>
          </cell>
          <cell r="BC72" t="str">
            <v>VAT Credit</v>
          </cell>
          <cell r="BE72">
            <v>1230</v>
          </cell>
          <cell r="BF72">
            <v>1554.1861370205879</v>
          </cell>
          <cell r="BG72">
            <v>-324.18613702058792</v>
          </cell>
          <cell r="BI72">
            <v>1412.7052140016876</v>
          </cell>
          <cell r="BJ72">
            <v>2656.469879811073</v>
          </cell>
          <cell r="BK72">
            <v>-1243.7646658093854</v>
          </cell>
          <cell r="BM72">
            <v>2047.2642396225233</v>
          </cell>
          <cell r="BN72">
            <v>2911.1368947075248</v>
          </cell>
          <cell r="BO72">
            <v>-863.8726550850015</v>
          </cell>
          <cell r="BQ72">
            <v>1977.9624256147993</v>
          </cell>
          <cell r="BR72">
            <v>2904.5259637764498</v>
          </cell>
          <cell r="BS72">
            <v>-926.56353816165051</v>
          </cell>
        </row>
        <row r="73">
          <cell r="A73" t="str">
            <v>Deposits</v>
          </cell>
          <cell r="B73">
            <v>95.4</v>
          </cell>
          <cell r="C73">
            <v>94.5</v>
          </cell>
          <cell r="D73">
            <v>94.4</v>
          </cell>
          <cell r="E73">
            <v>97</v>
          </cell>
          <cell r="F73">
            <v>99</v>
          </cell>
          <cell r="G73">
            <v>99</v>
          </cell>
          <cell r="H73">
            <v>99</v>
          </cell>
          <cell r="I73">
            <v>99</v>
          </cell>
          <cell r="J73">
            <v>99</v>
          </cell>
          <cell r="K73">
            <v>99</v>
          </cell>
          <cell r="L73">
            <v>99</v>
          </cell>
          <cell r="M73">
            <v>99</v>
          </cell>
          <cell r="N73">
            <v>99</v>
          </cell>
          <cell r="O73">
            <v>99</v>
          </cell>
          <cell r="P73">
            <v>93</v>
          </cell>
          <cell r="Q73">
            <v>6</v>
          </cell>
          <cell r="BC73" t="str">
            <v>Deposits</v>
          </cell>
          <cell r="BE73">
            <v>97</v>
          </cell>
          <cell r="BF73">
            <v>93</v>
          </cell>
          <cell r="BG73">
            <v>4</v>
          </cell>
          <cell r="BI73">
            <v>99</v>
          </cell>
          <cell r="BJ73">
            <v>93</v>
          </cell>
          <cell r="BK73">
            <v>6</v>
          </cell>
          <cell r="BM73">
            <v>99</v>
          </cell>
          <cell r="BN73">
            <v>93</v>
          </cell>
          <cell r="BO73">
            <v>6</v>
          </cell>
          <cell r="BQ73">
            <v>99</v>
          </cell>
          <cell r="BR73">
            <v>93</v>
          </cell>
          <cell r="BS73">
            <v>6</v>
          </cell>
        </row>
        <row r="74">
          <cell r="A74" t="str">
            <v>Total Assets</v>
          </cell>
          <cell r="B74">
            <v>24559.8</v>
          </cell>
          <cell r="C74">
            <v>25875.399999999998</v>
          </cell>
          <cell r="D74">
            <v>28054.899999999998</v>
          </cell>
          <cell r="E74">
            <v>30545.5</v>
          </cell>
          <cell r="F74">
            <v>31320.5</v>
          </cell>
          <cell r="G74">
            <v>31947.074501888434</v>
          </cell>
          <cell r="H74">
            <v>33903.944979444037</v>
          </cell>
          <cell r="I74">
            <v>35469.585589935916</v>
          </cell>
          <cell r="J74">
            <v>37840.147383387382</v>
          </cell>
          <cell r="K74">
            <v>39407.211495667681</v>
          </cell>
          <cell r="L74">
            <v>40355.607593044318</v>
          </cell>
          <cell r="M74">
            <v>40806.29694003865</v>
          </cell>
          <cell r="N74">
            <v>41866.966866112256</v>
          </cell>
          <cell r="O74">
            <v>41866.966866112256</v>
          </cell>
          <cell r="P74">
            <v>57013.032949803179</v>
          </cell>
          <cell r="Q74">
            <v>-15146.06608369093</v>
          </cell>
          <cell r="BC74" t="str">
            <v>Total Assets</v>
          </cell>
          <cell r="BE74">
            <v>30545.5</v>
          </cell>
          <cell r="BF74">
            <v>34136.416753952406</v>
          </cell>
          <cell r="BG74">
            <v>-3590.9167539524078</v>
          </cell>
          <cell r="BI74">
            <v>33903.944979444037</v>
          </cell>
          <cell r="BJ74">
            <v>45900.070229488549</v>
          </cell>
          <cell r="BK74">
            <v>-11996.125250044504</v>
          </cell>
          <cell r="BM74">
            <v>39407.211495667681</v>
          </cell>
          <cell r="BN74">
            <v>51967.377084420543</v>
          </cell>
          <cell r="BO74">
            <v>-12560.165588752863</v>
          </cell>
          <cell r="BQ74">
            <v>41866.966866112256</v>
          </cell>
          <cell r="BR74">
            <v>57013.145387533739</v>
          </cell>
          <cell r="BS74">
            <v>-15146.178521421489</v>
          </cell>
        </row>
        <row r="76">
          <cell r="A76" t="str">
            <v>LIABILITIES</v>
          </cell>
          <cell r="BC76" t="str">
            <v>LIABILITIES</v>
          </cell>
        </row>
        <row r="77">
          <cell r="A77" t="str">
            <v>Accounts Payable</v>
          </cell>
          <cell r="B77">
            <v>2</v>
          </cell>
          <cell r="C77">
            <v>1290</v>
          </cell>
          <cell r="D77">
            <v>1343</v>
          </cell>
          <cell r="E77">
            <v>1031</v>
          </cell>
          <cell r="F77">
            <v>1458</v>
          </cell>
          <cell r="G77">
            <v>2359.9138489835204</v>
          </cell>
          <cell r="H77">
            <v>1295.3076342655868</v>
          </cell>
          <cell r="I77">
            <v>2203.0878584916281</v>
          </cell>
          <cell r="J77">
            <v>2223.3635551000657</v>
          </cell>
          <cell r="K77">
            <v>2830.4279959938158</v>
          </cell>
          <cell r="L77">
            <v>2532.0243019000659</v>
          </cell>
          <cell r="M77">
            <v>2358.9497583063157</v>
          </cell>
          <cell r="N77">
            <v>2665.7286831813162</v>
          </cell>
          <cell r="O77">
            <v>2665.7286831813162</v>
          </cell>
          <cell r="P77">
            <v>1068.1700131306882</v>
          </cell>
          <cell r="Q77">
            <v>1597.5586700506281</v>
          </cell>
          <cell r="BC77" t="str">
            <v>Accounts Payable</v>
          </cell>
          <cell r="BE77">
            <v>1031</v>
          </cell>
          <cell r="BF77">
            <v>2909.906892147711</v>
          </cell>
          <cell r="BG77">
            <v>1878.906892147711</v>
          </cell>
          <cell r="BI77">
            <v>1295.3076342655868</v>
          </cell>
          <cell r="BJ77">
            <v>3787.3113153693353</v>
          </cell>
          <cell r="BK77">
            <v>2492.0036811037485</v>
          </cell>
          <cell r="BM77">
            <v>2830.4279959938158</v>
          </cell>
          <cell r="BN77">
            <v>1391.5008313433532</v>
          </cell>
          <cell r="BO77">
            <v>-1438.9271646504626</v>
          </cell>
          <cell r="BQ77">
            <v>2665.7286831813162</v>
          </cell>
          <cell r="BR77">
            <v>1068.1700131306882</v>
          </cell>
          <cell r="BS77">
            <v>-1597.5586700506281</v>
          </cell>
        </row>
        <row r="78">
          <cell r="A78" t="str">
            <v>Accrued Liabilities</v>
          </cell>
          <cell r="B78">
            <v>1577</v>
          </cell>
          <cell r="C78">
            <v>452</v>
          </cell>
          <cell r="D78">
            <v>404</v>
          </cell>
          <cell r="E78">
            <v>488</v>
          </cell>
          <cell r="F78">
            <v>612</v>
          </cell>
          <cell r="G78">
            <v>716</v>
          </cell>
          <cell r="H78">
            <v>848</v>
          </cell>
          <cell r="I78">
            <v>925</v>
          </cell>
          <cell r="J78">
            <v>1063</v>
          </cell>
          <cell r="K78">
            <v>1203</v>
          </cell>
          <cell r="L78">
            <v>1276</v>
          </cell>
          <cell r="M78">
            <v>1419</v>
          </cell>
          <cell r="N78">
            <v>1562</v>
          </cell>
          <cell r="O78">
            <v>1562</v>
          </cell>
          <cell r="P78">
            <v>1467.6086168881075</v>
          </cell>
          <cell r="Q78">
            <v>94.391383111892537</v>
          </cell>
          <cell r="BC78" t="str">
            <v>Accrued Liabilities</v>
          </cell>
          <cell r="BE78">
            <v>488</v>
          </cell>
          <cell r="BF78">
            <v>379.69350118978576</v>
          </cell>
          <cell r="BG78">
            <v>-108.30649881021424</v>
          </cell>
          <cell r="BI78">
            <v>848</v>
          </cell>
          <cell r="BJ78">
            <v>708.92368354383348</v>
          </cell>
          <cell r="BK78">
            <v>-139.07631645616652</v>
          </cell>
          <cell r="BM78">
            <v>1203</v>
          </cell>
          <cell r="BN78">
            <v>1085.9235931367621</v>
          </cell>
          <cell r="BO78">
            <v>-117.07640686323793</v>
          </cell>
          <cell r="BQ78">
            <v>1562</v>
          </cell>
          <cell r="BR78">
            <v>1467.6086168881075</v>
          </cell>
          <cell r="BS78">
            <v>-94.391383111892537</v>
          </cell>
        </row>
        <row r="79">
          <cell r="A79" t="str">
            <v>Short Term Debt (Intercompanies)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BC79" t="str">
            <v>Short Term Debt</v>
          </cell>
          <cell r="BE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M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 t="str">
            <v>Total Current Liabilities</v>
          </cell>
          <cell r="B80">
            <v>1579</v>
          </cell>
          <cell r="C80">
            <v>1742</v>
          </cell>
          <cell r="D80">
            <v>1747</v>
          </cell>
          <cell r="E80">
            <v>1519</v>
          </cell>
          <cell r="F80">
            <v>2093</v>
          </cell>
          <cell r="G80">
            <v>3075.9138489835204</v>
          </cell>
          <cell r="H80">
            <v>2143.3076342655868</v>
          </cell>
          <cell r="I80">
            <v>3128.0878584916281</v>
          </cell>
          <cell r="J80">
            <v>3286.3635551000657</v>
          </cell>
          <cell r="K80">
            <v>4033.4279959938158</v>
          </cell>
          <cell r="L80">
            <v>3808.0243019000659</v>
          </cell>
          <cell r="M80">
            <v>3777.9497583063157</v>
          </cell>
          <cell r="N80">
            <v>4227.7286831813162</v>
          </cell>
          <cell r="O80">
            <v>4227.7286831813162</v>
          </cell>
          <cell r="P80">
            <v>2535.7786300187954</v>
          </cell>
          <cell r="Q80">
            <v>1691.9500531625206</v>
          </cell>
          <cell r="BC80" t="str">
            <v>Total Current Liabilities</v>
          </cell>
          <cell r="BE80">
            <v>1519</v>
          </cell>
          <cell r="BF80">
            <v>3289.6003933374968</v>
          </cell>
          <cell r="BG80">
            <v>1770.6003933374968</v>
          </cell>
          <cell r="BI80">
            <v>2143.3076342655868</v>
          </cell>
          <cell r="BJ80">
            <v>4496.234998913169</v>
          </cell>
          <cell r="BK80">
            <v>2352.9273646475822</v>
          </cell>
          <cell r="BM80">
            <v>4033.4279959938158</v>
          </cell>
          <cell r="BN80">
            <v>2477.4244244801152</v>
          </cell>
          <cell r="BO80">
            <v>-1556.0035715137005</v>
          </cell>
          <cell r="BQ80">
            <v>4227.7286831813162</v>
          </cell>
          <cell r="BR80">
            <v>2535.7786300187954</v>
          </cell>
          <cell r="BS80">
            <v>-1691.9500531625206</v>
          </cell>
        </row>
        <row r="82">
          <cell r="A82" t="str">
            <v>Long-Term Liabilities</v>
          </cell>
          <cell r="BC82" t="str">
            <v>Long-Term Liabilities</v>
          </cell>
        </row>
        <row r="83">
          <cell r="A83" t="str">
            <v>Vendor Debt</v>
          </cell>
          <cell r="B83">
            <v>5188</v>
          </cell>
          <cell r="C83">
            <v>5046.5</v>
          </cell>
          <cell r="D83">
            <v>4375</v>
          </cell>
          <cell r="E83">
            <v>5292.5</v>
          </cell>
          <cell r="F83">
            <v>4367.5</v>
          </cell>
          <cell r="G83">
            <v>3200.0932664822135</v>
          </cell>
          <cell r="H83">
            <v>3227.7160625296447</v>
          </cell>
          <cell r="I83">
            <v>3264.3188942292491</v>
          </cell>
          <cell r="J83">
            <v>3902.9590955928857</v>
          </cell>
          <cell r="K83">
            <v>4193.1408079249013</v>
          </cell>
          <cell r="L83">
            <v>4502.280694762846</v>
          </cell>
          <cell r="M83">
            <v>4595.5425308102767</v>
          </cell>
          <cell r="N83">
            <v>4861.3572696245064</v>
          </cell>
          <cell r="O83">
            <v>4861.3572696245064</v>
          </cell>
          <cell r="P83">
            <v>17473</v>
          </cell>
          <cell r="Q83">
            <v>-12611.642730375494</v>
          </cell>
          <cell r="BC83" t="str">
            <v>Vendor Debt</v>
          </cell>
          <cell r="BE83">
            <v>5292.5</v>
          </cell>
          <cell r="BF83">
            <v>7156.2529145535582</v>
          </cell>
          <cell r="BG83">
            <v>1863.7529145535582</v>
          </cell>
          <cell r="BI83">
            <v>3227.7160625296447</v>
          </cell>
          <cell r="BJ83">
            <v>10874.07856494001</v>
          </cell>
          <cell r="BK83">
            <v>7646.3625024103649</v>
          </cell>
          <cell r="BM83">
            <v>4193.1408079249013</v>
          </cell>
          <cell r="BN83">
            <v>13683.339694910308</v>
          </cell>
          <cell r="BO83">
            <v>9490.1988869854067</v>
          </cell>
          <cell r="BQ83">
            <v>4861.3572696245064</v>
          </cell>
          <cell r="BR83">
            <v>17473.235961968679</v>
          </cell>
          <cell r="BS83">
            <v>12611.878692344173</v>
          </cell>
        </row>
        <row r="84"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S84">
            <v>0</v>
          </cell>
        </row>
        <row r="85">
          <cell r="A85" t="str">
            <v>Deferred Revenue</v>
          </cell>
          <cell r="B85">
            <v>286</v>
          </cell>
          <cell r="C85">
            <v>397</v>
          </cell>
          <cell r="D85">
            <v>432</v>
          </cell>
          <cell r="E85">
            <v>451.5</v>
          </cell>
          <cell r="F85">
            <v>495</v>
          </cell>
          <cell r="G85">
            <v>516</v>
          </cell>
          <cell r="H85">
            <v>546</v>
          </cell>
          <cell r="I85">
            <v>586</v>
          </cell>
          <cell r="J85">
            <v>635</v>
          </cell>
          <cell r="K85">
            <v>674</v>
          </cell>
          <cell r="L85">
            <v>716</v>
          </cell>
          <cell r="M85">
            <v>755</v>
          </cell>
          <cell r="N85">
            <v>798</v>
          </cell>
          <cell r="O85">
            <v>798</v>
          </cell>
          <cell r="P85">
            <v>755</v>
          </cell>
          <cell r="Q85">
            <v>43</v>
          </cell>
          <cell r="BC85" t="str">
            <v>Deferred Revenue</v>
          </cell>
          <cell r="BE85">
            <v>451.5</v>
          </cell>
          <cell r="BF85">
            <v>372.57455554856301</v>
          </cell>
          <cell r="BG85">
            <v>-78.925444451436988</v>
          </cell>
          <cell r="BI85">
            <v>546</v>
          </cell>
          <cell r="BJ85">
            <v>503.43326987351816</v>
          </cell>
          <cell r="BK85">
            <v>-42.566730126481843</v>
          </cell>
          <cell r="BM85">
            <v>674</v>
          </cell>
          <cell r="BN85">
            <v>630.53306578659999</v>
          </cell>
          <cell r="BO85">
            <v>-43.466934213400009</v>
          </cell>
          <cell r="BQ85">
            <v>798</v>
          </cell>
          <cell r="BR85">
            <v>754.81608776866733</v>
          </cell>
          <cell r="BS85">
            <v>-43.18391223133267</v>
          </cell>
        </row>
        <row r="86">
          <cell r="A86" t="str">
            <v>Bank Debt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BC86" t="str">
            <v>Bank Debt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M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S86">
            <v>0</v>
          </cell>
        </row>
        <row r="88">
          <cell r="A88" t="str">
            <v>Total Liabilities</v>
          </cell>
          <cell r="B88">
            <v>7053</v>
          </cell>
          <cell r="C88">
            <v>7185.5</v>
          </cell>
          <cell r="D88">
            <v>6554</v>
          </cell>
          <cell r="E88">
            <v>7263</v>
          </cell>
          <cell r="F88">
            <v>6955.5</v>
          </cell>
          <cell r="G88">
            <v>6792.0071154657344</v>
          </cell>
          <cell r="H88">
            <v>5917.0236967952314</v>
          </cell>
          <cell r="I88">
            <v>6978.4067527208772</v>
          </cell>
          <cell r="J88">
            <v>7824.3226506929514</v>
          </cell>
          <cell r="K88">
            <v>8900.5688039187171</v>
          </cell>
          <cell r="L88">
            <v>9026.3049966629114</v>
          </cell>
          <cell r="M88">
            <v>9128.4922891165916</v>
          </cell>
          <cell r="N88">
            <v>9887.0859528058227</v>
          </cell>
          <cell r="O88">
            <v>9887.0859528058227</v>
          </cell>
          <cell r="P88">
            <v>20763.778630018795</v>
          </cell>
          <cell r="Q88">
            <v>-10876.692677212974</v>
          </cell>
          <cell r="BC88" t="str">
            <v>Total Liabilities</v>
          </cell>
          <cell r="BE88">
            <v>7263</v>
          </cell>
          <cell r="BF88">
            <v>10818.427863439618</v>
          </cell>
          <cell r="BG88">
            <v>3555.4278634396178</v>
          </cell>
          <cell r="BI88">
            <v>5917.0236967952314</v>
          </cell>
          <cell r="BJ88">
            <v>15873.746833726696</v>
          </cell>
          <cell r="BK88">
            <v>9956.723136931465</v>
          </cell>
          <cell r="BM88">
            <v>8900.5688039187171</v>
          </cell>
          <cell r="BN88">
            <v>16791.297185177023</v>
          </cell>
          <cell r="BO88">
            <v>7890.7283812583064</v>
          </cell>
          <cell r="BQ88">
            <v>9887.0859528058227</v>
          </cell>
          <cell r="BR88">
            <v>20763.830679756142</v>
          </cell>
          <cell r="BS88">
            <v>10876.744726950321</v>
          </cell>
        </row>
        <row r="90">
          <cell r="A90" t="str">
            <v>Minority Interest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BC90" t="str">
            <v>Minority Interest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 t="str">
            <v>Cumulative Translation adjustment</v>
          </cell>
          <cell r="B91">
            <v>-311</v>
          </cell>
          <cell r="C91">
            <v>-312</v>
          </cell>
          <cell r="D91">
            <v>-363.5</v>
          </cell>
          <cell r="E91">
            <v>118</v>
          </cell>
          <cell r="F91">
            <v>619</v>
          </cell>
          <cell r="G91">
            <v>619</v>
          </cell>
          <cell r="H91">
            <v>619</v>
          </cell>
          <cell r="I91">
            <v>619</v>
          </cell>
          <cell r="J91">
            <v>619</v>
          </cell>
          <cell r="K91">
            <v>619</v>
          </cell>
          <cell r="L91">
            <v>619</v>
          </cell>
          <cell r="M91">
            <v>619</v>
          </cell>
          <cell r="N91">
            <v>619</v>
          </cell>
          <cell r="O91">
            <v>619</v>
          </cell>
          <cell r="P91">
            <v>0</v>
          </cell>
          <cell r="Q91">
            <v>619</v>
          </cell>
          <cell r="BC91" t="str">
            <v>Cumulative Translation adjustment</v>
          </cell>
          <cell r="BE91">
            <v>118</v>
          </cell>
          <cell r="BF91">
            <v>0</v>
          </cell>
          <cell r="BG91">
            <v>-118</v>
          </cell>
          <cell r="BI91">
            <v>619</v>
          </cell>
          <cell r="BJ91">
            <v>0</v>
          </cell>
          <cell r="BK91">
            <v>-619</v>
          </cell>
          <cell r="BM91">
            <v>619</v>
          </cell>
          <cell r="BN91">
            <v>0</v>
          </cell>
          <cell r="BO91">
            <v>-619</v>
          </cell>
          <cell r="BQ91">
            <v>619</v>
          </cell>
          <cell r="BR91">
            <v>0</v>
          </cell>
          <cell r="BS91">
            <v>-619</v>
          </cell>
        </row>
        <row r="93">
          <cell r="A93" t="str">
            <v>EQUITY</v>
          </cell>
          <cell r="BC93" t="str">
            <v>EQUITY</v>
          </cell>
        </row>
        <row r="94">
          <cell r="A94" t="str">
            <v>Equity</v>
          </cell>
          <cell r="B94">
            <v>30282</v>
          </cell>
          <cell r="C94">
            <v>32281.5</v>
          </cell>
          <cell r="D94">
            <v>35781.5</v>
          </cell>
          <cell r="E94">
            <v>37781.5</v>
          </cell>
          <cell r="F94">
            <v>39281.5</v>
          </cell>
          <cell r="G94">
            <v>41181.5</v>
          </cell>
          <cell r="H94">
            <v>45100.5</v>
          </cell>
          <cell r="I94">
            <v>46637.5</v>
          </cell>
          <cell r="J94">
            <v>49206.5</v>
          </cell>
          <cell r="K94">
            <v>50704.5</v>
          </cell>
          <cell r="L94">
            <v>52491.5</v>
          </cell>
          <cell r="M94">
            <v>53771.5</v>
          </cell>
          <cell r="N94">
            <v>54932.5</v>
          </cell>
          <cell r="O94">
            <v>54932.5</v>
          </cell>
          <cell r="P94">
            <v>58508</v>
          </cell>
          <cell r="Q94">
            <v>-3575.5</v>
          </cell>
          <cell r="BC94" t="str">
            <v>Equity</v>
          </cell>
          <cell r="BE94">
            <v>37781.5</v>
          </cell>
          <cell r="BF94">
            <v>37898</v>
          </cell>
          <cell r="BG94">
            <v>116.5</v>
          </cell>
          <cell r="BI94">
            <v>45100.5</v>
          </cell>
          <cell r="BJ94">
            <v>47237</v>
          </cell>
          <cell r="BK94">
            <v>2136.5</v>
          </cell>
          <cell r="BM94">
            <v>50704.5</v>
          </cell>
          <cell r="BN94">
            <v>55089</v>
          </cell>
          <cell r="BO94">
            <v>4384.5</v>
          </cell>
          <cell r="BQ94">
            <v>54932.5</v>
          </cell>
          <cell r="BR94">
            <v>58508</v>
          </cell>
          <cell r="BS94">
            <v>3575.5</v>
          </cell>
        </row>
        <row r="95">
          <cell r="A95" t="str">
            <v>Retained Earnings</v>
          </cell>
          <cell r="B95">
            <v>-12464</v>
          </cell>
          <cell r="C95">
            <v>-13280</v>
          </cell>
          <cell r="D95">
            <v>-13917</v>
          </cell>
          <cell r="E95">
            <v>-14617</v>
          </cell>
          <cell r="F95">
            <v>-15535.5</v>
          </cell>
          <cell r="G95">
            <v>-16645.432613577301</v>
          </cell>
          <cell r="H95">
            <v>-17732.578717351193</v>
          </cell>
          <cell r="I95">
            <v>-18765.321162784967</v>
          </cell>
          <cell r="J95">
            <v>-19809.675267305567</v>
          </cell>
          <cell r="K95">
            <v>-20816.857308251045</v>
          </cell>
          <cell r="L95">
            <v>-21781.1974036186</v>
          </cell>
          <cell r="M95">
            <v>-22712.695349077945</v>
          </cell>
          <cell r="N95">
            <v>-23571.619086693576</v>
          </cell>
          <cell r="O95">
            <v>-23571.619086693576</v>
          </cell>
          <cell r="P95">
            <v>-22259.035292222401</v>
          </cell>
          <cell r="Q95">
            <v>-1312.5837944711748</v>
          </cell>
          <cell r="BC95" t="str">
            <v>Retained Earnings</v>
          </cell>
          <cell r="BE95">
            <v>-14617</v>
          </cell>
          <cell r="BF95">
            <v>-14580.36110948721</v>
          </cell>
          <cell r="BG95">
            <v>36.638890512789658</v>
          </cell>
          <cell r="BI95">
            <v>-17732.578717351193</v>
          </cell>
          <cell r="BJ95">
            <v>-17211.026604238145</v>
          </cell>
          <cell r="BK95">
            <v>521.55211311304811</v>
          </cell>
          <cell r="BM95">
            <v>-20816.857308251045</v>
          </cell>
          <cell r="BN95">
            <v>-19913.270100756479</v>
          </cell>
          <cell r="BO95">
            <v>903.58720749456552</v>
          </cell>
          <cell r="BQ95">
            <v>-23571.619086693576</v>
          </cell>
          <cell r="BR95">
            <v>-22259.035292222401</v>
          </cell>
          <cell r="BS95">
            <v>1312.5837944711748</v>
          </cell>
        </row>
        <row r="96">
          <cell r="A96" t="str">
            <v>Total Equity</v>
          </cell>
          <cell r="B96">
            <v>17818</v>
          </cell>
          <cell r="C96">
            <v>19001.5</v>
          </cell>
          <cell r="D96">
            <v>21864.5</v>
          </cell>
          <cell r="E96">
            <v>23164.5</v>
          </cell>
          <cell r="F96">
            <v>23746</v>
          </cell>
          <cell r="G96">
            <v>24536.067386422699</v>
          </cell>
          <cell r="H96">
            <v>27367.921282648807</v>
          </cell>
          <cell r="I96">
            <v>27872.178837215033</v>
          </cell>
          <cell r="J96">
            <v>29396.824732694433</v>
          </cell>
          <cell r="K96">
            <v>29887.642691748955</v>
          </cell>
          <cell r="L96">
            <v>30710.3025963814</v>
          </cell>
          <cell r="M96">
            <v>31058.804650922055</v>
          </cell>
          <cell r="N96">
            <v>31360.880913306424</v>
          </cell>
          <cell r="O96">
            <v>31360.880913306424</v>
          </cell>
          <cell r="P96">
            <v>36248.964707777603</v>
          </cell>
          <cell r="Q96">
            <v>-4888.0837944711748</v>
          </cell>
          <cell r="BC96" t="str">
            <v>Total Equity</v>
          </cell>
          <cell r="BE96">
            <v>23164.5</v>
          </cell>
          <cell r="BF96">
            <v>23317.63889051279</v>
          </cell>
          <cell r="BG96">
            <v>153.13889051278966</v>
          </cell>
          <cell r="BI96">
            <v>27367.921282648807</v>
          </cell>
          <cell r="BJ96">
            <v>30025.973395761855</v>
          </cell>
          <cell r="BK96">
            <v>2658.0521131130481</v>
          </cell>
          <cell r="BM96">
            <v>29887.642691748955</v>
          </cell>
          <cell r="BN96">
            <v>35175.729899243524</v>
          </cell>
          <cell r="BO96">
            <v>5288.0872074945655</v>
          </cell>
          <cell r="BQ96">
            <v>31360.880913306424</v>
          </cell>
          <cell r="BR96">
            <v>36248.964707777603</v>
          </cell>
          <cell r="BS96">
            <v>4888.0837944711748</v>
          </cell>
        </row>
        <row r="97">
          <cell r="A97" t="str">
            <v>Total Liabilities and Equity</v>
          </cell>
          <cell r="B97">
            <v>24560</v>
          </cell>
          <cell r="C97">
            <v>25875</v>
          </cell>
          <cell r="D97">
            <v>28055</v>
          </cell>
          <cell r="E97">
            <v>30545.5</v>
          </cell>
          <cell r="F97">
            <v>31320.5</v>
          </cell>
          <cell r="G97">
            <v>31947.074501888434</v>
          </cell>
          <cell r="H97">
            <v>33903.944979444037</v>
          </cell>
          <cell r="I97">
            <v>35469.585589935909</v>
          </cell>
          <cell r="J97">
            <v>37840.147383387382</v>
          </cell>
          <cell r="K97">
            <v>39407.211495667674</v>
          </cell>
          <cell r="L97">
            <v>40355.607593044311</v>
          </cell>
          <cell r="M97">
            <v>40806.29694003865</v>
          </cell>
          <cell r="N97">
            <v>41866.966866112249</v>
          </cell>
          <cell r="O97">
            <v>41866.966866112249</v>
          </cell>
          <cell r="P97">
            <v>57012.743337796397</v>
          </cell>
          <cell r="Q97">
            <v>-15145.776471684148</v>
          </cell>
          <cell r="BC97" t="str">
            <v>Total Liabilities and Equity</v>
          </cell>
          <cell r="BE97">
            <v>30427.5</v>
          </cell>
          <cell r="BF97">
            <v>34136.066753952407</v>
          </cell>
          <cell r="BG97">
            <v>3708.5667539524075</v>
          </cell>
          <cell r="BI97">
            <v>33284.944979444037</v>
          </cell>
          <cell r="BJ97">
            <v>45899.72022948855</v>
          </cell>
          <cell r="BK97">
            <v>12614.775250044513</v>
          </cell>
          <cell r="BM97">
            <v>38788.211495667674</v>
          </cell>
          <cell r="BN97">
            <v>51967.027084420552</v>
          </cell>
          <cell r="BO97">
            <v>13178.815588752872</v>
          </cell>
          <cell r="BQ97">
            <v>41247.966866112249</v>
          </cell>
          <cell r="BR97">
            <v>57012.795387533741</v>
          </cell>
          <cell r="BS97">
            <v>15764.828521421496</v>
          </cell>
        </row>
        <row r="98">
          <cell r="B98">
            <v>0.2000000000007276</v>
          </cell>
          <cell r="C98">
            <v>-0.39999999999781721</v>
          </cell>
          <cell r="D98">
            <v>0.10000000000218279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-0.28961200678168098</v>
          </cell>
          <cell r="Q98">
            <v>0.28961200678168098</v>
          </cell>
        </row>
        <row r="100">
          <cell r="A100" t="str">
            <v>Notes:</v>
          </cell>
          <cell r="B100">
            <v>1</v>
          </cell>
          <cell r="C100" t="str">
            <v>Other short term assets include:</v>
          </cell>
        </row>
        <row r="102">
          <cell r="A102" t="str">
            <v>Mexico</v>
          </cell>
          <cell r="BC102" t="str">
            <v>Mexico</v>
          </cell>
        </row>
        <row r="103">
          <cell r="A103" t="str">
            <v>Forecast</v>
          </cell>
          <cell r="O103" t="str">
            <v>Schedule 02</v>
          </cell>
          <cell r="BC103" t="str">
            <v>Forecast</v>
          </cell>
        </row>
        <row r="104">
          <cell r="A104" t="str">
            <v>Statement of Cash Flow</v>
          </cell>
          <cell r="BC104" t="str">
            <v>Statement of Cash Flow</v>
          </cell>
        </row>
        <row r="105">
          <cell r="A105" t="str">
            <v>Currency in Thousands USD</v>
          </cell>
          <cell r="BC105" t="str">
            <v>Currency in Thousands USD</v>
          </cell>
          <cell r="BE105" t="str">
            <v>Qtr I</v>
          </cell>
          <cell r="BF105" t="str">
            <v>Qtr I</v>
          </cell>
          <cell r="BG105" t="str">
            <v>Variance</v>
          </cell>
          <cell r="BI105" t="str">
            <v>Qtr II</v>
          </cell>
          <cell r="BJ105" t="str">
            <v>Qtr II</v>
          </cell>
          <cell r="BK105" t="str">
            <v>Variance</v>
          </cell>
          <cell r="BM105" t="str">
            <v>Qtr III</v>
          </cell>
          <cell r="BN105" t="str">
            <v>Qtr III</v>
          </cell>
          <cell r="BO105" t="str">
            <v>Variance</v>
          </cell>
          <cell r="BQ105" t="str">
            <v>Qtr IV</v>
          </cell>
          <cell r="BR105" t="str">
            <v>Qtr IV</v>
          </cell>
          <cell r="BS105" t="str">
            <v>Variance</v>
          </cell>
          <cell r="BU105" t="str">
            <v>Total</v>
          </cell>
          <cell r="BV105" t="str">
            <v>Qtr IV</v>
          </cell>
          <cell r="BW105" t="str">
            <v>Variance</v>
          </cell>
        </row>
        <row r="106">
          <cell r="B106">
            <v>2000</v>
          </cell>
          <cell r="F106" t="str">
            <v>Forecast</v>
          </cell>
          <cell r="O106" t="str">
            <v>Forecast</v>
          </cell>
          <cell r="P106" t="str">
            <v>Budget</v>
          </cell>
          <cell r="Q106" t="str">
            <v>Variance</v>
          </cell>
          <cell r="BE106" t="str">
            <v>Actual</v>
          </cell>
          <cell r="BF106" t="str">
            <v>Budget</v>
          </cell>
          <cell r="BG106" t="str">
            <v>(B/W)</v>
          </cell>
          <cell r="BI106" t="str">
            <v>Fcst</v>
          </cell>
          <cell r="BJ106" t="str">
            <v>Budget</v>
          </cell>
          <cell r="BK106" t="str">
            <v>B/(W)</v>
          </cell>
          <cell r="BM106" t="str">
            <v>Fcst</v>
          </cell>
          <cell r="BN106" t="str">
            <v>Budget</v>
          </cell>
          <cell r="BO106" t="str">
            <v>B/(W)</v>
          </cell>
          <cell r="BQ106" t="str">
            <v>Fcst</v>
          </cell>
          <cell r="BR106" t="str">
            <v>Budget</v>
          </cell>
          <cell r="BS106" t="str">
            <v>B/(W)</v>
          </cell>
          <cell r="BU106" t="str">
            <v>Fcst</v>
          </cell>
          <cell r="BV106" t="str">
            <v>Budget</v>
          </cell>
          <cell r="BW106" t="str">
            <v>B/(W)</v>
          </cell>
        </row>
        <row r="107">
          <cell r="B107" t="str">
            <v>Total</v>
          </cell>
          <cell r="C107">
            <v>36892</v>
          </cell>
          <cell r="D107">
            <v>36923</v>
          </cell>
          <cell r="E107">
            <v>36954</v>
          </cell>
          <cell r="F107">
            <v>36985</v>
          </cell>
          <cell r="G107">
            <v>37016</v>
          </cell>
          <cell r="H107">
            <v>37047</v>
          </cell>
          <cell r="I107">
            <v>37078</v>
          </cell>
          <cell r="J107">
            <v>37109</v>
          </cell>
          <cell r="K107">
            <v>37140</v>
          </cell>
          <cell r="L107">
            <v>37171</v>
          </cell>
          <cell r="M107">
            <v>37202</v>
          </cell>
          <cell r="N107">
            <v>37233</v>
          </cell>
          <cell r="O107">
            <v>2001</v>
          </cell>
          <cell r="P107">
            <v>2001</v>
          </cell>
          <cell r="Q107" t="str">
            <v>B/(W)</v>
          </cell>
        </row>
        <row r="108">
          <cell r="A108" t="str">
            <v>Cash Flows From Operating Activities</v>
          </cell>
          <cell r="C108" t="str">
            <v>Actual</v>
          </cell>
          <cell r="D108" t="str">
            <v>Actual</v>
          </cell>
          <cell r="E108" t="str">
            <v>Actual</v>
          </cell>
          <cell r="F108" t="str">
            <v>Actual</v>
          </cell>
          <cell r="G108" t="str">
            <v>Forecast</v>
          </cell>
          <cell r="H108" t="str">
            <v>Forecast</v>
          </cell>
          <cell r="I108" t="str">
            <v>Forecast</v>
          </cell>
          <cell r="J108" t="str">
            <v>Forecast</v>
          </cell>
          <cell r="K108" t="str">
            <v>Forecast</v>
          </cell>
          <cell r="L108" t="str">
            <v>Forecast</v>
          </cell>
          <cell r="M108" t="str">
            <v>Forecast</v>
          </cell>
          <cell r="N108" t="str">
            <v>Forecast</v>
          </cell>
          <cell r="BC108" t="str">
            <v>Cash Flows From Operating Activities</v>
          </cell>
        </row>
        <row r="109">
          <cell r="A109" t="str">
            <v>Net Income</v>
          </cell>
          <cell r="B109">
            <v>-8713</v>
          </cell>
          <cell r="C109">
            <v>-816</v>
          </cell>
          <cell r="D109">
            <v>-637</v>
          </cell>
          <cell r="E109">
            <v>-700</v>
          </cell>
          <cell r="F109">
            <v>-918.5</v>
          </cell>
          <cell r="G109">
            <v>-1109.9326135773013</v>
          </cell>
          <cell r="H109">
            <v>-1087.1461037738914</v>
          </cell>
          <cell r="I109">
            <v>-1032.7424454337731</v>
          </cell>
          <cell r="J109">
            <v>-1044.3541045205991</v>
          </cell>
          <cell r="K109">
            <v>-1007.1820409454774</v>
          </cell>
          <cell r="L109">
            <v>-964.34009536755673</v>
          </cell>
          <cell r="M109">
            <v>-931.49794545934469</v>
          </cell>
          <cell r="N109">
            <v>-858.92373761563181</v>
          </cell>
          <cell r="O109">
            <v>-11107.619086693578</v>
          </cell>
          <cell r="P109">
            <v>-10303.811767984282</v>
          </cell>
          <cell r="Q109">
            <v>-803.80731870929594</v>
          </cell>
          <cell r="BC109" t="str">
            <v>Net Income</v>
          </cell>
          <cell r="BE109">
            <v>-2153</v>
          </cell>
          <cell r="BF109">
            <v>-2625.3611094872099</v>
          </cell>
          <cell r="BG109">
            <v>472.36110948720989</v>
          </cell>
          <cell r="BI109">
            <v>-3115.5787173511926</v>
          </cell>
          <cell r="BJ109">
            <v>-2630.6654947509332</v>
          </cell>
          <cell r="BK109">
            <v>-484.91322260025936</v>
          </cell>
          <cell r="BM109">
            <v>-3084.2785908998494</v>
          </cell>
          <cell r="BN109">
            <v>-2702.2434965183338</v>
          </cell>
          <cell r="BO109">
            <v>-382.03509438151559</v>
          </cell>
          <cell r="BQ109">
            <v>-2754.7617784425329</v>
          </cell>
          <cell r="BR109">
            <v>-2345.7651914659218</v>
          </cell>
          <cell r="BS109">
            <v>-408.99658697661107</v>
          </cell>
          <cell r="BU109">
            <v>-11107.619086693576</v>
          </cell>
          <cell r="BV109">
            <v>-10304.035292222399</v>
          </cell>
          <cell r="BW109">
            <v>-803.58379447117659</v>
          </cell>
        </row>
        <row r="110">
          <cell r="A110" t="str">
            <v>Adjustments</v>
          </cell>
          <cell r="BC110" t="str">
            <v>Adjustments</v>
          </cell>
          <cell r="BE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M110">
            <v>0</v>
          </cell>
          <cell r="BN110">
            <v>0</v>
          </cell>
          <cell r="BO110">
            <v>0</v>
          </cell>
          <cell r="BQ110">
            <v>0</v>
          </cell>
          <cell r="BR110">
            <v>0</v>
          </cell>
          <cell r="BS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A111" t="str">
            <v xml:space="preserve">  Depreciation &amp; Amortization</v>
          </cell>
          <cell r="B111">
            <v>1115</v>
          </cell>
          <cell r="C111">
            <v>125</v>
          </cell>
          <cell r="D111">
            <v>189</v>
          </cell>
          <cell r="E111">
            <v>202</v>
          </cell>
          <cell r="F111">
            <v>220</v>
          </cell>
          <cell r="G111">
            <v>281.64516632730124</v>
          </cell>
          <cell r="H111">
            <v>329.76513513911715</v>
          </cell>
          <cell r="I111">
            <v>352.59290830191543</v>
          </cell>
          <cell r="J111">
            <v>380.88085514165817</v>
          </cell>
          <cell r="K111">
            <v>403.7145039652865</v>
          </cell>
          <cell r="L111">
            <v>425.89754730840752</v>
          </cell>
          <cell r="M111">
            <v>461.59434465457048</v>
          </cell>
          <cell r="N111">
            <v>481.96095906523254</v>
          </cell>
          <cell r="O111">
            <v>3854.0514199034887</v>
          </cell>
          <cell r="P111">
            <v>3932</v>
          </cell>
          <cell r="Q111">
            <v>-77.94858009651125</v>
          </cell>
          <cell r="BC111" t="str">
            <v xml:space="preserve">  Depreciation &amp; Amortization</v>
          </cell>
          <cell r="BE111">
            <v>516</v>
          </cell>
          <cell r="BF111">
            <v>563.38058102298328</v>
          </cell>
          <cell r="BG111">
            <v>-47.380581022983279</v>
          </cell>
          <cell r="BI111">
            <v>831.41030146641833</v>
          </cell>
          <cell r="BJ111">
            <v>862.3590038704408</v>
          </cell>
          <cell r="BK111">
            <v>-30.94870240402247</v>
          </cell>
          <cell r="BM111">
            <v>1137.1882674088602</v>
          </cell>
          <cell r="BN111">
            <v>1137.1882674088602</v>
          </cell>
          <cell r="BO111">
            <v>0</v>
          </cell>
          <cell r="BQ111">
            <v>1369.4528510282105</v>
          </cell>
          <cell r="BR111">
            <v>1369.4528510282105</v>
          </cell>
          <cell r="BS111">
            <v>0</v>
          </cell>
          <cell r="BU111">
            <v>3854.0514199034892</v>
          </cell>
          <cell r="BV111">
            <v>3932.3807033304947</v>
          </cell>
          <cell r="BW111">
            <v>-78.329283427005521</v>
          </cell>
        </row>
        <row r="113">
          <cell r="A113" t="str">
            <v>Changes in assets and liabilities</v>
          </cell>
          <cell r="BC113" t="str">
            <v>Changes in assets and liabilities</v>
          </cell>
        </row>
        <row r="114">
          <cell r="A114" t="str">
            <v xml:space="preserve">  Incr.(-) Decr(+) in Accounts Receivable</v>
          </cell>
          <cell r="B114">
            <v>-50</v>
          </cell>
          <cell r="C114">
            <v>-154.6</v>
          </cell>
          <cell r="D114">
            <v>16.599999999999994</v>
          </cell>
          <cell r="E114">
            <v>6</v>
          </cell>
          <cell r="F114">
            <v>2</v>
          </cell>
          <cell r="G114">
            <v>-10.039435662499983</v>
          </cell>
          <cell r="H114">
            <v>-20.764722792302081</v>
          </cell>
          <cell r="I114">
            <v>-113.22968789502079</v>
          </cell>
          <cell r="J114">
            <v>-55.582418415854193</v>
          </cell>
          <cell r="K114">
            <v>-112.31125675856248</v>
          </cell>
          <cell r="L114">
            <v>-115.78342475919806</v>
          </cell>
          <cell r="M114">
            <v>-121.64531017586455</v>
          </cell>
          <cell r="N114">
            <v>-150.79757059253109</v>
          </cell>
          <cell r="O114">
            <v>-830.15382705183322</v>
          </cell>
          <cell r="P114">
            <v>-782.53290060618758</v>
          </cell>
          <cell r="Q114">
            <v>-47.620926445645637</v>
          </cell>
          <cell r="BC114" t="str">
            <v xml:space="preserve">  Incr.(-) Decr(+) in Accounts Receivable</v>
          </cell>
          <cell r="BE114">
            <v>-132</v>
          </cell>
          <cell r="BF114">
            <v>-110.62414287693264</v>
          </cell>
          <cell r="BG114">
            <v>-21.375857123067362</v>
          </cell>
          <cell r="BI114">
            <v>-28.804158454802064</v>
          </cell>
          <cell r="BJ114">
            <v>-172.55335024687261</v>
          </cell>
          <cell r="BK114">
            <v>143.74919179207055</v>
          </cell>
          <cell r="BM114">
            <v>-281.12336306943746</v>
          </cell>
          <cell r="BN114">
            <v>-177.09784251607243</v>
          </cell>
          <cell r="BO114">
            <v>-104.02552055336503</v>
          </cell>
          <cell r="BQ114">
            <v>-388.22630552759369</v>
          </cell>
          <cell r="BR114">
            <v>-322.25756496630993</v>
          </cell>
          <cell r="BS114">
            <v>-65.968740561283767</v>
          </cell>
          <cell r="BU114">
            <v>-830.15382705183322</v>
          </cell>
          <cell r="BV114">
            <v>-782.53290060618758</v>
          </cell>
          <cell r="BW114">
            <v>-47.620926445645637</v>
          </cell>
        </row>
        <row r="115">
          <cell r="A115" t="str">
            <v xml:space="preserve">  Incr.(-) Decr(+) in VAT &amp; Deposits,Pre-paids</v>
          </cell>
          <cell r="B115">
            <v>751</v>
          </cell>
          <cell r="C115">
            <v>-269.80000000000007</v>
          </cell>
          <cell r="D115">
            <v>-72.19999999999996</v>
          </cell>
          <cell r="E115">
            <v>-454.20000000000005</v>
          </cell>
          <cell r="F115">
            <v>160</v>
          </cell>
          <cell r="G115">
            <v>-422.50288503977913</v>
          </cell>
          <cell r="H115">
            <v>9.7976710380914938</v>
          </cell>
          <cell r="I115">
            <v>-183.8215974614036</v>
          </cell>
          <cell r="J115">
            <v>-297.79207515284111</v>
          </cell>
          <cell r="K115">
            <v>-143.94535300659095</v>
          </cell>
          <cell r="L115">
            <v>-62.497162730935088</v>
          </cell>
          <cell r="M115">
            <v>104.34356907525148</v>
          </cell>
          <cell r="N115">
            <v>36.455407663407414</v>
          </cell>
          <cell r="O115">
            <v>-1596.1624256147995</v>
          </cell>
          <cell r="P115">
            <v>-2139.5259637764498</v>
          </cell>
          <cell r="Q115">
            <v>543.36353816165024</v>
          </cell>
          <cell r="BC115" t="str">
            <v xml:space="preserve">  Incr.(-) Decr(+) in VAT &amp; Deposits,Pre-paids</v>
          </cell>
          <cell r="BE115">
            <v>-796.2</v>
          </cell>
          <cell r="BF115">
            <v>-789.18613702058792</v>
          </cell>
          <cell r="BG115">
            <v>-7.0138629794121243</v>
          </cell>
          <cell r="BI115">
            <v>-252.70521400168764</v>
          </cell>
          <cell r="BJ115">
            <v>-1102.2837427904851</v>
          </cell>
          <cell r="BK115">
            <v>849.57852878879748</v>
          </cell>
          <cell r="BM115">
            <v>-625.55902562083565</v>
          </cell>
          <cell r="BN115">
            <v>-254.66701489645175</v>
          </cell>
          <cell r="BO115">
            <v>-370.89201072438391</v>
          </cell>
          <cell r="BQ115">
            <v>78.301814007723806</v>
          </cell>
          <cell r="BR115">
            <v>6.6109309310750177</v>
          </cell>
          <cell r="BS115">
            <v>71.690883076648788</v>
          </cell>
          <cell r="BU115">
            <v>-1596.1624256147995</v>
          </cell>
          <cell r="BV115">
            <v>-2139.5259637764498</v>
          </cell>
          <cell r="BW115">
            <v>543.36353816165024</v>
          </cell>
        </row>
        <row r="116">
          <cell r="A116" t="str">
            <v xml:space="preserve">  Incr.(+) Decr(-) in A/P, Accrued Liab. &amp; STL</v>
          </cell>
          <cell r="B116">
            <v>6648</v>
          </cell>
          <cell r="C116">
            <v>163</v>
          </cell>
          <cell r="D116">
            <v>5</v>
          </cell>
          <cell r="E116">
            <v>-228</v>
          </cell>
          <cell r="F116">
            <v>574</v>
          </cell>
          <cell r="G116">
            <v>982.91384898352044</v>
          </cell>
          <cell r="H116">
            <v>-932.60621471793365</v>
          </cell>
          <cell r="I116">
            <v>984.78022422604135</v>
          </cell>
          <cell r="J116">
            <v>158.27569660843756</v>
          </cell>
          <cell r="K116">
            <v>747.06444089375009</v>
          </cell>
          <cell r="L116">
            <v>-225.40369409374989</v>
          </cell>
          <cell r="M116">
            <v>-30.07454359375015</v>
          </cell>
          <cell r="N116">
            <v>449.77892487500048</v>
          </cell>
          <cell r="O116">
            <v>2648.7286831813162</v>
          </cell>
          <cell r="P116">
            <v>895.77863001879541</v>
          </cell>
          <cell r="Q116">
            <v>1752.9500531625208</v>
          </cell>
          <cell r="BC116" t="str">
            <v xml:space="preserve">  Incr.(+) Decr(-) in A/P, Accrued Liab. &amp; STL</v>
          </cell>
          <cell r="BE116">
            <v>-60</v>
          </cell>
          <cell r="BF116">
            <v>1649.6003933374968</v>
          </cell>
          <cell r="BG116">
            <v>-1709.6003933374968</v>
          </cell>
          <cell r="BI116">
            <v>624.30763426558678</v>
          </cell>
          <cell r="BJ116">
            <v>1206.6346055756721</v>
          </cell>
          <cell r="BK116">
            <v>-582.32697131008536</v>
          </cell>
          <cell r="BM116">
            <v>1890.120361728229</v>
          </cell>
          <cell r="BN116">
            <v>-2018.8105744330537</v>
          </cell>
          <cell r="BO116">
            <v>3908.9309361612827</v>
          </cell>
          <cell r="BQ116">
            <v>194.30068718750044</v>
          </cell>
          <cell r="BR116">
            <v>58.354205538680162</v>
          </cell>
          <cell r="BS116">
            <v>135.94648164882028</v>
          </cell>
          <cell r="BU116">
            <v>2648.7286831813162</v>
          </cell>
          <cell r="BV116">
            <v>895.77863001879541</v>
          </cell>
          <cell r="BW116">
            <v>1752.9500531625208</v>
          </cell>
        </row>
        <row r="117">
          <cell r="A117" t="str">
            <v xml:space="preserve">  Incr.(+) Decr(-) in Deferred Revenues</v>
          </cell>
          <cell r="B117">
            <v>188</v>
          </cell>
          <cell r="C117">
            <v>111</v>
          </cell>
          <cell r="D117">
            <v>35</v>
          </cell>
          <cell r="E117">
            <v>19.5</v>
          </cell>
          <cell r="F117">
            <v>40.5</v>
          </cell>
          <cell r="G117">
            <v>21</v>
          </cell>
          <cell r="H117">
            <v>30</v>
          </cell>
          <cell r="I117">
            <v>40</v>
          </cell>
          <cell r="J117">
            <v>49</v>
          </cell>
          <cell r="K117">
            <v>39</v>
          </cell>
          <cell r="L117">
            <v>42</v>
          </cell>
          <cell r="M117">
            <v>39</v>
          </cell>
          <cell r="N117">
            <v>43</v>
          </cell>
          <cell r="O117">
            <v>509</v>
          </cell>
          <cell r="P117">
            <v>449.81608776866733</v>
          </cell>
          <cell r="Q117">
            <v>59.18391223133267</v>
          </cell>
          <cell r="BC117" t="str">
            <v xml:space="preserve">  Incr.(+) Decr(-) in Deferred Revenues</v>
          </cell>
          <cell r="BE117">
            <v>165.5</v>
          </cell>
          <cell r="BF117">
            <v>67.574555548563012</v>
          </cell>
          <cell r="BG117">
            <v>97.925444451436988</v>
          </cell>
          <cell r="BI117">
            <v>91.5</v>
          </cell>
          <cell r="BJ117">
            <v>130.85871432495514</v>
          </cell>
          <cell r="BK117">
            <v>-39.358714324955145</v>
          </cell>
          <cell r="BM117">
            <v>128</v>
          </cell>
          <cell r="BN117">
            <v>127.09979591308183</v>
          </cell>
          <cell r="BO117">
            <v>0.90020408691816556</v>
          </cell>
          <cell r="BQ117">
            <v>124</v>
          </cell>
          <cell r="BR117">
            <v>124.28302198206734</v>
          </cell>
          <cell r="BS117">
            <v>-0.2830219820673392</v>
          </cell>
          <cell r="BU117">
            <v>509</v>
          </cell>
          <cell r="BV117">
            <v>449.81608776866733</v>
          </cell>
          <cell r="BW117">
            <v>59.18391223133267</v>
          </cell>
        </row>
        <row r="118">
          <cell r="A118" t="str">
            <v xml:space="preserve">  Net cash used in operating activities</v>
          </cell>
          <cell r="B118">
            <v>-61</v>
          </cell>
          <cell r="C118">
            <v>-841.40000000000009</v>
          </cell>
          <cell r="D118">
            <v>-463.59999999999991</v>
          </cell>
          <cell r="E118">
            <v>-1154.7</v>
          </cell>
          <cell r="F118">
            <v>78</v>
          </cell>
          <cell r="G118">
            <v>-256.91591896875866</v>
          </cell>
          <cell r="H118">
            <v>-1670.9542351069185</v>
          </cell>
          <cell r="I118">
            <v>47.579401737759326</v>
          </cell>
          <cell r="J118">
            <v>-809.57204633919855</v>
          </cell>
          <cell r="K118">
            <v>-73.659705851594254</v>
          </cell>
          <cell r="L118">
            <v>-900.12682964303224</v>
          </cell>
          <cell r="M118">
            <v>-478.27988549913744</v>
          </cell>
          <cell r="N118">
            <v>1.4739833954774895</v>
          </cell>
          <cell r="O118">
            <v>-6013.1552362754028</v>
          </cell>
          <cell r="P118">
            <v>-7948.2759145794553</v>
          </cell>
          <cell r="Q118">
            <v>1426.1206783040509</v>
          </cell>
          <cell r="BC118" t="str">
            <v xml:space="preserve">  Net cash used in operating activities</v>
          </cell>
          <cell r="BE118">
            <v>-2459.6999999999998</v>
          </cell>
          <cell r="BF118">
            <v>-1244.6158594756873</v>
          </cell>
          <cell r="BG118">
            <v>-1215.0841405243127</v>
          </cell>
          <cell r="BI118">
            <v>-1849.8701540756774</v>
          </cell>
          <cell r="BJ118">
            <v>-1705.650264017223</v>
          </cell>
          <cell r="BK118">
            <v>-144.21989005845433</v>
          </cell>
          <cell r="BM118">
            <v>-835.65235045303325</v>
          </cell>
          <cell r="BN118">
            <v>-3888.5308650419697</v>
          </cell>
          <cell r="BO118">
            <v>3052.8785145889365</v>
          </cell>
          <cell r="BQ118">
            <v>-1376.9327317466918</v>
          </cell>
          <cell r="BR118">
            <v>-1109.3217469521987</v>
          </cell>
          <cell r="BS118">
            <v>-267.61098479449311</v>
          </cell>
          <cell r="BU118">
            <v>-6522.1552362754028</v>
          </cell>
          <cell r="BV118">
            <v>-7948.1187354870781</v>
          </cell>
          <cell r="BW118">
            <v>1425.963499211676</v>
          </cell>
        </row>
        <row r="120">
          <cell r="A120" t="str">
            <v>Cash flows from investing activities</v>
          </cell>
          <cell r="G120">
            <v>-224</v>
          </cell>
          <cell r="H120">
            <v>-224</v>
          </cell>
          <cell r="BC120" t="str">
            <v>Cash flows from investing activities</v>
          </cell>
        </row>
        <row r="121">
          <cell r="BC121" t="str">
            <v>Other</v>
          </cell>
          <cell r="BE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S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A122" t="str">
            <v>Capital Expenditures</v>
          </cell>
          <cell r="B122">
            <v>-14958</v>
          </cell>
          <cell r="C122">
            <v>-981</v>
          </cell>
          <cell r="D122">
            <v>-642</v>
          </cell>
          <cell r="E122">
            <v>-2293</v>
          </cell>
          <cell r="F122">
            <v>-1117</v>
          </cell>
          <cell r="G122">
            <v>-1768.5458243191665</v>
          </cell>
          <cell r="H122">
            <v>-2275.2273893191668</v>
          </cell>
          <cell r="I122">
            <v>-1621.6277792774999</v>
          </cell>
          <cell r="J122">
            <v>-2398.10725164</v>
          </cell>
          <cell r="K122">
            <v>-1714.7410618900001</v>
          </cell>
          <cell r="L122">
            <v>-1195.7781156399999</v>
          </cell>
          <cell r="M122">
            <v>-894.77890938999997</v>
          </cell>
          <cell r="N122">
            <v>-1428.3074743900002</v>
          </cell>
          <cell r="O122">
            <v>-18330.113805865833</v>
          </cell>
          <cell r="P122">
            <v>-31514.436160758461</v>
          </cell>
          <cell r="Q122">
            <v>13184.322354892629</v>
          </cell>
          <cell r="BC122" t="str">
            <v>Capital Expenditures</v>
          </cell>
          <cell r="BE122">
            <v>-3916</v>
          </cell>
          <cell r="BF122">
            <v>-7742.2851422846588</v>
          </cell>
          <cell r="BG122">
            <v>3826.2851422846588</v>
          </cell>
          <cell r="BI122">
            <v>-5160.7732136383329</v>
          </cell>
          <cell r="BJ122">
            <v>-11335.815830389278</v>
          </cell>
          <cell r="BK122">
            <v>6175.0426167509449</v>
          </cell>
          <cell r="BM122">
            <v>-5734.4760928075002</v>
          </cell>
          <cell r="BN122">
            <v>-6811.3769921904095</v>
          </cell>
          <cell r="BO122">
            <v>1076.9008993829093</v>
          </cell>
          <cell r="BQ122">
            <v>-3518.8644994199999</v>
          </cell>
          <cell r="BR122">
            <v>-5624.9581958941117</v>
          </cell>
          <cell r="BS122">
            <v>2106.0936964741118</v>
          </cell>
          <cell r="BU122">
            <v>-18330.113805865833</v>
          </cell>
          <cell r="BV122">
            <v>-31514.436160758458</v>
          </cell>
          <cell r="BW122">
            <v>13184.322354892625</v>
          </cell>
        </row>
        <row r="123">
          <cell r="A123" t="str">
            <v xml:space="preserve"> Net cash used in investing activities</v>
          </cell>
          <cell r="B123">
            <v>-14958</v>
          </cell>
          <cell r="C123">
            <v>-981</v>
          </cell>
          <cell r="D123">
            <v>-642</v>
          </cell>
          <cell r="E123">
            <v>-2293</v>
          </cell>
          <cell r="F123">
            <v>-1117</v>
          </cell>
          <cell r="G123">
            <v>-1768.5458243191665</v>
          </cell>
          <cell r="H123">
            <v>-2275.2273893191668</v>
          </cell>
          <cell r="I123">
            <v>-1621.6277792774999</v>
          </cell>
          <cell r="J123">
            <v>-2398.10725164</v>
          </cell>
          <cell r="K123">
            <v>-1714.7410618900001</v>
          </cell>
          <cell r="L123">
            <v>-1195.7781156399999</v>
          </cell>
          <cell r="M123">
            <v>-894.77890938999997</v>
          </cell>
          <cell r="N123">
            <v>-1428.3074743900002</v>
          </cell>
          <cell r="O123">
            <v>-18330.113805865833</v>
          </cell>
          <cell r="P123">
            <v>-31514.436160758461</v>
          </cell>
          <cell r="Q123">
            <v>13184.322354892629</v>
          </cell>
          <cell r="BC123" t="str">
            <v xml:space="preserve"> Net cash used in investing activities</v>
          </cell>
          <cell r="BE123">
            <v>-3916</v>
          </cell>
          <cell r="BF123">
            <v>-7742.2851422846588</v>
          </cell>
          <cell r="BG123">
            <v>3826.2851422846588</v>
          </cell>
          <cell r="BI123">
            <v>-5160.7732136383329</v>
          </cell>
          <cell r="BJ123">
            <v>-11335.815830389278</v>
          </cell>
          <cell r="BK123">
            <v>6175.0426167509449</v>
          </cell>
          <cell r="BM123">
            <v>-5734.4760928075002</v>
          </cell>
          <cell r="BN123">
            <v>-6811.3769921904095</v>
          </cell>
          <cell r="BO123">
            <v>1076.9008993829093</v>
          </cell>
          <cell r="BQ123">
            <v>-3518.8644994199999</v>
          </cell>
          <cell r="BR123">
            <v>-5624.9581958941117</v>
          </cell>
          <cell r="BS123">
            <v>2106.0936964741118</v>
          </cell>
          <cell r="BU123">
            <v>-18330.113805865833</v>
          </cell>
          <cell r="BV123">
            <v>-31514.436160758458</v>
          </cell>
          <cell r="BW123">
            <v>13184.322354892625</v>
          </cell>
        </row>
        <row r="125">
          <cell r="A125" t="str">
            <v>Operating Cash Flow</v>
          </cell>
          <cell r="B125">
            <v>-15019</v>
          </cell>
          <cell r="C125">
            <v>-1822.4</v>
          </cell>
          <cell r="D125">
            <v>-1105.5999999999999</v>
          </cell>
          <cell r="E125">
            <v>-3447.7</v>
          </cell>
          <cell r="F125">
            <v>-1039</v>
          </cell>
          <cell r="G125">
            <v>-2025.4617432879252</v>
          </cell>
          <cell r="H125">
            <v>-3946.1816244260854</v>
          </cell>
          <cell r="I125">
            <v>-1574.0483775397406</v>
          </cell>
          <cell r="J125">
            <v>-3207.6792979791985</v>
          </cell>
          <cell r="K125">
            <v>-1788.4007677415943</v>
          </cell>
          <cell r="L125">
            <v>-2095.9049452830322</v>
          </cell>
          <cell r="M125">
            <v>-1373.0587948891375</v>
          </cell>
          <cell r="N125">
            <v>-1426.8334909945227</v>
          </cell>
          <cell r="O125">
            <v>-24852.269042141234</v>
          </cell>
          <cell r="P125">
            <v>-39462.712075337913</v>
          </cell>
          <cell r="Q125">
            <v>14610.44303319668</v>
          </cell>
          <cell r="BC125" t="str">
            <v>Operating Cash Flow</v>
          </cell>
          <cell r="BE125">
            <v>-6375.7</v>
          </cell>
          <cell r="BF125">
            <v>-8986.9010017603468</v>
          </cell>
          <cell r="BG125">
            <v>2611.2010017603461</v>
          </cell>
          <cell r="BI125">
            <v>-7010.6433677140103</v>
          </cell>
          <cell r="BJ125">
            <v>-13041.4660944065</v>
          </cell>
          <cell r="BK125">
            <v>6030.8227266924905</v>
          </cell>
          <cell r="BM125">
            <v>-6570.1284432605335</v>
          </cell>
          <cell r="BN125">
            <v>-10699.90785723238</v>
          </cell>
          <cell r="BO125">
            <v>4129.7794139718462</v>
          </cell>
          <cell r="BQ125">
            <v>-4895.7972311666917</v>
          </cell>
          <cell r="BR125">
            <v>-6734.2799428463104</v>
          </cell>
          <cell r="BS125">
            <v>1838.4827116796187</v>
          </cell>
          <cell r="BU125">
            <v>-24852.269042141234</v>
          </cell>
          <cell r="BV125">
            <v>-39462.554896245536</v>
          </cell>
          <cell r="BW125">
            <v>14610.285854104301</v>
          </cell>
        </row>
        <row r="127">
          <cell r="A127" t="str">
            <v>Cash flows from financing activities</v>
          </cell>
          <cell r="BC127" t="str">
            <v>Cash flows from financing activities</v>
          </cell>
        </row>
        <row r="128">
          <cell r="A128" t="str">
            <v>Vendor Debt Financing (+)</v>
          </cell>
          <cell r="B128">
            <v>0</v>
          </cell>
          <cell r="C128">
            <v>-141.5</v>
          </cell>
          <cell r="D128">
            <v>-671.5</v>
          </cell>
          <cell r="E128">
            <v>917.5</v>
          </cell>
          <cell r="F128">
            <v>0</v>
          </cell>
          <cell r="G128">
            <v>-1167.4067335177865</v>
          </cell>
          <cell r="H128">
            <v>27.622796047431166</v>
          </cell>
          <cell r="I128">
            <v>36.602831699604394</v>
          </cell>
          <cell r="J128">
            <v>638.64020136363661</v>
          </cell>
          <cell r="K128">
            <v>290.18171233201565</v>
          </cell>
          <cell r="L128">
            <v>309.13988683794469</v>
          </cell>
          <cell r="M128">
            <v>93.261836047430734</v>
          </cell>
          <cell r="N128">
            <v>265.81473881422971</v>
          </cell>
          <cell r="O128">
            <v>598.35726962450644</v>
          </cell>
          <cell r="P128">
            <v>13532.4</v>
          </cell>
          <cell r="Q128">
            <v>-12934.042730375493</v>
          </cell>
          <cell r="BC128" t="str">
            <v>Vendor Debt Financing (+)</v>
          </cell>
          <cell r="BE128">
            <v>104.5</v>
          </cell>
          <cell r="BF128">
            <v>3215.2529145535582</v>
          </cell>
          <cell r="BG128">
            <v>-3110.7529145535582</v>
          </cell>
          <cell r="BI128">
            <v>-1139.7839374703553</v>
          </cell>
          <cell r="BJ128">
            <v>3717.8256503864513</v>
          </cell>
          <cell r="BK128">
            <v>-4857.6095878568067</v>
          </cell>
          <cell r="BM128">
            <v>965.42474539525665</v>
          </cell>
          <cell r="BN128">
            <v>2809.2611299702985</v>
          </cell>
          <cell r="BO128">
            <v>-1843.8363845750418</v>
          </cell>
          <cell r="BQ128">
            <v>668.21646169960513</v>
          </cell>
          <cell r="BR128">
            <v>3789.8962670583714</v>
          </cell>
          <cell r="BS128">
            <v>-3121.6798053587663</v>
          </cell>
          <cell r="BU128">
            <v>598.35726962450644</v>
          </cell>
          <cell r="BV128">
            <v>13532.235961968679</v>
          </cell>
          <cell r="BW128">
            <v>-12933.878692344173</v>
          </cell>
        </row>
        <row r="129">
          <cell r="A129" t="str">
            <v>Vendor Debt Payment (-)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-924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-924</v>
          </cell>
          <cell r="Q129">
            <v>-924</v>
          </cell>
          <cell r="BC129" t="str">
            <v>Vendor Debt Payment (-)</v>
          </cell>
          <cell r="BE129">
            <v>0</v>
          </cell>
          <cell r="BF129">
            <v>0</v>
          </cell>
          <cell r="BG129">
            <v>0</v>
          </cell>
          <cell r="BI129">
            <v>-924</v>
          </cell>
          <cell r="BJ129">
            <v>0</v>
          </cell>
          <cell r="BK129">
            <v>-924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U129">
            <v>-924</v>
          </cell>
          <cell r="BV129">
            <v>0</v>
          </cell>
          <cell r="BW129">
            <v>-924</v>
          </cell>
        </row>
        <row r="130">
          <cell r="A130" t="str">
            <v>Deferred Revenue and ROW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BC130" t="str">
            <v>Deferred Revenue and ROW</v>
          </cell>
          <cell r="BE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S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A131" t="str">
            <v>Bank Debt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BC131" t="str">
            <v>Bank Debt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A132" t="str">
            <v>Translation gain/loss</v>
          </cell>
          <cell r="B132">
            <v>-666</v>
          </cell>
          <cell r="C132">
            <v>194</v>
          </cell>
          <cell r="D132">
            <v>-50</v>
          </cell>
          <cell r="E132">
            <v>-35.4</v>
          </cell>
          <cell r="F132">
            <v>-129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-20.400000000000006</v>
          </cell>
          <cell r="P132">
            <v>0</v>
          </cell>
          <cell r="Q132">
            <v>-20.400000000000006</v>
          </cell>
          <cell r="BC132" t="str">
            <v>Translation gain/loss</v>
          </cell>
          <cell r="BE132">
            <v>108.6</v>
          </cell>
          <cell r="BF132">
            <v>0</v>
          </cell>
          <cell r="BG132">
            <v>108.6</v>
          </cell>
          <cell r="BI132">
            <v>-129</v>
          </cell>
          <cell r="BJ132">
            <v>0</v>
          </cell>
          <cell r="BK132">
            <v>-129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U132">
            <v>-20.400000000000006</v>
          </cell>
          <cell r="BV132">
            <v>0</v>
          </cell>
          <cell r="BW132">
            <v>-20.400000000000006</v>
          </cell>
        </row>
        <row r="133">
          <cell r="A133" t="str">
            <v>Equity</v>
          </cell>
          <cell r="B133">
            <v>6800</v>
          </cell>
          <cell r="C133">
            <v>1999.5</v>
          </cell>
          <cell r="D133">
            <v>3500</v>
          </cell>
          <cell r="E133">
            <v>2000</v>
          </cell>
          <cell r="F133">
            <v>1500</v>
          </cell>
          <cell r="G133">
            <v>1900</v>
          </cell>
          <cell r="H133">
            <v>3919</v>
          </cell>
          <cell r="I133">
            <v>1537</v>
          </cell>
          <cell r="J133">
            <v>2569</v>
          </cell>
          <cell r="K133">
            <v>1498</v>
          </cell>
          <cell r="L133">
            <v>1787</v>
          </cell>
          <cell r="M133">
            <v>1280</v>
          </cell>
          <cell r="N133">
            <v>1161</v>
          </cell>
          <cell r="O133">
            <v>24650.5</v>
          </cell>
          <cell r="P133">
            <v>26229</v>
          </cell>
          <cell r="Q133">
            <v>-1578.5</v>
          </cell>
          <cell r="BC133" t="str">
            <v>Equity</v>
          </cell>
          <cell r="BE133">
            <v>7499.5</v>
          </cell>
          <cell r="BF133">
            <v>5619</v>
          </cell>
          <cell r="BG133">
            <v>1880.5</v>
          </cell>
          <cell r="BI133">
            <v>7319</v>
          </cell>
          <cell r="BJ133">
            <v>9339</v>
          </cell>
          <cell r="BK133">
            <v>-2020</v>
          </cell>
          <cell r="BM133">
            <v>5604</v>
          </cell>
          <cell r="BN133">
            <v>7852</v>
          </cell>
          <cell r="BO133">
            <v>-2248</v>
          </cell>
          <cell r="BQ133">
            <v>4228</v>
          </cell>
          <cell r="BR133">
            <v>3419</v>
          </cell>
          <cell r="BS133">
            <v>809</v>
          </cell>
          <cell r="BU133">
            <v>24650.5</v>
          </cell>
          <cell r="BV133">
            <v>26229</v>
          </cell>
          <cell r="BW133">
            <v>-1578.5</v>
          </cell>
        </row>
        <row r="134">
          <cell r="A134" t="str">
            <v>Accrued Incentive Units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BC134" t="str">
            <v>Accrued Incentive Units</v>
          </cell>
          <cell r="BE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M134">
            <v>0</v>
          </cell>
          <cell r="BN134">
            <v>0</v>
          </cell>
          <cell r="BO134">
            <v>0</v>
          </cell>
          <cell r="BQ134">
            <v>0</v>
          </cell>
          <cell r="BR134">
            <v>0</v>
          </cell>
          <cell r="BS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A135" t="str">
            <v xml:space="preserve">  Net cash provided by financing activ.</v>
          </cell>
          <cell r="B135">
            <v>6134</v>
          </cell>
          <cell r="C135">
            <v>2052</v>
          </cell>
          <cell r="D135">
            <v>2778.5</v>
          </cell>
          <cell r="E135">
            <v>2882.1</v>
          </cell>
          <cell r="F135">
            <v>447</v>
          </cell>
          <cell r="G135">
            <v>732.59326648221349</v>
          </cell>
          <cell r="H135">
            <v>3946.6227960474312</v>
          </cell>
          <cell r="I135">
            <v>1573.6028316996044</v>
          </cell>
          <cell r="J135">
            <v>3207.6402013636366</v>
          </cell>
          <cell r="K135">
            <v>1788.1817123320156</v>
          </cell>
          <cell r="L135">
            <v>2096.1398868379447</v>
          </cell>
          <cell r="M135">
            <v>1373.2618360474307</v>
          </cell>
          <cell r="N135">
            <v>1426.8147388142297</v>
          </cell>
          <cell r="O135">
            <v>24304.457269624501</v>
          </cell>
          <cell r="P135">
            <v>39761.4</v>
          </cell>
          <cell r="Q135">
            <v>-15456.942730375493</v>
          </cell>
          <cell r="BC135" t="str">
            <v xml:space="preserve">  Net cash provided by financing activ.</v>
          </cell>
          <cell r="BE135">
            <v>7712.6</v>
          </cell>
          <cell r="BF135">
            <v>8834.2529145535591</v>
          </cell>
          <cell r="BG135">
            <v>-1121.6529145535583</v>
          </cell>
          <cell r="BI135">
            <v>5126.2160625296447</v>
          </cell>
          <cell r="BJ135">
            <v>13056.82565038645</v>
          </cell>
          <cell r="BK135">
            <v>-7930.6095878568067</v>
          </cell>
          <cell r="BM135">
            <v>6569.4247453952567</v>
          </cell>
          <cell r="BN135">
            <v>10661.261129970298</v>
          </cell>
          <cell r="BO135">
            <v>-4091.8363845750418</v>
          </cell>
          <cell r="BQ135">
            <v>4896.2164616996051</v>
          </cell>
          <cell r="BR135">
            <v>7208.8962670583714</v>
          </cell>
          <cell r="BS135">
            <v>-2312.6798053587663</v>
          </cell>
          <cell r="BU135">
            <v>24304.457269624505</v>
          </cell>
          <cell r="BV135">
            <v>39761.235961968676</v>
          </cell>
          <cell r="BW135">
            <v>-15456.778692344173</v>
          </cell>
        </row>
        <row r="137">
          <cell r="A137" t="str">
            <v>Net increase (decrease) in cash</v>
          </cell>
          <cell r="B137">
            <v>-8885</v>
          </cell>
          <cell r="C137">
            <v>229.59999999999991</v>
          </cell>
          <cell r="D137">
            <v>1672.9</v>
          </cell>
          <cell r="E137">
            <v>-565.59999999999991</v>
          </cell>
          <cell r="F137">
            <v>-592</v>
          </cell>
          <cell r="G137">
            <v>-1292.8684768057117</v>
          </cell>
          <cell r="H137">
            <v>0.44117162134580212</v>
          </cell>
          <cell r="I137">
            <v>-0.44554584013621934</v>
          </cell>
          <cell r="J137">
            <v>-3.9096615561902581E-2</v>
          </cell>
          <cell r="K137">
            <v>-0.21905540957868652</v>
          </cell>
          <cell r="L137">
            <v>0.23494155491243873</v>
          </cell>
          <cell r="M137">
            <v>0.20304115829321745</v>
          </cell>
          <cell r="N137">
            <v>-1.8752180292949561E-2</v>
          </cell>
          <cell r="O137">
            <v>-547.81177251672989</v>
          </cell>
          <cell r="P137">
            <v>298.68792466208834</v>
          </cell>
          <cell r="Q137">
            <v>-846.49969717881322</v>
          </cell>
          <cell r="BC137" t="str">
            <v>Net increase (decrease) in cash</v>
          </cell>
          <cell r="BE137">
            <v>1336.9000000000005</v>
          </cell>
          <cell r="BF137">
            <v>-152.64808720678775</v>
          </cell>
          <cell r="BG137">
            <v>1489.5480872067878</v>
          </cell>
          <cell r="BI137">
            <v>-1884.4273051843657</v>
          </cell>
          <cell r="BJ137">
            <v>15.359555979950528</v>
          </cell>
          <cell r="BK137">
            <v>-1899.7868611643162</v>
          </cell>
          <cell r="BM137">
            <v>-0.70369786527680844</v>
          </cell>
          <cell r="BN137">
            <v>-38.646727262081185</v>
          </cell>
          <cell r="BO137">
            <v>37.943029396804377</v>
          </cell>
          <cell r="BQ137">
            <v>0.41923053291338874</v>
          </cell>
          <cell r="BR137">
            <v>474.61632421206104</v>
          </cell>
          <cell r="BS137">
            <v>-474.19709367914766</v>
          </cell>
          <cell r="BU137">
            <v>-547.81177251672852</v>
          </cell>
          <cell r="BV137">
            <v>298.68106572313991</v>
          </cell>
          <cell r="BW137">
            <v>-846.49283823987207</v>
          </cell>
        </row>
        <row r="139">
          <cell r="A139" t="str">
            <v>Cash &amp; Equivalents beginning of period</v>
          </cell>
          <cell r="B139">
            <v>9533</v>
          </cell>
          <cell r="C139">
            <v>648</v>
          </cell>
          <cell r="D139">
            <v>877.59999999999991</v>
          </cell>
          <cell r="E139">
            <v>2550.5</v>
          </cell>
          <cell r="F139">
            <v>1984.9</v>
          </cell>
          <cell r="G139">
            <v>1392.9</v>
          </cell>
          <cell r="H139">
            <v>100.03152319428841</v>
          </cell>
          <cell r="I139">
            <v>100.47269481563421</v>
          </cell>
          <cell r="J139">
            <v>100.02714897549799</v>
          </cell>
          <cell r="K139">
            <v>99.988052359936091</v>
          </cell>
          <cell r="L139">
            <v>99.768996950357405</v>
          </cell>
          <cell r="M139">
            <v>100.00393850526984</v>
          </cell>
          <cell r="N139">
            <v>100.20697966356306</v>
          </cell>
          <cell r="O139">
            <v>648</v>
          </cell>
          <cell r="P139">
            <v>180</v>
          </cell>
          <cell r="Q139">
            <v>468</v>
          </cell>
          <cell r="BC139" t="str">
            <v>Cash &amp; Equivalents beginning of period</v>
          </cell>
          <cell r="BE139">
            <v>648</v>
          </cell>
          <cell r="BF139">
            <v>180</v>
          </cell>
          <cell r="BG139">
            <v>468</v>
          </cell>
          <cell r="BI139">
            <v>1984.9</v>
          </cell>
          <cell r="BJ139">
            <v>27.35191279321225</v>
          </cell>
          <cell r="BK139">
            <v>1957.5480872067878</v>
          </cell>
          <cell r="BM139">
            <v>100.47269481563421</v>
          </cell>
          <cell r="BN139">
            <v>42.711468773162778</v>
          </cell>
          <cell r="BO139">
            <v>57.761226042471435</v>
          </cell>
          <cell r="BQ139">
            <v>99.768996950357405</v>
          </cell>
          <cell r="BR139">
            <v>4.0647415110815928</v>
          </cell>
          <cell r="BS139">
            <v>95.704255439275812</v>
          </cell>
          <cell r="BU139">
            <v>648</v>
          </cell>
          <cell r="BV139">
            <v>180</v>
          </cell>
          <cell r="BW139">
            <v>468</v>
          </cell>
        </row>
        <row r="140">
          <cell r="A140" t="str">
            <v>Cash &amp; Equivalents end of period</v>
          </cell>
          <cell r="B140">
            <v>648</v>
          </cell>
          <cell r="C140">
            <v>877.59999999999991</v>
          </cell>
          <cell r="D140">
            <v>2550.5</v>
          </cell>
          <cell r="E140">
            <v>1984.9</v>
          </cell>
          <cell r="F140">
            <v>1392.9</v>
          </cell>
          <cell r="G140">
            <v>100.03152319428841</v>
          </cell>
          <cell r="H140">
            <v>100.47269481563421</v>
          </cell>
          <cell r="I140">
            <v>100.02714897549799</v>
          </cell>
          <cell r="J140">
            <v>99.988052359936091</v>
          </cell>
          <cell r="K140">
            <v>99.768996950357405</v>
          </cell>
          <cell r="L140">
            <v>100.00393850526984</v>
          </cell>
          <cell r="M140">
            <v>100.20697966356306</v>
          </cell>
          <cell r="N140">
            <v>100.18822748327011</v>
          </cell>
          <cell r="O140">
            <v>100.18822748327011</v>
          </cell>
          <cell r="P140">
            <v>478.68792466208834</v>
          </cell>
          <cell r="Q140">
            <v>-378.49969717881822</v>
          </cell>
          <cell r="BC140" t="str">
            <v>Cash &amp; Equivalents end of period</v>
          </cell>
          <cell r="BE140">
            <v>1984.9000000000005</v>
          </cell>
          <cell r="BF140">
            <v>27.35191279321225</v>
          </cell>
          <cell r="BG140">
            <v>1957.5480872067878</v>
          </cell>
          <cell r="BI140">
            <v>100.47269481563444</v>
          </cell>
          <cell r="BJ140">
            <v>42.711468773162778</v>
          </cell>
          <cell r="BK140">
            <v>57.761226042471662</v>
          </cell>
          <cell r="BM140">
            <v>99.768996950357405</v>
          </cell>
          <cell r="BN140">
            <v>4.0647415110815928</v>
          </cell>
          <cell r="BO140">
            <v>95.704255439275812</v>
          </cell>
          <cell r="BQ140">
            <v>100.18822748327079</v>
          </cell>
          <cell r="BR140">
            <v>478.68106572314264</v>
          </cell>
          <cell r="BS140">
            <v>-378.49283823987184</v>
          </cell>
          <cell r="BU140">
            <v>100.18822748327148</v>
          </cell>
          <cell r="BV140">
            <v>478.68106572313991</v>
          </cell>
          <cell r="BW140">
            <v>-378.49283823987207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5">
          <cell r="A145" t="str">
            <v>OPEX</v>
          </cell>
          <cell r="F145" t="str">
            <v>Forecast</v>
          </cell>
          <cell r="M145" t="str">
            <v>Schedule 02</v>
          </cell>
          <cell r="O145" t="str">
            <v>Forecast</v>
          </cell>
          <cell r="P145" t="str">
            <v>Budget</v>
          </cell>
          <cell r="Q145" t="str">
            <v>Variance</v>
          </cell>
          <cell r="S145" t="str">
            <v>OPEX</v>
          </cell>
          <cell r="X145" t="str">
            <v>Forecast</v>
          </cell>
          <cell r="AE145" t="str">
            <v>Schedule 02</v>
          </cell>
          <cell r="AG145" t="str">
            <v>Forecast</v>
          </cell>
          <cell r="AH145" t="str">
            <v>Budget</v>
          </cell>
          <cell r="AI145" t="str">
            <v>Variance</v>
          </cell>
          <cell r="AK145" t="str">
            <v>OPEX</v>
          </cell>
          <cell r="AP145" t="str">
            <v>Forecast</v>
          </cell>
          <cell r="AW145" t="str">
            <v>Schedule 02</v>
          </cell>
          <cell r="AY145" t="str">
            <v>Forecast</v>
          </cell>
          <cell r="AZ145" t="str">
            <v>Budget</v>
          </cell>
          <cell r="BA145" t="str">
            <v>Variance</v>
          </cell>
        </row>
        <row r="146">
          <cell r="C146">
            <v>36892</v>
          </cell>
          <cell r="D146">
            <v>36923</v>
          </cell>
          <cell r="E146">
            <v>36954</v>
          </cell>
          <cell r="F146">
            <v>36985</v>
          </cell>
          <cell r="G146">
            <v>37016</v>
          </cell>
          <cell r="H146">
            <v>37047</v>
          </cell>
          <cell r="I146">
            <v>37078</v>
          </cell>
          <cell r="J146">
            <v>37109</v>
          </cell>
          <cell r="K146">
            <v>37140</v>
          </cell>
          <cell r="L146">
            <v>37171</v>
          </cell>
          <cell r="M146">
            <v>37202</v>
          </cell>
          <cell r="N146">
            <v>37233</v>
          </cell>
          <cell r="O146">
            <v>2001</v>
          </cell>
          <cell r="P146">
            <v>2001</v>
          </cell>
          <cell r="Q146" t="str">
            <v>B/(W)</v>
          </cell>
          <cell r="U146">
            <v>36892</v>
          </cell>
          <cell r="V146">
            <v>36923</v>
          </cell>
          <cell r="W146">
            <v>36954</v>
          </cell>
          <cell r="X146">
            <v>36985</v>
          </cell>
          <cell r="Y146">
            <v>37016</v>
          </cell>
          <cell r="Z146">
            <v>37047</v>
          </cell>
          <cell r="AA146">
            <v>37078</v>
          </cell>
          <cell r="AB146">
            <v>37109</v>
          </cell>
          <cell r="AC146">
            <v>37140</v>
          </cell>
          <cell r="AD146">
            <v>37171</v>
          </cell>
          <cell r="AE146">
            <v>37202</v>
          </cell>
          <cell r="AF146">
            <v>37233</v>
          </cell>
          <cell r="AG146">
            <v>2001</v>
          </cell>
          <cell r="AH146">
            <v>2001</v>
          </cell>
          <cell r="AI146" t="str">
            <v>B/(W)</v>
          </cell>
          <cell r="AM146">
            <v>36892</v>
          </cell>
          <cell r="AN146">
            <v>36923</v>
          </cell>
          <cell r="AO146">
            <v>36954</v>
          </cell>
          <cell r="AP146">
            <v>36985</v>
          </cell>
          <cell r="AQ146">
            <v>37016</v>
          </cell>
          <cell r="AR146">
            <v>37047</v>
          </cell>
          <cell r="AS146">
            <v>37078</v>
          </cell>
          <cell r="AT146">
            <v>37109</v>
          </cell>
          <cell r="AU146">
            <v>37140</v>
          </cell>
          <cell r="AV146">
            <v>37171</v>
          </cell>
          <cell r="AW146">
            <v>37202</v>
          </cell>
          <cell r="AX146">
            <v>37233</v>
          </cell>
          <cell r="AY146">
            <v>2001</v>
          </cell>
          <cell r="AZ146">
            <v>2001</v>
          </cell>
          <cell r="BA146" t="str">
            <v>B/(W)</v>
          </cell>
        </row>
        <row r="147">
          <cell r="A147" t="str">
            <v>Communications &amp; Internet Solutions</v>
          </cell>
          <cell r="C147" t="str">
            <v>Actual</v>
          </cell>
          <cell r="D147" t="str">
            <v>Actual</v>
          </cell>
          <cell r="E147" t="str">
            <v>Actual</v>
          </cell>
          <cell r="F147" t="str">
            <v>Actual</v>
          </cell>
          <cell r="G147" t="str">
            <v>Forecast</v>
          </cell>
          <cell r="H147" t="str">
            <v>Forecast</v>
          </cell>
          <cell r="I147" t="str">
            <v>Forecast</v>
          </cell>
          <cell r="J147" t="str">
            <v>Forecast</v>
          </cell>
          <cell r="K147" t="str">
            <v>Forecast</v>
          </cell>
          <cell r="L147" t="str">
            <v>Forecast</v>
          </cell>
          <cell r="M147" t="str">
            <v>Forecast</v>
          </cell>
          <cell r="N147" t="str">
            <v>Forecast</v>
          </cell>
          <cell r="S147" t="str">
            <v>Communications</v>
          </cell>
          <cell r="U147" t="str">
            <v>Actual</v>
          </cell>
          <cell r="V147" t="str">
            <v>Actual</v>
          </cell>
          <cell r="W147" t="str">
            <v>Actual</v>
          </cell>
          <cell r="X147" t="str">
            <v>Actual</v>
          </cell>
          <cell r="Y147" t="str">
            <v>Forecast</v>
          </cell>
          <cell r="Z147" t="str">
            <v>Forecast</v>
          </cell>
          <cell r="AA147" t="str">
            <v>Forecast</v>
          </cell>
          <cell r="AB147" t="str">
            <v>Forecast</v>
          </cell>
          <cell r="AC147" t="str">
            <v>Forecast</v>
          </cell>
          <cell r="AD147" t="str">
            <v>Forecast</v>
          </cell>
          <cell r="AE147" t="str">
            <v>Forecast</v>
          </cell>
          <cell r="AF147" t="str">
            <v>Forecast</v>
          </cell>
          <cell r="AK147" t="str">
            <v>Internet Solutions</v>
          </cell>
          <cell r="AM147" t="str">
            <v>Actual</v>
          </cell>
          <cell r="AN147" t="str">
            <v>Actual</v>
          </cell>
          <cell r="AO147" t="str">
            <v>Actual</v>
          </cell>
          <cell r="AP147" t="str">
            <v>Forecast</v>
          </cell>
          <cell r="AQ147" t="str">
            <v>Forecast</v>
          </cell>
          <cell r="AR147" t="str">
            <v>Forecast</v>
          </cell>
          <cell r="AS147" t="str">
            <v>Forecast</v>
          </cell>
          <cell r="AT147" t="str">
            <v>Forecast</v>
          </cell>
          <cell r="AU147" t="str">
            <v>Forecast</v>
          </cell>
          <cell r="AV147" t="str">
            <v>Forecast</v>
          </cell>
          <cell r="AW147" t="str">
            <v>Forecast</v>
          </cell>
          <cell r="AX147" t="str">
            <v>Forecast</v>
          </cell>
        </row>
        <row r="148">
          <cell r="A148" t="str">
            <v>Operations</v>
          </cell>
          <cell r="S148" t="str">
            <v>Operations</v>
          </cell>
          <cell r="AK148" t="str">
            <v>Operations</v>
          </cell>
        </row>
        <row r="149">
          <cell r="A149" t="str">
            <v>Salaries/Commissions</v>
          </cell>
          <cell r="C149">
            <v>102</v>
          </cell>
          <cell r="D149">
            <v>99</v>
          </cell>
          <cell r="E149">
            <v>124</v>
          </cell>
          <cell r="F149">
            <v>223</v>
          </cell>
          <cell r="G149">
            <v>223</v>
          </cell>
          <cell r="H149">
            <v>236.8224311827957</v>
          </cell>
          <cell r="I149">
            <v>236.8224311827957</v>
          </cell>
          <cell r="J149">
            <v>236.8224311827957</v>
          </cell>
          <cell r="K149">
            <v>236.8224311827957</v>
          </cell>
          <cell r="L149">
            <v>236.8224311827957</v>
          </cell>
          <cell r="M149">
            <v>236.8224311827957</v>
          </cell>
          <cell r="N149">
            <v>236.8224311827957</v>
          </cell>
          <cell r="O149">
            <v>2428.7570182795703</v>
          </cell>
          <cell r="P149">
            <v>1960.1677439999999</v>
          </cell>
          <cell r="Q149">
            <v>468.58927427957042</v>
          </cell>
          <cell r="S149" t="str">
            <v>Salaries/Commissions</v>
          </cell>
          <cell r="U149">
            <v>102</v>
          </cell>
          <cell r="V149">
            <v>99</v>
          </cell>
          <cell r="W149">
            <v>124</v>
          </cell>
          <cell r="X149">
            <v>223</v>
          </cell>
          <cell r="Y149">
            <v>223</v>
          </cell>
          <cell r="Z149">
            <v>236.8224311827957</v>
          </cell>
          <cell r="AA149">
            <v>236.8224311827957</v>
          </cell>
          <cell r="AB149">
            <v>236.8224311827957</v>
          </cell>
          <cell r="AC149">
            <v>236.8224311827957</v>
          </cell>
          <cell r="AD149">
            <v>236.8224311827957</v>
          </cell>
          <cell r="AE149">
            <v>236.8224311827957</v>
          </cell>
          <cell r="AF149">
            <v>236.8224311827957</v>
          </cell>
          <cell r="AG149">
            <v>2428.7570182795703</v>
          </cell>
          <cell r="AH149">
            <v>1960.1677439999999</v>
          </cell>
          <cell r="AI149">
            <v>468.58927427957042</v>
          </cell>
          <cell r="AK149" t="str">
            <v>Salaries/Commissions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Bonus</v>
          </cell>
          <cell r="C150">
            <v>50</v>
          </cell>
          <cell r="D150">
            <v>67</v>
          </cell>
          <cell r="E150">
            <v>55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172</v>
          </cell>
          <cell r="P150">
            <v>856.40492478666658</v>
          </cell>
          <cell r="Q150">
            <v>-684.40492478666658</v>
          </cell>
          <cell r="S150" t="str">
            <v>Bonus</v>
          </cell>
          <cell r="U150">
            <v>50</v>
          </cell>
          <cell r="V150">
            <v>67</v>
          </cell>
          <cell r="W150">
            <v>55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172</v>
          </cell>
          <cell r="AH150">
            <v>856.40492478666658</v>
          </cell>
          <cell r="AI150">
            <v>-684.40492478666658</v>
          </cell>
          <cell r="AK150" t="str">
            <v>Bonus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</row>
        <row r="151">
          <cell r="A151" t="str">
            <v>Employee Benefits</v>
          </cell>
          <cell r="C151">
            <v>11</v>
          </cell>
          <cell r="D151">
            <v>12</v>
          </cell>
          <cell r="E151">
            <v>13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36</v>
          </cell>
          <cell r="P151">
            <v>234.21793266666671</v>
          </cell>
          <cell r="Q151">
            <v>-198.21793266666671</v>
          </cell>
          <cell r="S151" t="str">
            <v>Employee Benefits</v>
          </cell>
          <cell r="U151">
            <v>11</v>
          </cell>
          <cell r="V151">
            <v>12</v>
          </cell>
          <cell r="W151">
            <v>13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36</v>
          </cell>
          <cell r="AH151">
            <v>234.21793266666671</v>
          </cell>
          <cell r="AI151">
            <v>-198.21793266666671</v>
          </cell>
          <cell r="AK151" t="str">
            <v>Employee Benefits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</row>
        <row r="152">
          <cell r="A152" t="str">
            <v>Capitalized Labor</v>
          </cell>
          <cell r="C152">
            <v>-75</v>
          </cell>
          <cell r="D152">
            <v>-71</v>
          </cell>
          <cell r="E152">
            <v>-83</v>
          </cell>
          <cell r="F152">
            <v>-96</v>
          </cell>
          <cell r="G152">
            <v>-96</v>
          </cell>
          <cell r="H152">
            <v>-96</v>
          </cell>
          <cell r="I152">
            <v>-96</v>
          </cell>
          <cell r="J152">
            <v>-96</v>
          </cell>
          <cell r="K152">
            <v>-96</v>
          </cell>
          <cell r="L152">
            <v>-96</v>
          </cell>
          <cell r="M152">
            <v>-96</v>
          </cell>
          <cell r="N152">
            <v>-96</v>
          </cell>
          <cell r="O152">
            <v>-1093</v>
          </cell>
          <cell r="P152">
            <v>-1724.4530641466665</v>
          </cell>
          <cell r="Q152">
            <v>631.45306414666652</v>
          </cell>
          <cell r="S152" t="str">
            <v>Capitalized Labor</v>
          </cell>
          <cell r="U152">
            <v>-75</v>
          </cell>
          <cell r="V152">
            <v>-71</v>
          </cell>
          <cell r="W152">
            <v>-83</v>
          </cell>
          <cell r="X152">
            <v>-96</v>
          </cell>
          <cell r="Y152">
            <v>-96</v>
          </cell>
          <cell r="Z152">
            <v>-96</v>
          </cell>
          <cell r="AA152">
            <v>-96</v>
          </cell>
          <cell r="AB152">
            <v>-96</v>
          </cell>
          <cell r="AC152">
            <v>-96</v>
          </cell>
          <cell r="AD152">
            <v>-96</v>
          </cell>
          <cell r="AE152">
            <v>-96</v>
          </cell>
          <cell r="AF152">
            <v>-96</v>
          </cell>
          <cell r="AG152">
            <v>-1093</v>
          </cell>
          <cell r="AH152">
            <v>-1724.4530641466665</v>
          </cell>
          <cell r="AI152">
            <v>631.45306414666652</v>
          </cell>
          <cell r="AK152" t="str">
            <v>Capitalized Labor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</row>
        <row r="153">
          <cell r="A153" t="str">
            <v>Net Employee Cost</v>
          </cell>
          <cell r="C153">
            <v>88</v>
          </cell>
          <cell r="D153">
            <v>107</v>
          </cell>
          <cell r="E153">
            <v>109</v>
          </cell>
          <cell r="F153">
            <v>127</v>
          </cell>
          <cell r="G153">
            <v>127</v>
          </cell>
          <cell r="H153">
            <v>140.8224311827957</v>
          </cell>
          <cell r="I153">
            <v>140.8224311827957</v>
          </cell>
          <cell r="J153">
            <v>140.8224311827957</v>
          </cell>
          <cell r="K153">
            <v>140.8224311827957</v>
          </cell>
          <cell r="L153">
            <v>140.8224311827957</v>
          </cell>
          <cell r="M153">
            <v>140.8224311827957</v>
          </cell>
          <cell r="N153">
            <v>140.8224311827957</v>
          </cell>
          <cell r="O153">
            <v>1543.7570182795703</v>
          </cell>
          <cell r="P153">
            <v>1326.3375373066667</v>
          </cell>
          <cell r="Q153">
            <v>217.41948097290367</v>
          </cell>
          <cell r="S153" t="str">
            <v>Net Employee Cost</v>
          </cell>
          <cell r="U153">
            <v>88</v>
          </cell>
          <cell r="V153">
            <v>107</v>
          </cell>
          <cell r="W153">
            <v>109</v>
          </cell>
          <cell r="X153">
            <v>127</v>
          </cell>
          <cell r="Y153">
            <v>127</v>
          </cell>
          <cell r="Z153">
            <v>140.8224311827957</v>
          </cell>
          <cell r="AA153">
            <v>140.8224311827957</v>
          </cell>
          <cell r="AB153">
            <v>140.8224311827957</v>
          </cell>
          <cell r="AC153">
            <v>140.8224311827957</v>
          </cell>
          <cell r="AD153">
            <v>140.8224311827957</v>
          </cell>
          <cell r="AE153">
            <v>140.8224311827957</v>
          </cell>
          <cell r="AF153">
            <v>140.8224311827957</v>
          </cell>
          <cell r="AG153">
            <v>1543.7570182795703</v>
          </cell>
          <cell r="AH153">
            <v>1326.3375373066667</v>
          </cell>
          <cell r="AI153">
            <v>217.41948097290367</v>
          </cell>
          <cell r="AK153" t="str">
            <v>Net Employee Cost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BA153">
            <v>0</v>
          </cell>
        </row>
        <row r="154">
          <cell r="A154" t="str">
            <v>Travel</v>
          </cell>
          <cell r="C154">
            <v>21</v>
          </cell>
          <cell r="D154">
            <v>1</v>
          </cell>
          <cell r="E154">
            <v>12</v>
          </cell>
          <cell r="F154">
            <v>93</v>
          </cell>
          <cell r="G154">
            <v>23</v>
          </cell>
          <cell r="H154">
            <v>23</v>
          </cell>
          <cell r="I154">
            <v>23</v>
          </cell>
          <cell r="J154">
            <v>23</v>
          </cell>
          <cell r="K154">
            <v>23</v>
          </cell>
          <cell r="L154">
            <v>23</v>
          </cell>
          <cell r="M154">
            <v>23</v>
          </cell>
          <cell r="N154">
            <v>23</v>
          </cell>
          <cell r="O154">
            <v>311</v>
          </cell>
          <cell r="P154">
            <v>332.47020000000009</v>
          </cell>
          <cell r="Q154">
            <v>-21.470200000000091</v>
          </cell>
          <cell r="S154" t="str">
            <v>Travel</v>
          </cell>
          <cell r="U154">
            <v>21</v>
          </cell>
          <cell r="V154">
            <v>1</v>
          </cell>
          <cell r="W154">
            <v>12</v>
          </cell>
          <cell r="X154">
            <v>93</v>
          </cell>
          <cell r="Y154">
            <v>23</v>
          </cell>
          <cell r="Z154">
            <v>23</v>
          </cell>
          <cell r="AA154">
            <v>23</v>
          </cell>
          <cell r="AB154">
            <v>23</v>
          </cell>
          <cell r="AC154">
            <v>23</v>
          </cell>
          <cell r="AD154">
            <v>23</v>
          </cell>
          <cell r="AE154">
            <v>23</v>
          </cell>
          <cell r="AF154">
            <v>23</v>
          </cell>
          <cell r="AG154">
            <v>311</v>
          </cell>
          <cell r="AH154">
            <v>332.47020000000009</v>
          </cell>
          <cell r="AI154">
            <v>-21.470200000000091</v>
          </cell>
          <cell r="AK154" t="str">
            <v>Travel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Training</v>
          </cell>
          <cell r="C155">
            <v>0</v>
          </cell>
          <cell r="D155">
            <v>1</v>
          </cell>
          <cell r="E155">
            <v>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</v>
          </cell>
          <cell r="P155">
            <v>0</v>
          </cell>
          <cell r="Q155">
            <v>3</v>
          </cell>
          <cell r="S155" t="str">
            <v>Training</v>
          </cell>
          <cell r="U155">
            <v>0</v>
          </cell>
          <cell r="V155">
            <v>1</v>
          </cell>
          <cell r="W155">
            <v>2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3</v>
          </cell>
          <cell r="AH155">
            <v>0</v>
          </cell>
          <cell r="AI155">
            <v>3</v>
          </cell>
          <cell r="AK155" t="str">
            <v>Training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Rent and Office Expenses</v>
          </cell>
          <cell r="C156">
            <v>57</v>
          </cell>
          <cell r="D156">
            <v>55</v>
          </cell>
          <cell r="E156">
            <v>57</v>
          </cell>
          <cell r="F156">
            <v>56</v>
          </cell>
          <cell r="G156">
            <v>56</v>
          </cell>
          <cell r="H156">
            <v>56</v>
          </cell>
          <cell r="I156">
            <v>56</v>
          </cell>
          <cell r="J156">
            <v>56</v>
          </cell>
          <cell r="K156">
            <v>56</v>
          </cell>
          <cell r="L156">
            <v>56</v>
          </cell>
          <cell r="M156">
            <v>56</v>
          </cell>
          <cell r="N156">
            <v>56</v>
          </cell>
          <cell r="O156">
            <v>673</v>
          </cell>
          <cell r="P156">
            <v>960.23684686805132</v>
          </cell>
          <cell r="Q156">
            <v>-287.23684686805132</v>
          </cell>
          <cell r="S156" t="str">
            <v>Rent and Office Expenses</v>
          </cell>
          <cell r="U156">
            <v>57</v>
          </cell>
          <cell r="V156">
            <v>55</v>
          </cell>
          <cell r="W156">
            <v>57</v>
          </cell>
          <cell r="X156">
            <v>56</v>
          </cell>
          <cell r="Y156">
            <v>56</v>
          </cell>
          <cell r="Z156">
            <v>56</v>
          </cell>
          <cell r="AA156">
            <v>56</v>
          </cell>
          <cell r="AB156">
            <v>56</v>
          </cell>
          <cell r="AC156">
            <v>56</v>
          </cell>
          <cell r="AD156">
            <v>56</v>
          </cell>
          <cell r="AE156">
            <v>56</v>
          </cell>
          <cell r="AF156">
            <v>56</v>
          </cell>
          <cell r="AG156">
            <v>673</v>
          </cell>
          <cell r="AH156">
            <v>960.23684686805132</v>
          </cell>
          <cell r="AI156">
            <v>-287.23684686805132</v>
          </cell>
          <cell r="AK156" t="str">
            <v>Rent and Office Expenses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A157" t="str">
            <v>Office supplies &amp; Communications</v>
          </cell>
          <cell r="C157">
            <v>16</v>
          </cell>
          <cell r="D157">
            <v>9</v>
          </cell>
          <cell r="E157">
            <v>12</v>
          </cell>
          <cell r="F157">
            <v>10</v>
          </cell>
          <cell r="G157">
            <v>14</v>
          </cell>
          <cell r="H157">
            <v>14</v>
          </cell>
          <cell r="I157">
            <v>14</v>
          </cell>
          <cell r="J157">
            <v>14</v>
          </cell>
          <cell r="K157">
            <v>14</v>
          </cell>
          <cell r="L157">
            <v>14</v>
          </cell>
          <cell r="M157">
            <v>14</v>
          </cell>
          <cell r="N157">
            <v>14</v>
          </cell>
          <cell r="O157">
            <v>159</v>
          </cell>
          <cell r="P157">
            <v>62.820000000000014</v>
          </cell>
          <cell r="Q157">
            <v>96.179999999999978</v>
          </cell>
          <cell r="S157" t="str">
            <v>Office supplies &amp; Communications</v>
          </cell>
          <cell r="U157">
            <v>16</v>
          </cell>
          <cell r="V157">
            <v>9</v>
          </cell>
          <cell r="W157">
            <v>12</v>
          </cell>
          <cell r="X157">
            <v>10</v>
          </cell>
          <cell r="Y157">
            <v>14</v>
          </cell>
          <cell r="Z157">
            <v>14</v>
          </cell>
          <cell r="AA157">
            <v>14</v>
          </cell>
          <cell r="AB157">
            <v>14</v>
          </cell>
          <cell r="AC157">
            <v>14</v>
          </cell>
          <cell r="AD157">
            <v>14</v>
          </cell>
          <cell r="AE157">
            <v>14</v>
          </cell>
          <cell r="AF157">
            <v>14</v>
          </cell>
          <cell r="AG157">
            <v>159</v>
          </cell>
          <cell r="AH157">
            <v>62.820000000000014</v>
          </cell>
          <cell r="AI157">
            <v>96.179999999999978</v>
          </cell>
          <cell r="AK157" t="str">
            <v>Office supplies &amp; Communications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Professional Fees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 t="str">
            <v>Professional Fees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K158" t="str">
            <v>Professional Fees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Advertising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 t="str">
            <v>Advertising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K159" t="str">
            <v>Advertising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Network &amp; Node Maintenance</v>
          </cell>
          <cell r="C160">
            <v>0.5</v>
          </cell>
          <cell r="D160">
            <v>1</v>
          </cell>
          <cell r="E160">
            <v>45</v>
          </cell>
          <cell r="F160">
            <v>0</v>
          </cell>
          <cell r="G160">
            <v>40</v>
          </cell>
          <cell r="H160">
            <v>40</v>
          </cell>
          <cell r="I160">
            <v>40</v>
          </cell>
          <cell r="J160">
            <v>40</v>
          </cell>
          <cell r="K160">
            <v>40</v>
          </cell>
          <cell r="L160">
            <v>40</v>
          </cell>
          <cell r="M160">
            <v>40</v>
          </cell>
          <cell r="N160">
            <v>40</v>
          </cell>
          <cell r="O160">
            <v>366.5</v>
          </cell>
          <cell r="P160">
            <v>196.86187960000001</v>
          </cell>
          <cell r="Q160">
            <v>169.63812039999999</v>
          </cell>
          <cell r="S160" t="str">
            <v>Network &amp; Node Maintenance</v>
          </cell>
          <cell r="U160">
            <v>0.5</v>
          </cell>
          <cell r="V160">
            <v>1</v>
          </cell>
          <cell r="W160">
            <v>45</v>
          </cell>
          <cell r="X160">
            <v>0</v>
          </cell>
          <cell r="Y160">
            <v>40</v>
          </cell>
          <cell r="Z160">
            <v>40</v>
          </cell>
          <cell r="AA160">
            <v>40</v>
          </cell>
          <cell r="AB160">
            <v>40</v>
          </cell>
          <cell r="AC160">
            <v>40</v>
          </cell>
          <cell r="AD160">
            <v>40</v>
          </cell>
          <cell r="AE160">
            <v>40</v>
          </cell>
          <cell r="AF160">
            <v>40</v>
          </cell>
          <cell r="AG160">
            <v>366.5</v>
          </cell>
          <cell r="AH160">
            <v>196.86187960000001</v>
          </cell>
          <cell r="AI160">
            <v>169.63812039999999</v>
          </cell>
          <cell r="AK160" t="str">
            <v>Network &amp; Node Maintenance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Insurance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 t="str">
            <v>Insurance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H161">
            <v>0</v>
          </cell>
          <cell r="AI161">
            <v>0</v>
          </cell>
          <cell r="AK161" t="str">
            <v>Insurance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</row>
        <row r="162">
          <cell r="A162" t="str">
            <v>Right of Way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 t="str">
            <v>Right of Way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K162" t="str">
            <v>Right of Way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Other</v>
          </cell>
          <cell r="C163">
            <v>2.5</v>
          </cell>
          <cell r="D163">
            <v>0</v>
          </cell>
          <cell r="E163">
            <v>0</v>
          </cell>
          <cell r="F163">
            <v>1</v>
          </cell>
          <cell r="G163">
            <v>2</v>
          </cell>
          <cell r="H163">
            <v>2</v>
          </cell>
          <cell r="I163">
            <v>2</v>
          </cell>
          <cell r="J163">
            <v>2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19.5</v>
          </cell>
          <cell r="P163">
            <v>7.9079999999999995</v>
          </cell>
          <cell r="Q163">
            <v>11.592000000000001</v>
          </cell>
          <cell r="S163" t="str">
            <v>Other</v>
          </cell>
          <cell r="U163">
            <v>2.5</v>
          </cell>
          <cell r="V163">
            <v>0</v>
          </cell>
          <cell r="W163">
            <v>0</v>
          </cell>
          <cell r="X163">
            <v>1</v>
          </cell>
          <cell r="Y163">
            <v>2</v>
          </cell>
          <cell r="Z163">
            <v>2</v>
          </cell>
          <cell r="AA163">
            <v>2</v>
          </cell>
          <cell r="AB163">
            <v>2</v>
          </cell>
          <cell r="AC163">
            <v>2</v>
          </cell>
          <cell r="AD163">
            <v>2</v>
          </cell>
          <cell r="AE163">
            <v>2</v>
          </cell>
          <cell r="AF163">
            <v>2</v>
          </cell>
          <cell r="AG163">
            <v>19.5</v>
          </cell>
          <cell r="AH163">
            <v>7.9079999999999995</v>
          </cell>
          <cell r="AI163">
            <v>11.592000000000001</v>
          </cell>
          <cell r="AK163" t="str">
            <v>Other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Total</v>
          </cell>
          <cell r="C164">
            <v>185</v>
          </cell>
          <cell r="D164">
            <v>174</v>
          </cell>
          <cell r="E164">
            <v>237</v>
          </cell>
          <cell r="F164">
            <v>287</v>
          </cell>
          <cell r="G164">
            <v>262</v>
          </cell>
          <cell r="H164">
            <v>275.8224311827957</v>
          </cell>
          <cell r="I164">
            <v>275.8224311827957</v>
          </cell>
          <cell r="J164">
            <v>275.8224311827957</v>
          </cell>
          <cell r="K164">
            <v>275.8224311827957</v>
          </cell>
          <cell r="L164">
            <v>275.8224311827957</v>
          </cell>
          <cell r="M164">
            <v>275.8224311827957</v>
          </cell>
          <cell r="N164">
            <v>275.8224311827957</v>
          </cell>
          <cell r="O164">
            <v>3075.7570182795703</v>
          </cell>
          <cell r="P164">
            <v>2886.6344637747179</v>
          </cell>
          <cell r="Q164">
            <v>189.12255450485225</v>
          </cell>
          <cell r="S164" t="str">
            <v>Total</v>
          </cell>
          <cell r="U164">
            <v>185</v>
          </cell>
          <cell r="V164">
            <v>174</v>
          </cell>
          <cell r="W164">
            <v>237</v>
          </cell>
          <cell r="X164">
            <v>287</v>
          </cell>
          <cell r="Y164">
            <v>262</v>
          </cell>
          <cell r="Z164">
            <v>275.8224311827957</v>
          </cell>
          <cell r="AA164">
            <v>275.8224311827957</v>
          </cell>
          <cell r="AB164">
            <v>275.8224311827957</v>
          </cell>
          <cell r="AC164">
            <v>275.8224311827957</v>
          </cell>
          <cell r="AD164">
            <v>275.8224311827957</v>
          </cell>
          <cell r="AE164">
            <v>275.8224311827957</v>
          </cell>
          <cell r="AF164">
            <v>275.8224311827957</v>
          </cell>
          <cell r="AG164">
            <v>3075.7570182795703</v>
          </cell>
          <cell r="AH164">
            <v>2886.6344637747179</v>
          </cell>
          <cell r="AI164">
            <v>189.12255450485225</v>
          </cell>
          <cell r="AK164" t="str">
            <v>Total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6">
          <cell r="A166" t="str">
            <v>Sales &amp; Marketing</v>
          </cell>
          <cell r="S166" t="str">
            <v>Sales &amp; Marketing</v>
          </cell>
          <cell r="AK166" t="str">
            <v>Sales &amp; Marketing</v>
          </cell>
        </row>
        <row r="167">
          <cell r="A167" t="str">
            <v>Salaries/Commissions</v>
          </cell>
          <cell r="C167">
            <v>55</v>
          </cell>
          <cell r="D167">
            <v>41</v>
          </cell>
          <cell r="E167">
            <v>49</v>
          </cell>
          <cell r="F167">
            <v>129</v>
          </cell>
          <cell r="G167">
            <v>129</v>
          </cell>
          <cell r="H167">
            <v>166.62945422427035</v>
          </cell>
          <cell r="I167">
            <v>166.62945422427035</v>
          </cell>
          <cell r="J167">
            <v>166.62945422427035</v>
          </cell>
          <cell r="K167">
            <v>166.62945422427035</v>
          </cell>
          <cell r="L167">
            <v>166.62945422427035</v>
          </cell>
          <cell r="M167">
            <v>166.62945422427035</v>
          </cell>
          <cell r="N167">
            <v>166.62945422427035</v>
          </cell>
          <cell r="O167">
            <v>1569.4061795698926</v>
          </cell>
          <cell r="P167">
            <v>1138.7420564285715</v>
          </cell>
          <cell r="Q167">
            <v>430.66412314132117</v>
          </cell>
          <cell r="S167" t="str">
            <v>Salaries/Commissions</v>
          </cell>
          <cell r="U167">
            <v>55</v>
          </cell>
          <cell r="V167">
            <v>41</v>
          </cell>
          <cell r="W167">
            <v>49</v>
          </cell>
          <cell r="X167">
            <v>129</v>
          </cell>
          <cell r="Y167">
            <v>129</v>
          </cell>
          <cell r="Z167">
            <v>166.62945422427035</v>
          </cell>
          <cell r="AA167">
            <v>166.62945422427035</v>
          </cell>
          <cell r="AB167">
            <v>166.62945422427035</v>
          </cell>
          <cell r="AC167">
            <v>166.62945422427035</v>
          </cell>
          <cell r="AD167">
            <v>166.62945422427035</v>
          </cell>
          <cell r="AE167">
            <v>166.62945422427035</v>
          </cell>
          <cell r="AF167">
            <v>166.62945422427035</v>
          </cell>
          <cell r="AG167">
            <v>1569.4061795698926</v>
          </cell>
          <cell r="AH167">
            <v>1138.7420564285715</v>
          </cell>
          <cell r="AI167">
            <v>430.66412314132117</v>
          </cell>
          <cell r="AK167" t="str">
            <v>Salaries/Commissions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Bonus</v>
          </cell>
          <cell r="C168">
            <v>6</v>
          </cell>
          <cell r="D168">
            <v>5</v>
          </cell>
          <cell r="E168">
            <v>5.4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16.399999999999999</v>
          </cell>
          <cell r="P168">
            <v>101.52900800000002</v>
          </cell>
          <cell r="Q168">
            <v>-85.129008000000027</v>
          </cell>
          <cell r="S168" t="str">
            <v>Bonus</v>
          </cell>
          <cell r="U168">
            <v>6</v>
          </cell>
          <cell r="V168">
            <v>5</v>
          </cell>
          <cell r="W168">
            <v>5.4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16.399999999999999</v>
          </cell>
          <cell r="AH168">
            <v>101.52900800000002</v>
          </cell>
          <cell r="AI168">
            <v>-85.129008000000027</v>
          </cell>
          <cell r="AK168" t="str">
            <v>Bonus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</row>
        <row r="169">
          <cell r="A169" t="str">
            <v>Employee Benefits</v>
          </cell>
          <cell r="C169">
            <v>39</v>
          </cell>
          <cell r="D169">
            <v>25</v>
          </cell>
          <cell r="E169">
            <v>23.4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87.4</v>
          </cell>
          <cell r="P169">
            <v>470.86663108190436</v>
          </cell>
          <cell r="Q169">
            <v>-383.46663108190432</v>
          </cell>
          <cell r="S169" t="str">
            <v>Employee Benefits</v>
          </cell>
          <cell r="U169">
            <v>39</v>
          </cell>
          <cell r="V169">
            <v>25</v>
          </cell>
          <cell r="W169">
            <v>23.4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87.4</v>
          </cell>
          <cell r="AH169">
            <v>470.86663108190436</v>
          </cell>
          <cell r="AI169">
            <v>-383.46663108190432</v>
          </cell>
          <cell r="AK169" t="str">
            <v>Employee Benefits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</row>
        <row r="170">
          <cell r="A170" t="str">
            <v>Capitalized Labor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 t="str">
            <v>Capitalized Labor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K170" t="str">
            <v>Capitalized Labor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</row>
        <row r="171">
          <cell r="A171" t="str">
            <v>Net Employee Cost</v>
          </cell>
          <cell r="C171">
            <v>100</v>
          </cell>
          <cell r="D171">
            <v>71</v>
          </cell>
          <cell r="E171">
            <v>77.8</v>
          </cell>
          <cell r="F171">
            <v>129</v>
          </cell>
          <cell r="G171">
            <v>129</v>
          </cell>
          <cell r="H171">
            <v>166.62945422427035</v>
          </cell>
          <cell r="I171">
            <v>166.62945422427035</v>
          </cell>
          <cell r="J171">
            <v>166.62945422427035</v>
          </cell>
          <cell r="K171">
            <v>166.62945422427035</v>
          </cell>
          <cell r="L171">
            <v>166.62945422427035</v>
          </cell>
          <cell r="M171">
            <v>166.62945422427035</v>
          </cell>
          <cell r="N171">
            <v>166.62945422427035</v>
          </cell>
          <cell r="O171">
            <v>1673.2061795698926</v>
          </cell>
          <cell r="P171">
            <v>1711.1376955104759</v>
          </cell>
          <cell r="Q171">
            <v>-37.931515940583154</v>
          </cell>
          <cell r="S171" t="str">
            <v>Net Employee Cost</v>
          </cell>
          <cell r="U171">
            <v>100</v>
          </cell>
          <cell r="V171">
            <v>71</v>
          </cell>
          <cell r="W171">
            <v>77.8</v>
          </cell>
          <cell r="X171">
            <v>129</v>
          </cell>
          <cell r="Y171">
            <v>129</v>
          </cell>
          <cell r="Z171">
            <v>166.62945422427035</v>
          </cell>
          <cell r="AA171">
            <v>166.62945422427035</v>
          </cell>
          <cell r="AB171">
            <v>166.62945422427035</v>
          </cell>
          <cell r="AC171">
            <v>166.62945422427035</v>
          </cell>
          <cell r="AD171">
            <v>166.62945422427035</v>
          </cell>
          <cell r="AE171">
            <v>166.62945422427035</v>
          </cell>
          <cell r="AF171">
            <v>166.62945422427035</v>
          </cell>
          <cell r="AG171">
            <v>1673.2061795698926</v>
          </cell>
          <cell r="AH171">
            <v>1711.1376955104759</v>
          </cell>
          <cell r="AI171">
            <v>-37.931515940583154</v>
          </cell>
          <cell r="AK171" t="str">
            <v>Net Employee Cost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BA171">
            <v>0</v>
          </cell>
        </row>
        <row r="172">
          <cell r="A172" t="str">
            <v>Travel</v>
          </cell>
          <cell r="C172">
            <v>0</v>
          </cell>
          <cell r="D172">
            <v>0</v>
          </cell>
          <cell r="E172">
            <v>21.45</v>
          </cell>
          <cell r="F172">
            <v>1</v>
          </cell>
          <cell r="G172">
            <v>6</v>
          </cell>
          <cell r="H172">
            <v>6</v>
          </cell>
          <cell r="I172">
            <v>6</v>
          </cell>
          <cell r="J172">
            <v>6</v>
          </cell>
          <cell r="K172">
            <v>6</v>
          </cell>
          <cell r="L172">
            <v>6</v>
          </cell>
          <cell r="M172">
            <v>6</v>
          </cell>
          <cell r="N172">
            <v>6</v>
          </cell>
          <cell r="O172">
            <v>70.45</v>
          </cell>
          <cell r="P172">
            <v>145.96</v>
          </cell>
          <cell r="Q172">
            <v>-75.510000000000005</v>
          </cell>
          <cell r="S172" t="str">
            <v>Travel</v>
          </cell>
          <cell r="U172">
            <v>0</v>
          </cell>
          <cell r="V172">
            <v>0</v>
          </cell>
          <cell r="W172">
            <v>21.45</v>
          </cell>
          <cell r="X172">
            <v>1</v>
          </cell>
          <cell r="Y172">
            <v>6</v>
          </cell>
          <cell r="Z172">
            <v>6</v>
          </cell>
          <cell r="AA172">
            <v>6</v>
          </cell>
          <cell r="AB172">
            <v>6</v>
          </cell>
          <cell r="AC172">
            <v>6</v>
          </cell>
          <cell r="AD172">
            <v>6</v>
          </cell>
          <cell r="AE172">
            <v>6</v>
          </cell>
          <cell r="AF172">
            <v>6</v>
          </cell>
          <cell r="AG172">
            <v>70.45</v>
          </cell>
          <cell r="AH172">
            <v>145.96</v>
          </cell>
          <cell r="AI172">
            <v>-75.510000000000005</v>
          </cell>
          <cell r="AK172" t="str">
            <v>Travel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Training</v>
          </cell>
          <cell r="C173">
            <v>0</v>
          </cell>
          <cell r="D173">
            <v>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</v>
          </cell>
          <cell r="P173">
            <v>0</v>
          </cell>
          <cell r="Q173">
            <v>1</v>
          </cell>
          <cell r="S173" t="str">
            <v>Training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</v>
          </cell>
          <cell r="AH173">
            <v>0</v>
          </cell>
          <cell r="AI173">
            <v>1</v>
          </cell>
          <cell r="AK173" t="str">
            <v>Training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A174" t="str">
            <v>Rent and Office Expenses</v>
          </cell>
          <cell r="C174">
            <v>20</v>
          </cell>
          <cell r="D174">
            <v>19.399999999999999</v>
          </cell>
          <cell r="E174">
            <v>21.45</v>
          </cell>
          <cell r="F174">
            <v>20</v>
          </cell>
          <cell r="G174">
            <v>20</v>
          </cell>
          <cell r="H174">
            <v>20</v>
          </cell>
          <cell r="I174">
            <v>20</v>
          </cell>
          <cell r="J174">
            <v>20</v>
          </cell>
          <cell r="K174">
            <v>20</v>
          </cell>
          <cell r="L174">
            <v>20</v>
          </cell>
          <cell r="M174">
            <v>20</v>
          </cell>
          <cell r="N174">
            <v>20</v>
          </cell>
          <cell r="O174">
            <v>240.85</v>
          </cell>
          <cell r="P174">
            <v>254.88426413905964</v>
          </cell>
          <cell r="Q174">
            <v>-14.034264139059644</v>
          </cell>
          <cell r="S174" t="str">
            <v>Rent and Office Expenses</v>
          </cell>
          <cell r="U174">
            <v>20</v>
          </cell>
          <cell r="V174">
            <v>19.399999999999999</v>
          </cell>
          <cell r="W174">
            <v>21.45</v>
          </cell>
          <cell r="X174">
            <v>20</v>
          </cell>
          <cell r="Y174">
            <v>20</v>
          </cell>
          <cell r="Z174">
            <v>20</v>
          </cell>
          <cell r="AA174">
            <v>20</v>
          </cell>
          <cell r="AB174">
            <v>20</v>
          </cell>
          <cell r="AC174">
            <v>20</v>
          </cell>
          <cell r="AD174">
            <v>20</v>
          </cell>
          <cell r="AE174">
            <v>20</v>
          </cell>
          <cell r="AF174">
            <v>20</v>
          </cell>
          <cell r="AG174">
            <v>240.85</v>
          </cell>
          <cell r="AH174">
            <v>254.88426413905964</v>
          </cell>
          <cell r="AI174">
            <v>-14.034264139059644</v>
          </cell>
          <cell r="AK174" t="str">
            <v>Rent and Office Expenses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Office supplies &amp; Communications</v>
          </cell>
          <cell r="C175">
            <v>6</v>
          </cell>
          <cell r="D175">
            <v>2.4</v>
          </cell>
          <cell r="E175">
            <v>5.45</v>
          </cell>
          <cell r="F175">
            <v>2</v>
          </cell>
          <cell r="G175">
            <v>5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5</v>
          </cell>
          <cell r="M175">
            <v>5</v>
          </cell>
          <cell r="N175">
            <v>5</v>
          </cell>
          <cell r="O175">
            <v>55.85</v>
          </cell>
          <cell r="P175">
            <v>28.139999999999997</v>
          </cell>
          <cell r="Q175">
            <v>27.710000000000004</v>
          </cell>
          <cell r="S175" t="str">
            <v>Office supplies &amp; Communications</v>
          </cell>
          <cell r="U175">
            <v>6</v>
          </cell>
          <cell r="V175">
            <v>2.4</v>
          </cell>
          <cell r="W175">
            <v>5.45</v>
          </cell>
          <cell r="X175">
            <v>2</v>
          </cell>
          <cell r="Y175">
            <v>5</v>
          </cell>
          <cell r="Z175">
            <v>5</v>
          </cell>
          <cell r="AA175">
            <v>5</v>
          </cell>
          <cell r="AB175">
            <v>5</v>
          </cell>
          <cell r="AC175">
            <v>5</v>
          </cell>
          <cell r="AD175">
            <v>5</v>
          </cell>
          <cell r="AE175">
            <v>5</v>
          </cell>
          <cell r="AF175">
            <v>5</v>
          </cell>
          <cell r="AG175">
            <v>55.85</v>
          </cell>
          <cell r="AH175">
            <v>28.139999999999997</v>
          </cell>
          <cell r="AI175">
            <v>27.710000000000004</v>
          </cell>
          <cell r="AK175" t="str">
            <v>Office supplies &amp; Communications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</row>
        <row r="176">
          <cell r="A176" t="str">
            <v>Professional Fees</v>
          </cell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</v>
          </cell>
          <cell r="P176">
            <v>138.4</v>
          </cell>
          <cell r="Q176">
            <v>-137.4</v>
          </cell>
          <cell r="S176" t="str">
            <v>Professional Fees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</v>
          </cell>
          <cell r="AH176">
            <v>138.4</v>
          </cell>
          <cell r="AI176">
            <v>-137.4</v>
          </cell>
          <cell r="AK176" t="str">
            <v>Professional Fees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A177" t="str">
            <v>Advertising</v>
          </cell>
          <cell r="C177">
            <v>50</v>
          </cell>
          <cell r="D177">
            <v>9</v>
          </cell>
          <cell r="E177">
            <v>19.45</v>
          </cell>
          <cell r="F177">
            <v>2</v>
          </cell>
          <cell r="G177">
            <v>20</v>
          </cell>
          <cell r="H177">
            <v>20</v>
          </cell>
          <cell r="I177">
            <v>20</v>
          </cell>
          <cell r="J177">
            <v>20</v>
          </cell>
          <cell r="K177">
            <v>20</v>
          </cell>
          <cell r="L177">
            <v>20</v>
          </cell>
          <cell r="M177">
            <v>20</v>
          </cell>
          <cell r="N177">
            <v>20</v>
          </cell>
          <cell r="O177">
            <v>240.45</v>
          </cell>
          <cell r="P177">
            <v>473.1</v>
          </cell>
          <cell r="Q177">
            <v>-232.65000000000003</v>
          </cell>
          <cell r="S177" t="str">
            <v>Advertising</v>
          </cell>
          <cell r="U177">
            <v>50</v>
          </cell>
          <cell r="V177">
            <v>9</v>
          </cell>
          <cell r="W177">
            <v>19.45</v>
          </cell>
          <cell r="X177">
            <v>2</v>
          </cell>
          <cell r="Y177">
            <v>20</v>
          </cell>
          <cell r="Z177">
            <v>20</v>
          </cell>
          <cell r="AA177">
            <v>20</v>
          </cell>
          <cell r="AB177">
            <v>20</v>
          </cell>
          <cell r="AC177">
            <v>20</v>
          </cell>
          <cell r="AD177">
            <v>20</v>
          </cell>
          <cell r="AE177">
            <v>20</v>
          </cell>
          <cell r="AF177">
            <v>20</v>
          </cell>
          <cell r="AG177">
            <v>240.45</v>
          </cell>
          <cell r="AH177">
            <v>473.1</v>
          </cell>
          <cell r="AI177">
            <v>-232.65000000000003</v>
          </cell>
          <cell r="AK177" t="str">
            <v>Advertising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Network &amp; Node Maintenance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 t="str">
            <v>Network &amp; Node Maintenance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K178" t="str">
            <v>Network &amp; Node Maintenance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Insurance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 t="str">
            <v>Insurance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  <cell r="AK179" t="str">
            <v>Insurance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</row>
        <row r="180">
          <cell r="A180" t="str">
            <v>Right of Way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 t="str">
            <v>Right of Way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K180" t="str">
            <v>Right of Way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Other</v>
          </cell>
          <cell r="C181">
            <v>2</v>
          </cell>
          <cell r="D181">
            <v>0</v>
          </cell>
          <cell r="E181">
            <v>0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11</v>
          </cell>
          <cell r="P181">
            <v>0</v>
          </cell>
          <cell r="Q181">
            <v>11</v>
          </cell>
          <cell r="S181" t="str">
            <v>Other</v>
          </cell>
          <cell r="U181">
            <v>2</v>
          </cell>
          <cell r="V181">
            <v>0</v>
          </cell>
          <cell r="W181">
            <v>0</v>
          </cell>
          <cell r="X181">
            <v>1</v>
          </cell>
          <cell r="Y181">
            <v>1</v>
          </cell>
          <cell r="Z181">
            <v>1</v>
          </cell>
          <cell r="AA181">
            <v>1</v>
          </cell>
          <cell r="AB181">
            <v>1</v>
          </cell>
          <cell r="AC181">
            <v>1</v>
          </cell>
          <cell r="AD181">
            <v>1</v>
          </cell>
          <cell r="AE181">
            <v>1</v>
          </cell>
          <cell r="AF181">
            <v>1</v>
          </cell>
          <cell r="AG181">
            <v>11</v>
          </cell>
          <cell r="AH181">
            <v>0</v>
          </cell>
          <cell r="AI181">
            <v>11</v>
          </cell>
          <cell r="AK181" t="str">
            <v>Other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Total</v>
          </cell>
          <cell r="C182">
            <v>178</v>
          </cell>
          <cell r="D182">
            <v>103.80000000000001</v>
          </cell>
          <cell r="E182">
            <v>145.6</v>
          </cell>
          <cell r="F182">
            <v>155</v>
          </cell>
          <cell r="G182">
            <v>181</v>
          </cell>
          <cell r="H182">
            <v>218.62945422427035</v>
          </cell>
          <cell r="I182">
            <v>218.62945422427035</v>
          </cell>
          <cell r="J182">
            <v>218.62945422427035</v>
          </cell>
          <cell r="K182">
            <v>218.62945422427035</v>
          </cell>
          <cell r="L182">
            <v>218.62945422427035</v>
          </cell>
          <cell r="M182">
            <v>218.62945422427035</v>
          </cell>
          <cell r="N182">
            <v>218.62945422427035</v>
          </cell>
          <cell r="O182">
            <v>2293.8061795698923</v>
          </cell>
          <cell r="P182">
            <v>2751.6219596495353</v>
          </cell>
          <cell r="Q182">
            <v>-457.81578007964282</v>
          </cell>
          <cell r="S182" t="str">
            <v>Total</v>
          </cell>
          <cell r="U182">
            <v>178</v>
          </cell>
          <cell r="V182">
            <v>103.80000000000001</v>
          </cell>
          <cell r="W182">
            <v>145.6</v>
          </cell>
          <cell r="X182">
            <v>155</v>
          </cell>
          <cell r="Y182">
            <v>181</v>
          </cell>
          <cell r="Z182">
            <v>218.62945422427035</v>
          </cell>
          <cell r="AA182">
            <v>218.62945422427035</v>
          </cell>
          <cell r="AB182">
            <v>218.62945422427035</v>
          </cell>
          <cell r="AC182">
            <v>218.62945422427035</v>
          </cell>
          <cell r="AD182">
            <v>218.62945422427035</v>
          </cell>
          <cell r="AE182">
            <v>218.62945422427035</v>
          </cell>
          <cell r="AF182">
            <v>218.62945422427035</v>
          </cell>
          <cell r="AG182">
            <v>2293.8061795698923</v>
          </cell>
          <cell r="AH182">
            <v>2751.6219596495353</v>
          </cell>
          <cell r="AI182">
            <v>-457.81578007964282</v>
          </cell>
          <cell r="AK182" t="str">
            <v>Total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4">
          <cell r="A184" t="str">
            <v>G&amp;A - Communications &amp; IS</v>
          </cell>
          <cell r="C184">
            <v>36892</v>
          </cell>
          <cell r="D184">
            <v>36923</v>
          </cell>
          <cell r="E184">
            <v>36954</v>
          </cell>
          <cell r="F184">
            <v>36985</v>
          </cell>
          <cell r="G184">
            <v>37016</v>
          </cell>
          <cell r="H184">
            <v>37047</v>
          </cell>
          <cell r="I184">
            <v>37078</v>
          </cell>
          <cell r="J184">
            <v>37109</v>
          </cell>
          <cell r="K184">
            <v>37140</v>
          </cell>
          <cell r="L184">
            <v>37171</v>
          </cell>
          <cell r="M184">
            <v>37202</v>
          </cell>
          <cell r="N184">
            <v>37233</v>
          </cell>
          <cell r="O184">
            <v>2001</v>
          </cell>
          <cell r="P184">
            <v>2001</v>
          </cell>
          <cell r="Q184" t="str">
            <v>B/(W)</v>
          </cell>
          <cell r="S184" t="str">
            <v>G&amp;A - Communications</v>
          </cell>
          <cell r="U184">
            <v>36892</v>
          </cell>
          <cell r="V184">
            <v>36923</v>
          </cell>
          <cell r="W184">
            <v>36954</v>
          </cell>
          <cell r="X184">
            <v>36985</v>
          </cell>
          <cell r="Y184">
            <v>37016</v>
          </cell>
          <cell r="Z184">
            <v>37047</v>
          </cell>
          <cell r="AA184">
            <v>37078</v>
          </cell>
          <cell r="AB184">
            <v>37109</v>
          </cell>
          <cell r="AC184">
            <v>37140</v>
          </cell>
          <cell r="AD184">
            <v>37171</v>
          </cell>
          <cell r="AE184">
            <v>37202</v>
          </cell>
          <cell r="AF184">
            <v>37233</v>
          </cell>
          <cell r="AG184">
            <v>2001</v>
          </cell>
          <cell r="AH184">
            <v>2001</v>
          </cell>
          <cell r="AI184" t="str">
            <v>B/(W)</v>
          </cell>
          <cell r="AK184" t="str">
            <v>G&amp;A - Internet Solutions</v>
          </cell>
          <cell r="AM184">
            <v>36892</v>
          </cell>
          <cell r="AN184">
            <v>36923</v>
          </cell>
          <cell r="AO184">
            <v>36954</v>
          </cell>
          <cell r="AP184">
            <v>36985</v>
          </cell>
          <cell r="AQ184">
            <v>37016</v>
          </cell>
          <cell r="AR184">
            <v>37047</v>
          </cell>
          <cell r="AS184">
            <v>37078</v>
          </cell>
          <cell r="AT184">
            <v>37109</v>
          </cell>
          <cell r="AU184">
            <v>37140</v>
          </cell>
          <cell r="AV184">
            <v>37171</v>
          </cell>
          <cell r="AW184">
            <v>37202</v>
          </cell>
          <cell r="AX184">
            <v>37233</v>
          </cell>
          <cell r="AY184">
            <v>2001</v>
          </cell>
          <cell r="AZ184">
            <v>2001</v>
          </cell>
          <cell r="BA184" t="str">
            <v>B/(W)</v>
          </cell>
        </row>
        <row r="185">
          <cell r="A185" t="str">
            <v>Salaries/Commissions</v>
          </cell>
          <cell r="C185">
            <v>92</v>
          </cell>
          <cell r="D185">
            <v>96</v>
          </cell>
          <cell r="E185">
            <v>108</v>
          </cell>
          <cell r="F185">
            <v>211</v>
          </cell>
          <cell r="G185">
            <v>211</v>
          </cell>
          <cell r="H185">
            <v>211</v>
          </cell>
          <cell r="I185">
            <v>211</v>
          </cell>
          <cell r="J185">
            <v>211</v>
          </cell>
          <cell r="K185">
            <v>211</v>
          </cell>
          <cell r="L185">
            <v>211</v>
          </cell>
          <cell r="M185">
            <v>211</v>
          </cell>
          <cell r="N185">
            <v>211</v>
          </cell>
          <cell r="O185">
            <v>2195</v>
          </cell>
          <cell r="P185">
            <v>1993.3195900000001</v>
          </cell>
          <cell r="Q185">
            <v>201.68040999999994</v>
          </cell>
          <cell r="S185" t="str">
            <v>Salaries/Commissions</v>
          </cell>
          <cell r="U185">
            <v>92</v>
          </cell>
          <cell r="V185">
            <v>96</v>
          </cell>
          <cell r="W185">
            <v>108</v>
          </cell>
          <cell r="X185">
            <v>211</v>
          </cell>
          <cell r="Y185">
            <v>211</v>
          </cell>
          <cell r="Z185">
            <v>211</v>
          </cell>
          <cell r="AA185">
            <v>211</v>
          </cell>
          <cell r="AB185">
            <v>211</v>
          </cell>
          <cell r="AC185">
            <v>211</v>
          </cell>
          <cell r="AD185">
            <v>211</v>
          </cell>
          <cell r="AE185">
            <v>211</v>
          </cell>
          <cell r="AF185">
            <v>211</v>
          </cell>
          <cell r="AG185">
            <v>2195</v>
          </cell>
          <cell r="AH185">
            <v>1993.3195900000001</v>
          </cell>
          <cell r="AI185">
            <v>201.68040999999994</v>
          </cell>
          <cell r="AK185" t="str">
            <v>Salaries/Commissions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Bonus</v>
          </cell>
          <cell r="C186">
            <v>16</v>
          </cell>
          <cell r="D186">
            <v>16</v>
          </cell>
          <cell r="E186">
            <v>14.4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46.4</v>
          </cell>
          <cell r="P186">
            <v>377.18912786666669</v>
          </cell>
          <cell r="Q186">
            <v>-330.78912786666672</v>
          </cell>
          <cell r="S186" t="str">
            <v>Bonus</v>
          </cell>
          <cell r="U186">
            <v>16</v>
          </cell>
          <cell r="V186">
            <v>16</v>
          </cell>
          <cell r="W186">
            <v>14.4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46.4</v>
          </cell>
          <cell r="AH186">
            <v>377.18912786666669</v>
          </cell>
          <cell r="AI186">
            <v>-330.78912786666672</v>
          </cell>
          <cell r="AK186" t="str">
            <v>Bonus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</row>
        <row r="187">
          <cell r="A187" t="str">
            <v>Employee Benefits</v>
          </cell>
          <cell r="C187">
            <v>42</v>
          </cell>
          <cell r="D187">
            <v>45</v>
          </cell>
          <cell r="E187">
            <v>67.400000000000006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154.4</v>
          </cell>
          <cell r="P187">
            <v>818.8580194076668</v>
          </cell>
          <cell r="Q187">
            <v>-664.45801940766682</v>
          </cell>
          <cell r="S187" t="str">
            <v>Employee Benefits</v>
          </cell>
          <cell r="U187">
            <v>42</v>
          </cell>
          <cell r="V187">
            <v>45</v>
          </cell>
          <cell r="W187">
            <v>67.400000000000006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154.4</v>
          </cell>
          <cell r="AH187">
            <v>818.8580194076668</v>
          </cell>
          <cell r="AI187">
            <v>-664.45801940766682</v>
          </cell>
          <cell r="AK187" t="str">
            <v>Employee Benefits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</row>
        <row r="188">
          <cell r="A188" t="str">
            <v>Capitalized Labor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 t="str">
            <v>Capitalized Labor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I188">
            <v>0</v>
          </cell>
          <cell r="AK188" t="str">
            <v>Capitalized Labor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</row>
        <row r="189">
          <cell r="A189" t="str">
            <v>Net Employee Cost</v>
          </cell>
          <cell r="C189">
            <v>150</v>
          </cell>
          <cell r="D189">
            <v>157</v>
          </cell>
          <cell r="E189">
            <v>189.8</v>
          </cell>
          <cell r="F189">
            <v>211</v>
          </cell>
          <cell r="G189">
            <v>211</v>
          </cell>
          <cell r="H189">
            <v>211</v>
          </cell>
          <cell r="I189">
            <v>211</v>
          </cell>
          <cell r="J189">
            <v>211</v>
          </cell>
          <cell r="K189">
            <v>211</v>
          </cell>
          <cell r="L189">
            <v>211</v>
          </cell>
          <cell r="M189">
            <v>211</v>
          </cell>
          <cell r="N189">
            <v>211</v>
          </cell>
          <cell r="O189">
            <v>2395.8000000000002</v>
          </cell>
          <cell r="P189">
            <v>3189.3667372743334</v>
          </cell>
          <cell r="Q189">
            <v>-793.5667372743336</v>
          </cell>
          <cell r="S189" t="str">
            <v>Net Employee Cost</v>
          </cell>
          <cell r="U189">
            <v>150</v>
          </cell>
          <cell r="V189">
            <v>157</v>
          </cell>
          <cell r="W189">
            <v>189.8</v>
          </cell>
          <cell r="X189">
            <v>211</v>
          </cell>
          <cell r="Y189">
            <v>211</v>
          </cell>
          <cell r="Z189">
            <v>211</v>
          </cell>
          <cell r="AA189">
            <v>211</v>
          </cell>
          <cell r="AB189">
            <v>211</v>
          </cell>
          <cell r="AC189">
            <v>211</v>
          </cell>
          <cell r="AD189">
            <v>211</v>
          </cell>
          <cell r="AE189">
            <v>211</v>
          </cell>
          <cell r="AF189">
            <v>211</v>
          </cell>
          <cell r="AG189">
            <v>2395.8000000000002</v>
          </cell>
          <cell r="AH189">
            <v>3189.3667372743334</v>
          </cell>
          <cell r="AI189">
            <v>-793.5667372743336</v>
          </cell>
          <cell r="AK189" t="str">
            <v>Net Employee Cost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BA189">
            <v>0</v>
          </cell>
        </row>
        <row r="190">
          <cell r="A190" t="str">
            <v>Travel</v>
          </cell>
          <cell r="C190">
            <v>20</v>
          </cell>
          <cell r="D190">
            <v>34</v>
          </cell>
          <cell r="E190">
            <v>23</v>
          </cell>
          <cell r="F190">
            <v>20</v>
          </cell>
          <cell r="G190">
            <v>33</v>
          </cell>
          <cell r="H190">
            <v>33</v>
          </cell>
          <cell r="I190">
            <v>33</v>
          </cell>
          <cell r="J190">
            <v>33</v>
          </cell>
          <cell r="K190">
            <v>33</v>
          </cell>
          <cell r="L190">
            <v>33</v>
          </cell>
          <cell r="M190">
            <v>33</v>
          </cell>
          <cell r="N190">
            <v>33</v>
          </cell>
          <cell r="O190">
            <v>361</v>
          </cell>
          <cell r="P190">
            <v>425.19726174952564</v>
          </cell>
          <cell r="Q190">
            <v>-64.197261749525637</v>
          </cell>
          <cell r="S190" t="str">
            <v>Travel</v>
          </cell>
          <cell r="U190">
            <v>20</v>
          </cell>
          <cell r="V190">
            <v>34</v>
          </cell>
          <cell r="W190">
            <v>23</v>
          </cell>
          <cell r="X190">
            <v>20</v>
          </cell>
          <cell r="Y190">
            <v>33</v>
          </cell>
          <cell r="Z190">
            <v>33</v>
          </cell>
          <cell r="AA190">
            <v>33</v>
          </cell>
          <cell r="AB190">
            <v>33</v>
          </cell>
          <cell r="AC190">
            <v>33</v>
          </cell>
          <cell r="AD190">
            <v>33</v>
          </cell>
          <cell r="AE190">
            <v>33</v>
          </cell>
          <cell r="AF190">
            <v>33</v>
          </cell>
          <cell r="AG190">
            <v>361</v>
          </cell>
          <cell r="AH190">
            <v>425.19726174952564</v>
          </cell>
          <cell r="AI190">
            <v>-64.197261749525637</v>
          </cell>
          <cell r="AK190" t="str">
            <v>Travel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A191" t="str">
            <v>Training</v>
          </cell>
          <cell r="C191">
            <v>0</v>
          </cell>
          <cell r="D191">
            <v>1</v>
          </cell>
          <cell r="E191">
            <v>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</v>
          </cell>
          <cell r="P191">
            <v>0</v>
          </cell>
          <cell r="Q191">
            <v>3</v>
          </cell>
          <cell r="S191" t="str">
            <v>Training</v>
          </cell>
          <cell r="U191">
            <v>0</v>
          </cell>
          <cell r="V191">
            <v>1</v>
          </cell>
          <cell r="W191">
            <v>2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3</v>
          </cell>
          <cell r="AH191">
            <v>0</v>
          </cell>
          <cell r="AI191">
            <v>3</v>
          </cell>
          <cell r="AK191" t="str">
            <v>Training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A192" t="str">
            <v>Rent and Office Expenses</v>
          </cell>
          <cell r="C192">
            <v>42</v>
          </cell>
          <cell r="D192">
            <v>39</v>
          </cell>
          <cell r="E192">
            <v>42</v>
          </cell>
          <cell r="F192">
            <v>41</v>
          </cell>
          <cell r="G192">
            <v>41</v>
          </cell>
          <cell r="H192">
            <v>41</v>
          </cell>
          <cell r="I192">
            <v>41</v>
          </cell>
          <cell r="J192">
            <v>41</v>
          </cell>
          <cell r="K192">
            <v>41</v>
          </cell>
          <cell r="L192">
            <v>41</v>
          </cell>
          <cell r="M192">
            <v>41</v>
          </cell>
          <cell r="N192">
            <v>41</v>
          </cell>
          <cell r="O192">
            <v>492</v>
          </cell>
          <cell r="P192">
            <v>608.00237539633861</v>
          </cell>
          <cell r="Q192">
            <v>-116.00237539633861</v>
          </cell>
          <cell r="S192" t="str">
            <v>Rent and Office Expenses</v>
          </cell>
          <cell r="U192">
            <v>42</v>
          </cell>
          <cell r="V192">
            <v>39</v>
          </cell>
          <cell r="W192">
            <v>42</v>
          </cell>
          <cell r="X192">
            <v>41</v>
          </cell>
          <cell r="Y192">
            <v>41</v>
          </cell>
          <cell r="Z192">
            <v>41</v>
          </cell>
          <cell r="AA192">
            <v>41</v>
          </cell>
          <cell r="AB192">
            <v>41</v>
          </cell>
          <cell r="AC192">
            <v>41</v>
          </cell>
          <cell r="AD192">
            <v>41</v>
          </cell>
          <cell r="AE192">
            <v>41</v>
          </cell>
          <cell r="AF192">
            <v>41</v>
          </cell>
          <cell r="AG192">
            <v>492</v>
          </cell>
          <cell r="AH192">
            <v>608.00237539633861</v>
          </cell>
          <cell r="AI192">
            <v>-116.00237539633861</v>
          </cell>
          <cell r="AK192" t="str">
            <v>Rent and Office Expenses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Office supplies &amp; Communications</v>
          </cell>
          <cell r="C193">
            <v>12</v>
          </cell>
          <cell r="D193">
            <v>7</v>
          </cell>
          <cell r="E193">
            <v>10.5</v>
          </cell>
          <cell r="F193">
            <v>8</v>
          </cell>
          <cell r="G193">
            <v>11</v>
          </cell>
          <cell r="H193">
            <v>11</v>
          </cell>
          <cell r="I193">
            <v>11</v>
          </cell>
          <cell r="J193">
            <v>11</v>
          </cell>
          <cell r="K193">
            <v>11</v>
          </cell>
          <cell r="L193">
            <v>11</v>
          </cell>
          <cell r="M193">
            <v>11</v>
          </cell>
          <cell r="N193">
            <v>11</v>
          </cell>
          <cell r="O193">
            <v>125.5</v>
          </cell>
          <cell r="P193">
            <v>27.875000000000004</v>
          </cell>
          <cell r="Q193">
            <v>97.625</v>
          </cell>
          <cell r="S193" t="str">
            <v>Office supplies &amp; Communications</v>
          </cell>
          <cell r="U193">
            <v>12</v>
          </cell>
          <cell r="V193">
            <v>7</v>
          </cell>
          <cell r="W193">
            <v>10.5</v>
          </cell>
          <cell r="X193">
            <v>8</v>
          </cell>
          <cell r="Y193">
            <v>11</v>
          </cell>
          <cell r="Z193">
            <v>11</v>
          </cell>
          <cell r="AA193">
            <v>11</v>
          </cell>
          <cell r="AB193">
            <v>11</v>
          </cell>
          <cell r="AC193">
            <v>11</v>
          </cell>
          <cell r="AD193">
            <v>11</v>
          </cell>
          <cell r="AE193">
            <v>11</v>
          </cell>
          <cell r="AF193">
            <v>11</v>
          </cell>
          <cell r="AG193">
            <v>125.5</v>
          </cell>
          <cell r="AH193">
            <v>27.875000000000004</v>
          </cell>
          <cell r="AI193">
            <v>97.625</v>
          </cell>
          <cell r="AK193" t="str">
            <v>Office supplies &amp; Communications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Professional Fees</v>
          </cell>
          <cell r="C194">
            <v>89</v>
          </cell>
          <cell r="D194">
            <v>21.5</v>
          </cell>
          <cell r="E194">
            <v>17.5</v>
          </cell>
          <cell r="F194">
            <v>152</v>
          </cell>
          <cell r="G194">
            <v>50</v>
          </cell>
          <cell r="H194">
            <v>50</v>
          </cell>
          <cell r="I194">
            <v>50</v>
          </cell>
          <cell r="J194">
            <v>50</v>
          </cell>
          <cell r="K194">
            <v>50</v>
          </cell>
          <cell r="L194">
            <v>50</v>
          </cell>
          <cell r="M194">
            <v>50</v>
          </cell>
          <cell r="N194">
            <v>50</v>
          </cell>
          <cell r="O194">
            <v>680</v>
          </cell>
          <cell r="P194">
            <v>741.75799999999992</v>
          </cell>
          <cell r="Q194">
            <v>-61.757999999999925</v>
          </cell>
          <cell r="S194" t="str">
            <v>Professional Fees</v>
          </cell>
          <cell r="U194">
            <v>89</v>
          </cell>
          <cell r="V194">
            <v>21.5</v>
          </cell>
          <cell r="W194">
            <v>17.5</v>
          </cell>
          <cell r="X194">
            <v>152</v>
          </cell>
          <cell r="Y194">
            <v>50</v>
          </cell>
          <cell r="Z194">
            <v>50</v>
          </cell>
          <cell r="AA194">
            <v>50</v>
          </cell>
          <cell r="AB194">
            <v>50</v>
          </cell>
          <cell r="AC194">
            <v>50</v>
          </cell>
          <cell r="AD194">
            <v>50</v>
          </cell>
          <cell r="AE194">
            <v>50</v>
          </cell>
          <cell r="AF194">
            <v>50</v>
          </cell>
          <cell r="AG194">
            <v>680</v>
          </cell>
          <cell r="AH194">
            <v>741.75799999999992</v>
          </cell>
          <cell r="AI194">
            <v>-61.757999999999925</v>
          </cell>
          <cell r="AK194" t="str">
            <v>Professional Fees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Advertising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 t="str">
            <v>Advertising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K195" t="str">
            <v>Advertising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Network &amp; Node Maintenance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 t="str">
            <v>Network &amp; Node Maintenance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 t="str">
            <v>Network &amp; Node Maintenance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Insurance</v>
          </cell>
          <cell r="C197">
            <v>0</v>
          </cell>
          <cell r="D197">
            <v>0</v>
          </cell>
          <cell r="E197">
            <v>0</v>
          </cell>
          <cell r="F197">
            <v>3</v>
          </cell>
          <cell r="G197">
            <v>3</v>
          </cell>
          <cell r="H197">
            <v>3</v>
          </cell>
          <cell r="I197">
            <v>3</v>
          </cell>
          <cell r="J197">
            <v>3</v>
          </cell>
          <cell r="K197">
            <v>3</v>
          </cell>
          <cell r="L197">
            <v>3</v>
          </cell>
          <cell r="M197">
            <v>3</v>
          </cell>
          <cell r="N197">
            <v>3</v>
          </cell>
          <cell r="O197">
            <v>27</v>
          </cell>
          <cell r="P197">
            <v>0</v>
          </cell>
          <cell r="Q197">
            <v>27</v>
          </cell>
          <cell r="S197" t="str">
            <v>Insurance</v>
          </cell>
          <cell r="U197">
            <v>0</v>
          </cell>
          <cell r="V197">
            <v>0</v>
          </cell>
          <cell r="W197">
            <v>0</v>
          </cell>
          <cell r="X197">
            <v>3</v>
          </cell>
          <cell r="Y197">
            <v>3</v>
          </cell>
          <cell r="Z197">
            <v>3</v>
          </cell>
          <cell r="AA197">
            <v>3</v>
          </cell>
          <cell r="AB197">
            <v>3</v>
          </cell>
          <cell r="AC197">
            <v>3</v>
          </cell>
          <cell r="AD197">
            <v>3</v>
          </cell>
          <cell r="AE197">
            <v>3</v>
          </cell>
          <cell r="AF197">
            <v>3</v>
          </cell>
          <cell r="AG197">
            <v>27</v>
          </cell>
          <cell r="AI197">
            <v>27</v>
          </cell>
          <cell r="AK197" t="str">
            <v>Insurance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</row>
        <row r="198">
          <cell r="A198" t="str">
            <v>Right of Way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 t="str">
            <v>Right of Way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 t="str">
            <v>Right of Way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Other</v>
          </cell>
          <cell r="C199">
            <v>4</v>
          </cell>
          <cell r="D199">
            <v>2.5</v>
          </cell>
          <cell r="E199">
            <v>6.5</v>
          </cell>
          <cell r="F199">
            <v>2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1</v>
          </cell>
          <cell r="N199">
            <v>1</v>
          </cell>
          <cell r="O199">
            <v>23</v>
          </cell>
          <cell r="P199">
            <v>29.400000000000006</v>
          </cell>
          <cell r="Q199">
            <v>-6.4000000000000057</v>
          </cell>
          <cell r="S199" t="str">
            <v>Other</v>
          </cell>
          <cell r="U199">
            <v>4</v>
          </cell>
          <cell r="V199">
            <v>2.5</v>
          </cell>
          <cell r="W199">
            <v>6.5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23</v>
          </cell>
          <cell r="AH199">
            <v>29.400000000000006</v>
          </cell>
          <cell r="AI199">
            <v>-6.4000000000000057</v>
          </cell>
          <cell r="AK199" t="str">
            <v>Other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A200" t="str">
            <v>Total</v>
          </cell>
          <cell r="C200">
            <v>317</v>
          </cell>
          <cell r="D200">
            <v>262</v>
          </cell>
          <cell r="E200">
            <v>291.3</v>
          </cell>
          <cell r="F200">
            <v>437</v>
          </cell>
          <cell r="G200">
            <v>350</v>
          </cell>
          <cell r="H200">
            <v>350</v>
          </cell>
          <cell r="I200">
            <v>350</v>
          </cell>
          <cell r="J200">
            <v>350</v>
          </cell>
          <cell r="K200">
            <v>350</v>
          </cell>
          <cell r="L200">
            <v>350</v>
          </cell>
          <cell r="M200">
            <v>350</v>
          </cell>
          <cell r="N200">
            <v>350</v>
          </cell>
          <cell r="O200">
            <v>4107.3</v>
          </cell>
          <cell r="P200">
            <v>5021.5993744201969</v>
          </cell>
          <cell r="Q200">
            <v>-914.29937442019775</v>
          </cell>
          <cell r="S200" t="str">
            <v>Total</v>
          </cell>
          <cell r="U200">
            <v>317</v>
          </cell>
          <cell r="V200">
            <v>262</v>
          </cell>
          <cell r="W200">
            <v>291.3</v>
          </cell>
          <cell r="X200">
            <v>437</v>
          </cell>
          <cell r="Y200">
            <v>350</v>
          </cell>
          <cell r="Z200">
            <v>350</v>
          </cell>
          <cell r="AA200">
            <v>350</v>
          </cell>
          <cell r="AB200">
            <v>350</v>
          </cell>
          <cell r="AC200">
            <v>350</v>
          </cell>
          <cell r="AD200">
            <v>350</v>
          </cell>
          <cell r="AE200">
            <v>350</v>
          </cell>
          <cell r="AF200">
            <v>350</v>
          </cell>
          <cell r="AG200">
            <v>4107.3</v>
          </cell>
          <cell r="AH200">
            <v>5021.5993744201969</v>
          </cell>
          <cell r="AI200">
            <v>-914.29937442019775</v>
          </cell>
          <cell r="AK200" t="str">
            <v>Total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2">
          <cell r="A202" t="str">
            <v>Total</v>
          </cell>
          <cell r="S202" t="str">
            <v>Total</v>
          </cell>
          <cell r="AK202" t="str">
            <v>Total</v>
          </cell>
        </row>
        <row r="203">
          <cell r="A203" t="str">
            <v>Salaries/Commissions</v>
          </cell>
          <cell r="C203">
            <v>249</v>
          </cell>
          <cell r="D203">
            <v>236</v>
          </cell>
          <cell r="E203">
            <v>281</v>
          </cell>
          <cell r="F203">
            <v>563</v>
          </cell>
          <cell r="G203">
            <v>563</v>
          </cell>
          <cell r="H203">
            <v>614.45188540706602</v>
          </cell>
          <cell r="I203">
            <v>614.45188540706602</v>
          </cell>
          <cell r="J203">
            <v>614.45188540706602</v>
          </cell>
          <cell r="K203">
            <v>614.45188540706602</v>
          </cell>
          <cell r="L203">
            <v>614.45188540706602</v>
          </cell>
          <cell r="M203">
            <v>614.45188540706602</v>
          </cell>
          <cell r="N203">
            <v>614.45188540706602</v>
          </cell>
          <cell r="O203">
            <v>6193.1631978494615</v>
          </cell>
          <cell r="P203">
            <v>5092.2293904285716</v>
          </cell>
          <cell r="Q203">
            <v>1100.9338074208899</v>
          </cell>
          <cell r="S203" t="str">
            <v>Salaries/Commissions</v>
          </cell>
          <cell r="U203">
            <v>249</v>
          </cell>
          <cell r="V203">
            <v>236</v>
          </cell>
          <cell r="W203">
            <v>281</v>
          </cell>
          <cell r="X203">
            <v>563</v>
          </cell>
          <cell r="Y203">
            <v>563</v>
          </cell>
          <cell r="Z203">
            <v>614.45188540706602</v>
          </cell>
          <cell r="AA203">
            <v>614.45188540706602</v>
          </cell>
          <cell r="AB203">
            <v>614.45188540706602</v>
          </cell>
          <cell r="AC203">
            <v>614.45188540706602</v>
          </cell>
          <cell r="AD203">
            <v>614.45188540706602</v>
          </cell>
          <cell r="AE203">
            <v>614.45188540706602</v>
          </cell>
          <cell r="AF203">
            <v>614.45188540706602</v>
          </cell>
          <cell r="AG203">
            <v>6193.1631978494615</v>
          </cell>
          <cell r="AH203">
            <v>5092.2293904285716</v>
          </cell>
          <cell r="AI203">
            <v>1100.9338074208899</v>
          </cell>
          <cell r="AK203" t="str">
            <v>Salaries/Commissions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Bonus</v>
          </cell>
          <cell r="C204">
            <v>72</v>
          </cell>
          <cell r="D204">
            <v>88</v>
          </cell>
          <cell r="E204">
            <v>74.8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234.8</v>
          </cell>
          <cell r="P204">
            <v>1335.1230606533331</v>
          </cell>
          <cell r="Q204">
            <v>-1100.3230606533332</v>
          </cell>
          <cell r="S204" t="str">
            <v>Bonus</v>
          </cell>
          <cell r="U204">
            <v>72</v>
          </cell>
          <cell r="V204">
            <v>88</v>
          </cell>
          <cell r="W204">
            <v>74.8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234.8</v>
          </cell>
          <cell r="AH204">
            <v>1335.1230606533331</v>
          </cell>
          <cell r="AI204">
            <v>-1100.3230606533332</v>
          </cell>
          <cell r="AK204" t="str">
            <v>Bonus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</row>
        <row r="205">
          <cell r="A205" t="str">
            <v>Employee Benefits</v>
          </cell>
          <cell r="C205">
            <v>92</v>
          </cell>
          <cell r="D205">
            <v>82</v>
          </cell>
          <cell r="E205">
            <v>103.80000000000001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277.8</v>
          </cell>
          <cell r="P205">
            <v>1523.942583156238</v>
          </cell>
          <cell r="Q205">
            <v>-1246.1425831562381</v>
          </cell>
          <cell r="S205" t="str">
            <v>Employee Benefits</v>
          </cell>
          <cell r="U205">
            <v>92</v>
          </cell>
          <cell r="V205">
            <v>82</v>
          </cell>
          <cell r="W205">
            <v>103.80000000000001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277.8</v>
          </cell>
          <cell r="AH205">
            <v>1523.942583156238</v>
          </cell>
          <cell r="AI205">
            <v>-1246.1425831562381</v>
          </cell>
          <cell r="AK205" t="str">
            <v>Employee Benefits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</row>
        <row r="206">
          <cell r="A206" t="str">
            <v>Capitalized Labor</v>
          </cell>
          <cell r="C206">
            <v>-75</v>
          </cell>
          <cell r="D206">
            <v>-71</v>
          </cell>
          <cell r="E206">
            <v>-83</v>
          </cell>
          <cell r="F206">
            <v>-96</v>
          </cell>
          <cell r="G206">
            <v>-96</v>
          </cell>
          <cell r="H206">
            <v>-96</v>
          </cell>
          <cell r="I206">
            <v>-96</v>
          </cell>
          <cell r="J206">
            <v>-96</v>
          </cell>
          <cell r="K206">
            <v>-96</v>
          </cell>
          <cell r="L206">
            <v>-96</v>
          </cell>
          <cell r="M206">
            <v>-96</v>
          </cell>
          <cell r="N206">
            <v>-96</v>
          </cell>
          <cell r="O206">
            <v>-1093</v>
          </cell>
          <cell r="P206">
            <v>-1724.4530641466665</v>
          </cell>
          <cell r="Q206">
            <v>631.45306414666652</v>
          </cell>
          <cell r="S206" t="str">
            <v>Capitalized Labor</v>
          </cell>
          <cell r="U206">
            <v>-75</v>
          </cell>
          <cell r="V206">
            <v>-71</v>
          </cell>
          <cell r="W206">
            <v>-83</v>
          </cell>
          <cell r="X206">
            <v>-96</v>
          </cell>
          <cell r="Y206">
            <v>-96</v>
          </cell>
          <cell r="Z206">
            <v>-96</v>
          </cell>
          <cell r="AA206">
            <v>-96</v>
          </cell>
          <cell r="AB206">
            <v>-96</v>
          </cell>
          <cell r="AC206">
            <v>-96</v>
          </cell>
          <cell r="AD206">
            <v>-96</v>
          </cell>
          <cell r="AE206">
            <v>-96</v>
          </cell>
          <cell r="AF206">
            <v>-96</v>
          </cell>
          <cell r="AG206">
            <v>-1093</v>
          </cell>
          <cell r="AH206">
            <v>-1724.4530641466665</v>
          </cell>
          <cell r="AI206">
            <v>631.45306414666652</v>
          </cell>
          <cell r="AK206" t="str">
            <v>Capitalized Labor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</row>
        <row r="207">
          <cell r="A207" t="str">
            <v>Net Employee Cost</v>
          </cell>
          <cell r="C207">
            <v>338</v>
          </cell>
          <cell r="D207">
            <v>335</v>
          </cell>
          <cell r="E207">
            <v>376.6</v>
          </cell>
          <cell r="F207">
            <v>467</v>
          </cell>
          <cell r="G207">
            <v>467</v>
          </cell>
          <cell r="H207">
            <v>518.45188540706602</v>
          </cell>
          <cell r="I207">
            <v>518.45188540706602</v>
          </cell>
          <cell r="J207">
            <v>518.45188540706602</v>
          </cell>
          <cell r="K207">
            <v>518.45188540706602</v>
          </cell>
          <cell r="L207">
            <v>518.45188540706602</v>
          </cell>
          <cell r="M207">
            <v>518.45188540706602</v>
          </cell>
          <cell r="N207">
            <v>518.45188540706602</v>
          </cell>
          <cell r="O207">
            <v>5612.7631978494619</v>
          </cell>
          <cell r="P207">
            <v>6226.8419700914765</v>
          </cell>
          <cell r="Q207">
            <v>-614.07877224201479</v>
          </cell>
          <cell r="S207" t="str">
            <v>Net Employee Cost</v>
          </cell>
          <cell r="U207">
            <v>338</v>
          </cell>
          <cell r="V207">
            <v>335</v>
          </cell>
          <cell r="W207">
            <v>376.6</v>
          </cell>
          <cell r="X207">
            <v>467</v>
          </cell>
          <cell r="Y207">
            <v>467</v>
          </cell>
          <cell r="Z207">
            <v>518.45188540706602</v>
          </cell>
          <cell r="AA207">
            <v>518.45188540706602</v>
          </cell>
          <cell r="AB207">
            <v>518.45188540706602</v>
          </cell>
          <cell r="AC207">
            <v>518.45188540706602</v>
          </cell>
          <cell r="AD207">
            <v>518.45188540706602</v>
          </cell>
          <cell r="AE207">
            <v>518.45188540706602</v>
          </cell>
          <cell r="AF207">
            <v>518.45188540706602</v>
          </cell>
          <cell r="AG207">
            <v>5612.7631978494619</v>
          </cell>
          <cell r="AH207">
            <v>6226.8419700914765</v>
          </cell>
          <cell r="AI207">
            <v>-614.07877224201479</v>
          </cell>
          <cell r="AK207" t="str">
            <v>Net Employee Cost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BA207">
            <v>0</v>
          </cell>
        </row>
        <row r="208">
          <cell r="A208" t="str">
            <v>Travel</v>
          </cell>
          <cell r="C208">
            <v>41</v>
          </cell>
          <cell r="D208">
            <v>35</v>
          </cell>
          <cell r="E208">
            <v>56.45</v>
          </cell>
          <cell r="F208">
            <v>114</v>
          </cell>
          <cell r="G208">
            <v>62</v>
          </cell>
          <cell r="H208">
            <v>62</v>
          </cell>
          <cell r="I208">
            <v>62</v>
          </cell>
          <cell r="J208">
            <v>62</v>
          </cell>
          <cell r="K208">
            <v>62</v>
          </cell>
          <cell r="L208">
            <v>62</v>
          </cell>
          <cell r="M208">
            <v>62</v>
          </cell>
          <cell r="N208">
            <v>62</v>
          </cell>
          <cell r="O208">
            <v>742.45</v>
          </cell>
          <cell r="P208">
            <v>903.62746174952576</v>
          </cell>
          <cell r="Q208">
            <v>-161.17746174952572</v>
          </cell>
          <cell r="S208" t="str">
            <v>Travel</v>
          </cell>
          <cell r="U208">
            <v>41</v>
          </cell>
          <cell r="V208">
            <v>35</v>
          </cell>
          <cell r="W208">
            <v>56.45</v>
          </cell>
          <cell r="X208">
            <v>114</v>
          </cell>
          <cell r="Y208">
            <v>62</v>
          </cell>
          <cell r="Z208">
            <v>62</v>
          </cell>
          <cell r="AA208">
            <v>62</v>
          </cell>
          <cell r="AB208">
            <v>62</v>
          </cell>
          <cell r="AC208">
            <v>62</v>
          </cell>
          <cell r="AD208">
            <v>62</v>
          </cell>
          <cell r="AE208">
            <v>62</v>
          </cell>
          <cell r="AF208">
            <v>62</v>
          </cell>
          <cell r="AG208">
            <v>742.45</v>
          </cell>
          <cell r="AH208">
            <v>903.62746174952576</v>
          </cell>
          <cell r="AI208">
            <v>-161.17746174952572</v>
          </cell>
          <cell r="AK208" t="str">
            <v>Travel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Training</v>
          </cell>
          <cell r="C209">
            <v>0</v>
          </cell>
          <cell r="D209">
            <v>3</v>
          </cell>
          <cell r="E209">
            <v>4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7</v>
          </cell>
          <cell r="P209">
            <v>0</v>
          </cell>
          <cell r="Q209">
            <v>7</v>
          </cell>
          <cell r="S209" t="str">
            <v>Training</v>
          </cell>
          <cell r="U209">
            <v>0</v>
          </cell>
          <cell r="V209">
            <v>3</v>
          </cell>
          <cell r="W209">
            <v>4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7</v>
          </cell>
          <cell r="AH209">
            <v>0</v>
          </cell>
          <cell r="AI209">
            <v>7</v>
          </cell>
          <cell r="AK209" t="str">
            <v>Training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Rent and Office Expenses</v>
          </cell>
          <cell r="C210">
            <v>119</v>
          </cell>
          <cell r="D210">
            <v>113.4</v>
          </cell>
          <cell r="E210">
            <v>120.45</v>
          </cell>
          <cell r="F210">
            <v>117</v>
          </cell>
          <cell r="G210">
            <v>117</v>
          </cell>
          <cell r="H210">
            <v>117</v>
          </cell>
          <cell r="I210">
            <v>117</v>
          </cell>
          <cell r="J210">
            <v>117</v>
          </cell>
          <cell r="K210">
            <v>117</v>
          </cell>
          <cell r="L210">
            <v>117</v>
          </cell>
          <cell r="M210">
            <v>117</v>
          </cell>
          <cell r="N210">
            <v>117</v>
          </cell>
          <cell r="O210">
            <v>1405.85</v>
          </cell>
          <cell r="P210">
            <v>1823.1234864034495</v>
          </cell>
          <cell r="Q210">
            <v>-417.27348640344962</v>
          </cell>
          <cell r="S210" t="str">
            <v>Rent and Office Expenses</v>
          </cell>
          <cell r="U210">
            <v>119</v>
          </cell>
          <cell r="V210">
            <v>113.4</v>
          </cell>
          <cell r="W210">
            <v>120.45</v>
          </cell>
          <cell r="X210">
            <v>117</v>
          </cell>
          <cell r="Y210">
            <v>117</v>
          </cell>
          <cell r="Z210">
            <v>117</v>
          </cell>
          <cell r="AA210">
            <v>117</v>
          </cell>
          <cell r="AB210">
            <v>117</v>
          </cell>
          <cell r="AC210">
            <v>117</v>
          </cell>
          <cell r="AD210">
            <v>117</v>
          </cell>
          <cell r="AE210">
            <v>117</v>
          </cell>
          <cell r="AF210">
            <v>117</v>
          </cell>
          <cell r="AG210">
            <v>1405.85</v>
          </cell>
          <cell r="AH210">
            <v>1823.1234864034495</v>
          </cell>
          <cell r="AI210">
            <v>-417.27348640344962</v>
          </cell>
          <cell r="AK210" t="str">
            <v>Rent and Office Expenses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Office supplies &amp; Communications</v>
          </cell>
          <cell r="C211">
            <v>34</v>
          </cell>
          <cell r="D211">
            <v>18.399999999999999</v>
          </cell>
          <cell r="E211">
            <v>27.95</v>
          </cell>
          <cell r="F211">
            <v>20</v>
          </cell>
          <cell r="G211">
            <v>30</v>
          </cell>
          <cell r="H211">
            <v>30</v>
          </cell>
          <cell r="I211">
            <v>30</v>
          </cell>
          <cell r="J211">
            <v>30</v>
          </cell>
          <cell r="K211">
            <v>30</v>
          </cell>
          <cell r="L211">
            <v>30</v>
          </cell>
          <cell r="M211">
            <v>30</v>
          </cell>
          <cell r="N211">
            <v>30</v>
          </cell>
          <cell r="O211">
            <v>340.35</v>
          </cell>
          <cell r="P211">
            <v>118.83500000000001</v>
          </cell>
          <cell r="Q211">
            <v>221.51500000000001</v>
          </cell>
          <cell r="S211" t="str">
            <v>Office supplies &amp; Communications</v>
          </cell>
          <cell r="U211">
            <v>34</v>
          </cell>
          <cell r="V211">
            <v>18.399999999999999</v>
          </cell>
          <cell r="W211">
            <v>27.95</v>
          </cell>
          <cell r="X211">
            <v>20</v>
          </cell>
          <cell r="Y211">
            <v>30</v>
          </cell>
          <cell r="Z211">
            <v>30</v>
          </cell>
          <cell r="AA211">
            <v>30</v>
          </cell>
          <cell r="AB211">
            <v>30</v>
          </cell>
          <cell r="AC211">
            <v>30</v>
          </cell>
          <cell r="AD211">
            <v>30</v>
          </cell>
          <cell r="AE211">
            <v>30</v>
          </cell>
          <cell r="AF211">
            <v>30</v>
          </cell>
          <cell r="AG211">
            <v>340.35</v>
          </cell>
          <cell r="AH211">
            <v>118.83500000000001</v>
          </cell>
          <cell r="AI211">
            <v>221.51500000000001</v>
          </cell>
          <cell r="AK211" t="str">
            <v>Office supplies &amp; Communications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Professional Fees</v>
          </cell>
          <cell r="C212">
            <v>89</v>
          </cell>
          <cell r="D212">
            <v>22.5</v>
          </cell>
          <cell r="E212">
            <v>17.5</v>
          </cell>
          <cell r="F212">
            <v>152</v>
          </cell>
          <cell r="G212">
            <v>50</v>
          </cell>
          <cell r="H212">
            <v>50</v>
          </cell>
          <cell r="I212">
            <v>50</v>
          </cell>
          <cell r="J212">
            <v>50</v>
          </cell>
          <cell r="K212">
            <v>50</v>
          </cell>
          <cell r="L212">
            <v>50</v>
          </cell>
          <cell r="M212">
            <v>50</v>
          </cell>
          <cell r="N212">
            <v>50</v>
          </cell>
          <cell r="O212">
            <v>681</v>
          </cell>
          <cell r="P212">
            <v>880.1579999999999</v>
          </cell>
          <cell r="Q212">
            <v>-199.1579999999999</v>
          </cell>
          <cell r="S212" t="str">
            <v>Professional Fees</v>
          </cell>
          <cell r="U212">
            <v>89</v>
          </cell>
          <cell r="V212">
            <v>22.5</v>
          </cell>
          <cell r="W212">
            <v>17.5</v>
          </cell>
          <cell r="X212">
            <v>152</v>
          </cell>
          <cell r="Y212">
            <v>50</v>
          </cell>
          <cell r="Z212">
            <v>50</v>
          </cell>
          <cell r="AA212">
            <v>50</v>
          </cell>
          <cell r="AB212">
            <v>50</v>
          </cell>
          <cell r="AC212">
            <v>50</v>
          </cell>
          <cell r="AD212">
            <v>50</v>
          </cell>
          <cell r="AE212">
            <v>50</v>
          </cell>
          <cell r="AF212">
            <v>50</v>
          </cell>
          <cell r="AG212">
            <v>681</v>
          </cell>
          <cell r="AH212">
            <v>880.1579999999999</v>
          </cell>
          <cell r="AI212">
            <v>-199.1579999999999</v>
          </cell>
          <cell r="AK212" t="str">
            <v>Professional Fees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Advertising</v>
          </cell>
          <cell r="C213">
            <v>50</v>
          </cell>
          <cell r="D213">
            <v>9</v>
          </cell>
          <cell r="E213">
            <v>19.45</v>
          </cell>
          <cell r="F213">
            <v>2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20</v>
          </cell>
          <cell r="L213">
            <v>20</v>
          </cell>
          <cell r="M213">
            <v>20</v>
          </cell>
          <cell r="N213">
            <v>20</v>
          </cell>
          <cell r="O213">
            <v>240.45</v>
          </cell>
          <cell r="P213">
            <v>473.1</v>
          </cell>
          <cell r="Q213">
            <v>-232.65000000000003</v>
          </cell>
          <cell r="S213" t="str">
            <v>Advertising</v>
          </cell>
          <cell r="U213">
            <v>50</v>
          </cell>
          <cell r="V213">
            <v>9</v>
          </cell>
          <cell r="W213">
            <v>19.45</v>
          </cell>
          <cell r="X213">
            <v>2</v>
          </cell>
          <cell r="Y213">
            <v>20</v>
          </cell>
          <cell r="Z213">
            <v>20</v>
          </cell>
          <cell r="AA213">
            <v>20</v>
          </cell>
          <cell r="AB213">
            <v>20</v>
          </cell>
          <cell r="AC213">
            <v>20</v>
          </cell>
          <cell r="AD213">
            <v>20</v>
          </cell>
          <cell r="AE213">
            <v>20</v>
          </cell>
          <cell r="AF213">
            <v>20</v>
          </cell>
          <cell r="AG213">
            <v>240.45</v>
          </cell>
          <cell r="AH213">
            <v>473.1</v>
          </cell>
          <cell r="AI213">
            <v>-232.65000000000003</v>
          </cell>
          <cell r="AK213" t="str">
            <v>Advertising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Network &amp; Node Maintenance</v>
          </cell>
          <cell r="C214">
            <v>0.5</v>
          </cell>
          <cell r="D214">
            <v>1</v>
          </cell>
          <cell r="E214">
            <v>45</v>
          </cell>
          <cell r="F214">
            <v>0</v>
          </cell>
          <cell r="G214">
            <v>40</v>
          </cell>
          <cell r="H214">
            <v>40</v>
          </cell>
          <cell r="I214">
            <v>40</v>
          </cell>
          <cell r="J214">
            <v>40</v>
          </cell>
          <cell r="K214">
            <v>40</v>
          </cell>
          <cell r="L214">
            <v>40</v>
          </cell>
          <cell r="M214">
            <v>40</v>
          </cell>
          <cell r="N214">
            <v>40</v>
          </cell>
          <cell r="O214">
            <v>366.5</v>
          </cell>
          <cell r="P214">
            <v>196.86187960000001</v>
          </cell>
          <cell r="Q214">
            <v>169.63812039999999</v>
          </cell>
          <cell r="S214" t="str">
            <v>Network &amp; Node Maintenance</v>
          </cell>
          <cell r="U214">
            <v>0.5</v>
          </cell>
          <cell r="V214">
            <v>1</v>
          </cell>
          <cell r="W214">
            <v>45</v>
          </cell>
          <cell r="X214">
            <v>0</v>
          </cell>
          <cell r="Y214">
            <v>40</v>
          </cell>
          <cell r="Z214">
            <v>40</v>
          </cell>
          <cell r="AA214">
            <v>40</v>
          </cell>
          <cell r="AB214">
            <v>40</v>
          </cell>
          <cell r="AC214">
            <v>40</v>
          </cell>
          <cell r="AD214">
            <v>40</v>
          </cell>
          <cell r="AE214">
            <v>40</v>
          </cell>
          <cell r="AF214">
            <v>40</v>
          </cell>
          <cell r="AG214">
            <v>366.5</v>
          </cell>
          <cell r="AH214">
            <v>196.86187960000001</v>
          </cell>
          <cell r="AI214">
            <v>169.63812039999999</v>
          </cell>
          <cell r="AK214" t="str">
            <v>Network &amp; Node Maintenance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Insurance</v>
          </cell>
          <cell r="C215">
            <v>0</v>
          </cell>
          <cell r="D215">
            <v>0</v>
          </cell>
          <cell r="E215">
            <v>0</v>
          </cell>
          <cell r="F215">
            <v>3</v>
          </cell>
          <cell r="G215">
            <v>3</v>
          </cell>
          <cell r="H215">
            <v>3</v>
          </cell>
          <cell r="I215">
            <v>3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3</v>
          </cell>
          <cell r="O215">
            <v>27</v>
          </cell>
          <cell r="P215">
            <v>0</v>
          </cell>
          <cell r="Q215">
            <v>27</v>
          </cell>
          <cell r="S215" t="str">
            <v>Insurance</v>
          </cell>
          <cell r="U215">
            <v>0</v>
          </cell>
          <cell r="V215">
            <v>0</v>
          </cell>
          <cell r="W215">
            <v>0</v>
          </cell>
          <cell r="X215">
            <v>3</v>
          </cell>
          <cell r="Y215">
            <v>3</v>
          </cell>
          <cell r="Z215">
            <v>3</v>
          </cell>
          <cell r="AA215">
            <v>3</v>
          </cell>
          <cell r="AB215">
            <v>3</v>
          </cell>
          <cell r="AC215">
            <v>3</v>
          </cell>
          <cell r="AD215">
            <v>3</v>
          </cell>
          <cell r="AE215">
            <v>3</v>
          </cell>
          <cell r="AF215">
            <v>3</v>
          </cell>
          <cell r="AG215">
            <v>27</v>
          </cell>
          <cell r="AH215">
            <v>0</v>
          </cell>
          <cell r="AI215">
            <v>27</v>
          </cell>
          <cell r="AK215" t="str">
            <v>Insurance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</row>
        <row r="216">
          <cell r="A216" t="str">
            <v>Right of Way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 t="str">
            <v>Right of Way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K216" t="str">
            <v>Right of Way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Other</v>
          </cell>
          <cell r="C217">
            <v>8.5</v>
          </cell>
          <cell r="D217">
            <v>2.5</v>
          </cell>
          <cell r="E217">
            <v>6.5</v>
          </cell>
          <cell r="F217">
            <v>4</v>
          </cell>
          <cell r="G217">
            <v>4</v>
          </cell>
          <cell r="H217">
            <v>4</v>
          </cell>
          <cell r="I217">
            <v>4</v>
          </cell>
          <cell r="J217">
            <v>4</v>
          </cell>
          <cell r="K217">
            <v>4</v>
          </cell>
          <cell r="L217">
            <v>4</v>
          </cell>
          <cell r="M217">
            <v>4</v>
          </cell>
          <cell r="N217">
            <v>4</v>
          </cell>
          <cell r="O217">
            <v>53.5</v>
          </cell>
          <cell r="P217">
            <v>37.308000000000007</v>
          </cell>
          <cell r="Q217">
            <v>16.191999999999993</v>
          </cell>
          <cell r="S217" t="str">
            <v>Other</v>
          </cell>
          <cell r="U217">
            <v>8.5</v>
          </cell>
          <cell r="V217">
            <v>2.5</v>
          </cell>
          <cell r="W217">
            <v>6.5</v>
          </cell>
          <cell r="X217">
            <v>4</v>
          </cell>
          <cell r="Y217">
            <v>4</v>
          </cell>
          <cell r="Z217">
            <v>4</v>
          </cell>
          <cell r="AA217">
            <v>4</v>
          </cell>
          <cell r="AB217">
            <v>4</v>
          </cell>
          <cell r="AC217">
            <v>4</v>
          </cell>
          <cell r="AD217">
            <v>4</v>
          </cell>
          <cell r="AE217">
            <v>4</v>
          </cell>
          <cell r="AF217">
            <v>4</v>
          </cell>
          <cell r="AG217">
            <v>53.5</v>
          </cell>
          <cell r="AH217">
            <v>37.308000000000007</v>
          </cell>
          <cell r="AI217">
            <v>16.191999999999993</v>
          </cell>
          <cell r="AK217" t="str">
            <v>Other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Total</v>
          </cell>
          <cell r="C218">
            <v>680</v>
          </cell>
          <cell r="D218">
            <v>539.79999999999995</v>
          </cell>
          <cell r="E218">
            <v>673.90000000000009</v>
          </cell>
          <cell r="F218">
            <v>879</v>
          </cell>
          <cell r="G218">
            <v>793</v>
          </cell>
          <cell r="H218">
            <v>844.45188540706602</v>
          </cell>
          <cell r="I218">
            <v>844.45188540706602</v>
          </cell>
          <cell r="J218">
            <v>844.45188540706602</v>
          </cell>
          <cell r="K218">
            <v>844.45188540706602</v>
          </cell>
          <cell r="L218">
            <v>844.45188540706602</v>
          </cell>
          <cell r="M218">
            <v>844.45188540706602</v>
          </cell>
          <cell r="N218">
            <v>844.45188540706602</v>
          </cell>
          <cell r="O218">
            <v>9476.8631978494632</v>
          </cell>
          <cell r="P218">
            <v>10659.855797844451</v>
          </cell>
          <cell r="Q218">
            <v>-1182.9925999949901</v>
          </cell>
          <cell r="S218" t="str">
            <v>Total</v>
          </cell>
          <cell r="U218">
            <v>680</v>
          </cell>
          <cell r="V218">
            <v>539.79999999999995</v>
          </cell>
          <cell r="W218">
            <v>673.90000000000009</v>
          </cell>
          <cell r="X218">
            <v>879</v>
          </cell>
          <cell r="Y218">
            <v>793</v>
          </cell>
          <cell r="Z218">
            <v>844.45188540706602</v>
          </cell>
          <cell r="AA218">
            <v>844.45188540706602</v>
          </cell>
          <cell r="AB218">
            <v>844.45188540706602</v>
          </cell>
          <cell r="AC218">
            <v>844.45188540706602</v>
          </cell>
          <cell r="AD218">
            <v>844.45188540706602</v>
          </cell>
          <cell r="AE218">
            <v>844.45188540706602</v>
          </cell>
          <cell r="AF218">
            <v>844.45188540706602</v>
          </cell>
          <cell r="AG218">
            <v>9476.8631978494632</v>
          </cell>
          <cell r="AH218">
            <v>10659.855797844451</v>
          </cell>
          <cell r="AI218">
            <v>-1182.9925999949901</v>
          </cell>
          <cell r="AK218" t="str">
            <v>Total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21">
          <cell r="A221" t="str">
            <v>CAPEX</v>
          </cell>
          <cell r="F221" t="str">
            <v>Forecast</v>
          </cell>
          <cell r="M221" t="str">
            <v>Schedule 02</v>
          </cell>
          <cell r="O221" t="str">
            <v>Forecast</v>
          </cell>
          <cell r="P221" t="str">
            <v>Budget</v>
          </cell>
          <cell r="Q221" t="str">
            <v>Variance</v>
          </cell>
        </row>
        <row r="222">
          <cell r="C222">
            <v>36892</v>
          </cell>
          <cell r="D222">
            <v>36923</v>
          </cell>
          <cell r="E222">
            <v>36954</v>
          </cell>
          <cell r="F222">
            <v>36985</v>
          </cell>
          <cell r="G222">
            <v>37016</v>
          </cell>
          <cell r="H222">
            <v>37047</v>
          </cell>
          <cell r="I222">
            <v>37078</v>
          </cell>
          <cell r="J222">
            <v>37109</v>
          </cell>
          <cell r="K222">
            <v>37140</v>
          </cell>
          <cell r="L222">
            <v>37171</v>
          </cell>
          <cell r="M222">
            <v>37202</v>
          </cell>
          <cell r="N222">
            <v>37233</v>
          </cell>
          <cell r="O222">
            <v>2001</v>
          </cell>
          <cell r="P222">
            <v>2001</v>
          </cell>
          <cell r="Q222" t="str">
            <v>B/(W)</v>
          </cell>
        </row>
        <row r="223">
          <cell r="C223" t="str">
            <v>Actual</v>
          </cell>
          <cell r="D223" t="str">
            <v>Actual</v>
          </cell>
          <cell r="E223" t="str">
            <v>Actual</v>
          </cell>
          <cell r="F223" t="str">
            <v>Actual</v>
          </cell>
          <cell r="G223" t="str">
            <v>Forecast</v>
          </cell>
          <cell r="H223" t="str">
            <v>Forecast</v>
          </cell>
          <cell r="I223" t="str">
            <v>Forecast</v>
          </cell>
          <cell r="J223" t="str">
            <v>Forecast</v>
          </cell>
          <cell r="K223" t="str">
            <v>Forecast</v>
          </cell>
          <cell r="L223" t="str">
            <v>Forecast</v>
          </cell>
          <cell r="M223" t="str">
            <v>Forecast</v>
          </cell>
          <cell r="N223" t="str">
            <v>Forecast</v>
          </cell>
        </row>
        <row r="225">
          <cell r="A225" t="str">
            <v>Civil Construction</v>
          </cell>
          <cell r="C225">
            <v>724.5</v>
          </cell>
          <cell r="D225">
            <v>556</v>
          </cell>
          <cell r="E225">
            <v>748</v>
          </cell>
          <cell r="F225">
            <v>655</v>
          </cell>
          <cell r="G225">
            <v>1273.2554592099998</v>
          </cell>
          <cell r="H225">
            <v>1827.56438146</v>
          </cell>
          <cell r="I225">
            <v>1239.2350441400001</v>
          </cell>
          <cell r="J225">
            <v>1255.14539689</v>
          </cell>
          <cell r="K225">
            <v>794.9750796400001</v>
          </cell>
          <cell r="L225">
            <v>326.92443713999995</v>
          </cell>
          <cell r="M225">
            <v>226.72257963999999</v>
          </cell>
          <cell r="N225">
            <v>226.72257963999999</v>
          </cell>
          <cell r="O225">
            <v>9854.0449577599993</v>
          </cell>
          <cell r="P225">
            <v>13502</v>
          </cell>
          <cell r="Q225">
            <v>-3647.9550422400007</v>
          </cell>
        </row>
        <row r="226">
          <cell r="A226" t="str">
            <v>Electronic Eq &amp; Nodes</v>
          </cell>
          <cell r="C226">
            <v>179.5</v>
          </cell>
          <cell r="D226">
            <v>66</v>
          </cell>
          <cell r="E226">
            <v>1519</v>
          </cell>
          <cell r="F226">
            <v>149</v>
          </cell>
          <cell r="G226">
            <v>204.06149010916667</v>
          </cell>
          <cell r="H226">
            <v>271.05613285916667</v>
          </cell>
          <cell r="I226">
            <v>303.05386013750001</v>
          </cell>
          <cell r="J226">
            <v>497.02297975000005</v>
          </cell>
          <cell r="K226">
            <v>862.92710725000006</v>
          </cell>
          <cell r="L226">
            <v>542.01480349999997</v>
          </cell>
          <cell r="M226">
            <v>573.71745475</v>
          </cell>
          <cell r="N226">
            <v>1103.08001975</v>
          </cell>
          <cell r="O226">
            <v>6270.4338481058339</v>
          </cell>
          <cell r="P226">
            <v>13042.5</v>
          </cell>
          <cell r="Q226">
            <v>-6772.0661518941661</v>
          </cell>
        </row>
        <row r="227">
          <cell r="A227" t="str">
            <v>IT</v>
          </cell>
          <cell r="C227">
            <v>77</v>
          </cell>
          <cell r="D227">
            <v>20</v>
          </cell>
          <cell r="E227">
            <v>14.5</v>
          </cell>
          <cell r="F227">
            <v>313</v>
          </cell>
          <cell r="G227">
            <v>239.22887499999999</v>
          </cell>
          <cell r="H227">
            <v>124.606875</v>
          </cell>
          <cell r="I227">
            <v>27.338875000000002</v>
          </cell>
          <cell r="J227">
            <v>593.93887500000005</v>
          </cell>
          <cell r="K227">
            <v>4.8388749999999998</v>
          </cell>
          <cell r="L227">
            <v>274.83887499999997</v>
          </cell>
          <cell r="M227">
            <v>42.338875000000002</v>
          </cell>
          <cell r="N227">
            <v>46.504874999999998</v>
          </cell>
          <cell r="O227">
            <v>1778.1349999999998</v>
          </cell>
          <cell r="P227">
            <v>4350.1625000000004</v>
          </cell>
          <cell r="Q227">
            <v>-2572.0275000000006</v>
          </cell>
        </row>
        <row r="228">
          <cell r="A228" t="str">
            <v>Comm. Cap Labor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Internet Solutions Construction</v>
          </cell>
        </row>
        <row r="230">
          <cell r="A230" t="str">
            <v>Internet Solutions Electr/Var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Other</v>
          </cell>
          <cell r="C231">
            <v>0</v>
          </cell>
          <cell r="D231">
            <v>0</v>
          </cell>
          <cell r="E231">
            <v>11.5</v>
          </cell>
          <cell r="F231">
            <v>0</v>
          </cell>
          <cell r="G231">
            <v>52</v>
          </cell>
          <cell r="H231">
            <v>52</v>
          </cell>
          <cell r="I231">
            <v>52</v>
          </cell>
          <cell r="J231">
            <v>52</v>
          </cell>
          <cell r="K231">
            <v>52</v>
          </cell>
          <cell r="L231">
            <v>52</v>
          </cell>
          <cell r="M231">
            <v>52</v>
          </cell>
          <cell r="N231">
            <v>52</v>
          </cell>
          <cell r="O231">
            <v>427.5</v>
          </cell>
          <cell r="P231">
            <v>620</v>
          </cell>
          <cell r="Q231">
            <v>-192.5</v>
          </cell>
        </row>
        <row r="232">
          <cell r="A232" t="str">
            <v>Total</v>
          </cell>
          <cell r="C232">
            <v>981</v>
          </cell>
          <cell r="D232">
            <v>642</v>
          </cell>
          <cell r="E232">
            <v>2293</v>
          </cell>
          <cell r="F232">
            <v>1117</v>
          </cell>
          <cell r="G232">
            <v>1768.5458243191665</v>
          </cell>
          <cell r="H232">
            <v>2275.2273893191668</v>
          </cell>
          <cell r="I232">
            <v>1621.6277792774999</v>
          </cell>
          <cell r="J232">
            <v>2398.10725164</v>
          </cell>
          <cell r="K232">
            <v>1714.7410618900001</v>
          </cell>
          <cell r="L232">
            <v>1195.7781156399999</v>
          </cell>
          <cell r="M232">
            <v>894.77890938999997</v>
          </cell>
          <cell r="N232">
            <v>1428.3074743900002</v>
          </cell>
          <cell r="O232">
            <v>18330.113805865833</v>
          </cell>
          <cell r="P232">
            <v>31514.662499999999</v>
          </cell>
          <cell r="Q232">
            <v>-13184.548694134166</v>
          </cell>
        </row>
        <row r="235">
          <cell r="A235" t="str">
            <v>Headcount</v>
          </cell>
          <cell r="F235" t="str">
            <v>Forecast</v>
          </cell>
          <cell r="M235" t="str">
            <v>Schedule 02</v>
          </cell>
          <cell r="O235" t="str">
            <v>Forecast</v>
          </cell>
          <cell r="P235" t="str">
            <v>Budget</v>
          </cell>
          <cell r="Q235" t="str">
            <v>Variance</v>
          </cell>
        </row>
        <row r="236">
          <cell r="C236">
            <v>36892</v>
          </cell>
          <cell r="D236">
            <v>36923</v>
          </cell>
          <cell r="E236">
            <v>36954</v>
          </cell>
          <cell r="F236">
            <v>36985</v>
          </cell>
          <cell r="G236">
            <v>37016</v>
          </cell>
          <cell r="H236">
            <v>37047</v>
          </cell>
          <cell r="I236">
            <v>37078</v>
          </cell>
          <cell r="J236">
            <v>37109</v>
          </cell>
          <cell r="K236">
            <v>37140</v>
          </cell>
          <cell r="L236">
            <v>37171</v>
          </cell>
          <cell r="M236">
            <v>37202</v>
          </cell>
          <cell r="N236">
            <v>37233</v>
          </cell>
          <cell r="O236">
            <v>2001</v>
          </cell>
          <cell r="P236">
            <v>2001</v>
          </cell>
          <cell r="Q236" t="str">
            <v>B/(W)</v>
          </cell>
        </row>
        <row r="237">
          <cell r="C237" t="str">
            <v>Actual</v>
          </cell>
          <cell r="D237" t="str">
            <v>Actual</v>
          </cell>
          <cell r="E237" t="str">
            <v>Actual</v>
          </cell>
          <cell r="F237" t="str">
            <v>Actual</v>
          </cell>
          <cell r="G237" t="str">
            <v>Forecast</v>
          </cell>
          <cell r="H237" t="str">
            <v>Forecast</v>
          </cell>
          <cell r="I237" t="str">
            <v>Forecast</v>
          </cell>
          <cell r="J237" t="str">
            <v>Forecast</v>
          </cell>
          <cell r="K237" t="str">
            <v>Forecast</v>
          </cell>
          <cell r="L237" t="str">
            <v>Forecast</v>
          </cell>
          <cell r="M237" t="str">
            <v>Forecast</v>
          </cell>
          <cell r="N237" t="str">
            <v>Forecast</v>
          </cell>
        </row>
        <row r="238">
          <cell r="A238" t="str">
            <v>Communications</v>
          </cell>
        </row>
        <row r="239">
          <cell r="A239" t="str">
            <v>Operations</v>
          </cell>
          <cell r="C239">
            <v>38</v>
          </cell>
          <cell r="D239">
            <v>40</v>
          </cell>
          <cell r="E239">
            <v>43</v>
          </cell>
          <cell r="F239">
            <v>45</v>
          </cell>
          <cell r="G239">
            <v>45</v>
          </cell>
          <cell r="H239">
            <v>48</v>
          </cell>
          <cell r="I239">
            <v>48</v>
          </cell>
          <cell r="J239">
            <v>48</v>
          </cell>
          <cell r="K239">
            <v>48</v>
          </cell>
          <cell r="L239">
            <v>48</v>
          </cell>
          <cell r="M239">
            <v>48</v>
          </cell>
          <cell r="N239">
            <v>48</v>
          </cell>
          <cell r="O239">
            <v>48</v>
          </cell>
          <cell r="P239">
            <v>63</v>
          </cell>
          <cell r="Q239">
            <v>-15</v>
          </cell>
        </row>
        <row r="240">
          <cell r="A240" t="str">
            <v>Marketing &amp; Sales</v>
          </cell>
          <cell r="C240">
            <v>13</v>
          </cell>
          <cell r="D240">
            <v>10</v>
          </cell>
          <cell r="E240">
            <v>12</v>
          </cell>
          <cell r="F240">
            <v>16</v>
          </cell>
          <cell r="G240">
            <v>16</v>
          </cell>
          <cell r="H240">
            <v>20</v>
          </cell>
          <cell r="I240">
            <v>20</v>
          </cell>
          <cell r="J240">
            <v>20</v>
          </cell>
          <cell r="K240">
            <v>20</v>
          </cell>
          <cell r="L240">
            <v>20</v>
          </cell>
          <cell r="M240">
            <v>20</v>
          </cell>
          <cell r="N240">
            <v>20</v>
          </cell>
          <cell r="O240">
            <v>20</v>
          </cell>
          <cell r="P240">
            <v>20</v>
          </cell>
          <cell r="Q240">
            <v>0</v>
          </cell>
        </row>
        <row r="241">
          <cell r="A241" t="str">
            <v>G&amp;A</v>
          </cell>
          <cell r="C241">
            <v>31</v>
          </cell>
          <cell r="D241">
            <v>33</v>
          </cell>
          <cell r="E241">
            <v>33</v>
          </cell>
          <cell r="F241">
            <v>37</v>
          </cell>
          <cell r="G241">
            <v>37</v>
          </cell>
          <cell r="H241">
            <v>37</v>
          </cell>
          <cell r="I241">
            <v>37</v>
          </cell>
          <cell r="J241">
            <v>37</v>
          </cell>
          <cell r="K241">
            <v>37</v>
          </cell>
          <cell r="L241">
            <v>37</v>
          </cell>
          <cell r="M241">
            <v>37</v>
          </cell>
          <cell r="N241">
            <v>37</v>
          </cell>
          <cell r="O241">
            <v>37</v>
          </cell>
          <cell r="P241">
            <v>50</v>
          </cell>
          <cell r="Q241">
            <v>-13</v>
          </cell>
        </row>
        <row r="242">
          <cell r="A242" t="str">
            <v>Total</v>
          </cell>
          <cell r="C242">
            <v>82</v>
          </cell>
          <cell r="D242">
            <v>83</v>
          </cell>
          <cell r="E242">
            <v>88</v>
          </cell>
          <cell r="F242">
            <v>98</v>
          </cell>
          <cell r="G242">
            <v>98</v>
          </cell>
          <cell r="H242">
            <v>105</v>
          </cell>
          <cell r="I242">
            <v>105</v>
          </cell>
          <cell r="J242">
            <v>105</v>
          </cell>
          <cell r="K242">
            <v>105</v>
          </cell>
          <cell r="L242">
            <v>105</v>
          </cell>
          <cell r="M242">
            <v>105</v>
          </cell>
          <cell r="N242">
            <v>105</v>
          </cell>
          <cell r="O242">
            <v>105</v>
          </cell>
          <cell r="P242">
            <v>133</v>
          </cell>
          <cell r="Q242">
            <v>-28</v>
          </cell>
        </row>
        <row r="244">
          <cell r="A244" t="str">
            <v>Internet Solutions</v>
          </cell>
        </row>
        <row r="245">
          <cell r="A245" t="str">
            <v>Operations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Marketing &amp; Sales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 t="str">
            <v>G&amp;A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Total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50">
          <cell r="A250" t="str">
            <v>Total</v>
          </cell>
        </row>
        <row r="251">
          <cell r="A251" t="str">
            <v>Operations</v>
          </cell>
          <cell r="C251">
            <v>38</v>
          </cell>
          <cell r="D251">
            <v>40</v>
          </cell>
          <cell r="E251">
            <v>43</v>
          </cell>
          <cell r="F251">
            <v>45</v>
          </cell>
          <cell r="G251">
            <v>45</v>
          </cell>
          <cell r="H251">
            <v>48</v>
          </cell>
          <cell r="I251">
            <v>48</v>
          </cell>
          <cell r="J251">
            <v>48</v>
          </cell>
          <cell r="K251">
            <v>48</v>
          </cell>
          <cell r="L251">
            <v>48</v>
          </cell>
          <cell r="M251">
            <v>48</v>
          </cell>
          <cell r="N251">
            <v>48</v>
          </cell>
          <cell r="O251">
            <v>48</v>
          </cell>
          <cell r="P251">
            <v>0</v>
          </cell>
          <cell r="Q251">
            <v>48</v>
          </cell>
        </row>
        <row r="252">
          <cell r="A252" t="str">
            <v>Marketing &amp; Sales</v>
          </cell>
          <cell r="C252">
            <v>13</v>
          </cell>
          <cell r="D252">
            <v>10</v>
          </cell>
          <cell r="E252">
            <v>12</v>
          </cell>
          <cell r="F252">
            <v>16</v>
          </cell>
          <cell r="G252">
            <v>16</v>
          </cell>
          <cell r="H252">
            <v>20</v>
          </cell>
          <cell r="I252">
            <v>20</v>
          </cell>
          <cell r="J252">
            <v>20</v>
          </cell>
          <cell r="K252">
            <v>20</v>
          </cell>
          <cell r="L252">
            <v>20</v>
          </cell>
          <cell r="M252">
            <v>20</v>
          </cell>
          <cell r="N252">
            <v>20</v>
          </cell>
          <cell r="O252">
            <v>20</v>
          </cell>
          <cell r="P252">
            <v>0</v>
          </cell>
          <cell r="Q252">
            <v>20</v>
          </cell>
        </row>
        <row r="253">
          <cell r="A253" t="str">
            <v>G&amp;A</v>
          </cell>
          <cell r="C253">
            <v>31</v>
          </cell>
          <cell r="D253">
            <v>33</v>
          </cell>
          <cell r="E253">
            <v>33</v>
          </cell>
          <cell r="F253">
            <v>37</v>
          </cell>
          <cell r="G253">
            <v>37</v>
          </cell>
          <cell r="H253">
            <v>37</v>
          </cell>
          <cell r="I253">
            <v>37</v>
          </cell>
          <cell r="J253">
            <v>37</v>
          </cell>
          <cell r="K253">
            <v>37</v>
          </cell>
          <cell r="L253">
            <v>37</v>
          </cell>
          <cell r="M253">
            <v>37</v>
          </cell>
          <cell r="N253">
            <v>37</v>
          </cell>
          <cell r="O253">
            <v>37</v>
          </cell>
          <cell r="P253">
            <v>0</v>
          </cell>
          <cell r="Q253">
            <v>37</v>
          </cell>
        </row>
        <row r="254">
          <cell r="A254" t="str">
            <v>Total</v>
          </cell>
          <cell r="C254">
            <v>82</v>
          </cell>
          <cell r="D254">
            <v>83</v>
          </cell>
          <cell r="E254">
            <v>88</v>
          </cell>
          <cell r="F254">
            <v>98</v>
          </cell>
          <cell r="G254">
            <v>98</v>
          </cell>
          <cell r="H254">
            <v>105</v>
          </cell>
          <cell r="I254">
            <v>105</v>
          </cell>
          <cell r="J254">
            <v>105</v>
          </cell>
          <cell r="K254">
            <v>105</v>
          </cell>
          <cell r="L254">
            <v>105</v>
          </cell>
          <cell r="M254">
            <v>105</v>
          </cell>
          <cell r="N254">
            <v>105</v>
          </cell>
          <cell r="O254">
            <v>105</v>
          </cell>
          <cell r="P254">
            <v>0</v>
          </cell>
          <cell r="Q254">
            <v>105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AK32"/>
  <sheetViews>
    <sheetView showGridLines="0" tabSelected="1" zoomScale="70" zoomScaleNormal="70" workbookViewId="0">
      <pane xSplit="4" ySplit="7" topLeftCell="F8" activePane="bottomRight" state="frozen"/>
      <selection activeCell="B1" sqref="B1"/>
      <selection pane="topRight" activeCell="E1" sqref="E1"/>
      <selection pane="bottomLeft" activeCell="B8" sqref="B8"/>
      <selection pane="bottomRight" activeCell="N18" sqref="N18"/>
    </sheetView>
  </sheetViews>
  <sheetFormatPr defaultColWidth="11.5703125" defaultRowHeight="21" customHeight="1" x14ac:dyDescent="0.2"/>
  <cols>
    <col min="1" max="1" width="0.28515625" style="10" customWidth="1"/>
    <col min="2" max="2" width="13.7109375" style="11" customWidth="1"/>
    <col min="3" max="3" width="40" style="10" customWidth="1"/>
    <col min="4" max="4" width="56.7109375" style="10" customWidth="1"/>
    <col min="5" max="5" width="12.140625" style="10" customWidth="1"/>
    <col min="6" max="10" width="12.140625" style="25" customWidth="1"/>
    <col min="11" max="11" width="10.85546875" style="25" bestFit="1" customWidth="1"/>
    <col min="12" max="13" width="11.42578125" style="25" bestFit="1" customWidth="1"/>
    <col min="14" max="14" width="11.42578125" style="25" customWidth="1"/>
    <col min="15" max="16" width="11.42578125" style="25" bestFit="1" customWidth="1"/>
    <col min="17" max="17" width="11.42578125" style="25" customWidth="1"/>
    <col min="18" max="18" width="11.42578125" style="25" bestFit="1" customWidth="1"/>
    <col min="19" max="19" width="10.28515625" style="10" customWidth="1"/>
    <col min="20" max="21" width="18.28515625" style="10" bestFit="1" customWidth="1"/>
    <col min="22" max="22" width="14.85546875" style="10" bestFit="1" customWidth="1"/>
    <col min="23" max="23" width="16.42578125" style="10" bestFit="1" customWidth="1"/>
    <col min="24" max="24" width="16" style="10" bestFit="1" customWidth="1"/>
    <col min="25" max="16384" width="11.5703125" style="10"/>
  </cols>
  <sheetData>
    <row r="1" spans="1:37" s="2" customFormat="1" ht="33.75" customHeight="1" x14ac:dyDescent="0.2">
      <c r="B1" s="1"/>
      <c r="D1" s="97" t="s">
        <v>20</v>
      </c>
      <c r="E1" s="97"/>
      <c r="F1" s="97"/>
      <c r="G1" s="97"/>
      <c r="H1" s="97"/>
      <c r="M1" s="3"/>
      <c r="N1" s="94"/>
      <c r="O1" s="97" t="s">
        <v>72</v>
      </c>
      <c r="P1" s="97"/>
      <c r="Q1" s="97"/>
      <c r="R1" s="97"/>
      <c r="S1" s="97"/>
      <c r="T1" s="97"/>
      <c r="U1" s="97"/>
      <c r="V1" s="97"/>
      <c r="W1" s="97"/>
      <c r="X1" s="97"/>
    </row>
    <row r="2" spans="1:37" s="2" customFormat="1" ht="36.75" customHeight="1" thickBot="1" x14ac:dyDescent="0.25">
      <c r="B2" s="1"/>
      <c r="C2" s="4"/>
      <c r="D2" s="98"/>
      <c r="E2" s="98"/>
      <c r="F2" s="98"/>
      <c r="G2" s="98"/>
      <c r="H2" s="98"/>
      <c r="I2" s="5"/>
      <c r="J2" s="93"/>
      <c r="K2" s="5"/>
      <c r="L2" s="5"/>
      <c r="M2" s="5"/>
      <c r="N2" s="96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37" s="2" customFormat="1" ht="20.25" customHeight="1" thickTop="1" x14ac:dyDescent="0.2">
      <c r="A3" s="9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9"/>
      <c r="W3" s="9"/>
      <c r="X3" s="9"/>
    </row>
    <row r="4" spans="1:37" ht="21" customHeight="1" x14ac:dyDescent="0.2">
      <c r="B4" s="101" t="s">
        <v>96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37" ht="21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7" ht="21" customHeight="1" x14ac:dyDescent="0.25">
      <c r="A6" s="14" t="s">
        <v>11</v>
      </c>
      <c r="B6" s="12" t="s">
        <v>12</v>
      </c>
      <c r="C6" s="13" t="s">
        <v>0</v>
      </c>
      <c r="D6" s="36" t="s">
        <v>1</v>
      </c>
      <c r="E6" s="99" t="s">
        <v>2</v>
      </c>
      <c r="F6" s="99"/>
      <c r="G6" s="99"/>
      <c r="H6" s="99"/>
      <c r="I6" s="99"/>
      <c r="J6" s="99"/>
      <c r="K6" s="99"/>
      <c r="L6" s="99" t="s">
        <v>3</v>
      </c>
      <c r="M6" s="99"/>
      <c r="N6" s="99"/>
      <c r="O6" s="99"/>
      <c r="P6" s="99"/>
      <c r="Q6" s="99"/>
      <c r="R6" s="99"/>
      <c r="S6" s="100" t="s">
        <v>15</v>
      </c>
      <c r="T6" s="100"/>
      <c r="U6" s="100"/>
      <c r="V6" s="100"/>
      <c r="W6" s="100"/>
      <c r="X6" s="100"/>
    </row>
    <row r="7" spans="1:37" ht="21" customHeight="1" x14ac:dyDescent="0.25">
      <c r="A7" s="19"/>
      <c r="B7" s="15"/>
      <c r="C7" s="16"/>
      <c r="D7" s="16"/>
      <c r="E7" s="17">
        <v>0.12</v>
      </c>
      <c r="F7" s="17">
        <v>0.17</v>
      </c>
      <c r="G7" s="95">
        <v>0.17499999999999999</v>
      </c>
      <c r="H7" s="17">
        <v>0.18</v>
      </c>
      <c r="I7" s="17">
        <v>0.19</v>
      </c>
      <c r="J7" s="17">
        <v>0.2</v>
      </c>
      <c r="K7" s="33" t="s">
        <v>14</v>
      </c>
      <c r="L7" s="17">
        <v>0.12</v>
      </c>
      <c r="M7" s="17">
        <v>0.17</v>
      </c>
      <c r="N7" s="95">
        <v>0.17499999999999999</v>
      </c>
      <c r="O7" s="17">
        <v>0.18</v>
      </c>
      <c r="P7" s="17">
        <v>0.19</v>
      </c>
      <c r="Q7" s="17">
        <v>0.2</v>
      </c>
      <c r="R7" s="33" t="s">
        <v>14</v>
      </c>
      <c r="S7" s="34" t="s">
        <v>10</v>
      </c>
      <c r="T7" s="14" t="s">
        <v>6</v>
      </c>
      <c r="U7" s="14" t="s">
        <v>11</v>
      </c>
      <c r="V7" s="14" t="s">
        <v>71</v>
      </c>
      <c r="W7" s="14" t="s">
        <v>19</v>
      </c>
      <c r="X7" s="14" t="s">
        <v>18</v>
      </c>
    </row>
    <row r="8" spans="1:37" ht="21" customHeight="1" x14ac:dyDescent="0.2">
      <c r="A8" s="22">
        <v>7899337000370</v>
      </c>
      <c r="B8" s="20">
        <v>129794</v>
      </c>
      <c r="C8" s="21" t="s">
        <v>31</v>
      </c>
      <c r="D8" s="18" t="s">
        <v>26</v>
      </c>
      <c r="E8" s="26">
        <v>57.89</v>
      </c>
      <c r="F8" s="26">
        <v>61.38</v>
      </c>
      <c r="G8" s="26">
        <v>61.74</v>
      </c>
      <c r="H8" s="26">
        <v>62.13</v>
      </c>
      <c r="I8" s="26">
        <v>62.9</v>
      </c>
      <c r="J8" s="26">
        <v>63.68</v>
      </c>
      <c r="K8" s="26">
        <v>61.38</v>
      </c>
      <c r="L8" s="53">
        <v>80.03</v>
      </c>
      <c r="M8" s="53">
        <v>84.85</v>
      </c>
      <c r="N8" s="53">
        <v>85.36</v>
      </c>
      <c r="O8" s="53">
        <v>85.89</v>
      </c>
      <c r="P8" s="53">
        <v>86.96</v>
      </c>
      <c r="Q8" s="53">
        <v>88.04</v>
      </c>
      <c r="R8" s="53">
        <v>84.85</v>
      </c>
      <c r="S8" s="35" t="s">
        <v>4</v>
      </c>
      <c r="T8" s="50" t="s">
        <v>27</v>
      </c>
      <c r="U8" s="22">
        <v>7899337000370</v>
      </c>
      <c r="V8" s="20" t="s">
        <v>28</v>
      </c>
      <c r="W8" s="20">
        <v>480</v>
      </c>
      <c r="X8" s="41" t="s">
        <v>16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s="40" customFormat="1" ht="21" customHeight="1" x14ac:dyDescent="0.2">
      <c r="A9" s="32">
        <v>7899337000400</v>
      </c>
      <c r="B9" s="27">
        <v>128285</v>
      </c>
      <c r="C9" s="28" t="s">
        <v>32</v>
      </c>
      <c r="D9" s="37" t="s">
        <v>26</v>
      </c>
      <c r="E9" s="26">
        <v>64.94</v>
      </c>
      <c r="F9" s="26">
        <v>68.849999999999994</v>
      </c>
      <c r="G9" s="26">
        <v>69.260000000000005</v>
      </c>
      <c r="H9" s="26">
        <v>69.69</v>
      </c>
      <c r="I9" s="26">
        <v>70.55</v>
      </c>
      <c r="J9" s="26">
        <v>71.430000000000007</v>
      </c>
      <c r="K9" s="26">
        <v>68.849999999999994</v>
      </c>
      <c r="L9" s="53">
        <v>89.78</v>
      </c>
      <c r="M9" s="53">
        <v>95.18</v>
      </c>
      <c r="N9" s="53">
        <v>95.74</v>
      </c>
      <c r="O9" s="53">
        <v>96.34</v>
      </c>
      <c r="P9" s="53">
        <v>97.53</v>
      </c>
      <c r="Q9" s="53">
        <v>98.75</v>
      </c>
      <c r="R9" s="53">
        <v>95.18</v>
      </c>
      <c r="S9" s="38" t="s">
        <v>4</v>
      </c>
      <c r="T9" s="51" t="s">
        <v>29</v>
      </c>
      <c r="U9" s="22">
        <v>7899337000400</v>
      </c>
      <c r="V9" s="27" t="s">
        <v>28</v>
      </c>
      <c r="W9" s="27">
        <v>480</v>
      </c>
      <c r="X9" s="42" t="s">
        <v>16</v>
      </c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37" ht="21" customHeight="1" x14ac:dyDescent="0.2">
      <c r="A10" s="22">
        <v>7899337000424</v>
      </c>
      <c r="B10" s="20">
        <v>143705</v>
      </c>
      <c r="C10" s="21" t="s">
        <v>33</v>
      </c>
      <c r="D10" s="18" t="s">
        <v>26</v>
      </c>
      <c r="E10" s="26">
        <v>103.91</v>
      </c>
      <c r="F10" s="26">
        <v>110.17</v>
      </c>
      <c r="G10" s="26">
        <v>110.82</v>
      </c>
      <c r="H10" s="26">
        <v>111.51</v>
      </c>
      <c r="I10" s="26">
        <v>112.89</v>
      </c>
      <c r="J10" s="26">
        <v>114.3</v>
      </c>
      <c r="K10" s="26">
        <v>110.17</v>
      </c>
      <c r="L10" s="53">
        <v>143.65</v>
      </c>
      <c r="M10" s="53">
        <v>152.30000000000001</v>
      </c>
      <c r="N10" s="53">
        <v>153.19999999999999</v>
      </c>
      <c r="O10" s="53">
        <v>154.16</v>
      </c>
      <c r="P10" s="53">
        <v>156.06</v>
      </c>
      <c r="Q10" s="53">
        <v>158.01</v>
      </c>
      <c r="R10" s="53">
        <v>152.30000000000001</v>
      </c>
      <c r="S10" s="35" t="s">
        <v>4</v>
      </c>
      <c r="T10" s="50" t="s">
        <v>30</v>
      </c>
      <c r="U10" s="22">
        <v>7899337000424</v>
      </c>
      <c r="V10" s="20" t="s">
        <v>28</v>
      </c>
      <c r="W10" s="20">
        <v>300</v>
      </c>
      <c r="X10" s="41" t="s">
        <v>16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</row>
    <row r="11" spans="1:37" ht="21" customHeight="1" x14ac:dyDescent="0.2">
      <c r="A11" s="32">
        <v>7896212426881</v>
      </c>
      <c r="B11" s="27">
        <v>124205</v>
      </c>
      <c r="C11" s="28" t="s">
        <v>34</v>
      </c>
      <c r="D11" s="37" t="s">
        <v>66</v>
      </c>
      <c r="E11" s="54">
        <v>842.94</v>
      </c>
      <c r="F11" s="54">
        <v>901.4</v>
      </c>
      <c r="G11" s="26">
        <v>908.41</v>
      </c>
      <c r="H11" s="54">
        <v>914.08</v>
      </c>
      <c r="I11" s="54">
        <v>927.12</v>
      </c>
      <c r="J11" s="26">
        <v>936.93</v>
      </c>
      <c r="K11" s="54">
        <v>784.69</v>
      </c>
      <c r="L11" s="55">
        <v>1125.99</v>
      </c>
      <c r="M11" s="55">
        <v>1201.5</v>
      </c>
      <c r="N11" s="53">
        <v>1210.29</v>
      </c>
      <c r="O11" s="55">
        <v>1217.8399999999999</v>
      </c>
      <c r="P11" s="55">
        <v>1234.6300000000001</v>
      </c>
      <c r="Q11" s="53">
        <v>1248.29</v>
      </c>
      <c r="R11" s="55">
        <v>1084.79</v>
      </c>
      <c r="S11" s="35" t="s">
        <v>4</v>
      </c>
      <c r="T11" s="50" t="s">
        <v>70</v>
      </c>
      <c r="U11" s="22">
        <v>7896212426881</v>
      </c>
      <c r="V11" s="20" t="s">
        <v>13</v>
      </c>
      <c r="W11" s="20">
        <v>100</v>
      </c>
      <c r="X11" s="47" t="s">
        <v>17</v>
      </c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</row>
    <row r="12" spans="1:37" s="40" customFormat="1" ht="21" customHeight="1" x14ac:dyDescent="0.2">
      <c r="A12" s="32">
        <v>7896212426898</v>
      </c>
      <c r="B12" s="27">
        <v>124212</v>
      </c>
      <c r="C12" s="28" t="s">
        <v>35</v>
      </c>
      <c r="D12" s="37" t="s">
        <v>66</v>
      </c>
      <c r="E12" s="54">
        <v>2107.35</v>
      </c>
      <c r="F12" s="54">
        <v>2253.5</v>
      </c>
      <c r="G12" s="26">
        <v>2271.0300000000002</v>
      </c>
      <c r="H12" s="54">
        <v>2285.1999999999998</v>
      </c>
      <c r="I12" s="54">
        <v>2317.81</v>
      </c>
      <c r="J12" s="26">
        <v>2342.33</v>
      </c>
      <c r="K12" s="54">
        <v>1961.73</v>
      </c>
      <c r="L12" s="55">
        <v>2814.96</v>
      </c>
      <c r="M12" s="55">
        <v>3003.75</v>
      </c>
      <c r="N12" s="53">
        <v>3025.71</v>
      </c>
      <c r="O12" s="55">
        <v>3044.59</v>
      </c>
      <c r="P12" s="55">
        <v>3086.58</v>
      </c>
      <c r="Q12" s="53">
        <v>3120.7</v>
      </c>
      <c r="R12" s="55">
        <v>2711.98</v>
      </c>
      <c r="S12" s="38" t="s">
        <v>4</v>
      </c>
      <c r="T12" s="51" t="s">
        <v>68</v>
      </c>
      <c r="U12" s="22">
        <v>7896212426898</v>
      </c>
      <c r="V12" s="20" t="s">
        <v>13</v>
      </c>
      <c r="W12" s="27">
        <v>100</v>
      </c>
      <c r="X12" s="47" t="s">
        <v>17</v>
      </c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37" ht="21" customHeight="1" x14ac:dyDescent="0.2">
      <c r="A13" s="32">
        <v>7896212426911</v>
      </c>
      <c r="B13" s="27">
        <v>124191</v>
      </c>
      <c r="C13" s="28" t="s">
        <v>36</v>
      </c>
      <c r="D13" s="37" t="s">
        <v>66</v>
      </c>
      <c r="E13" s="54">
        <v>4143.26</v>
      </c>
      <c r="F13" s="54">
        <v>4430.59</v>
      </c>
      <c r="G13" s="26">
        <v>4465.0600000000004</v>
      </c>
      <c r="H13" s="54">
        <v>4492.92</v>
      </c>
      <c r="I13" s="54">
        <v>4557.03</v>
      </c>
      <c r="J13" s="26">
        <v>4605.24</v>
      </c>
      <c r="K13" s="54">
        <v>3856.94</v>
      </c>
      <c r="L13" s="55">
        <v>5534.5</v>
      </c>
      <c r="M13" s="55">
        <v>5905.64</v>
      </c>
      <c r="N13" s="53">
        <v>5948.84</v>
      </c>
      <c r="O13" s="55">
        <v>5985.95</v>
      </c>
      <c r="P13" s="55">
        <v>6068.5</v>
      </c>
      <c r="Q13" s="53">
        <v>6135.6</v>
      </c>
      <c r="R13" s="55">
        <v>5331.99</v>
      </c>
      <c r="S13" s="35" t="s">
        <v>4</v>
      </c>
      <c r="T13" s="50" t="s">
        <v>69</v>
      </c>
      <c r="U13" s="22">
        <v>7896212426911</v>
      </c>
      <c r="V13" s="20" t="s">
        <v>13</v>
      </c>
      <c r="W13" s="20">
        <v>50</v>
      </c>
      <c r="X13" s="47" t="s">
        <v>17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1:37" ht="21" customHeight="1" x14ac:dyDescent="0.2">
      <c r="A14" s="32">
        <v>7896212422029</v>
      </c>
      <c r="B14" s="27">
        <v>123194</v>
      </c>
      <c r="C14" s="28" t="s">
        <v>37</v>
      </c>
      <c r="D14" s="37" t="s">
        <v>66</v>
      </c>
      <c r="E14" s="54">
        <v>421.48</v>
      </c>
      <c r="F14" s="54">
        <v>450.71</v>
      </c>
      <c r="G14" s="26">
        <v>454.22</v>
      </c>
      <c r="H14" s="54">
        <v>457.05</v>
      </c>
      <c r="I14" s="54">
        <v>463.57</v>
      </c>
      <c r="J14" s="26">
        <v>468.48</v>
      </c>
      <c r="K14" s="54">
        <v>392.35</v>
      </c>
      <c r="L14" s="55">
        <v>563.01</v>
      </c>
      <c r="M14" s="55">
        <v>600.76</v>
      </c>
      <c r="N14" s="53">
        <v>605.15</v>
      </c>
      <c r="O14" s="55">
        <v>608.92999999999995</v>
      </c>
      <c r="P14" s="55">
        <v>617.33000000000004</v>
      </c>
      <c r="Q14" s="53">
        <v>624.15</v>
      </c>
      <c r="R14" s="55">
        <v>542.4</v>
      </c>
      <c r="S14" s="35" t="s">
        <v>4</v>
      </c>
      <c r="T14" s="50" t="s">
        <v>67</v>
      </c>
      <c r="U14" s="22">
        <v>7896212422029</v>
      </c>
      <c r="V14" s="20" t="s">
        <v>13</v>
      </c>
      <c r="W14" s="20">
        <v>100</v>
      </c>
      <c r="X14" s="47" t="s">
        <v>17</v>
      </c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7" ht="21" customHeight="1" x14ac:dyDescent="0.2">
      <c r="A15" s="32">
        <v>7896212422036</v>
      </c>
      <c r="B15" s="27">
        <v>123188</v>
      </c>
      <c r="C15" s="28" t="s">
        <v>38</v>
      </c>
      <c r="D15" s="37" t="s">
        <v>66</v>
      </c>
      <c r="E15" s="54">
        <v>2107.35</v>
      </c>
      <c r="F15" s="54">
        <v>2253.5</v>
      </c>
      <c r="G15" s="26">
        <v>2271.0300000000002</v>
      </c>
      <c r="H15" s="54">
        <v>2285.1999999999998</v>
      </c>
      <c r="I15" s="54">
        <v>2317.81</v>
      </c>
      <c r="J15" s="26">
        <v>2342.33</v>
      </c>
      <c r="K15" s="54">
        <v>1961.73</v>
      </c>
      <c r="L15" s="55">
        <v>2814.96</v>
      </c>
      <c r="M15" s="55">
        <v>3003.75</v>
      </c>
      <c r="N15" s="53">
        <v>3025.71</v>
      </c>
      <c r="O15" s="55">
        <v>3044.59</v>
      </c>
      <c r="P15" s="55">
        <v>3086.58</v>
      </c>
      <c r="Q15" s="53">
        <v>3120.7</v>
      </c>
      <c r="R15" s="55">
        <v>2711.98</v>
      </c>
      <c r="S15" s="35" t="s">
        <v>4</v>
      </c>
      <c r="T15" s="50" t="s">
        <v>65</v>
      </c>
      <c r="U15" s="22">
        <v>7896212422036</v>
      </c>
      <c r="V15" s="20" t="s">
        <v>13</v>
      </c>
      <c r="W15" s="20">
        <v>60</v>
      </c>
      <c r="X15" s="47" t="s">
        <v>17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37" ht="21" customHeight="1" x14ac:dyDescent="0.2">
      <c r="A16" s="22">
        <v>7899337000509</v>
      </c>
      <c r="B16" s="20" t="s">
        <v>21</v>
      </c>
      <c r="C16" s="21" t="s">
        <v>39</v>
      </c>
      <c r="D16" s="18" t="s">
        <v>53</v>
      </c>
      <c r="E16" s="26">
        <v>76.930000000000007</v>
      </c>
      <c r="F16" s="26">
        <v>81.569999999999993</v>
      </c>
      <c r="G16" s="26">
        <v>82.05</v>
      </c>
      <c r="H16" s="26">
        <v>82.56</v>
      </c>
      <c r="I16" s="26">
        <v>83.58</v>
      </c>
      <c r="J16" s="26">
        <v>84.62</v>
      </c>
      <c r="K16" s="26">
        <v>81.569999999999993</v>
      </c>
      <c r="L16" s="53">
        <v>106.35</v>
      </c>
      <c r="M16" s="53">
        <v>112.77</v>
      </c>
      <c r="N16" s="53">
        <v>113.42</v>
      </c>
      <c r="O16" s="53">
        <v>114.13</v>
      </c>
      <c r="P16" s="53">
        <v>115.54</v>
      </c>
      <c r="Q16" s="53">
        <v>116.98</v>
      </c>
      <c r="R16" s="53">
        <v>112.77</v>
      </c>
      <c r="S16" s="35" t="s">
        <v>4</v>
      </c>
      <c r="T16" s="50" t="s">
        <v>52</v>
      </c>
      <c r="U16" s="22">
        <v>7899337000509</v>
      </c>
      <c r="V16" s="20" t="s">
        <v>13</v>
      </c>
      <c r="W16" s="20">
        <v>150</v>
      </c>
      <c r="X16" s="47" t="s">
        <v>17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7" ht="21" customHeight="1" x14ac:dyDescent="0.2">
      <c r="A17" s="22">
        <v>7899337000530</v>
      </c>
      <c r="B17" s="20" t="s">
        <v>22</v>
      </c>
      <c r="C17" s="21" t="s">
        <v>40</v>
      </c>
      <c r="D17" s="18" t="s">
        <v>53</v>
      </c>
      <c r="E17" s="26">
        <v>80.069999999999993</v>
      </c>
      <c r="F17" s="26">
        <v>84.89</v>
      </c>
      <c r="G17" s="26">
        <v>85.4</v>
      </c>
      <c r="H17" s="26">
        <v>85.93</v>
      </c>
      <c r="I17" s="26">
        <v>86.99</v>
      </c>
      <c r="J17" s="26">
        <v>88.08</v>
      </c>
      <c r="K17" s="26">
        <v>84.89</v>
      </c>
      <c r="L17" s="53">
        <v>110.69</v>
      </c>
      <c r="M17" s="53">
        <v>117.36</v>
      </c>
      <c r="N17" s="53">
        <v>118.05</v>
      </c>
      <c r="O17" s="53">
        <v>118.79</v>
      </c>
      <c r="P17" s="53">
        <v>120.26</v>
      </c>
      <c r="Q17" s="53">
        <v>121.76</v>
      </c>
      <c r="R17" s="53">
        <v>117.36</v>
      </c>
      <c r="S17" s="35" t="s">
        <v>4</v>
      </c>
      <c r="T17" s="50" t="s">
        <v>54</v>
      </c>
      <c r="U17" s="22">
        <v>7899337000530</v>
      </c>
      <c r="V17" s="20" t="s">
        <v>13</v>
      </c>
      <c r="W17" s="20">
        <v>150</v>
      </c>
      <c r="X17" s="47" t="s">
        <v>17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7" ht="21" customHeight="1" x14ac:dyDescent="0.2">
      <c r="A18" s="22">
        <v>7899337000547</v>
      </c>
      <c r="B18" s="20" t="s">
        <v>23</v>
      </c>
      <c r="C18" s="21" t="s">
        <v>41</v>
      </c>
      <c r="D18" s="18" t="s">
        <v>53</v>
      </c>
      <c r="E18" s="26">
        <v>96.53</v>
      </c>
      <c r="F18" s="26">
        <v>102.34</v>
      </c>
      <c r="G18" s="26">
        <v>102.95</v>
      </c>
      <c r="H18" s="26">
        <v>103.59</v>
      </c>
      <c r="I18" s="26">
        <v>104.87</v>
      </c>
      <c r="J18" s="26">
        <v>106.18</v>
      </c>
      <c r="K18" s="26">
        <v>102.34</v>
      </c>
      <c r="L18" s="53">
        <v>133.44999999999999</v>
      </c>
      <c r="M18" s="53">
        <v>141.47999999999999</v>
      </c>
      <c r="N18" s="53">
        <v>142.32</v>
      </c>
      <c r="O18" s="53">
        <v>143.21</v>
      </c>
      <c r="P18" s="53">
        <v>144.97999999999999</v>
      </c>
      <c r="Q18" s="53">
        <v>146.79</v>
      </c>
      <c r="R18" s="53">
        <v>141.47999999999999</v>
      </c>
      <c r="S18" s="35" t="s">
        <v>4</v>
      </c>
      <c r="T18" s="51" t="s">
        <v>55</v>
      </c>
      <c r="U18" s="22">
        <v>7899337000547</v>
      </c>
      <c r="V18" s="20" t="s">
        <v>13</v>
      </c>
      <c r="W18" s="20">
        <v>120</v>
      </c>
      <c r="X18" s="47" t="s">
        <v>17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37" ht="21" customHeight="1" x14ac:dyDescent="0.2">
      <c r="A19" s="22">
        <v>7899337000585</v>
      </c>
      <c r="B19" s="20">
        <v>139469</v>
      </c>
      <c r="C19" s="21" t="s">
        <v>95</v>
      </c>
      <c r="D19" s="18" t="s">
        <v>92</v>
      </c>
      <c r="E19" s="26">
        <v>91.42</v>
      </c>
      <c r="F19" s="26">
        <v>97.75</v>
      </c>
      <c r="G19" s="26">
        <v>98.52</v>
      </c>
      <c r="H19" s="26">
        <v>99.13</v>
      </c>
      <c r="I19" s="26">
        <v>100.54</v>
      </c>
      <c r="J19" s="26">
        <v>101.61</v>
      </c>
      <c r="K19" s="26">
        <v>85.1</v>
      </c>
      <c r="L19" s="53">
        <v>122.12</v>
      </c>
      <c r="M19" s="53">
        <v>130.29</v>
      </c>
      <c r="N19" s="53">
        <v>131.25</v>
      </c>
      <c r="O19" s="53">
        <v>132.07</v>
      </c>
      <c r="P19" s="53">
        <v>133.88999999999999</v>
      </c>
      <c r="Q19" s="53">
        <v>135.37</v>
      </c>
      <c r="R19" s="53">
        <v>117.65</v>
      </c>
      <c r="S19" s="35" t="s">
        <v>5</v>
      </c>
      <c r="T19" s="51" t="s">
        <v>97</v>
      </c>
      <c r="U19" s="22">
        <v>7899337000585</v>
      </c>
      <c r="V19" s="20" t="s">
        <v>28</v>
      </c>
      <c r="W19" s="20">
        <v>300</v>
      </c>
      <c r="X19" s="47" t="s">
        <v>17</v>
      </c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37" ht="21" customHeight="1" x14ac:dyDescent="0.2">
      <c r="A20" s="22">
        <v>7899337000639</v>
      </c>
      <c r="B20" s="20">
        <v>139471</v>
      </c>
      <c r="C20" s="21" t="s">
        <v>94</v>
      </c>
      <c r="D20" s="18" t="s">
        <v>92</v>
      </c>
      <c r="E20" s="26">
        <v>51.87</v>
      </c>
      <c r="F20" s="26">
        <v>55.47</v>
      </c>
      <c r="G20" s="26">
        <v>55.9</v>
      </c>
      <c r="H20" s="26">
        <v>56.25</v>
      </c>
      <c r="I20" s="26">
        <v>57.05</v>
      </c>
      <c r="J20" s="26">
        <v>57.66</v>
      </c>
      <c r="K20" s="26">
        <v>48.29</v>
      </c>
      <c r="L20" s="53">
        <v>69.290000000000006</v>
      </c>
      <c r="M20" s="53">
        <v>73.94</v>
      </c>
      <c r="N20" s="53">
        <v>74.48</v>
      </c>
      <c r="O20" s="53">
        <v>74.94</v>
      </c>
      <c r="P20" s="53">
        <v>75.97</v>
      </c>
      <c r="Q20" s="53">
        <v>76.81</v>
      </c>
      <c r="R20" s="53">
        <v>66.760000000000005</v>
      </c>
      <c r="S20" s="35" t="s">
        <v>5</v>
      </c>
      <c r="T20" s="51" t="s">
        <v>98</v>
      </c>
      <c r="U20" s="22">
        <v>7899337000639</v>
      </c>
      <c r="V20" s="20" t="s">
        <v>28</v>
      </c>
      <c r="W20" s="20">
        <v>300</v>
      </c>
      <c r="X20" s="47" t="s">
        <v>17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  <row r="21" spans="1:37" ht="21" customHeight="1" x14ac:dyDescent="0.2">
      <c r="A21" s="22">
        <v>7899337000653</v>
      </c>
      <c r="B21" s="20">
        <v>139472</v>
      </c>
      <c r="C21" s="21" t="s">
        <v>93</v>
      </c>
      <c r="D21" s="18" t="s">
        <v>92</v>
      </c>
      <c r="E21" s="26">
        <v>155.63</v>
      </c>
      <c r="F21" s="26">
        <v>166.42</v>
      </c>
      <c r="G21" s="26">
        <v>167.71</v>
      </c>
      <c r="H21" s="26">
        <v>168.76</v>
      </c>
      <c r="I21" s="26">
        <v>171.17</v>
      </c>
      <c r="J21" s="26">
        <v>172.98</v>
      </c>
      <c r="K21" s="26">
        <v>144.87</v>
      </c>
      <c r="L21" s="53">
        <v>207.89</v>
      </c>
      <c r="M21" s="53">
        <v>221.83</v>
      </c>
      <c r="N21" s="53">
        <v>223.45</v>
      </c>
      <c r="O21" s="53">
        <v>224.84</v>
      </c>
      <c r="P21" s="53">
        <v>227.94</v>
      </c>
      <c r="Q21" s="53">
        <v>230.46</v>
      </c>
      <c r="R21" s="53">
        <v>200.27</v>
      </c>
      <c r="S21" s="35" t="s">
        <v>5</v>
      </c>
      <c r="T21" s="51" t="s">
        <v>99</v>
      </c>
      <c r="U21" s="22">
        <v>7899337000653</v>
      </c>
      <c r="V21" s="20" t="s">
        <v>28</v>
      </c>
      <c r="W21" s="20">
        <v>300</v>
      </c>
      <c r="X21" s="47" t="s">
        <v>17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1:37" ht="21" customHeight="1" x14ac:dyDescent="0.2">
      <c r="A22" s="22">
        <v>7899337000455</v>
      </c>
      <c r="B22" s="20" t="s">
        <v>24</v>
      </c>
      <c r="C22" s="21" t="s">
        <v>42</v>
      </c>
      <c r="D22" s="18" t="s">
        <v>56</v>
      </c>
      <c r="E22" s="26">
        <v>125.75</v>
      </c>
      <c r="F22" s="26">
        <v>134.47</v>
      </c>
      <c r="G22" s="26">
        <v>135.51</v>
      </c>
      <c r="H22" s="26">
        <v>136.36000000000001</v>
      </c>
      <c r="I22" s="26">
        <v>138.31</v>
      </c>
      <c r="J22" s="26">
        <v>139.77000000000001</v>
      </c>
      <c r="K22" s="26">
        <v>117.06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35" t="s">
        <v>5</v>
      </c>
      <c r="T22" s="50" t="s">
        <v>58</v>
      </c>
      <c r="U22" s="22">
        <v>7899337000455</v>
      </c>
      <c r="V22" s="20" t="s">
        <v>7</v>
      </c>
      <c r="W22" s="20">
        <v>100</v>
      </c>
      <c r="X22" s="47" t="s">
        <v>17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</row>
    <row r="23" spans="1:37" ht="21" customHeight="1" x14ac:dyDescent="0.2">
      <c r="A23" s="32">
        <v>7899337000479</v>
      </c>
      <c r="B23" s="20" t="s">
        <v>25</v>
      </c>
      <c r="C23" s="21" t="s">
        <v>43</v>
      </c>
      <c r="D23" s="18" t="s">
        <v>56</v>
      </c>
      <c r="E23" s="26">
        <v>252.57</v>
      </c>
      <c r="F23" s="26">
        <v>270.08</v>
      </c>
      <c r="G23" s="26">
        <v>272.18</v>
      </c>
      <c r="H23" s="26">
        <v>273.88</v>
      </c>
      <c r="I23" s="26">
        <v>277.79000000000002</v>
      </c>
      <c r="J23" s="26">
        <v>280.73</v>
      </c>
      <c r="K23" s="26">
        <v>235.11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35" t="s">
        <v>5</v>
      </c>
      <c r="T23" s="50" t="s">
        <v>57</v>
      </c>
      <c r="U23" s="22">
        <v>7899337000479</v>
      </c>
      <c r="V23" s="20" t="s">
        <v>7</v>
      </c>
      <c r="W23" s="20">
        <v>100</v>
      </c>
      <c r="X23" s="47" t="s">
        <v>17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</row>
    <row r="24" spans="1:37" ht="21" customHeight="1" x14ac:dyDescent="0.2">
      <c r="A24" s="32">
        <v>7899337000059</v>
      </c>
      <c r="B24" s="20">
        <v>128280</v>
      </c>
      <c r="C24" s="21" t="s">
        <v>44</v>
      </c>
      <c r="D24" s="18" t="s">
        <v>60</v>
      </c>
      <c r="E24" s="26">
        <v>36.299999999999997</v>
      </c>
      <c r="F24" s="26">
        <v>38.81</v>
      </c>
      <c r="G24" s="26">
        <v>39.119999999999997</v>
      </c>
      <c r="H24" s="26">
        <v>39.36</v>
      </c>
      <c r="I24" s="26">
        <v>39.92</v>
      </c>
      <c r="J24" s="26">
        <v>40.340000000000003</v>
      </c>
      <c r="K24" s="26">
        <v>33.79</v>
      </c>
      <c r="L24" s="53">
        <v>48.49</v>
      </c>
      <c r="M24" s="53">
        <v>51.73</v>
      </c>
      <c r="N24" s="53">
        <v>52.11</v>
      </c>
      <c r="O24" s="53">
        <v>52.44</v>
      </c>
      <c r="P24" s="53">
        <v>53.16</v>
      </c>
      <c r="Q24" s="53">
        <v>53.75</v>
      </c>
      <c r="R24" s="53">
        <v>46.71</v>
      </c>
      <c r="S24" s="35" t="s">
        <v>5</v>
      </c>
      <c r="T24" s="50" t="s">
        <v>64</v>
      </c>
      <c r="U24" s="22">
        <v>7899337000059</v>
      </c>
      <c r="V24" s="27" t="s">
        <v>9</v>
      </c>
      <c r="W24" s="20">
        <v>600</v>
      </c>
      <c r="X24" s="47" t="s">
        <v>17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</row>
    <row r="25" spans="1:37" ht="21" customHeight="1" x14ac:dyDescent="0.2">
      <c r="A25" s="22">
        <v>7899337000080</v>
      </c>
      <c r="B25" s="20">
        <v>128279</v>
      </c>
      <c r="C25" s="21" t="s">
        <v>45</v>
      </c>
      <c r="D25" s="18" t="s">
        <v>60</v>
      </c>
      <c r="E25" s="26">
        <v>108.9</v>
      </c>
      <c r="F25" s="26">
        <v>116.45</v>
      </c>
      <c r="G25" s="26">
        <v>117.36</v>
      </c>
      <c r="H25" s="26">
        <v>118.09</v>
      </c>
      <c r="I25" s="26">
        <v>119.78</v>
      </c>
      <c r="J25" s="26">
        <v>121.04</v>
      </c>
      <c r="K25" s="26">
        <v>101.37</v>
      </c>
      <c r="L25" s="53">
        <v>145.47</v>
      </c>
      <c r="M25" s="53">
        <v>155.22</v>
      </c>
      <c r="N25" s="53">
        <v>156.35</v>
      </c>
      <c r="O25" s="53">
        <v>157.33000000000001</v>
      </c>
      <c r="P25" s="53">
        <v>159.51</v>
      </c>
      <c r="Q25" s="53">
        <v>161.26</v>
      </c>
      <c r="R25" s="53">
        <v>140.13999999999999</v>
      </c>
      <c r="S25" s="35" t="s">
        <v>5</v>
      </c>
      <c r="T25" s="50" t="s">
        <v>63</v>
      </c>
      <c r="U25" s="22">
        <v>7899337000080</v>
      </c>
      <c r="V25" s="27" t="s">
        <v>9</v>
      </c>
      <c r="W25" s="20">
        <v>360</v>
      </c>
      <c r="X25" s="47" t="s">
        <v>17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</row>
    <row r="26" spans="1:37" ht="21" customHeight="1" x14ac:dyDescent="0.2">
      <c r="A26" s="22">
        <v>7899337000172</v>
      </c>
      <c r="B26" s="20">
        <v>128283</v>
      </c>
      <c r="C26" s="21" t="s">
        <v>46</v>
      </c>
      <c r="D26" s="18" t="s">
        <v>60</v>
      </c>
      <c r="E26" s="26">
        <v>44.41</v>
      </c>
      <c r="F26" s="26">
        <v>47.49</v>
      </c>
      <c r="G26" s="26">
        <v>47.86</v>
      </c>
      <c r="H26" s="26">
        <v>48.16</v>
      </c>
      <c r="I26" s="26">
        <v>48.85</v>
      </c>
      <c r="J26" s="26">
        <v>49.36</v>
      </c>
      <c r="K26" s="26">
        <v>41.34</v>
      </c>
      <c r="L26" s="53">
        <v>59.32</v>
      </c>
      <c r="M26" s="53">
        <v>63.3</v>
      </c>
      <c r="N26" s="53">
        <v>63.76</v>
      </c>
      <c r="O26" s="53">
        <v>64.16</v>
      </c>
      <c r="P26" s="53">
        <v>65.05</v>
      </c>
      <c r="Q26" s="53">
        <v>65.760000000000005</v>
      </c>
      <c r="R26" s="53">
        <v>57.15</v>
      </c>
      <c r="S26" s="35" t="s">
        <v>5</v>
      </c>
      <c r="T26" s="50" t="s">
        <v>62</v>
      </c>
      <c r="U26" s="22">
        <v>7899337000172</v>
      </c>
      <c r="V26" s="27" t="s">
        <v>9</v>
      </c>
      <c r="W26" s="20">
        <v>600</v>
      </c>
      <c r="X26" s="47" t="s">
        <v>17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s="40" customFormat="1" ht="21" customHeight="1" x14ac:dyDescent="0.2">
      <c r="A27" s="32">
        <v>7899337000202</v>
      </c>
      <c r="B27" s="27">
        <v>128282</v>
      </c>
      <c r="C27" s="28" t="s">
        <v>47</v>
      </c>
      <c r="D27" s="18" t="s">
        <v>60</v>
      </c>
      <c r="E27" s="26">
        <v>133.25</v>
      </c>
      <c r="F27" s="26">
        <v>142.49</v>
      </c>
      <c r="G27" s="26">
        <v>143.59</v>
      </c>
      <c r="H27" s="26">
        <v>144.49</v>
      </c>
      <c r="I27" s="26">
        <v>146.55000000000001</v>
      </c>
      <c r="J27" s="26">
        <v>148.1</v>
      </c>
      <c r="K27" s="26">
        <v>124.04</v>
      </c>
      <c r="L27" s="53">
        <v>177.99</v>
      </c>
      <c r="M27" s="53">
        <v>189.93</v>
      </c>
      <c r="N27" s="53">
        <v>191.32</v>
      </c>
      <c r="O27" s="53">
        <v>192.51</v>
      </c>
      <c r="P27" s="53">
        <v>195.16</v>
      </c>
      <c r="Q27" s="53">
        <v>197.32</v>
      </c>
      <c r="R27" s="53">
        <v>171.48</v>
      </c>
      <c r="S27" s="38" t="s">
        <v>5</v>
      </c>
      <c r="T27" s="51" t="s">
        <v>61</v>
      </c>
      <c r="U27" s="22">
        <v>7899337000202</v>
      </c>
      <c r="V27" s="27" t="s">
        <v>9</v>
      </c>
      <c r="W27" s="27">
        <v>360</v>
      </c>
      <c r="X27" s="47" t="s">
        <v>17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s="49" customFormat="1" ht="21" customHeight="1" x14ac:dyDescent="0.2">
      <c r="A28" s="31">
        <v>7899337000806</v>
      </c>
      <c r="B28" s="44">
        <v>145297</v>
      </c>
      <c r="C28" s="45" t="s">
        <v>48</v>
      </c>
      <c r="D28" s="18" t="s">
        <v>59</v>
      </c>
      <c r="E28" s="26">
        <v>60.14</v>
      </c>
      <c r="F28" s="26">
        <v>64.319999999999993</v>
      </c>
      <c r="G28" s="26">
        <v>64.819999999999993</v>
      </c>
      <c r="H28" s="26">
        <v>65.22</v>
      </c>
      <c r="I28" s="26">
        <v>66.150000000000006</v>
      </c>
      <c r="J28" s="26">
        <v>66.849999999999994</v>
      </c>
      <c r="K28" s="26">
        <v>55.99</v>
      </c>
      <c r="L28" s="53">
        <v>80.33</v>
      </c>
      <c r="M28" s="53">
        <v>85.73</v>
      </c>
      <c r="N28" s="53">
        <v>86.35</v>
      </c>
      <c r="O28" s="53">
        <v>86.89</v>
      </c>
      <c r="P28" s="53">
        <v>88.09</v>
      </c>
      <c r="Q28" s="53">
        <v>89.06</v>
      </c>
      <c r="R28" s="53">
        <v>77.400000000000006</v>
      </c>
      <c r="S28" s="46" t="s">
        <v>5</v>
      </c>
      <c r="T28" s="52" t="s">
        <v>50</v>
      </c>
      <c r="U28" s="31">
        <v>7899337000806</v>
      </c>
      <c r="V28" s="44" t="s">
        <v>8</v>
      </c>
      <c r="W28" s="44">
        <v>240</v>
      </c>
      <c r="X28" s="47" t="s">
        <v>17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1:37" ht="21" customHeight="1" x14ac:dyDescent="0.2">
      <c r="A29" s="22">
        <v>7899337000813</v>
      </c>
      <c r="B29" s="20">
        <v>145298</v>
      </c>
      <c r="C29" s="21" t="s">
        <v>49</v>
      </c>
      <c r="D29" s="18" t="s">
        <v>59</v>
      </c>
      <c r="E29" s="26">
        <v>108.9</v>
      </c>
      <c r="F29" s="26">
        <v>116.45</v>
      </c>
      <c r="G29" s="26">
        <v>117.36</v>
      </c>
      <c r="H29" s="26">
        <v>118.09</v>
      </c>
      <c r="I29" s="26">
        <v>119.78</v>
      </c>
      <c r="J29" s="26">
        <v>121.04</v>
      </c>
      <c r="K29" s="26">
        <v>101.37</v>
      </c>
      <c r="L29" s="55" t="s">
        <v>100</v>
      </c>
      <c r="M29" s="55" t="s">
        <v>101</v>
      </c>
      <c r="N29" s="55" t="s">
        <v>102</v>
      </c>
      <c r="O29" s="55" t="s">
        <v>103</v>
      </c>
      <c r="P29" s="55" t="s">
        <v>104</v>
      </c>
      <c r="Q29" s="55" t="s">
        <v>105</v>
      </c>
      <c r="R29" s="55" t="s">
        <v>106</v>
      </c>
      <c r="S29" s="35" t="s">
        <v>5</v>
      </c>
      <c r="T29" s="50" t="s">
        <v>51</v>
      </c>
      <c r="U29" s="22">
        <v>7899337000813</v>
      </c>
      <c r="V29" s="20" t="s">
        <v>8</v>
      </c>
      <c r="W29" s="20">
        <v>240</v>
      </c>
      <c r="X29" s="47" t="s">
        <v>17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s="24" customFormat="1" ht="21" customHeight="1" x14ac:dyDescent="0.2">
      <c r="A30" s="22">
        <v>7899337000707</v>
      </c>
      <c r="B30" s="20" t="s">
        <v>75</v>
      </c>
      <c r="C30" s="21" t="s">
        <v>76</v>
      </c>
      <c r="D30" s="18" t="s">
        <v>77</v>
      </c>
      <c r="E30" s="26">
        <v>9570.26</v>
      </c>
      <c r="F30" s="26">
        <v>10233.959999999999</v>
      </c>
      <c r="G30" s="26">
        <v>10313.575999999999</v>
      </c>
      <c r="H30" s="26">
        <v>10377.92</v>
      </c>
      <c r="I30" s="26">
        <v>10526.01</v>
      </c>
      <c r="J30" s="26">
        <v>10637.368</v>
      </c>
      <c r="K30" s="26">
        <v>8908.9</v>
      </c>
      <c r="L30" s="53">
        <v>12783.8</v>
      </c>
      <c r="M30" s="53">
        <v>13641.1</v>
      </c>
      <c r="N30" s="53">
        <v>13740.865</v>
      </c>
      <c r="O30" s="53">
        <v>13826.59</v>
      </c>
      <c r="P30" s="53">
        <v>14017.26</v>
      </c>
      <c r="Q30" s="53">
        <v>14172.254000000001</v>
      </c>
      <c r="R30" s="53">
        <v>12316.03</v>
      </c>
      <c r="S30" s="35" t="s">
        <v>5</v>
      </c>
      <c r="T30" s="50" t="s">
        <v>78</v>
      </c>
      <c r="U30" s="22">
        <v>7899337000707</v>
      </c>
      <c r="V30" s="20" t="s">
        <v>79</v>
      </c>
      <c r="W30" s="20">
        <v>4</v>
      </c>
      <c r="X30" s="47" t="s">
        <v>17</v>
      </c>
    </row>
    <row r="31" spans="1:37" ht="21" customHeight="1" x14ac:dyDescent="0.25">
      <c r="B31" s="29"/>
      <c r="C31" s="3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37" ht="21" customHeight="1" x14ac:dyDescent="0.2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</sheetData>
  <mergeCells count="6">
    <mergeCell ref="D1:H2"/>
    <mergeCell ref="E6:K6"/>
    <mergeCell ref="L6:R6"/>
    <mergeCell ref="S6:X6"/>
    <mergeCell ref="B4:X4"/>
    <mergeCell ref="O1:X2"/>
  </mergeCells>
  <phoneticPr fontId="0" type="noConversion"/>
  <printOptions horizontalCentered="1"/>
  <pageMargins left="0.19685039370078741" right="0.23622047244094491" top="0.51181102362204722" bottom="0.47244094488188981" header="0.51181102362204722" footer="0.47244094488188981"/>
  <pageSetup paperSize="267" scale="38" orientation="landscape" horizontalDpi="4294967293" verticalDpi="300" r:id="rId1"/>
  <headerFooter alignWithMargins="0">
    <oddFooter>&amp;LAdministração de Vendas&amp;C&amp;F&amp;R&amp;D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showGridLines="0" zoomScale="90" zoomScaleNormal="90" workbookViewId="0">
      <selection activeCell="K32" sqref="K32"/>
    </sheetView>
  </sheetViews>
  <sheetFormatPr defaultRowHeight="12.75" x14ac:dyDescent="0.2"/>
  <cols>
    <col min="1" max="1" width="22.5703125" bestFit="1" customWidth="1"/>
    <col min="2" max="2" width="10" bestFit="1" customWidth="1"/>
    <col min="3" max="3" width="13.5703125" bestFit="1" customWidth="1"/>
    <col min="4" max="4" width="1.85546875" customWidth="1"/>
    <col min="5" max="5" width="21.42578125" bestFit="1" customWidth="1"/>
    <col min="6" max="6" width="20.28515625" bestFit="1" customWidth="1"/>
    <col min="7" max="7" width="11.28515625" bestFit="1" customWidth="1"/>
    <col min="8" max="8" width="2.140625" customWidth="1"/>
    <col min="9" max="10" width="20.28515625" bestFit="1" customWidth="1"/>
    <col min="11" max="11" width="11.28515625" bestFit="1" customWidth="1"/>
    <col min="12" max="12" width="20.28515625" bestFit="1" customWidth="1"/>
  </cols>
  <sheetData>
    <row r="2" spans="1:12" x14ac:dyDescent="0.2">
      <c r="B2" s="105" t="s">
        <v>88</v>
      </c>
      <c r="C2" s="105"/>
      <c r="D2" s="72"/>
    </row>
    <row r="3" spans="1:12" x14ac:dyDescent="0.2">
      <c r="B3" s="105" t="s">
        <v>89</v>
      </c>
      <c r="C3" s="105"/>
      <c r="D3" s="72"/>
      <c r="E3" s="106" t="s">
        <v>86</v>
      </c>
      <c r="F3" s="106"/>
      <c r="I3" s="106" t="s">
        <v>87</v>
      </c>
      <c r="J3" s="106"/>
    </row>
    <row r="4" spans="1:12" x14ac:dyDescent="0.2">
      <c r="B4" s="64" t="s">
        <v>84</v>
      </c>
      <c r="C4" s="64" t="s">
        <v>85</v>
      </c>
      <c r="D4" s="74"/>
      <c r="E4" s="64" t="s">
        <v>84</v>
      </c>
      <c r="F4" s="64" t="s">
        <v>85</v>
      </c>
      <c r="I4" s="64" t="s">
        <v>84</v>
      </c>
      <c r="J4" s="64" t="s">
        <v>85</v>
      </c>
    </row>
    <row r="5" spans="1:12" ht="16.5" x14ac:dyDescent="0.3">
      <c r="A5" s="69" t="s">
        <v>80</v>
      </c>
      <c r="B5" s="68">
        <v>17038</v>
      </c>
      <c r="C5" s="68">
        <v>11608977.434041303</v>
      </c>
      <c r="D5" s="75"/>
      <c r="E5" s="65">
        <f>B5*75%</f>
        <v>12778.5</v>
      </c>
      <c r="F5" s="66">
        <f>C5*75%</f>
        <v>8706733.0755309761</v>
      </c>
      <c r="I5" s="66">
        <f>B5-E5</f>
        <v>4259.5</v>
      </c>
      <c r="J5" s="66">
        <f>C5-F5</f>
        <v>2902244.3585103266</v>
      </c>
    </row>
    <row r="6" spans="1:12" ht="16.5" x14ac:dyDescent="0.3">
      <c r="A6" s="69" t="s">
        <v>81</v>
      </c>
      <c r="B6" s="68">
        <v>3889</v>
      </c>
      <c r="C6" s="68">
        <v>6806810.5487949355</v>
      </c>
      <c r="D6" s="75"/>
      <c r="E6" s="65">
        <f>B6*75%</f>
        <v>2916.75</v>
      </c>
      <c r="F6" s="66">
        <f>C6*75%</f>
        <v>5105107.9115962014</v>
      </c>
      <c r="I6" s="66">
        <f>B6-E6</f>
        <v>972.25</v>
      </c>
      <c r="J6" s="66">
        <f>C6-F6</f>
        <v>1701702.6371987341</v>
      </c>
    </row>
    <row r="7" spans="1:12" ht="16.5" x14ac:dyDescent="0.3">
      <c r="A7" s="56"/>
      <c r="B7" s="57"/>
      <c r="C7" s="57"/>
      <c r="D7" s="76"/>
      <c r="E7" s="59"/>
      <c r="F7" s="58"/>
      <c r="I7" s="58"/>
      <c r="J7" s="58"/>
    </row>
    <row r="8" spans="1:12" x14ac:dyDescent="0.2">
      <c r="D8" s="77"/>
      <c r="E8" s="59"/>
    </row>
    <row r="9" spans="1:12" x14ac:dyDescent="0.2">
      <c r="B9" s="102" t="s">
        <v>82</v>
      </c>
      <c r="C9" s="102"/>
      <c r="D9" s="78"/>
      <c r="E9" s="64" t="s">
        <v>84</v>
      </c>
      <c r="F9" s="64" t="s">
        <v>85</v>
      </c>
      <c r="G9" s="73" t="s">
        <v>83</v>
      </c>
      <c r="H9" s="80"/>
      <c r="I9" s="64" t="s">
        <v>84</v>
      </c>
      <c r="J9" s="64" t="s">
        <v>85</v>
      </c>
      <c r="K9" s="73" t="s">
        <v>83</v>
      </c>
      <c r="L9" s="92" t="s">
        <v>91</v>
      </c>
    </row>
    <row r="10" spans="1:12" ht="16.5" x14ac:dyDescent="0.3">
      <c r="A10" s="67" t="s">
        <v>80</v>
      </c>
      <c r="B10" s="103" t="s">
        <v>73</v>
      </c>
      <c r="C10" s="104"/>
      <c r="D10" s="79"/>
      <c r="E10" s="65">
        <f>E5*B10</f>
        <v>10382786.82</v>
      </c>
      <c r="F10" s="70">
        <f>E10-(E10*80.5%)</f>
        <v>2024643.4298999999</v>
      </c>
      <c r="G10" s="71">
        <v>0.80500000000000005</v>
      </c>
      <c r="H10" s="81"/>
      <c r="I10" s="66">
        <f>B10*I5</f>
        <v>3460928.94</v>
      </c>
      <c r="J10" s="66">
        <f>I10-(I10*40%)</f>
        <v>2076557.3639999998</v>
      </c>
      <c r="K10" s="71">
        <v>0.4</v>
      </c>
      <c r="L10" s="90">
        <f>J10+F10</f>
        <v>4101200.7938999999</v>
      </c>
    </row>
    <row r="11" spans="1:12" ht="16.5" x14ac:dyDescent="0.3">
      <c r="A11" s="67" t="s">
        <v>81</v>
      </c>
      <c r="B11" s="103" t="s">
        <v>74</v>
      </c>
      <c r="C11" s="104"/>
      <c r="D11" s="79"/>
      <c r="E11" s="65">
        <f>E6*B11</f>
        <v>5924765.1074999999</v>
      </c>
      <c r="F11" s="70">
        <f>E11-(E11*80.5%)</f>
        <v>1155329.1959624998</v>
      </c>
      <c r="G11" s="71">
        <v>0.80500000000000005</v>
      </c>
      <c r="H11" s="81"/>
      <c r="I11" s="66">
        <f>B11*I6</f>
        <v>1974921.7024999999</v>
      </c>
      <c r="J11" s="66">
        <f>I11-(I11*40%)</f>
        <v>1184953.0214999998</v>
      </c>
      <c r="K11" s="71">
        <v>0.4</v>
      </c>
      <c r="L11" s="90">
        <f>J11+F11</f>
        <v>2340282.2174624996</v>
      </c>
    </row>
    <row r="12" spans="1:12" ht="16.5" x14ac:dyDescent="0.3">
      <c r="A12" s="82" t="s">
        <v>90</v>
      </c>
      <c r="B12" s="83"/>
      <c r="C12" s="84"/>
      <c r="D12" s="85"/>
      <c r="E12" s="86">
        <f>SUM(E10:E11)</f>
        <v>16307551.9275</v>
      </c>
      <c r="F12" s="87">
        <f>SUM(F10:F11)</f>
        <v>3179972.6258624997</v>
      </c>
      <c r="G12" s="71"/>
      <c r="H12" s="81"/>
      <c r="I12" s="86">
        <f t="shared" ref="I12:L12" si="0">SUM(I10:I11)</f>
        <v>5435850.6425000001</v>
      </c>
      <c r="J12" s="86">
        <f t="shared" si="0"/>
        <v>3261510.3854999999</v>
      </c>
      <c r="K12" s="71"/>
      <c r="L12" s="91">
        <f t="shared" si="0"/>
        <v>6441483.0113624996</v>
      </c>
    </row>
    <row r="13" spans="1:12" x14ac:dyDescent="0.2">
      <c r="D13" s="77"/>
      <c r="E13" s="59"/>
      <c r="G13" s="62"/>
      <c r="H13" s="62"/>
      <c r="K13" s="62"/>
    </row>
    <row r="14" spans="1:12" x14ac:dyDescent="0.2">
      <c r="B14" s="102" t="s">
        <v>82</v>
      </c>
      <c r="C14" s="102"/>
      <c r="D14" s="78"/>
      <c r="E14" s="64" t="s">
        <v>84</v>
      </c>
      <c r="F14" s="64" t="s">
        <v>85</v>
      </c>
      <c r="G14" s="73" t="s">
        <v>83</v>
      </c>
      <c r="H14" s="80"/>
      <c r="I14" s="64" t="s">
        <v>84</v>
      </c>
      <c r="J14" s="64" t="s">
        <v>85</v>
      </c>
      <c r="K14" s="73" t="s">
        <v>83</v>
      </c>
      <c r="L14" s="92" t="s">
        <v>91</v>
      </c>
    </row>
    <row r="15" spans="1:12" ht="16.5" x14ac:dyDescent="0.3">
      <c r="A15" s="67" t="s">
        <v>80</v>
      </c>
      <c r="B15" s="103" t="s">
        <v>73</v>
      </c>
      <c r="C15" s="104"/>
      <c r="D15" s="79"/>
      <c r="E15" s="65">
        <f>E5*B15</f>
        <v>10382786.82</v>
      </c>
      <c r="F15" s="70">
        <f>E15-(E15*65%)</f>
        <v>3633975.3870000001</v>
      </c>
      <c r="G15" s="71">
        <v>0.65</v>
      </c>
      <c r="H15" s="81"/>
      <c r="I15" s="66">
        <f>B15*I5</f>
        <v>3460928.94</v>
      </c>
      <c r="J15" s="66">
        <f>I15-(I15*40%)</f>
        <v>2076557.3639999998</v>
      </c>
      <c r="K15" s="71">
        <v>0.4</v>
      </c>
      <c r="L15" s="90">
        <f>J15+F15</f>
        <v>5710532.7510000002</v>
      </c>
    </row>
    <row r="16" spans="1:12" ht="16.5" x14ac:dyDescent="0.3">
      <c r="A16" s="67" t="s">
        <v>81</v>
      </c>
      <c r="B16" s="103" t="s">
        <v>74</v>
      </c>
      <c r="C16" s="104"/>
      <c r="D16" s="79"/>
      <c r="E16" s="65">
        <f>E6*B16</f>
        <v>5924765.1074999999</v>
      </c>
      <c r="F16" s="70">
        <f>E16-(E16*65%)</f>
        <v>2073667.7876249999</v>
      </c>
      <c r="G16" s="71">
        <v>0.65</v>
      </c>
      <c r="H16" s="81"/>
      <c r="I16" s="66">
        <f>B16*I6</f>
        <v>1974921.7024999999</v>
      </c>
      <c r="J16" s="66">
        <f>I16-(I16*40%)</f>
        <v>1184953.0214999998</v>
      </c>
      <c r="K16" s="71">
        <v>0.4</v>
      </c>
      <c r="L16" s="90">
        <f t="shared" ref="L16" si="1">J16+F16</f>
        <v>3258620.8091249997</v>
      </c>
    </row>
    <row r="17" spans="1:12" ht="16.5" x14ac:dyDescent="0.3">
      <c r="A17" s="82" t="s">
        <v>90</v>
      </c>
      <c r="B17" s="83"/>
      <c r="C17" s="84"/>
      <c r="D17" s="85"/>
      <c r="E17" s="86">
        <f>SUM(E15:E16)</f>
        <v>16307551.9275</v>
      </c>
      <c r="F17" s="87">
        <f>SUM(F15:F16)</f>
        <v>5707643.174625</v>
      </c>
      <c r="G17" s="71"/>
      <c r="H17" s="81"/>
      <c r="I17" s="86">
        <f t="shared" ref="I17" si="2">SUM(I15:I16)</f>
        <v>5435850.6425000001</v>
      </c>
      <c r="J17" s="86">
        <f t="shared" ref="J17" si="3">SUM(J15:J16)</f>
        <v>3261510.3854999999</v>
      </c>
      <c r="K17" s="71"/>
      <c r="L17" s="91">
        <f>SUM(L15:L16)</f>
        <v>8969153.5601250008</v>
      </c>
    </row>
    <row r="18" spans="1:12" x14ac:dyDescent="0.2">
      <c r="D18" s="77"/>
      <c r="E18" s="59"/>
      <c r="F18" s="63"/>
      <c r="G18" s="62"/>
      <c r="H18" s="62"/>
      <c r="I18" s="59"/>
      <c r="J18" s="59"/>
      <c r="K18" s="62"/>
      <c r="L18" s="89"/>
    </row>
    <row r="19" spans="1:12" x14ac:dyDescent="0.2">
      <c r="B19" s="102" t="s">
        <v>82</v>
      </c>
      <c r="C19" s="102"/>
      <c r="D19" s="78"/>
      <c r="E19" s="64" t="s">
        <v>84</v>
      </c>
      <c r="F19" s="64" t="s">
        <v>85</v>
      </c>
      <c r="G19" s="73" t="s">
        <v>83</v>
      </c>
      <c r="H19" s="80"/>
      <c r="I19" s="64" t="s">
        <v>84</v>
      </c>
      <c r="J19" s="64" t="s">
        <v>85</v>
      </c>
      <c r="K19" s="73" t="s">
        <v>83</v>
      </c>
      <c r="L19" s="92" t="s">
        <v>91</v>
      </c>
    </row>
    <row r="20" spans="1:12" ht="16.5" x14ac:dyDescent="0.3">
      <c r="A20" s="67" t="s">
        <v>80</v>
      </c>
      <c r="B20" s="103" t="s">
        <v>73</v>
      </c>
      <c r="C20" s="104"/>
      <c r="D20" s="79"/>
      <c r="E20" s="65">
        <f>E5*B20</f>
        <v>10382786.82</v>
      </c>
      <c r="F20" s="70">
        <f>E20-(E20*65%)</f>
        <v>3633975.3870000001</v>
      </c>
      <c r="G20" s="71">
        <v>0.65</v>
      </c>
      <c r="H20" s="81"/>
      <c r="I20" s="66">
        <f>B20*I5</f>
        <v>3460928.94</v>
      </c>
      <c r="J20" s="66">
        <f>I20-(I20*65%)</f>
        <v>1211325.1289999997</v>
      </c>
      <c r="K20" s="71">
        <v>0.65</v>
      </c>
      <c r="L20" s="90">
        <f>J20+F20</f>
        <v>4845300.5159999998</v>
      </c>
    </row>
    <row r="21" spans="1:12" ht="16.5" x14ac:dyDescent="0.3">
      <c r="A21" s="67" t="s">
        <v>81</v>
      </c>
      <c r="B21" s="103" t="s">
        <v>74</v>
      </c>
      <c r="C21" s="104"/>
      <c r="D21" s="79"/>
      <c r="E21" s="65">
        <f>E6*B21</f>
        <v>5924765.1074999999</v>
      </c>
      <c r="F21" s="70">
        <f>E21-(E21*65%)</f>
        <v>2073667.7876249999</v>
      </c>
      <c r="G21" s="71">
        <v>0.65</v>
      </c>
      <c r="H21" s="81"/>
      <c r="I21" s="66">
        <f>B21*I6</f>
        <v>1974921.7024999999</v>
      </c>
      <c r="J21" s="66">
        <f>I21-(I21*65%)</f>
        <v>691222.59587499988</v>
      </c>
      <c r="K21" s="71">
        <v>0.65</v>
      </c>
      <c r="L21" s="90">
        <f t="shared" ref="L21:L26" si="4">J21+F21</f>
        <v>2764890.3834999995</v>
      </c>
    </row>
    <row r="22" spans="1:12" ht="16.5" x14ac:dyDescent="0.3">
      <c r="A22" s="82" t="s">
        <v>90</v>
      </c>
      <c r="B22" s="83"/>
      <c r="C22" s="84"/>
      <c r="D22" s="85"/>
      <c r="E22" s="86">
        <f>SUM(E20:E21)</f>
        <v>16307551.9275</v>
      </c>
      <c r="F22" s="87">
        <f>SUM(F20:F21)</f>
        <v>5707643.174625</v>
      </c>
      <c r="G22" s="71"/>
      <c r="H22" s="81"/>
      <c r="I22" s="86">
        <f>SUM(I20:I21)</f>
        <v>5435850.6425000001</v>
      </c>
      <c r="J22" s="86">
        <f>SUM(J20:J21)</f>
        <v>1902547.7248749996</v>
      </c>
      <c r="K22" s="71"/>
      <c r="L22" s="91">
        <f>SUM(L20:L21)</f>
        <v>7610190.8994999994</v>
      </c>
    </row>
    <row r="23" spans="1:12" x14ac:dyDescent="0.2">
      <c r="D23" s="77"/>
      <c r="E23" s="59"/>
      <c r="F23" s="63"/>
      <c r="G23" s="62"/>
      <c r="H23" s="62"/>
      <c r="I23" s="59"/>
      <c r="J23" s="59"/>
      <c r="K23" s="62"/>
      <c r="L23" s="89"/>
    </row>
    <row r="24" spans="1:12" x14ac:dyDescent="0.2">
      <c r="B24" s="102" t="s">
        <v>82</v>
      </c>
      <c r="C24" s="102"/>
      <c r="D24" s="78"/>
      <c r="E24" s="64" t="s">
        <v>84</v>
      </c>
      <c r="F24" s="64" t="s">
        <v>85</v>
      </c>
      <c r="G24" s="73" t="s">
        <v>83</v>
      </c>
      <c r="H24" s="80"/>
      <c r="I24" s="64" t="s">
        <v>84</v>
      </c>
      <c r="J24" s="64" t="s">
        <v>85</v>
      </c>
      <c r="K24" s="73" t="s">
        <v>83</v>
      </c>
      <c r="L24" s="92" t="s">
        <v>91</v>
      </c>
    </row>
    <row r="25" spans="1:12" ht="16.5" x14ac:dyDescent="0.3">
      <c r="A25" s="67" t="s">
        <v>80</v>
      </c>
      <c r="B25" s="103" t="s">
        <v>73</v>
      </c>
      <c r="C25" s="104"/>
      <c r="D25" s="79"/>
      <c r="E25" s="65">
        <f>E5*B25</f>
        <v>10382786.82</v>
      </c>
      <c r="F25" s="70">
        <f>E25-(E25*59%)</f>
        <v>4256942.5962000005</v>
      </c>
      <c r="G25" s="71">
        <v>0.59</v>
      </c>
      <c r="H25" s="81"/>
      <c r="I25" s="66">
        <f>B25*I5</f>
        <v>3460928.94</v>
      </c>
      <c r="J25" s="66">
        <f>I25-(I25*59%)</f>
        <v>1418980.8654</v>
      </c>
      <c r="K25" s="71">
        <v>0.59</v>
      </c>
      <c r="L25" s="90">
        <f t="shared" si="4"/>
        <v>5675923.4616</v>
      </c>
    </row>
    <row r="26" spans="1:12" ht="16.5" x14ac:dyDescent="0.3">
      <c r="A26" s="67" t="s">
        <v>81</v>
      </c>
      <c r="B26" s="103" t="s">
        <v>74</v>
      </c>
      <c r="C26" s="104"/>
      <c r="D26" s="79"/>
      <c r="E26" s="65">
        <f>E6*B26</f>
        <v>5924765.1074999999</v>
      </c>
      <c r="F26" s="70">
        <f>E26-(E26*59%)</f>
        <v>2429153.694075</v>
      </c>
      <c r="G26" s="71">
        <v>0.59</v>
      </c>
      <c r="H26" s="81"/>
      <c r="I26" s="66">
        <f>B26*I6</f>
        <v>1974921.7024999999</v>
      </c>
      <c r="J26" s="66">
        <f>I26-(I26*59%)</f>
        <v>809717.898025</v>
      </c>
      <c r="K26" s="71">
        <v>0.59</v>
      </c>
      <c r="L26" s="90">
        <f t="shared" si="4"/>
        <v>3238871.5921</v>
      </c>
    </row>
    <row r="27" spans="1:12" ht="16.5" x14ac:dyDescent="0.3">
      <c r="A27" s="82" t="s">
        <v>90</v>
      </c>
      <c r="B27" s="83"/>
      <c r="C27" s="84"/>
      <c r="D27" s="85"/>
      <c r="E27" s="86">
        <f>SUM(E25:E26)</f>
        <v>16307551.9275</v>
      </c>
      <c r="F27" s="86">
        <f>SUM(F25:F26)</f>
        <v>6686096.290275</v>
      </c>
      <c r="G27" s="71"/>
      <c r="H27" s="81"/>
      <c r="I27" s="86">
        <f t="shared" ref="I27" si="5">SUM(I25:I26)</f>
        <v>5435850.6425000001</v>
      </c>
      <c r="J27" s="86">
        <f t="shared" ref="J27" si="6">SUM(J25:J26)</f>
        <v>2228698.763425</v>
      </c>
      <c r="K27" s="88"/>
      <c r="L27" s="91">
        <f>SUM(L25:L26)</f>
        <v>8914795.0537</v>
      </c>
    </row>
    <row r="28" spans="1:12" x14ac:dyDescent="0.2">
      <c r="G28" s="61"/>
      <c r="H28" s="61"/>
    </row>
    <row r="29" spans="1:12" x14ac:dyDescent="0.2">
      <c r="G29" s="61"/>
      <c r="H29" s="61"/>
    </row>
    <row r="30" spans="1:12" x14ac:dyDescent="0.2">
      <c r="B30" s="102" t="s">
        <v>82</v>
      </c>
      <c r="C30" s="102"/>
      <c r="D30" s="78"/>
      <c r="E30" s="64" t="s">
        <v>84</v>
      </c>
      <c r="F30" s="64" t="s">
        <v>85</v>
      </c>
      <c r="G30" s="73" t="s">
        <v>83</v>
      </c>
      <c r="H30" s="80"/>
      <c r="I30" s="64" t="s">
        <v>84</v>
      </c>
      <c r="J30" s="64" t="s">
        <v>85</v>
      </c>
      <c r="K30" s="73" t="s">
        <v>83</v>
      </c>
      <c r="L30" s="92" t="s">
        <v>91</v>
      </c>
    </row>
    <row r="31" spans="1:12" ht="16.5" x14ac:dyDescent="0.3">
      <c r="A31" s="67" t="s">
        <v>80</v>
      </c>
      <c r="B31" s="103" t="s">
        <v>73</v>
      </c>
      <c r="C31" s="104"/>
      <c r="D31" s="79"/>
      <c r="E31" s="65">
        <f>E5*B31</f>
        <v>10382786.82</v>
      </c>
      <c r="F31" s="70">
        <f>E31-(E31*G31)</f>
        <v>3114836.0460000001</v>
      </c>
      <c r="G31" s="71">
        <v>0.7</v>
      </c>
      <c r="H31" s="81"/>
      <c r="I31" s="66">
        <f>B31*I5</f>
        <v>3460928.94</v>
      </c>
      <c r="J31" s="66">
        <f>I31-(I31*K31)</f>
        <v>1038278.682</v>
      </c>
      <c r="K31" s="71">
        <v>0.7</v>
      </c>
      <c r="L31" s="90">
        <f>J31+F31</f>
        <v>4153114.7280000001</v>
      </c>
    </row>
    <row r="32" spans="1:12" ht="16.5" x14ac:dyDescent="0.3">
      <c r="A32" s="67" t="s">
        <v>81</v>
      </c>
      <c r="B32" s="103" t="s">
        <v>74</v>
      </c>
      <c r="C32" s="104"/>
      <c r="D32" s="79"/>
      <c r="E32" s="65">
        <f>E6*B32</f>
        <v>5924765.1074999999</v>
      </c>
      <c r="F32" s="70">
        <f>E32-(E32*G32)</f>
        <v>1777429.5322500002</v>
      </c>
      <c r="G32" s="71">
        <v>0.7</v>
      </c>
      <c r="H32" s="81"/>
      <c r="I32" s="66">
        <f>B32*I6</f>
        <v>1974921.7024999999</v>
      </c>
      <c r="J32" s="66">
        <f>I32-(I32*K32)</f>
        <v>592476.51075000013</v>
      </c>
      <c r="K32" s="71">
        <v>0.7</v>
      </c>
      <c r="L32" s="90">
        <f t="shared" ref="L32" si="7">J32+F32</f>
        <v>2369906.0430000005</v>
      </c>
    </row>
    <row r="33" spans="1:12" ht="16.5" x14ac:dyDescent="0.3">
      <c r="A33" s="82" t="s">
        <v>90</v>
      </c>
      <c r="B33" s="83"/>
      <c r="C33" s="84"/>
      <c r="D33" s="85"/>
      <c r="E33" s="86">
        <f>SUM(E31:E32)</f>
        <v>16307551.9275</v>
      </c>
      <c r="F33" s="87">
        <f>SUM(F31:F32)</f>
        <v>4892265.5782500003</v>
      </c>
      <c r="G33" s="71"/>
      <c r="H33" s="81"/>
      <c r="I33" s="86">
        <f>SUM(I31:I32)</f>
        <v>5435850.6425000001</v>
      </c>
      <c r="J33" s="86">
        <f>SUM(J31:J32)</f>
        <v>1630755.1927500002</v>
      </c>
      <c r="K33" s="71"/>
      <c r="L33" s="91">
        <f>SUM(L31:L32)</f>
        <v>6523020.7710000006</v>
      </c>
    </row>
    <row r="34" spans="1:12" x14ac:dyDescent="0.2">
      <c r="D34" s="77"/>
      <c r="E34" s="59"/>
      <c r="F34" s="63"/>
      <c r="G34" s="62"/>
      <c r="H34" s="62"/>
      <c r="I34" s="59"/>
      <c r="J34" s="59"/>
      <c r="K34" s="62"/>
      <c r="L34" s="89"/>
    </row>
    <row r="35" spans="1:12" x14ac:dyDescent="0.2">
      <c r="G35" s="60"/>
      <c r="H35" s="60"/>
    </row>
    <row r="36" spans="1:12" x14ac:dyDescent="0.2">
      <c r="G36" s="60"/>
      <c r="H36" s="60"/>
    </row>
    <row r="37" spans="1:12" x14ac:dyDescent="0.2">
      <c r="G37" s="60"/>
      <c r="H37" s="60"/>
    </row>
    <row r="38" spans="1:12" x14ac:dyDescent="0.2">
      <c r="G38" s="60"/>
      <c r="H38" s="60"/>
    </row>
    <row r="39" spans="1:12" x14ac:dyDescent="0.2">
      <c r="G39" s="60"/>
      <c r="H39" s="60"/>
    </row>
    <row r="40" spans="1:12" x14ac:dyDescent="0.2">
      <c r="G40" s="60"/>
      <c r="H40" s="60"/>
    </row>
    <row r="41" spans="1:12" x14ac:dyDescent="0.2">
      <c r="G41" s="60"/>
      <c r="H41" s="60"/>
    </row>
    <row r="42" spans="1:12" x14ac:dyDescent="0.2">
      <c r="G42" s="60"/>
      <c r="H42" s="60"/>
    </row>
    <row r="43" spans="1:12" x14ac:dyDescent="0.2">
      <c r="G43" s="60"/>
      <c r="H43" s="60"/>
    </row>
    <row r="44" spans="1:12" x14ac:dyDescent="0.2">
      <c r="G44" s="60"/>
      <c r="H44" s="60"/>
    </row>
    <row r="45" spans="1:12" x14ac:dyDescent="0.2">
      <c r="G45" s="60"/>
      <c r="H45" s="60"/>
    </row>
  </sheetData>
  <mergeCells count="19">
    <mergeCell ref="B2:C2"/>
    <mergeCell ref="B19:C19"/>
    <mergeCell ref="E3:F3"/>
    <mergeCell ref="I3:J3"/>
    <mergeCell ref="B9:C9"/>
    <mergeCell ref="B3:C3"/>
    <mergeCell ref="B10:C10"/>
    <mergeCell ref="B11:C11"/>
    <mergeCell ref="B14:C14"/>
    <mergeCell ref="B15:C15"/>
    <mergeCell ref="B16:C16"/>
    <mergeCell ref="B30:C30"/>
    <mergeCell ref="B31:C31"/>
    <mergeCell ref="B32:C32"/>
    <mergeCell ref="B20:C20"/>
    <mergeCell ref="B21:C21"/>
    <mergeCell ref="B24:C24"/>
    <mergeCell ref="B25:C25"/>
    <mergeCell ref="B26:C2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Nova Tabela Preços 2016</vt:lpstr>
      <vt:lpstr>Plan1</vt:lpstr>
      <vt:lpstr>'Nova Tabela Preços 2016'!Print_Area</vt:lpstr>
      <vt:lpstr>'Nova Tabela Preços 2016'!Print_Titles</vt:lpstr>
    </vt:vector>
  </TitlesOfParts>
  <Company>Zodiac Produtos Farmacêuticos S/A.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emerson.silva</dc:creator>
  <cp:lastModifiedBy>Marques, Thiago</cp:lastModifiedBy>
  <cp:lastPrinted>2016-04-03T16:46:10Z</cp:lastPrinted>
  <dcterms:created xsi:type="dcterms:W3CDTF">2008-03-28T19:39:45Z</dcterms:created>
  <dcterms:modified xsi:type="dcterms:W3CDTF">2016-04-03T18:27:56Z</dcterms:modified>
</cp:coreProperties>
</file>