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cio.alves\Desktop\Preços 2017\31032017\"/>
    </mc:Choice>
  </mc:AlternateContent>
  <bookViews>
    <workbookView xWindow="120" yWindow="168" windowWidth="7560" windowHeight="2136"/>
  </bookViews>
  <sheets>
    <sheet name="Preço2017 Pós Reajus" sheetId="24" r:id="rId1"/>
  </sheets>
  <definedNames>
    <definedName name="_xlnm._FilterDatabase" localSheetId="0" hidden="1">'Preço2017 Pós Reajus'!$D$7:$W$85</definedName>
    <definedName name="_xlnm.Print_Area" localSheetId="0">'Preço2017 Pós Reajus'!$B$1:$V$87</definedName>
    <definedName name="DATA1" localSheetId="0">#REF!</definedName>
    <definedName name="DATA1">#REF!</definedName>
    <definedName name="DATA10">#REF!</definedName>
    <definedName name="DATA11">#REF!</definedName>
    <definedName name="DATA12" localSheetId="0">#REF!</definedName>
    <definedName name="DATA12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SAPBEXrevision" hidden="1">86</definedName>
    <definedName name="SAPBEXsysID" hidden="1">"E5P"</definedName>
    <definedName name="SAPBEXwbID" hidden="1">"3UCAD62M26GKOGYDA911XFZLU"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_xlnm.Print_Titles" localSheetId="0">'Preço2017 Pós Reajus'!$6:$7</definedName>
  </definedNames>
  <calcPr calcId="171027" fullCalcOnLoad="1"/>
</workbook>
</file>

<file path=xl/calcChain.xml><?xml version="1.0" encoding="utf-8"?>
<calcChain xmlns="http://schemas.openxmlformats.org/spreadsheetml/2006/main">
  <c r="A68" i="24" l="1"/>
  <c r="A67" i="24"/>
  <c r="A37" i="24"/>
  <c r="A35" i="24"/>
  <c r="A87" i="24"/>
  <c r="I5" i="24"/>
  <c r="J5" i="24" s="1"/>
  <c r="K5" i="24" s="1"/>
  <c r="L5" i="24" s="1"/>
  <c r="M5" i="24" s="1"/>
  <c r="N5" i="24" s="1"/>
  <c r="O5" i="24" s="1"/>
  <c r="P5" i="24" s="1"/>
  <c r="Q5" i="24" s="1"/>
  <c r="R5" i="24" s="1"/>
  <c r="S5" i="24" s="1"/>
  <c r="T5" i="24" s="1"/>
  <c r="U5" i="24" s="1"/>
  <c r="A85" i="24"/>
  <c r="A83" i="24"/>
  <c r="A82" i="24"/>
  <c r="A81" i="24"/>
  <c r="A80" i="24"/>
  <c r="A74" i="24"/>
  <c r="A71" i="24"/>
  <c r="A70" i="24"/>
  <c r="A66" i="24"/>
  <c r="A65" i="24"/>
  <c r="A59" i="24"/>
  <c r="A58" i="24"/>
  <c r="A57" i="24"/>
  <c r="A56" i="24"/>
  <c r="A55" i="24"/>
  <c r="A54" i="24"/>
  <c r="A53" i="24"/>
  <c r="A52" i="24"/>
  <c r="A49" i="24"/>
  <c r="A48" i="24"/>
  <c r="A47" i="24"/>
  <c r="A46" i="24"/>
  <c r="A45" i="24"/>
  <c r="A44" i="24"/>
  <c r="A41" i="24"/>
  <c r="A40" i="24"/>
  <c r="A38" i="24"/>
  <c r="A36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19" i="24"/>
  <c r="A18" i="24"/>
  <c r="A17" i="24"/>
  <c r="A16" i="24"/>
  <c r="A14" i="24"/>
  <c r="A13" i="24"/>
  <c r="A12" i="24"/>
  <c r="A11" i="24"/>
  <c r="A10" i="24"/>
  <c r="A9" i="24"/>
</calcChain>
</file>

<file path=xl/comments1.xml><?xml version="1.0" encoding="utf-8"?>
<comments xmlns="http://schemas.openxmlformats.org/spreadsheetml/2006/main">
  <authors>
    <author>AISJ (Ani Afyan Semerdjian)</author>
  </authors>
  <commentList>
    <comment ref="F52" authorId="0" shapeId="0">
      <text>
        <r>
          <rPr>
            <b/>
            <sz val="9"/>
            <color indexed="81"/>
            <rFont val="Tahoma"/>
            <charset val="1"/>
          </rPr>
          <t>Discontinued, NIL stock. Price is divergent of price list shared by MLRC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<sst xmlns="http://schemas.openxmlformats.org/spreadsheetml/2006/main" count="268" uniqueCount="65">
  <si>
    <t>Cod EAN</t>
  </si>
  <si>
    <t>Produto</t>
  </si>
  <si>
    <t>Glucagen Hypokit fr. com 1mg/1UI + diluente</t>
  </si>
  <si>
    <t>Norditropin Nordilet 10 1x1,5ml 1 sist. apl. plast.</t>
  </si>
  <si>
    <t>NovoFine 30g x 8 mm cx. c/ 100 agulhas</t>
  </si>
  <si>
    <t>NovoRapid Penfill 3 ml cx. c/ 5  refil</t>
  </si>
  <si>
    <t xml:space="preserve">NovoRapid Frasco com 10 ml 100 UI/ML </t>
  </si>
  <si>
    <t>NovoRapid FlexPen 3ml cx. c/5 sist. apl. plast</t>
  </si>
  <si>
    <t>NovoMix 30 FlexPen cx. c/ 5 sist. apl. plast</t>
  </si>
  <si>
    <t>NovoMix 30 Penfill  3ml cx. c/ 5  refil</t>
  </si>
  <si>
    <t>Levemir FlexPen cx. c/ 5 sist. apl. plast</t>
  </si>
  <si>
    <t>Levemir Penfill  3ml cx. c/ 5  refil</t>
  </si>
  <si>
    <t>Novolin N 100 UI/10 ml</t>
  </si>
  <si>
    <t>Novolin R 100 UI/10 ml</t>
  </si>
  <si>
    <t>Novolin R Penfill 100 UI/ 3 ml cx. c/ 5 refil</t>
  </si>
  <si>
    <t>Novolin N Penfill 100 UI/ 3 ml cx. c/ 5  refil</t>
  </si>
  <si>
    <t>Registro na Anvisa</t>
  </si>
  <si>
    <t>Alíquota</t>
  </si>
  <si>
    <t>PRODUTOS ENQUADRADOS NA LISTA POSITIVA PIS/COFINS</t>
  </si>
  <si>
    <t>Código do Produto</t>
  </si>
  <si>
    <t>Preço Fábrica (PF)</t>
  </si>
  <si>
    <t>Preço Máximo Consumidor (PMC)</t>
  </si>
  <si>
    <t>INSULINA HUMANA FRASCO</t>
  </si>
  <si>
    <t>INSULINA HUMANA PENFILL</t>
  </si>
  <si>
    <t>INSULINAS ANÁLOGAS</t>
  </si>
  <si>
    <t>ANTI-HIPOGLICEMIANTE</t>
  </si>
  <si>
    <t>FATOR DE COAGULAÇÃO SANGÜÍNEA - FATOR VIIa</t>
  </si>
  <si>
    <t xml:space="preserve">HORMÔNIO DE CRESCIMENTO RECOMBINANTE </t>
  </si>
  <si>
    <t>Novopen 3,0 Demi</t>
  </si>
  <si>
    <t>Norditropin Nordiflexx 5 mg</t>
  </si>
  <si>
    <t>Norditropin Nordiflexx 10 mg</t>
  </si>
  <si>
    <t>Norditropin Nordiflexx 15 mg</t>
  </si>
  <si>
    <t>ANTI-DIABÉTICO</t>
  </si>
  <si>
    <t>VICTOZA 6 MG/ML SOL INJ CT X 2 CARP VD INC</t>
  </si>
  <si>
    <t>PRODUTOS SEM ALTERAÇÃO NA ALÍQUOTA DO PIS/COFINS - PRODUTOS LISTA NEUTRA/POSITIVA</t>
  </si>
  <si>
    <t>SISTEMA DE APLICAÇÃO DE INSULINA - LISTA POSITIVA</t>
  </si>
  <si>
    <t>AGULHAS -(P/  USO  NOVOPEN  E  NORDIPEN) - LISTA NEUTRA</t>
  </si>
  <si>
    <t>APLICADORES  DE  NORDITROPIN  SIMPLEXX - LISTA NEUTRA</t>
  </si>
  <si>
    <t>NovoPen 4</t>
  </si>
  <si>
    <t>NordiFlex PenMate</t>
  </si>
  <si>
    <t>Levemir FlexPen cx. c/ 1 sist. apl. plast</t>
  </si>
  <si>
    <t>NovoRapid FlexPen 3ml cx. c/1 sist. apl. plast</t>
  </si>
  <si>
    <t>NovoFine 32g x 6 mm cx. c/ 100 agulhas</t>
  </si>
  <si>
    <t>NovoSeven 1,0mg</t>
  </si>
  <si>
    <t>NovoSeven 2,0mg</t>
  </si>
  <si>
    <t>NovoSeven 5,0mg</t>
  </si>
  <si>
    <t>Classificação
Regulatorio</t>
  </si>
  <si>
    <t>Biológico</t>
  </si>
  <si>
    <t>Prod para saúde</t>
  </si>
  <si>
    <t>NovoPen Echo Red</t>
  </si>
  <si>
    <t>Tresiba FlexTouch 1 x 3ml</t>
  </si>
  <si>
    <t>Tresiba Penfill 5 x 3ml</t>
  </si>
  <si>
    <t>PRODUTOS ENQUADRADOS NA LISTA NEGATIVA PIS/COFINS</t>
  </si>
  <si>
    <t>NOVOPEN 3 GREY</t>
  </si>
  <si>
    <t>Código GGREM</t>
  </si>
  <si>
    <t>não é medicamento</t>
  </si>
  <si>
    <t>Lista</t>
  </si>
  <si>
    <t>Positiva</t>
  </si>
  <si>
    <t>Negativa</t>
  </si>
  <si>
    <t>Neutra</t>
  </si>
  <si>
    <t>ANTI-OBESIDADE</t>
  </si>
  <si>
    <t>Saxenda 3pcs</t>
  </si>
  <si>
    <t>NOVOFINE 32G 4MM 100PCS</t>
  </si>
  <si>
    <t>TABELA DE PREÇOS DE PRODUTOS 2017</t>
  </si>
  <si>
    <t>LISTA DE PREÇOS Nº 01 - 03/2017  Vigência: 03/04/2017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</si>
</sst>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2" formatCode="_(* #,##0.0000_);_(* \(#,##0.0000\);_(* &quot;-&quot;??_);_(@_)"/>
    <numFmt numFmtId="177" formatCode="0.0%"/>
  </numFmts>
  <fonts count="29" x14ac:knownFonts="1">
    <font>
      <sz val="10"/>
      <name val="Verdana"/>
    </font>
    <font>
      <sz val="10"/>
      <name val="Verdana"/>
    </font>
    <font>
      <sz val="10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b/>
      <sz val="16"/>
      <color indexed="19"/>
      <name val="Arial"/>
      <family val="2"/>
    </font>
    <font>
      <sz val="10"/>
      <color indexed="10"/>
      <name val="Arial"/>
      <family val="2"/>
    </font>
    <font>
      <b/>
      <sz val="13"/>
      <color indexed="10"/>
      <name val="Verdana"/>
      <family val="2"/>
    </font>
    <font>
      <sz val="8"/>
      <name val="Verdana"/>
      <family val="2"/>
    </font>
    <font>
      <b/>
      <sz val="9"/>
      <color indexed="18"/>
      <name val="Verdana"/>
      <family val="2"/>
    </font>
    <font>
      <b/>
      <i/>
      <sz val="9"/>
      <color indexed="1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8"/>
      <color indexed="9"/>
      <name val="Verdana"/>
      <family val="2"/>
    </font>
    <font>
      <b/>
      <u/>
      <sz val="8"/>
      <color indexed="18"/>
      <name val="Verdana"/>
      <family val="2"/>
    </font>
    <font>
      <sz val="8"/>
      <color indexed="18"/>
      <name val="Verdana"/>
      <family val="2"/>
    </font>
    <font>
      <b/>
      <i/>
      <sz val="8"/>
      <color indexed="12"/>
      <name val="Verdana"/>
      <family val="2"/>
    </font>
    <font>
      <u/>
      <sz val="8"/>
      <name val="Verdana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53"/>
      </patternFill>
    </fill>
    <fill>
      <patternFill patternType="solid">
        <f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" fillId="0" borderId="0"/>
    <xf numFmtId="0" fontId="2" fillId="0" borderId="0"/>
    <xf numFmtId="0" fontId="24" fillId="0" borderId="0"/>
    <xf numFmtId="0" fontId="2" fillId="0" borderId="0"/>
    <xf numFmtId="0" fontId="27" fillId="23" borderId="2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10" borderId="1" applyNumberFormat="0" applyProtection="0">
      <alignment vertical="center"/>
    </xf>
    <xf numFmtId="4" fontId="5" fillId="11" borderId="2" applyNumberFormat="0" applyProtection="0">
      <alignment vertical="center"/>
    </xf>
    <xf numFmtId="4" fontId="4" fillId="10" borderId="3" applyNumberFormat="0" applyProtection="0">
      <alignment horizontal="left" vertical="center" indent="1"/>
    </xf>
    <xf numFmtId="0" fontId="4" fillId="10" borderId="3" applyNumberFormat="0" applyProtection="0">
      <alignment horizontal="left" vertical="top" indent="1"/>
    </xf>
    <xf numFmtId="4" fontId="4" fillId="9" borderId="3" applyNumberFormat="0" applyProtection="0">
      <alignment horizontal="left" vertical="center" indent="1"/>
    </xf>
    <xf numFmtId="4" fontId="6" fillId="2" borderId="2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4" borderId="2" applyNumberFormat="0" applyProtection="0">
      <alignment horizontal="right" vertical="center"/>
    </xf>
    <xf numFmtId="4" fontId="4" fillId="13" borderId="3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6" fillId="9" borderId="3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9" borderId="3" applyNumberFormat="0" applyProtection="0">
      <alignment horizontal="left" vertical="center" indent="1"/>
    </xf>
    <xf numFmtId="0" fontId="2" fillId="9" borderId="3" applyNumberFormat="0" applyProtection="0">
      <alignment horizontal="left" vertical="center" indent="1"/>
    </xf>
    <xf numFmtId="0" fontId="8" fillId="9" borderId="3" applyNumberFormat="0" applyProtection="0">
      <alignment horizontal="left" vertical="top" indent="1"/>
    </xf>
    <xf numFmtId="0" fontId="2" fillId="9" borderId="3" applyNumberFormat="0" applyProtection="0">
      <alignment horizontal="left" vertical="center" indent="1"/>
    </xf>
    <xf numFmtId="0" fontId="2" fillId="16" borderId="2" applyNumberFormat="0" applyProtection="0">
      <alignment horizontal="left" vertical="top" indent="1"/>
    </xf>
    <xf numFmtId="0" fontId="2" fillId="9" borderId="3" applyNumberFormat="0" applyProtection="0">
      <alignment horizontal="left" vertical="center" indent="1"/>
    </xf>
    <xf numFmtId="0" fontId="2" fillId="17" borderId="2" applyNumberFormat="0" applyProtection="0">
      <alignment horizontal="left" vertical="top" indent="1"/>
    </xf>
    <xf numFmtId="0" fontId="2" fillId="9" borderId="3" applyNumberFormat="0" applyProtection="0">
      <alignment horizontal="left" vertical="center" indent="1"/>
    </xf>
    <xf numFmtId="0" fontId="2" fillId="18" borderId="2" applyNumberFormat="0" applyProtection="0">
      <alignment horizontal="left" vertical="top" indent="1"/>
    </xf>
    <xf numFmtId="4" fontId="6" fillId="19" borderId="2" applyNumberFormat="0" applyProtection="0">
      <alignment vertical="center"/>
    </xf>
    <xf numFmtId="4" fontId="9" fillId="19" borderId="2" applyNumberFormat="0" applyProtection="0">
      <alignment vertical="center"/>
    </xf>
    <xf numFmtId="4" fontId="6" fillId="19" borderId="2" applyNumberFormat="0" applyProtection="0">
      <alignment horizontal="left" vertical="center" indent="1"/>
    </xf>
    <xf numFmtId="0" fontId="6" fillId="19" borderId="2" applyNumberFormat="0" applyProtection="0">
      <alignment horizontal="left" vertical="top" indent="1"/>
    </xf>
    <xf numFmtId="4" fontId="6" fillId="1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6" fillId="9" borderId="3" applyNumberFormat="0" applyProtection="0">
      <alignment horizontal="left" vertical="center" indent="1"/>
    </xf>
    <xf numFmtId="0" fontId="6" fillId="9" borderId="3" applyNumberFormat="0" applyProtection="0">
      <alignment horizontal="left" vertical="top" indent="1"/>
    </xf>
    <xf numFmtId="4" fontId="11" fillId="20" borderId="3" applyNumberFormat="0" applyProtection="0">
      <alignment horizontal="left" vertical="center"/>
    </xf>
    <xf numFmtId="4" fontId="12" fillId="14" borderId="3" applyNumberFormat="0" applyProtection="0">
      <alignment horizontal="right" vertical="center"/>
    </xf>
    <xf numFmtId="0" fontId="28" fillId="0" borderId="24" applyNumberFormat="0" applyFill="0" applyAlignment="0" applyProtection="0"/>
  </cellStyleXfs>
  <cellXfs count="101">
    <xf numFmtId="0" fontId="0" fillId="0" borderId="0" xfId="0"/>
    <xf numFmtId="0" fontId="13" fillId="21" borderId="0" xfId="6" applyFont="1" applyFill="1" applyBorder="1" applyAlignment="1">
      <alignment horizontal="center" vertical="center"/>
    </xf>
    <xf numFmtId="0" fontId="14" fillId="21" borderId="0" xfId="6" applyFont="1" applyFill="1" applyBorder="1" applyAlignment="1"/>
    <xf numFmtId="0" fontId="15" fillId="21" borderId="0" xfId="6" applyFont="1" applyFill="1" applyBorder="1" applyAlignment="1">
      <alignment horizontal="center" vertical="center"/>
    </xf>
    <xf numFmtId="0" fontId="16" fillId="21" borderId="0" xfId="6" applyFont="1" applyFill="1" applyBorder="1" applyAlignment="1">
      <alignment horizontal="center" vertical="center"/>
    </xf>
    <xf numFmtId="1" fontId="15" fillId="21" borderId="0" xfId="6" applyNumberFormat="1" applyFont="1" applyFill="1" applyBorder="1" applyAlignment="1">
      <alignment horizontal="center" vertical="center"/>
    </xf>
    <xf numFmtId="0" fontId="17" fillId="21" borderId="0" xfId="6" applyFont="1" applyFill="1" applyBorder="1" applyAlignment="1">
      <alignment horizontal="center"/>
    </xf>
    <xf numFmtId="0" fontId="18" fillId="21" borderId="0" xfId="6" applyFont="1" applyFill="1" applyBorder="1" applyAlignment="1">
      <alignment horizontal="center"/>
    </xf>
    <xf numFmtId="0" fontId="19" fillId="22" borderId="4" xfId="6" applyFont="1" applyFill="1" applyBorder="1" applyAlignment="1" applyProtection="1">
      <alignment horizontal="center" vertical="center"/>
    </xf>
    <xf numFmtId="0" fontId="19" fillId="22" borderId="4" xfId="6" applyFont="1" applyFill="1" applyBorder="1" applyAlignment="1" applyProtection="1">
      <alignment horizontal="center" vertical="center" wrapText="1"/>
    </xf>
    <xf numFmtId="3" fontId="19" fillId="22" borderId="4" xfId="6" applyNumberFormat="1" applyFont="1" applyFill="1" applyBorder="1" applyAlignment="1" applyProtection="1">
      <alignment horizontal="center" vertical="center"/>
    </xf>
    <xf numFmtId="0" fontId="14" fillId="0" borderId="0" xfId="6" applyFont="1" applyBorder="1" applyAlignment="1"/>
    <xf numFmtId="1" fontId="19" fillId="22" borderId="4" xfId="6" applyNumberFormat="1" applyFont="1" applyFill="1" applyBorder="1" applyAlignment="1" applyProtection="1">
      <alignment horizontal="center" vertical="center" wrapText="1"/>
    </xf>
    <xf numFmtId="171" fontId="19" fillId="22" borderId="4" xfId="1" applyFont="1" applyFill="1" applyBorder="1" applyAlignment="1">
      <alignment horizontal="center" vertical="center" wrapText="1"/>
    </xf>
    <xf numFmtId="171" fontId="19" fillId="22" borderId="4" xfId="1" applyFont="1" applyFill="1" applyBorder="1" applyAlignment="1">
      <alignment horizontal="center" wrapText="1"/>
    </xf>
    <xf numFmtId="49" fontId="20" fillId="0" borderId="5" xfId="6" applyNumberFormat="1" applyFont="1" applyFill="1" applyBorder="1" applyAlignment="1" applyProtection="1">
      <alignment horizontal="left" vertical="center"/>
      <protection locked="0"/>
    </xf>
    <xf numFmtId="0" fontId="2" fillId="0" borderId="6" xfId="6" applyBorder="1" applyAlignment="1"/>
    <xf numFmtId="0" fontId="2" fillId="0" borderId="7" xfId="6" applyBorder="1" applyAlignment="1"/>
    <xf numFmtId="0" fontId="14" fillId="0" borderId="0" xfId="6" applyFont="1" applyBorder="1" applyAlignment="1">
      <alignment vertical="center"/>
    </xf>
    <xf numFmtId="1" fontId="14" fillId="0" borderId="8" xfId="6" applyNumberFormat="1" applyFont="1" applyFill="1" applyBorder="1" applyAlignment="1" applyProtection="1">
      <alignment horizontal="center" vertical="center"/>
      <protection locked="0"/>
    </xf>
    <xf numFmtId="0" fontId="2" fillId="0" borderId="9" xfId="6" applyBorder="1" applyAlignment="1"/>
    <xf numFmtId="0" fontId="21" fillId="0" borderId="0" xfId="6" applyFont="1" applyBorder="1" applyAlignment="1">
      <alignment vertical="center"/>
    </xf>
    <xf numFmtId="49" fontId="20" fillId="0" borderId="9" xfId="6" applyNumberFormat="1" applyFont="1" applyFill="1" applyBorder="1" applyAlignment="1" applyProtection="1">
      <alignment horizontal="left" vertical="center"/>
      <protection locked="0"/>
    </xf>
    <xf numFmtId="1" fontId="14" fillId="0" borderId="10" xfId="6" applyNumberFormat="1" applyFont="1" applyFill="1" applyBorder="1" applyAlignment="1" applyProtection="1">
      <alignment horizontal="center" vertical="center"/>
      <protection locked="0"/>
    </xf>
    <xf numFmtId="1" fontId="14" fillId="0" borderId="0" xfId="6" applyNumberFormat="1" applyFont="1" applyFill="1" applyBorder="1" applyAlignment="1" applyProtection="1">
      <alignment horizontal="center" vertical="center"/>
      <protection locked="0"/>
    </xf>
    <xf numFmtId="1" fontId="14" fillId="0" borderId="0" xfId="6" applyNumberFormat="1" applyFont="1" applyFill="1" applyBorder="1" applyAlignment="1" applyProtection="1">
      <alignment horizontal="center"/>
    </xf>
    <xf numFmtId="3" fontId="14" fillId="0" borderId="0" xfId="6" applyNumberFormat="1" applyFont="1" applyFill="1" applyBorder="1" applyAlignment="1" applyProtection="1"/>
    <xf numFmtId="0" fontId="22" fillId="0" borderId="0" xfId="6" applyFont="1" applyBorder="1" applyAlignment="1">
      <alignment horizontal="left"/>
    </xf>
    <xf numFmtId="0" fontId="14" fillId="0" borderId="0" xfId="6" applyFont="1" applyAlignment="1"/>
    <xf numFmtId="0" fontId="14" fillId="0" borderId="0" xfId="6" applyFont="1" applyFill="1" applyAlignment="1"/>
    <xf numFmtId="1" fontId="14" fillId="0" borderId="0" xfId="6" applyNumberFormat="1" applyFont="1" applyBorder="1" applyAlignment="1" applyProtection="1">
      <alignment horizontal="center" vertical="center"/>
      <protection locked="0"/>
    </xf>
    <xf numFmtId="1" fontId="14" fillId="0" borderId="0" xfId="6" applyNumberFormat="1" applyFont="1" applyBorder="1" applyAlignment="1" applyProtection="1">
      <alignment horizontal="center"/>
    </xf>
    <xf numFmtId="3" fontId="14" fillId="0" borderId="0" xfId="6" applyNumberFormat="1" applyFont="1" applyBorder="1" applyAlignment="1" applyProtection="1"/>
    <xf numFmtId="0" fontId="14" fillId="0" borderId="0" xfId="6" applyFont="1" applyAlignment="1">
      <alignment horizontal="center"/>
    </xf>
    <xf numFmtId="0" fontId="13" fillId="21" borderId="0" xfId="6" applyFont="1" applyFill="1" applyBorder="1" applyAlignment="1">
      <alignment horizontal="left" vertical="center"/>
    </xf>
    <xf numFmtId="0" fontId="15" fillId="21" borderId="0" xfId="6" applyFont="1" applyFill="1" applyBorder="1" applyAlignment="1">
      <alignment horizontal="left" vertical="center"/>
    </xf>
    <xf numFmtId="0" fontId="16" fillId="21" borderId="0" xfId="6" applyFont="1" applyFill="1" applyBorder="1" applyAlignment="1">
      <alignment horizontal="left" vertical="center"/>
    </xf>
    <xf numFmtId="1" fontId="15" fillId="21" borderId="0" xfId="6" applyNumberFormat="1" applyFont="1" applyFill="1" applyBorder="1" applyAlignment="1">
      <alignment horizontal="left" vertical="center"/>
    </xf>
    <xf numFmtId="171" fontId="14" fillId="21" borderId="0" xfId="6" applyNumberFormat="1" applyFont="1" applyFill="1" applyBorder="1" applyAlignment="1"/>
    <xf numFmtId="0" fontId="17" fillId="21" borderId="0" xfId="6" applyFont="1" applyFill="1" applyBorder="1" applyAlignment="1">
      <alignment horizontal="left"/>
    </xf>
    <xf numFmtId="172" fontId="20" fillId="0" borderId="9" xfId="6" applyNumberFormat="1" applyFont="1" applyFill="1" applyBorder="1" applyAlignment="1" applyProtection="1">
      <alignment horizontal="left" vertical="center"/>
      <protection locked="0"/>
    </xf>
    <xf numFmtId="172" fontId="14" fillId="0" borderId="0" xfId="6" applyNumberFormat="1" applyFont="1" applyFill="1" applyBorder="1" applyAlignment="1"/>
    <xf numFmtId="172" fontId="22" fillId="0" borderId="0" xfId="6" applyNumberFormat="1" applyFont="1" applyBorder="1" applyAlignment="1">
      <alignment horizontal="left"/>
    </xf>
    <xf numFmtId="172" fontId="19" fillId="22" borderId="4" xfId="1" applyNumberFormat="1" applyFont="1" applyFill="1" applyBorder="1" applyAlignment="1">
      <alignment horizontal="center" vertical="center" wrapText="1"/>
    </xf>
    <xf numFmtId="172" fontId="19" fillId="22" borderId="4" xfId="1" applyNumberFormat="1" applyFont="1" applyFill="1" applyBorder="1" applyAlignment="1">
      <alignment horizontal="center" wrapText="1"/>
    </xf>
    <xf numFmtId="171" fontId="2" fillId="0" borderId="9" xfId="6" applyNumberFormat="1" applyBorder="1" applyAlignment="1"/>
    <xf numFmtId="171" fontId="20" fillId="0" borderId="9" xfId="6" applyNumberFormat="1" applyFont="1" applyFill="1" applyBorder="1" applyAlignment="1" applyProtection="1">
      <alignment horizontal="left" vertical="center"/>
      <protection locked="0"/>
    </xf>
    <xf numFmtId="171" fontId="23" fillId="0" borderId="9" xfId="6" applyNumberFormat="1" applyFont="1" applyFill="1" applyBorder="1" applyAlignment="1" applyProtection="1">
      <alignment horizontal="left" vertical="center"/>
      <protection locked="0"/>
    </xf>
    <xf numFmtId="1" fontId="14" fillId="0" borderId="8" xfId="6" applyNumberFormat="1" applyFont="1" applyFill="1" applyBorder="1" applyAlignment="1" applyProtection="1">
      <alignment horizontal="center" vertical="center"/>
    </xf>
    <xf numFmtId="3" fontId="14" fillId="0" borderId="8" xfId="6" applyNumberFormat="1" applyFont="1" applyFill="1" applyBorder="1" applyAlignment="1" applyProtection="1">
      <alignment vertical="center"/>
    </xf>
    <xf numFmtId="171" fontId="14" fillId="0" borderId="8" xfId="6" applyNumberFormat="1" applyFont="1" applyFill="1" applyBorder="1" applyAlignment="1">
      <alignment vertical="center"/>
    </xf>
    <xf numFmtId="171" fontId="14" fillId="0" borderId="11" xfId="6" applyNumberFormat="1" applyFont="1" applyFill="1" applyBorder="1" applyAlignment="1">
      <alignment vertical="center"/>
    </xf>
    <xf numFmtId="1" fontId="14" fillId="0" borderId="10" xfId="6" applyNumberFormat="1" applyFont="1" applyFill="1" applyBorder="1" applyAlignment="1" applyProtection="1">
      <alignment horizontal="center" vertical="center"/>
    </xf>
    <xf numFmtId="3" fontId="14" fillId="0" borderId="10" xfId="6" applyNumberFormat="1" applyFont="1" applyFill="1" applyBorder="1" applyAlignment="1" applyProtection="1">
      <alignment vertical="center"/>
    </xf>
    <xf numFmtId="171" fontId="14" fillId="0" borderId="12" xfId="6" applyNumberFormat="1" applyFont="1" applyFill="1" applyBorder="1" applyAlignment="1">
      <alignment vertical="center"/>
    </xf>
    <xf numFmtId="49" fontId="20" fillId="0" borderId="13" xfId="6" applyNumberFormat="1" applyFont="1" applyFill="1" applyBorder="1" applyAlignment="1" applyProtection="1">
      <alignment horizontal="left" vertical="center"/>
      <protection locked="0"/>
    </xf>
    <xf numFmtId="171" fontId="20" fillId="0" borderId="13" xfId="6" applyNumberFormat="1" applyFont="1" applyFill="1" applyBorder="1" applyAlignment="1" applyProtection="1">
      <alignment horizontal="left" vertical="center"/>
      <protection locked="0"/>
    </xf>
    <xf numFmtId="1" fontId="14" fillId="0" borderId="14" xfId="6" applyNumberFormat="1" applyFont="1" applyFill="1" applyBorder="1" applyAlignment="1" applyProtection="1">
      <alignment horizontal="center" vertical="center"/>
      <protection locked="0"/>
    </xf>
    <xf numFmtId="1" fontId="14" fillId="0" borderId="14" xfId="6" applyNumberFormat="1" applyFont="1" applyFill="1" applyBorder="1" applyAlignment="1" applyProtection="1">
      <alignment horizontal="center"/>
    </xf>
    <xf numFmtId="3" fontId="14" fillId="0" borderId="14" xfId="6" applyNumberFormat="1" applyFont="1" applyFill="1" applyBorder="1" applyAlignment="1" applyProtection="1"/>
    <xf numFmtId="171" fontId="14" fillId="0" borderId="14" xfId="6" applyNumberFormat="1" applyFont="1" applyFill="1" applyBorder="1" applyAlignment="1"/>
    <xf numFmtId="171" fontId="14" fillId="0" borderId="0" xfId="6" applyNumberFormat="1" applyFont="1" applyFill="1" applyBorder="1" applyAlignment="1"/>
    <xf numFmtId="0" fontId="14" fillId="0" borderId="8" xfId="6" applyNumberFormat="1" applyFont="1" applyFill="1" applyBorder="1" applyAlignment="1" applyProtection="1">
      <alignment horizontal="center" vertical="center"/>
    </xf>
    <xf numFmtId="9" fontId="14" fillId="0" borderId="0" xfId="8" applyFont="1" applyBorder="1" applyAlignment="1"/>
    <xf numFmtId="171" fontId="14" fillId="21" borderId="0" xfId="6" applyNumberFormat="1" applyFont="1" applyFill="1" applyBorder="1" applyAlignment="1">
      <alignment horizontal="centerContinuous" wrapText="1"/>
    </xf>
    <xf numFmtId="0" fontId="19" fillId="22" borderId="15" xfId="6" applyFont="1" applyFill="1" applyBorder="1" applyAlignment="1" applyProtection="1">
      <alignment horizontal="center" vertical="center"/>
    </xf>
    <xf numFmtId="49" fontId="20" fillId="0" borderId="6" xfId="6" applyNumberFormat="1" applyFont="1" applyFill="1" applyBorder="1" applyAlignment="1" applyProtection="1">
      <alignment horizontal="left" vertical="center"/>
      <protection locked="0"/>
    </xf>
    <xf numFmtId="49" fontId="14" fillId="0" borderId="0" xfId="6" applyNumberFormat="1" applyFont="1" applyFill="1" applyBorder="1" applyAlignment="1" applyProtection="1">
      <alignment horizontal="center" vertical="center"/>
      <protection locked="0"/>
    </xf>
    <xf numFmtId="49" fontId="14" fillId="0" borderId="0" xfId="6" applyNumberFormat="1" applyFont="1" applyBorder="1" applyAlignment="1" applyProtection="1">
      <alignment horizontal="center" vertical="center"/>
      <protection locked="0"/>
    </xf>
    <xf numFmtId="0" fontId="19" fillId="22" borderId="16" xfId="6" applyFont="1" applyFill="1" applyBorder="1" applyAlignment="1" applyProtection="1">
      <alignment horizontal="center" vertical="center"/>
    </xf>
    <xf numFmtId="0" fontId="19" fillId="22" borderId="16" xfId="6" applyFont="1" applyFill="1" applyBorder="1" applyAlignment="1" applyProtection="1">
      <alignment horizontal="center" vertical="center" wrapText="1"/>
    </xf>
    <xf numFmtId="49" fontId="20" fillId="0" borderId="17" xfId="6" applyNumberFormat="1" applyFont="1" applyFill="1" applyBorder="1" applyAlignment="1" applyProtection="1">
      <alignment horizontal="left" vertical="center"/>
      <protection locked="0"/>
    </xf>
    <xf numFmtId="1" fontId="14" fillId="0" borderId="0" xfId="1" applyNumberFormat="1" applyFont="1" applyBorder="1" applyAlignment="1">
      <alignment vertical="center"/>
    </xf>
    <xf numFmtId="171" fontId="2" fillId="0" borderId="9" xfId="1" applyNumberFormat="1" applyFont="1" applyBorder="1" applyAlignment="1"/>
    <xf numFmtId="171" fontId="20" fillId="0" borderId="9" xfId="1" applyNumberFormat="1" applyFont="1" applyFill="1" applyBorder="1" applyAlignment="1" applyProtection="1">
      <alignment horizontal="left" vertical="center"/>
      <protection locked="0"/>
    </xf>
    <xf numFmtId="171" fontId="14" fillId="0" borderId="0" xfId="1" applyNumberFormat="1" applyFont="1" applyFill="1" applyBorder="1" applyAlignment="1"/>
    <xf numFmtId="171" fontId="20" fillId="0" borderId="13" xfId="1" applyNumberFormat="1" applyFont="1" applyFill="1" applyBorder="1" applyAlignment="1" applyProtection="1">
      <alignment horizontal="left" vertical="center"/>
      <protection locked="0"/>
    </xf>
    <xf numFmtId="171" fontId="14" fillId="0" borderId="14" xfId="1" applyNumberFormat="1" applyFont="1" applyFill="1" applyBorder="1" applyAlignment="1"/>
    <xf numFmtId="171" fontId="22" fillId="0" borderId="0" xfId="1" applyNumberFormat="1" applyFont="1" applyBorder="1" applyAlignment="1">
      <alignment horizontal="left"/>
    </xf>
    <xf numFmtId="171" fontId="22" fillId="0" borderId="18" xfId="1" applyNumberFormat="1" applyFont="1" applyBorder="1" applyAlignment="1">
      <alignment horizontal="left"/>
    </xf>
    <xf numFmtId="171" fontId="19" fillId="22" borderId="4" xfId="1" applyNumberFormat="1" applyFont="1" applyFill="1" applyBorder="1" applyAlignment="1">
      <alignment horizontal="center" vertical="center" wrapText="1"/>
    </xf>
    <xf numFmtId="171" fontId="19" fillId="22" borderId="4" xfId="1" applyNumberFormat="1" applyFont="1" applyFill="1" applyBorder="1" applyAlignment="1">
      <alignment horizontal="center" wrapText="1"/>
    </xf>
    <xf numFmtId="171" fontId="20" fillId="0" borderId="6" xfId="1" applyNumberFormat="1" applyFont="1" applyFill="1" applyBorder="1" applyAlignment="1" applyProtection="1">
      <alignment horizontal="left" vertical="center"/>
      <protection locked="0"/>
    </xf>
    <xf numFmtId="171" fontId="23" fillId="0" borderId="9" xfId="1" applyNumberFormat="1" applyFont="1" applyFill="1" applyBorder="1" applyAlignment="1" applyProtection="1">
      <alignment horizontal="left" vertical="center"/>
      <protection locked="0"/>
    </xf>
    <xf numFmtId="171" fontId="14" fillId="0" borderId="0" xfId="1" applyNumberFormat="1" applyFont="1" applyBorder="1" applyAlignment="1"/>
    <xf numFmtId="171" fontId="2" fillId="0" borderId="9" xfId="1" applyNumberFormat="1" applyFont="1" applyFill="1" applyBorder="1" applyAlignment="1"/>
    <xf numFmtId="171" fontId="14" fillId="0" borderId="9" xfId="6" applyNumberFormat="1" applyFont="1" applyFill="1" applyBorder="1" applyAlignment="1">
      <alignment vertical="center"/>
    </xf>
    <xf numFmtId="171" fontId="14" fillId="0" borderId="14" xfId="6" applyNumberFormat="1" applyFont="1" applyFill="1" applyBorder="1" applyAlignment="1">
      <alignment vertical="center"/>
    </xf>
    <xf numFmtId="171" fontId="14" fillId="0" borderId="13" xfId="6" applyNumberFormat="1" applyFont="1" applyFill="1" applyBorder="1" applyAlignment="1">
      <alignment vertical="center"/>
    </xf>
    <xf numFmtId="43" fontId="14" fillId="0" borderId="0" xfId="6" applyNumberFormat="1" applyFont="1" applyAlignment="1"/>
    <xf numFmtId="9" fontId="20" fillId="0" borderId="9" xfId="8" applyFont="1" applyFill="1" applyBorder="1" applyAlignment="1" applyProtection="1">
      <alignment horizontal="left" vertical="center"/>
      <protection locked="0"/>
    </xf>
    <xf numFmtId="1" fontId="14" fillId="0" borderId="19" xfId="6" applyNumberFormat="1" applyFont="1" applyFill="1" applyBorder="1" applyAlignment="1" applyProtection="1">
      <alignment horizontal="center" vertical="center"/>
      <protection locked="0"/>
    </xf>
    <xf numFmtId="1" fontId="14" fillId="0" borderId="20" xfId="6" applyNumberFormat="1" applyFont="1" applyFill="1" applyBorder="1" applyAlignment="1" applyProtection="1">
      <alignment horizontal="center" vertical="center"/>
      <protection locked="0"/>
    </xf>
    <xf numFmtId="1" fontId="14" fillId="0" borderId="21" xfId="6" applyNumberFormat="1" applyFont="1" applyFill="1" applyBorder="1" applyAlignment="1" applyProtection="1">
      <alignment horizontal="center" vertical="center"/>
      <protection locked="0"/>
    </xf>
    <xf numFmtId="1" fontId="14" fillId="0" borderId="22" xfId="6" applyNumberFormat="1" applyFont="1" applyFill="1" applyBorder="1" applyAlignment="1" applyProtection="1">
      <alignment horizontal="center" vertical="center"/>
      <protection locked="0"/>
    </xf>
    <xf numFmtId="9" fontId="19" fillId="22" borderId="16" xfId="8" applyFont="1" applyFill="1" applyBorder="1" applyAlignment="1" applyProtection="1">
      <alignment horizontal="center" vertical="center"/>
    </xf>
    <xf numFmtId="9" fontId="19" fillId="22" borderId="15" xfId="8" applyFont="1" applyFill="1" applyBorder="1" applyAlignment="1" applyProtection="1">
      <alignment horizontal="center" vertical="center"/>
    </xf>
    <xf numFmtId="177" fontId="19" fillId="22" borderId="16" xfId="8" applyNumberFormat="1" applyFont="1" applyFill="1" applyBorder="1" applyAlignment="1" applyProtection="1">
      <alignment horizontal="center" vertical="center"/>
    </xf>
    <xf numFmtId="177" fontId="19" fillId="22" borderId="15" xfId="8" applyNumberFormat="1" applyFont="1" applyFill="1" applyBorder="1" applyAlignment="1" applyProtection="1">
      <alignment horizontal="center" vertical="center"/>
    </xf>
    <xf numFmtId="9" fontId="19" fillId="22" borderId="16" xfId="8" applyNumberFormat="1" applyFont="1" applyFill="1" applyBorder="1" applyAlignment="1" applyProtection="1">
      <alignment horizontal="center" vertical="center"/>
    </xf>
    <xf numFmtId="9" fontId="19" fillId="22" borderId="15" xfId="8" applyNumberFormat="1" applyFont="1" applyFill="1" applyBorder="1" applyAlignment="1" applyProtection="1">
      <alignment horizontal="center" vertical="center"/>
    </xf>
  </cellXfs>
  <cellStyles count="49">
    <cellStyle name="Comma 2" xfId="2"/>
    <cellStyle name="e]_x000d__x000a_Location=C:\EISIMS\SAM\ert\ertlive.tbl_x000d__x000a_WorkLocation=C:\EISIMS\SAM\ert\ertwork.tbl_x000d__x000a__x000d__x000a_[Utility]_x000d__x000a_Utility" xfId="3"/>
    <cellStyle name="Normal" xfId="0" builtinId="0"/>
    <cellStyle name="Normal 2" xfId="4"/>
    <cellStyle name="Normal 3" xfId="5"/>
    <cellStyle name="Normal_Tabela de Preços 01-04-2007 NNFB Consolidados (2)" xfId="6"/>
    <cellStyle name="Note 2" xfId="7"/>
    <cellStyle name="Percent 2" xfId="9"/>
    <cellStyle name="Porcentagem" xfId="8" builtinId="5"/>
    <cellStyle name="SAPBEXaggData" xfId="10"/>
    <cellStyle name="SAPBEXaggDataEmph" xfId="11"/>
    <cellStyle name="SAPBEXaggItem" xfId="12"/>
    <cellStyle name="SAPBEXaggItemX" xfId="13"/>
    <cellStyle name="SAPBEXchaText" xfId="14"/>
    <cellStyle name="SAPBEXexcBad7" xfId="15"/>
    <cellStyle name="SAPBEXexcBad8" xfId="16"/>
    <cellStyle name="SAPBEXexcBad9" xfId="17"/>
    <cellStyle name="SAPBEXexcCritical4" xfId="18"/>
    <cellStyle name="SAPBEXexcCritical5" xfId="19"/>
    <cellStyle name="SAPBEXexcCritical6" xfId="20"/>
    <cellStyle name="SAPBEXexcGood1" xfId="21"/>
    <cellStyle name="SAPBEXexcGood2" xfId="22"/>
    <cellStyle name="SAPBEXexcGood3" xfId="23"/>
    <cellStyle name="SAPBEXfilterDrill" xfId="24"/>
    <cellStyle name="SAPBEXfilterItem" xfId="25"/>
    <cellStyle name="SAPBEXfilterText" xfId="26"/>
    <cellStyle name="SAPBEXformats" xfId="27"/>
    <cellStyle name="SAPBEXheaderItem" xfId="28"/>
    <cellStyle name="SAPBEXheaderText" xfId="29"/>
    <cellStyle name="SAPBEXHLevel0" xfId="30"/>
    <cellStyle name="SAPBEXHLevel0X" xfId="31"/>
    <cellStyle name="SAPBEXHLevel1" xfId="32"/>
    <cellStyle name="SAPBEXHLevel1X" xfId="33"/>
    <cellStyle name="SAPBEXHLevel2" xfId="34"/>
    <cellStyle name="SAPBEXHLevel2X" xfId="35"/>
    <cellStyle name="SAPBEXHLevel3" xfId="36"/>
    <cellStyle name="SAPBEXHLevel3X" xfId="37"/>
    <cellStyle name="SAPBEXresData" xfId="38"/>
    <cellStyle name="SAPBEXresDataEmph" xfId="39"/>
    <cellStyle name="SAPBEXresItem" xfId="40"/>
    <cellStyle name="SAPBEXresItemX" xfId="41"/>
    <cellStyle name="SAPBEXstdData" xfId="42"/>
    <cellStyle name="SAPBEXstdDataEmph" xfId="43"/>
    <cellStyle name="SAPBEXstdItem" xfId="44"/>
    <cellStyle name="SAPBEXstdItemX" xfId="45"/>
    <cellStyle name="SAPBEXtitle" xfId="46"/>
    <cellStyle name="SAPBEXundefined" xfId="47"/>
    <cellStyle name="Total" xfId="4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327090" name="Line 1">
          <a:extLst>
            <a:ext uri="{FF2B5EF4-FFF2-40B4-BE49-F238E27FC236}">
              <a16:creationId xmlns:a16="http://schemas.microsoft.com/office/drawing/2014/main" id="{D72B5B89-B8BF-4B07-93BC-33A4B74A653D}"/>
            </a:ext>
          </a:extLst>
        </xdr:cNvPr>
        <xdr:cNvSpPr>
          <a:spLocks noChangeShapeType="1"/>
        </xdr:cNvSpPr>
      </xdr:nvSpPr>
      <xdr:spPr bwMode="auto">
        <a:xfrm>
          <a:off x="6697980" y="14843760"/>
          <a:ext cx="3162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327091" name="Line 2">
          <a:extLst>
            <a:ext uri="{FF2B5EF4-FFF2-40B4-BE49-F238E27FC236}">
              <a16:creationId xmlns:a16="http://schemas.microsoft.com/office/drawing/2014/main" id="{7FA9214D-E12D-4C58-B75A-5171C5B30DB1}"/>
            </a:ext>
          </a:extLst>
        </xdr:cNvPr>
        <xdr:cNvSpPr>
          <a:spLocks noChangeShapeType="1"/>
        </xdr:cNvSpPr>
      </xdr:nvSpPr>
      <xdr:spPr bwMode="auto">
        <a:xfrm>
          <a:off x="6697980" y="14843760"/>
          <a:ext cx="3162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883920</xdr:colOff>
      <xdr:row>0</xdr:row>
      <xdr:rowOff>91440</xdr:rowOff>
    </xdr:from>
    <xdr:to>
      <xdr:col>22</xdr:col>
      <xdr:colOff>0</xdr:colOff>
      <xdr:row>4</xdr:row>
      <xdr:rowOff>182880</xdr:rowOff>
    </xdr:to>
    <xdr:pic>
      <xdr:nvPicPr>
        <xdr:cNvPr id="1327092" name="Picture 3" descr="logo2">
          <a:extLst>
            <a:ext uri="{FF2B5EF4-FFF2-40B4-BE49-F238E27FC236}">
              <a16:creationId xmlns:a16="http://schemas.microsoft.com/office/drawing/2014/main" id="{A9E2D30D-2698-4A3D-9028-B4867643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50"/>
        <a:stretch>
          <a:fillRect/>
        </a:stretch>
      </xdr:blipFill>
      <xdr:spPr bwMode="auto">
        <a:xfrm>
          <a:off x="23225760" y="91440"/>
          <a:ext cx="124968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62</xdr:row>
      <xdr:rowOff>121920</xdr:rowOff>
    </xdr:from>
    <xdr:to>
      <xdr:col>11</xdr:col>
      <xdr:colOff>106680</xdr:colOff>
      <xdr:row>62</xdr:row>
      <xdr:rowOff>342900</xdr:rowOff>
    </xdr:to>
    <xdr:sp macro="" textlink="">
      <xdr:nvSpPr>
        <xdr:cNvPr id="1327093" name="Text Box 4">
          <a:extLst>
            <a:ext uri="{FF2B5EF4-FFF2-40B4-BE49-F238E27FC236}">
              <a16:creationId xmlns:a16="http://schemas.microsoft.com/office/drawing/2014/main" id="{F4C21F40-E324-4CA2-BF68-D5B0B204B893}"/>
            </a:ext>
          </a:extLst>
        </xdr:cNvPr>
        <xdr:cNvSpPr txBox="1">
          <a:spLocks noChangeArrowheads="1"/>
        </xdr:cNvSpPr>
      </xdr:nvSpPr>
      <xdr:spPr bwMode="auto">
        <a:xfrm>
          <a:off x="13700760" y="143332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22860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327094" name="Line 1">
          <a:extLst>
            <a:ext uri="{FF2B5EF4-FFF2-40B4-BE49-F238E27FC236}">
              <a16:creationId xmlns:a16="http://schemas.microsoft.com/office/drawing/2014/main" id="{9162D385-918F-4F18-81BC-27B13CEA8F29}"/>
            </a:ext>
          </a:extLst>
        </xdr:cNvPr>
        <xdr:cNvSpPr>
          <a:spLocks noChangeShapeType="1"/>
        </xdr:cNvSpPr>
      </xdr:nvSpPr>
      <xdr:spPr bwMode="auto">
        <a:xfrm>
          <a:off x="6697980" y="14843760"/>
          <a:ext cx="3162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327095" name="Line 2">
          <a:extLst>
            <a:ext uri="{FF2B5EF4-FFF2-40B4-BE49-F238E27FC236}">
              <a16:creationId xmlns:a16="http://schemas.microsoft.com/office/drawing/2014/main" id="{69E7A921-7307-43E7-9552-90F05E49A9E2}"/>
            </a:ext>
          </a:extLst>
        </xdr:cNvPr>
        <xdr:cNvSpPr>
          <a:spLocks noChangeShapeType="1"/>
        </xdr:cNvSpPr>
      </xdr:nvSpPr>
      <xdr:spPr bwMode="auto">
        <a:xfrm>
          <a:off x="6697980" y="14843760"/>
          <a:ext cx="3162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0</xdr:colOff>
      <xdr:row>62</xdr:row>
      <xdr:rowOff>121920</xdr:rowOff>
    </xdr:from>
    <xdr:to>
      <xdr:col>11</xdr:col>
      <xdr:colOff>106680</xdr:colOff>
      <xdr:row>62</xdr:row>
      <xdr:rowOff>342900</xdr:rowOff>
    </xdr:to>
    <xdr:sp macro="" textlink="">
      <xdr:nvSpPr>
        <xdr:cNvPr id="1327096" name="Text Box 4">
          <a:extLst>
            <a:ext uri="{FF2B5EF4-FFF2-40B4-BE49-F238E27FC236}">
              <a16:creationId xmlns:a16="http://schemas.microsoft.com/office/drawing/2014/main" id="{D737F41D-9BAC-4722-ACC2-38A1C19D73F4}"/>
            </a:ext>
          </a:extLst>
        </xdr:cNvPr>
        <xdr:cNvSpPr txBox="1">
          <a:spLocks noChangeArrowheads="1"/>
        </xdr:cNvSpPr>
      </xdr:nvSpPr>
      <xdr:spPr bwMode="auto">
        <a:xfrm>
          <a:off x="13700760" y="143332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62</xdr:row>
      <xdr:rowOff>121920</xdr:rowOff>
    </xdr:from>
    <xdr:to>
      <xdr:col>9</xdr:col>
      <xdr:colOff>106680</xdr:colOff>
      <xdr:row>62</xdr:row>
      <xdr:rowOff>342900</xdr:rowOff>
    </xdr:to>
    <xdr:sp macro="" textlink="">
      <xdr:nvSpPr>
        <xdr:cNvPr id="1327097" name="Text Box 4">
          <a:extLst>
            <a:ext uri="{FF2B5EF4-FFF2-40B4-BE49-F238E27FC236}">
              <a16:creationId xmlns:a16="http://schemas.microsoft.com/office/drawing/2014/main" id="{ED88B812-11C5-46E0-A100-69D5D946F9D6}"/>
            </a:ext>
          </a:extLst>
        </xdr:cNvPr>
        <xdr:cNvSpPr txBox="1">
          <a:spLocks noChangeArrowheads="1"/>
        </xdr:cNvSpPr>
      </xdr:nvSpPr>
      <xdr:spPr bwMode="auto">
        <a:xfrm>
          <a:off x="11780520" y="143332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62</xdr:row>
      <xdr:rowOff>121920</xdr:rowOff>
    </xdr:from>
    <xdr:to>
      <xdr:col>9</xdr:col>
      <xdr:colOff>106680</xdr:colOff>
      <xdr:row>62</xdr:row>
      <xdr:rowOff>342900</xdr:rowOff>
    </xdr:to>
    <xdr:sp macro="" textlink="">
      <xdr:nvSpPr>
        <xdr:cNvPr id="1327098" name="Text Box 4">
          <a:extLst>
            <a:ext uri="{FF2B5EF4-FFF2-40B4-BE49-F238E27FC236}">
              <a16:creationId xmlns:a16="http://schemas.microsoft.com/office/drawing/2014/main" id="{ABFB6159-CBF4-4C41-A63F-06C296B75B0A}"/>
            </a:ext>
          </a:extLst>
        </xdr:cNvPr>
        <xdr:cNvSpPr txBox="1">
          <a:spLocks noChangeArrowheads="1"/>
        </xdr:cNvSpPr>
      </xdr:nvSpPr>
      <xdr:spPr bwMode="auto">
        <a:xfrm>
          <a:off x="11780520" y="143332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121920</xdr:rowOff>
    </xdr:from>
    <xdr:to>
      <xdr:col>7</xdr:col>
      <xdr:colOff>106680</xdr:colOff>
      <xdr:row>62</xdr:row>
      <xdr:rowOff>342900</xdr:rowOff>
    </xdr:to>
    <xdr:sp macro="" textlink="">
      <xdr:nvSpPr>
        <xdr:cNvPr id="1327099" name="Text Box 4">
          <a:extLst>
            <a:ext uri="{FF2B5EF4-FFF2-40B4-BE49-F238E27FC236}">
              <a16:creationId xmlns:a16="http://schemas.microsoft.com/office/drawing/2014/main" id="{9D1377C7-9C00-4C96-9A97-5BD162715C73}"/>
            </a:ext>
          </a:extLst>
        </xdr:cNvPr>
        <xdr:cNvSpPr txBox="1">
          <a:spLocks noChangeArrowheads="1"/>
        </xdr:cNvSpPr>
      </xdr:nvSpPr>
      <xdr:spPr bwMode="auto">
        <a:xfrm>
          <a:off x="9860280" y="143332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121920</xdr:rowOff>
    </xdr:from>
    <xdr:to>
      <xdr:col>7</xdr:col>
      <xdr:colOff>106680</xdr:colOff>
      <xdr:row>62</xdr:row>
      <xdr:rowOff>342900</xdr:rowOff>
    </xdr:to>
    <xdr:sp macro="" textlink="">
      <xdr:nvSpPr>
        <xdr:cNvPr id="1327100" name="Text Box 4">
          <a:extLst>
            <a:ext uri="{FF2B5EF4-FFF2-40B4-BE49-F238E27FC236}">
              <a16:creationId xmlns:a16="http://schemas.microsoft.com/office/drawing/2014/main" id="{F26AD78D-9BA4-4193-B8B4-C9F85367922F}"/>
            </a:ext>
          </a:extLst>
        </xdr:cNvPr>
        <xdr:cNvSpPr txBox="1">
          <a:spLocks noChangeArrowheads="1"/>
        </xdr:cNvSpPr>
      </xdr:nvSpPr>
      <xdr:spPr bwMode="auto">
        <a:xfrm>
          <a:off x="9860280" y="14333220"/>
          <a:ext cx="1066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88"/>
  <sheetViews>
    <sheetView showGridLines="0" tabSelected="1" view="pageBreakPreview" zoomScale="90" zoomScaleNormal="100" zoomScaleSheetLayoutView="90" workbookViewId="0">
      <pane xSplit="6" ySplit="8" topLeftCell="N9" activePane="bottomRight" state="frozen"/>
      <selection activeCell="H86" sqref="H86"/>
      <selection pane="topRight" activeCell="H86" sqref="H86"/>
      <selection pane="bottomLeft" activeCell="H86" sqref="H86"/>
      <selection pane="bottomRight" activeCell="C4" sqref="C4"/>
    </sheetView>
  </sheetViews>
  <sheetFormatPr defaultColWidth="10" defaultRowHeight="10.199999999999999" x14ac:dyDescent="0.2"/>
  <cols>
    <col min="1" max="1" width="1.6328125" style="28" customWidth="1"/>
    <col min="2" max="2" width="16.7265625" style="28" customWidth="1"/>
    <col min="3" max="3" width="17.90625" style="28" customWidth="1"/>
    <col min="4" max="4" width="17.453125" style="28" customWidth="1"/>
    <col min="5" max="5" width="16.453125" style="28" customWidth="1"/>
    <col min="6" max="6" width="9.453125" style="33" customWidth="1"/>
    <col min="7" max="7" width="38" style="28" bestFit="1" customWidth="1"/>
    <col min="8" max="21" width="11.453125" style="28" customWidth="1"/>
    <col min="22" max="22" width="14" style="28" bestFit="1" customWidth="1"/>
    <col min="23" max="23" width="13.90625" style="28" customWidth="1"/>
    <col min="24" max="25" width="10" style="28"/>
    <col min="26" max="26" width="46" style="28" customWidth="1"/>
    <col min="27" max="16384" width="10" style="28"/>
  </cols>
  <sheetData>
    <row r="1" spans="1:24" s="2" customFormat="1" ht="21" customHeight="1" x14ac:dyDescent="0.2">
      <c r="D1" s="34" t="s">
        <v>63</v>
      </c>
      <c r="E1" s="1"/>
      <c r="F1" s="1"/>
      <c r="G1" s="1"/>
      <c r="I1" s="38"/>
      <c r="K1" s="38"/>
      <c r="M1" s="38"/>
      <c r="O1" s="38"/>
      <c r="Q1" s="38"/>
      <c r="S1" s="38"/>
      <c r="U1" s="64"/>
    </row>
    <row r="2" spans="1:24" s="2" customFormat="1" ht="21" customHeight="1" x14ac:dyDescent="0.2">
      <c r="D2" s="35" t="s">
        <v>64</v>
      </c>
      <c r="E2" s="3"/>
      <c r="F2" s="3"/>
      <c r="G2" s="3"/>
      <c r="I2" s="38"/>
      <c r="K2" s="38"/>
      <c r="M2" s="38"/>
      <c r="O2" s="38"/>
      <c r="Q2" s="38"/>
      <c r="S2" s="38"/>
      <c r="U2" s="64"/>
    </row>
    <row r="3" spans="1:24" s="2" customFormat="1" ht="11.4" x14ac:dyDescent="0.2">
      <c r="D3" s="37"/>
      <c r="E3" s="4"/>
      <c r="F3" s="4"/>
      <c r="G3" s="4"/>
      <c r="I3" s="38"/>
      <c r="K3" s="38"/>
      <c r="M3" s="38"/>
      <c r="O3" s="38"/>
      <c r="Q3" s="38"/>
      <c r="S3" s="38"/>
      <c r="U3" s="38"/>
    </row>
    <row r="4" spans="1:24" s="2" customFormat="1" ht="7.5" customHeight="1" x14ac:dyDescent="0.2">
      <c r="D4" s="39"/>
      <c r="E4" s="6"/>
      <c r="F4" s="7"/>
      <c r="G4" s="6"/>
      <c r="I4" s="38"/>
      <c r="K4" s="38"/>
      <c r="M4" s="38"/>
      <c r="O4" s="38"/>
      <c r="Q4" s="38"/>
      <c r="S4" s="38"/>
      <c r="U4" s="38"/>
      <c r="V4" s="38"/>
    </row>
    <row r="5" spans="1:24" s="2" customFormat="1" ht="16.5" customHeight="1" thickBot="1" x14ac:dyDescent="0.25">
      <c r="D5" s="36" t="s">
        <v>18</v>
      </c>
      <c r="E5" s="5"/>
      <c r="F5" s="5"/>
      <c r="G5" s="5"/>
      <c r="H5" s="2">
        <v>3</v>
      </c>
      <c r="I5" s="2">
        <f>H5+1</f>
        <v>4</v>
      </c>
      <c r="J5" s="2">
        <f t="shared" ref="J5:U5" si="0">I5+1</f>
        <v>5</v>
      </c>
      <c r="K5" s="2">
        <f t="shared" si="0"/>
        <v>6</v>
      </c>
      <c r="L5" s="2">
        <f t="shared" si="0"/>
        <v>7</v>
      </c>
      <c r="M5" s="2">
        <f t="shared" si="0"/>
        <v>8</v>
      </c>
      <c r="N5" s="2">
        <f t="shared" si="0"/>
        <v>9</v>
      </c>
      <c r="O5" s="2">
        <f t="shared" si="0"/>
        <v>10</v>
      </c>
      <c r="P5" s="2">
        <f t="shared" si="0"/>
        <v>11</v>
      </c>
      <c r="Q5" s="2">
        <f t="shared" si="0"/>
        <v>12</v>
      </c>
      <c r="R5" s="2">
        <f t="shared" si="0"/>
        <v>13</v>
      </c>
      <c r="S5" s="2">
        <f t="shared" si="0"/>
        <v>14</v>
      </c>
      <c r="T5" s="2">
        <f t="shared" si="0"/>
        <v>15</v>
      </c>
      <c r="U5" s="2">
        <f t="shared" si="0"/>
        <v>16</v>
      </c>
    </row>
    <row r="6" spans="1:24" s="11" customFormat="1" ht="18" customHeight="1" thickBot="1" x14ac:dyDescent="0.25">
      <c r="B6" s="69"/>
      <c r="C6" s="69"/>
      <c r="D6" s="65"/>
      <c r="E6" s="9"/>
      <c r="F6" s="10"/>
      <c r="G6" s="10" t="s">
        <v>17</v>
      </c>
      <c r="H6" s="95">
        <v>0</v>
      </c>
      <c r="I6" s="96"/>
      <c r="J6" s="95">
        <v>0.2</v>
      </c>
      <c r="K6" s="96"/>
      <c r="L6" s="95">
        <v>0.19</v>
      </c>
      <c r="M6" s="96"/>
      <c r="N6" s="95">
        <v>0.18</v>
      </c>
      <c r="O6" s="96"/>
      <c r="P6" s="97">
        <v>0.17499999999999999</v>
      </c>
      <c r="Q6" s="98"/>
      <c r="R6" s="95">
        <v>0.17</v>
      </c>
      <c r="S6" s="96"/>
      <c r="T6" s="95">
        <v>0.12</v>
      </c>
      <c r="U6" s="96"/>
      <c r="V6" s="8"/>
    </row>
    <row r="7" spans="1:24" s="11" customFormat="1" ht="50.1" customHeight="1" thickBot="1" x14ac:dyDescent="0.25">
      <c r="B7" s="70" t="s">
        <v>56</v>
      </c>
      <c r="C7" s="70" t="s">
        <v>54</v>
      </c>
      <c r="D7" s="65" t="s">
        <v>0</v>
      </c>
      <c r="E7" s="9" t="s">
        <v>16</v>
      </c>
      <c r="F7" s="12" t="s">
        <v>19</v>
      </c>
      <c r="G7" s="10" t="s">
        <v>1</v>
      </c>
      <c r="H7" s="13" t="s">
        <v>20</v>
      </c>
      <c r="I7" s="14" t="s">
        <v>21</v>
      </c>
      <c r="J7" s="13" t="s">
        <v>20</v>
      </c>
      <c r="K7" s="14" t="s">
        <v>21</v>
      </c>
      <c r="L7" s="13" t="s">
        <v>20</v>
      </c>
      <c r="M7" s="14" t="s">
        <v>21</v>
      </c>
      <c r="N7" s="13" t="s">
        <v>20</v>
      </c>
      <c r="O7" s="13" t="s">
        <v>21</v>
      </c>
      <c r="P7" s="13" t="s">
        <v>20</v>
      </c>
      <c r="Q7" s="14" t="s">
        <v>21</v>
      </c>
      <c r="R7" s="13" t="s">
        <v>20</v>
      </c>
      <c r="S7" s="14" t="s">
        <v>21</v>
      </c>
      <c r="T7" s="13" t="s">
        <v>20</v>
      </c>
      <c r="U7" s="14" t="s">
        <v>21</v>
      </c>
      <c r="V7" s="13" t="s">
        <v>46</v>
      </c>
    </row>
    <row r="8" spans="1:24" s="18" customFormat="1" ht="18" customHeight="1" x14ac:dyDescent="0.25">
      <c r="B8" s="71"/>
      <c r="C8" s="15" t="s">
        <v>22</v>
      </c>
      <c r="D8" s="6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</row>
    <row r="9" spans="1:24" s="11" customFormat="1" ht="18" customHeight="1" x14ac:dyDescent="0.2">
      <c r="A9" s="11">
        <f>IFERROR(IF(B9="positiva",2,IF(B9="Negativa",3,IF(B9="Neutra",4))),"")</f>
        <v>2</v>
      </c>
      <c r="B9" s="91" t="s">
        <v>57</v>
      </c>
      <c r="C9" s="92">
        <v>526601110159418</v>
      </c>
      <c r="D9" s="93">
        <v>7897705200087</v>
      </c>
      <c r="E9" s="19">
        <v>1176600040021</v>
      </c>
      <c r="F9" s="48">
        <v>7098774</v>
      </c>
      <c r="G9" s="49" t="s">
        <v>12</v>
      </c>
      <c r="H9" s="50">
        <v>35.08</v>
      </c>
      <c r="I9" s="50">
        <v>48.5</v>
      </c>
      <c r="J9" s="50">
        <v>43.85</v>
      </c>
      <c r="K9" s="50">
        <v>60.62</v>
      </c>
      <c r="L9" s="50">
        <v>43.31</v>
      </c>
      <c r="M9" s="50">
        <v>59.87</v>
      </c>
      <c r="N9" s="50">
        <v>42.78</v>
      </c>
      <c r="O9" s="50">
        <v>59.14</v>
      </c>
      <c r="P9" s="50">
        <v>42.52</v>
      </c>
      <c r="Q9" s="50">
        <v>58.78</v>
      </c>
      <c r="R9" s="50">
        <v>42.26</v>
      </c>
      <c r="S9" s="50">
        <v>58.42</v>
      </c>
      <c r="T9" s="50">
        <v>39.86</v>
      </c>
      <c r="U9" s="50">
        <v>55.1</v>
      </c>
      <c r="V9" s="51" t="s">
        <v>47</v>
      </c>
      <c r="W9" s="72"/>
    </row>
    <row r="10" spans="1:24" s="11" customFormat="1" ht="18" customHeight="1" x14ac:dyDescent="0.2">
      <c r="A10" s="11">
        <f t="shared" ref="A10:A74" si="1">IFERROR(IF(B10="positiva",2,IF(B10="Negativa",3,IF(B10="Neutra",4))),"")</f>
        <v>2</v>
      </c>
      <c r="B10" s="91" t="s">
        <v>57</v>
      </c>
      <c r="C10" s="92">
        <v>526601115150419</v>
      </c>
      <c r="D10" s="93">
        <v>7897705200070</v>
      </c>
      <c r="E10" s="19">
        <v>1176600030016</v>
      </c>
      <c r="F10" s="48">
        <v>7098782</v>
      </c>
      <c r="G10" s="49" t="s">
        <v>13</v>
      </c>
      <c r="H10" s="50">
        <v>35.08</v>
      </c>
      <c r="I10" s="50">
        <v>48.5</v>
      </c>
      <c r="J10" s="50">
        <v>43.85</v>
      </c>
      <c r="K10" s="50">
        <v>60.62</v>
      </c>
      <c r="L10" s="50">
        <v>43.31</v>
      </c>
      <c r="M10" s="50">
        <v>59.87</v>
      </c>
      <c r="N10" s="50">
        <v>42.78</v>
      </c>
      <c r="O10" s="50">
        <v>59.14</v>
      </c>
      <c r="P10" s="50">
        <v>42.52</v>
      </c>
      <c r="Q10" s="50">
        <v>58.78</v>
      </c>
      <c r="R10" s="50">
        <v>42.26</v>
      </c>
      <c r="S10" s="50">
        <v>58.42</v>
      </c>
      <c r="T10" s="50">
        <v>39.86</v>
      </c>
      <c r="U10" s="50">
        <v>55.1</v>
      </c>
      <c r="V10" s="51" t="s">
        <v>47</v>
      </c>
      <c r="W10" s="72"/>
    </row>
    <row r="11" spans="1:24" s="11" customFormat="1" ht="18" customHeight="1" x14ac:dyDescent="0.2">
      <c r="A11" s="11">
        <f t="shared" si="1"/>
        <v>2</v>
      </c>
      <c r="B11" s="91" t="s">
        <v>57</v>
      </c>
      <c r="C11" s="92">
        <v>526601110159418</v>
      </c>
      <c r="D11" s="93">
        <v>7897705200087</v>
      </c>
      <c r="E11" s="19">
        <v>1176600040021</v>
      </c>
      <c r="F11" s="48">
        <v>7196644</v>
      </c>
      <c r="G11" s="49" t="s">
        <v>12</v>
      </c>
      <c r="H11" s="50">
        <v>35.08</v>
      </c>
      <c r="I11" s="50">
        <v>48.5</v>
      </c>
      <c r="J11" s="50">
        <v>43.85</v>
      </c>
      <c r="K11" s="50">
        <v>60.62</v>
      </c>
      <c r="L11" s="50">
        <v>43.31</v>
      </c>
      <c r="M11" s="50">
        <v>59.87</v>
      </c>
      <c r="N11" s="50">
        <v>42.78</v>
      </c>
      <c r="O11" s="50">
        <v>59.14</v>
      </c>
      <c r="P11" s="50">
        <v>42.52</v>
      </c>
      <c r="Q11" s="50">
        <v>58.78</v>
      </c>
      <c r="R11" s="50">
        <v>42.26</v>
      </c>
      <c r="S11" s="50">
        <v>58.42</v>
      </c>
      <c r="T11" s="50">
        <v>39.86</v>
      </c>
      <c r="U11" s="50">
        <v>55.1</v>
      </c>
      <c r="V11" s="51" t="s">
        <v>47</v>
      </c>
      <c r="W11" s="72"/>
    </row>
    <row r="12" spans="1:24" s="11" customFormat="1" ht="18" customHeight="1" x14ac:dyDescent="0.2">
      <c r="A12" s="11">
        <f t="shared" si="1"/>
        <v>2</v>
      </c>
      <c r="B12" s="91" t="s">
        <v>57</v>
      </c>
      <c r="C12" s="92">
        <v>526601115150419</v>
      </c>
      <c r="D12" s="93">
        <v>7897705200070</v>
      </c>
      <c r="E12" s="19">
        <v>1176600030016</v>
      </c>
      <c r="F12" s="48">
        <v>7196636</v>
      </c>
      <c r="G12" s="49" t="s">
        <v>13</v>
      </c>
      <c r="H12" s="50">
        <v>35.08</v>
      </c>
      <c r="I12" s="50">
        <v>48.5</v>
      </c>
      <c r="J12" s="50">
        <v>43.85</v>
      </c>
      <c r="K12" s="50">
        <v>60.62</v>
      </c>
      <c r="L12" s="50">
        <v>43.31</v>
      </c>
      <c r="M12" s="50">
        <v>59.87</v>
      </c>
      <c r="N12" s="50">
        <v>42.78</v>
      </c>
      <c r="O12" s="50">
        <v>59.14</v>
      </c>
      <c r="P12" s="50">
        <v>42.52</v>
      </c>
      <c r="Q12" s="50">
        <v>58.78</v>
      </c>
      <c r="R12" s="50">
        <v>42.26</v>
      </c>
      <c r="S12" s="50">
        <v>58.42</v>
      </c>
      <c r="T12" s="50">
        <v>39.86</v>
      </c>
      <c r="U12" s="50">
        <v>55.1</v>
      </c>
      <c r="V12" s="51" t="s">
        <v>47</v>
      </c>
      <c r="W12" s="72"/>
    </row>
    <row r="13" spans="1:24" s="11" customFormat="1" ht="18" customHeight="1" x14ac:dyDescent="0.2">
      <c r="A13" s="11">
        <f t="shared" si="1"/>
        <v>2</v>
      </c>
      <c r="B13" s="91" t="s">
        <v>57</v>
      </c>
      <c r="C13" s="92">
        <v>526601110159418</v>
      </c>
      <c r="D13" s="93">
        <v>7897705200087</v>
      </c>
      <c r="E13" s="19">
        <v>1176600040021</v>
      </c>
      <c r="F13" s="48">
        <v>7196660</v>
      </c>
      <c r="G13" s="49" t="s">
        <v>12</v>
      </c>
      <c r="H13" s="50">
        <v>35.08</v>
      </c>
      <c r="I13" s="50">
        <v>48.5</v>
      </c>
      <c r="J13" s="50">
        <v>43.85</v>
      </c>
      <c r="K13" s="50">
        <v>60.62</v>
      </c>
      <c r="L13" s="50">
        <v>43.31</v>
      </c>
      <c r="M13" s="50">
        <v>59.87</v>
      </c>
      <c r="N13" s="50">
        <v>42.78</v>
      </c>
      <c r="O13" s="50">
        <v>59.14</v>
      </c>
      <c r="P13" s="50">
        <v>42.52</v>
      </c>
      <c r="Q13" s="50">
        <v>58.78</v>
      </c>
      <c r="R13" s="50">
        <v>42.26</v>
      </c>
      <c r="S13" s="50">
        <v>58.42</v>
      </c>
      <c r="T13" s="50">
        <v>39.86</v>
      </c>
      <c r="U13" s="50">
        <v>55.1</v>
      </c>
      <c r="V13" s="51" t="s">
        <v>47</v>
      </c>
      <c r="W13" s="72"/>
    </row>
    <row r="14" spans="1:24" s="11" customFormat="1" ht="18" customHeight="1" x14ac:dyDescent="0.2">
      <c r="A14" s="11">
        <f t="shared" si="1"/>
        <v>2</v>
      </c>
      <c r="B14" s="91" t="s">
        <v>57</v>
      </c>
      <c r="C14" s="92">
        <v>526601115150419</v>
      </c>
      <c r="D14" s="93">
        <v>7897705200070</v>
      </c>
      <c r="E14" s="19">
        <v>1176600030016</v>
      </c>
      <c r="F14" s="48">
        <v>7196687</v>
      </c>
      <c r="G14" s="49" t="s">
        <v>13</v>
      </c>
      <c r="H14" s="50">
        <v>35.08</v>
      </c>
      <c r="I14" s="50">
        <v>48.5</v>
      </c>
      <c r="J14" s="50">
        <v>43.85</v>
      </c>
      <c r="K14" s="50">
        <v>60.62</v>
      </c>
      <c r="L14" s="50">
        <v>43.31</v>
      </c>
      <c r="M14" s="50">
        <v>59.87</v>
      </c>
      <c r="N14" s="50">
        <v>42.78</v>
      </c>
      <c r="O14" s="50">
        <v>59.14</v>
      </c>
      <c r="P14" s="50">
        <v>42.52</v>
      </c>
      <c r="Q14" s="50">
        <v>58.78</v>
      </c>
      <c r="R14" s="50">
        <v>42.26</v>
      </c>
      <c r="S14" s="50">
        <v>58.42</v>
      </c>
      <c r="T14" s="50">
        <v>39.86</v>
      </c>
      <c r="U14" s="50">
        <v>55.1</v>
      </c>
      <c r="V14" s="51" t="s">
        <v>47</v>
      </c>
      <c r="W14" s="72"/>
    </row>
    <row r="15" spans="1:24" s="21" customFormat="1" ht="18" customHeight="1" x14ac:dyDescent="0.25">
      <c r="A15" s="11"/>
      <c r="B15" s="22"/>
      <c r="C15" s="22" t="s">
        <v>23</v>
      </c>
      <c r="D15" s="22"/>
      <c r="E15" s="20"/>
      <c r="F15" s="20"/>
      <c r="G15" s="20"/>
      <c r="H15" s="45"/>
      <c r="I15" s="86"/>
      <c r="J15" s="45"/>
      <c r="K15" s="86"/>
      <c r="L15" s="73"/>
      <c r="M15" s="73"/>
      <c r="N15" s="85"/>
      <c r="O15" s="85"/>
      <c r="P15" s="85"/>
      <c r="Q15" s="85"/>
      <c r="R15" s="85"/>
      <c r="S15" s="85"/>
      <c r="T15" s="85"/>
      <c r="U15" s="85"/>
      <c r="V15" s="45"/>
      <c r="W15" s="72"/>
      <c r="X15" s="11"/>
    </row>
    <row r="16" spans="1:24" s="11" customFormat="1" ht="18" customHeight="1" x14ac:dyDescent="0.2">
      <c r="A16" s="11">
        <f t="shared" si="1"/>
        <v>2</v>
      </c>
      <c r="B16" s="91" t="s">
        <v>57</v>
      </c>
      <c r="C16" s="92">
        <v>526601116157417</v>
      </c>
      <c r="D16" s="93">
        <v>7897705200315</v>
      </c>
      <c r="E16" s="19">
        <v>1176600030034</v>
      </c>
      <c r="F16" s="48">
        <v>7131402</v>
      </c>
      <c r="G16" s="49" t="s">
        <v>14</v>
      </c>
      <c r="H16" s="50">
        <v>87.68</v>
      </c>
      <c r="I16" s="50">
        <v>121.21</v>
      </c>
      <c r="J16" s="50">
        <v>109.6</v>
      </c>
      <c r="K16" s="50">
        <v>151.52000000000001</v>
      </c>
      <c r="L16" s="50">
        <v>108.25</v>
      </c>
      <c r="M16" s="50">
        <v>149.65</v>
      </c>
      <c r="N16" s="50">
        <v>106.93</v>
      </c>
      <c r="O16" s="50">
        <v>147.82</v>
      </c>
      <c r="P16" s="50">
        <v>106.28</v>
      </c>
      <c r="Q16" s="50">
        <v>146.93</v>
      </c>
      <c r="R16" s="50">
        <v>105.64</v>
      </c>
      <c r="S16" s="50">
        <v>146.04</v>
      </c>
      <c r="T16" s="50">
        <v>99.64</v>
      </c>
      <c r="U16" s="50">
        <v>137.75</v>
      </c>
      <c r="V16" s="51" t="s">
        <v>47</v>
      </c>
      <c r="W16" s="72"/>
    </row>
    <row r="17" spans="1:24" s="11" customFormat="1" ht="18" customHeight="1" x14ac:dyDescent="0.2">
      <c r="A17" s="11">
        <f t="shared" si="1"/>
        <v>2</v>
      </c>
      <c r="B17" s="91" t="s">
        <v>57</v>
      </c>
      <c r="C17" s="92">
        <v>526601113158412</v>
      </c>
      <c r="D17" s="93">
        <v>7897705200322</v>
      </c>
      <c r="E17" s="19">
        <v>1176600040031</v>
      </c>
      <c r="F17" s="48">
        <v>7131410</v>
      </c>
      <c r="G17" s="49" t="s">
        <v>15</v>
      </c>
      <c r="H17" s="50">
        <v>87.68</v>
      </c>
      <c r="I17" s="50">
        <v>121.21</v>
      </c>
      <c r="J17" s="50">
        <v>109.6</v>
      </c>
      <c r="K17" s="50">
        <v>151.52000000000001</v>
      </c>
      <c r="L17" s="50">
        <v>108.25</v>
      </c>
      <c r="M17" s="50">
        <v>149.65</v>
      </c>
      <c r="N17" s="50">
        <v>106.93</v>
      </c>
      <c r="O17" s="50">
        <v>147.82</v>
      </c>
      <c r="P17" s="50">
        <v>106.28</v>
      </c>
      <c r="Q17" s="50">
        <v>146.93</v>
      </c>
      <c r="R17" s="50">
        <v>105.64</v>
      </c>
      <c r="S17" s="50">
        <v>146.04</v>
      </c>
      <c r="T17" s="50">
        <v>99.64</v>
      </c>
      <c r="U17" s="50">
        <v>137.75</v>
      </c>
      <c r="V17" s="51" t="s">
        <v>47</v>
      </c>
      <c r="W17" s="72"/>
    </row>
    <row r="18" spans="1:24" s="11" customFormat="1" ht="18" customHeight="1" x14ac:dyDescent="0.2">
      <c r="A18" s="11">
        <f t="shared" si="1"/>
        <v>2</v>
      </c>
      <c r="B18" s="91" t="s">
        <v>57</v>
      </c>
      <c r="C18" s="92">
        <v>526601116157417</v>
      </c>
      <c r="D18" s="93">
        <v>7897705200315</v>
      </c>
      <c r="E18" s="19">
        <v>1176600030034</v>
      </c>
      <c r="F18" s="48">
        <v>7196652</v>
      </c>
      <c r="G18" s="49" t="s">
        <v>14</v>
      </c>
      <c r="H18" s="50">
        <v>87.68</v>
      </c>
      <c r="I18" s="50">
        <v>121.21</v>
      </c>
      <c r="J18" s="50">
        <v>109.6</v>
      </c>
      <c r="K18" s="50">
        <v>151.52000000000001</v>
      </c>
      <c r="L18" s="50">
        <v>108.25</v>
      </c>
      <c r="M18" s="50">
        <v>149.65</v>
      </c>
      <c r="N18" s="50">
        <v>106.93</v>
      </c>
      <c r="O18" s="50">
        <v>147.82</v>
      </c>
      <c r="P18" s="50">
        <v>106.28</v>
      </c>
      <c r="Q18" s="50">
        <v>146.93</v>
      </c>
      <c r="R18" s="50">
        <v>105.64</v>
      </c>
      <c r="S18" s="50">
        <v>146.04</v>
      </c>
      <c r="T18" s="50">
        <v>99.64</v>
      </c>
      <c r="U18" s="50">
        <v>137.75</v>
      </c>
      <c r="V18" s="51" t="s">
        <v>47</v>
      </c>
      <c r="W18" s="72"/>
    </row>
    <row r="19" spans="1:24" s="11" customFormat="1" ht="18" customHeight="1" x14ac:dyDescent="0.2">
      <c r="A19" s="11">
        <f t="shared" si="1"/>
        <v>2</v>
      </c>
      <c r="B19" s="91" t="s">
        <v>57</v>
      </c>
      <c r="C19" s="92">
        <v>526601113158412</v>
      </c>
      <c r="D19" s="93">
        <v>7897705200322</v>
      </c>
      <c r="E19" s="19">
        <v>1176600040031</v>
      </c>
      <c r="F19" s="48">
        <v>7196121</v>
      </c>
      <c r="G19" s="49" t="s">
        <v>15</v>
      </c>
      <c r="H19" s="50">
        <v>87.68</v>
      </c>
      <c r="I19" s="50">
        <v>121.21</v>
      </c>
      <c r="J19" s="50">
        <v>109.6</v>
      </c>
      <c r="K19" s="50">
        <v>151.52000000000001</v>
      </c>
      <c r="L19" s="50">
        <v>108.25</v>
      </c>
      <c r="M19" s="50">
        <v>149.65</v>
      </c>
      <c r="N19" s="50">
        <v>106.93</v>
      </c>
      <c r="O19" s="50">
        <v>147.82</v>
      </c>
      <c r="P19" s="50">
        <v>106.28</v>
      </c>
      <c r="Q19" s="50">
        <v>146.93</v>
      </c>
      <c r="R19" s="50">
        <v>105.64</v>
      </c>
      <c r="S19" s="50">
        <v>146.04</v>
      </c>
      <c r="T19" s="50">
        <v>99.64</v>
      </c>
      <c r="U19" s="50">
        <v>137.75</v>
      </c>
      <c r="V19" s="51" t="s">
        <v>47</v>
      </c>
      <c r="W19" s="72"/>
    </row>
    <row r="20" spans="1:24" s="21" customFormat="1" ht="18" customHeight="1" x14ac:dyDescent="0.2">
      <c r="A20" s="11"/>
      <c r="B20" s="22"/>
      <c r="C20" s="22" t="s">
        <v>24</v>
      </c>
      <c r="D20" s="22"/>
      <c r="E20" s="22"/>
      <c r="F20" s="22"/>
      <c r="G20" s="22"/>
      <c r="H20" s="46"/>
      <c r="I20" s="86"/>
      <c r="J20" s="46"/>
      <c r="K20" s="86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46"/>
      <c r="W20" s="72"/>
      <c r="X20" s="11"/>
    </row>
    <row r="21" spans="1:24" s="11" customFormat="1" ht="18" customHeight="1" x14ac:dyDescent="0.2">
      <c r="A21" s="11">
        <f t="shared" si="1"/>
        <v>2</v>
      </c>
      <c r="B21" s="91" t="s">
        <v>57</v>
      </c>
      <c r="C21" s="92">
        <v>526602001159415</v>
      </c>
      <c r="D21" s="93">
        <v>7897705201077</v>
      </c>
      <c r="E21" s="19">
        <v>1176600170022</v>
      </c>
      <c r="F21" s="48">
        <v>7161131</v>
      </c>
      <c r="G21" s="49" t="s">
        <v>8</v>
      </c>
      <c r="H21" s="50">
        <v>179.88</v>
      </c>
      <c r="I21" s="50">
        <v>248.67</v>
      </c>
      <c r="J21" s="50">
        <v>224.85</v>
      </c>
      <c r="K21" s="50">
        <v>310.83999999999997</v>
      </c>
      <c r="L21" s="50">
        <v>222.07</v>
      </c>
      <c r="M21" s="50">
        <v>307</v>
      </c>
      <c r="N21" s="50">
        <v>219.37</v>
      </c>
      <c r="O21" s="50">
        <v>303.27</v>
      </c>
      <c r="P21" s="50">
        <v>218.04</v>
      </c>
      <c r="Q21" s="50">
        <v>301.43</v>
      </c>
      <c r="R21" s="50">
        <v>216.73</v>
      </c>
      <c r="S21" s="50">
        <v>299.62</v>
      </c>
      <c r="T21" s="50">
        <v>204.41</v>
      </c>
      <c r="U21" s="50">
        <v>282.58</v>
      </c>
      <c r="V21" s="51" t="s">
        <v>47</v>
      </c>
      <c r="W21" s="72"/>
    </row>
    <row r="22" spans="1:24" s="11" customFormat="1" ht="18" customHeight="1" x14ac:dyDescent="0.2">
      <c r="A22" s="11">
        <f t="shared" si="1"/>
        <v>2</v>
      </c>
      <c r="B22" s="91" t="s">
        <v>57</v>
      </c>
      <c r="C22" s="92">
        <v>526602002155316</v>
      </c>
      <c r="D22" s="93">
        <v>7897705201060</v>
      </c>
      <c r="E22" s="19">
        <v>1176600170014</v>
      </c>
      <c r="F22" s="48">
        <v>7161123</v>
      </c>
      <c r="G22" s="49" t="s">
        <v>9</v>
      </c>
      <c r="H22" s="50">
        <v>163.55000000000001</v>
      </c>
      <c r="I22" s="50">
        <v>226.1</v>
      </c>
      <c r="J22" s="50">
        <v>204.44</v>
      </c>
      <c r="K22" s="50">
        <v>282.63</v>
      </c>
      <c r="L22" s="50">
        <v>201.9</v>
      </c>
      <c r="M22" s="50">
        <v>279.11</v>
      </c>
      <c r="N22" s="50">
        <v>199.45</v>
      </c>
      <c r="O22" s="50">
        <v>275.73</v>
      </c>
      <c r="P22" s="50">
        <v>198.24</v>
      </c>
      <c r="Q22" s="50">
        <v>274.06</v>
      </c>
      <c r="R22" s="50">
        <v>197.05</v>
      </c>
      <c r="S22" s="50">
        <v>272.41000000000003</v>
      </c>
      <c r="T22" s="50">
        <v>185.85</v>
      </c>
      <c r="U22" s="50">
        <v>256.93</v>
      </c>
      <c r="V22" s="51" t="s">
        <v>47</v>
      </c>
      <c r="W22" s="72"/>
    </row>
    <row r="23" spans="1:24" s="11" customFormat="1" ht="18" customHeight="1" x14ac:dyDescent="0.2">
      <c r="A23" s="11">
        <f t="shared" si="1"/>
        <v>2</v>
      </c>
      <c r="B23" s="91" t="s">
        <v>57</v>
      </c>
      <c r="C23" s="92">
        <v>526602001159415</v>
      </c>
      <c r="D23" s="93">
        <v>7897705201077</v>
      </c>
      <c r="E23" s="19">
        <v>1176600170022</v>
      </c>
      <c r="F23" s="48">
        <v>7196067</v>
      </c>
      <c r="G23" s="49" t="s">
        <v>8</v>
      </c>
      <c r="H23" s="50">
        <v>179.88</v>
      </c>
      <c r="I23" s="50">
        <v>248.67</v>
      </c>
      <c r="J23" s="50">
        <v>224.85</v>
      </c>
      <c r="K23" s="50">
        <v>310.83999999999997</v>
      </c>
      <c r="L23" s="50">
        <v>222.07</v>
      </c>
      <c r="M23" s="50">
        <v>307</v>
      </c>
      <c r="N23" s="50">
        <v>219.37</v>
      </c>
      <c r="O23" s="50">
        <v>303.27</v>
      </c>
      <c r="P23" s="50">
        <v>218.04</v>
      </c>
      <c r="Q23" s="50">
        <v>301.43</v>
      </c>
      <c r="R23" s="50">
        <v>216.73</v>
      </c>
      <c r="S23" s="50">
        <v>299.62</v>
      </c>
      <c r="T23" s="50">
        <v>204.41</v>
      </c>
      <c r="U23" s="50">
        <v>282.58</v>
      </c>
      <c r="V23" s="51" t="s">
        <v>47</v>
      </c>
      <c r="W23" s="72"/>
    </row>
    <row r="24" spans="1:24" s="11" customFormat="1" ht="18" customHeight="1" x14ac:dyDescent="0.2">
      <c r="A24" s="11">
        <f t="shared" si="1"/>
        <v>2</v>
      </c>
      <c r="B24" s="91" t="s">
        <v>57</v>
      </c>
      <c r="C24" s="92">
        <v>526602002155316</v>
      </c>
      <c r="D24" s="93">
        <v>7897705201060</v>
      </c>
      <c r="E24" s="19">
        <v>1176600170014</v>
      </c>
      <c r="F24" s="48">
        <v>7196113</v>
      </c>
      <c r="G24" s="49" t="s">
        <v>9</v>
      </c>
      <c r="H24" s="50">
        <v>163.55000000000001</v>
      </c>
      <c r="I24" s="50">
        <v>226.1</v>
      </c>
      <c r="J24" s="50">
        <v>204.44</v>
      </c>
      <c r="K24" s="50">
        <v>282.63</v>
      </c>
      <c r="L24" s="50">
        <v>201.9</v>
      </c>
      <c r="M24" s="50">
        <v>279.11</v>
      </c>
      <c r="N24" s="50">
        <v>199.45</v>
      </c>
      <c r="O24" s="50">
        <v>275.73</v>
      </c>
      <c r="P24" s="50">
        <v>198.24</v>
      </c>
      <c r="Q24" s="50">
        <v>274.06</v>
      </c>
      <c r="R24" s="50">
        <v>197.05</v>
      </c>
      <c r="S24" s="50">
        <v>272.41000000000003</v>
      </c>
      <c r="T24" s="50">
        <v>185.85</v>
      </c>
      <c r="U24" s="50">
        <v>256.93</v>
      </c>
      <c r="V24" s="51" t="s">
        <v>47</v>
      </c>
      <c r="W24" s="72"/>
    </row>
    <row r="25" spans="1:24" s="11" customFormat="1" ht="18" customHeight="1" x14ac:dyDescent="0.2">
      <c r="A25" s="11">
        <f t="shared" si="1"/>
        <v>2</v>
      </c>
      <c r="B25" s="91" t="s">
        <v>57</v>
      </c>
      <c r="C25" s="92">
        <v>526602102151411</v>
      </c>
      <c r="D25" s="93">
        <v>7897705201138</v>
      </c>
      <c r="E25" s="19">
        <v>1176600190023</v>
      </c>
      <c r="F25" s="48">
        <v>7167083</v>
      </c>
      <c r="G25" s="49" t="s">
        <v>11</v>
      </c>
      <c r="H25" s="50">
        <v>275.12</v>
      </c>
      <c r="I25" s="50">
        <v>380.34</v>
      </c>
      <c r="J25" s="50">
        <v>343.9</v>
      </c>
      <c r="K25" s="50">
        <v>475.42</v>
      </c>
      <c r="L25" s="50">
        <v>339.64</v>
      </c>
      <c r="M25" s="50">
        <v>469.53</v>
      </c>
      <c r="N25" s="50">
        <v>335.51</v>
      </c>
      <c r="O25" s="50">
        <v>463.82</v>
      </c>
      <c r="P25" s="50">
        <v>333.48</v>
      </c>
      <c r="Q25" s="50">
        <v>461.02</v>
      </c>
      <c r="R25" s="50">
        <v>331.47</v>
      </c>
      <c r="S25" s="50">
        <v>458.24</v>
      </c>
      <c r="T25" s="50">
        <v>312.63</v>
      </c>
      <c r="U25" s="50">
        <v>432.19</v>
      </c>
      <c r="V25" s="51" t="s">
        <v>47</v>
      </c>
      <c r="W25" s="72"/>
    </row>
    <row r="26" spans="1:24" s="11" customFormat="1" ht="18" customHeight="1" x14ac:dyDescent="0.2">
      <c r="A26" s="11">
        <f t="shared" si="1"/>
        <v>2</v>
      </c>
      <c r="B26" s="91" t="s">
        <v>57</v>
      </c>
      <c r="C26" s="92">
        <v>526602101153419</v>
      </c>
      <c r="D26" s="93">
        <v>7897705201152</v>
      </c>
      <c r="E26" s="19">
        <v>1176600190041</v>
      </c>
      <c r="F26" s="48">
        <v>7167091</v>
      </c>
      <c r="G26" s="49" t="s">
        <v>10</v>
      </c>
      <c r="H26" s="50">
        <v>291.49</v>
      </c>
      <c r="I26" s="50">
        <v>402.97</v>
      </c>
      <c r="J26" s="50">
        <v>364.37</v>
      </c>
      <c r="K26" s="50">
        <v>503.72</v>
      </c>
      <c r="L26" s="50">
        <v>359.85</v>
      </c>
      <c r="M26" s="50">
        <v>497.47</v>
      </c>
      <c r="N26" s="50">
        <v>355.48</v>
      </c>
      <c r="O26" s="50">
        <v>491.43</v>
      </c>
      <c r="P26" s="50">
        <v>353.33</v>
      </c>
      <c r="Q26" s="50">
        <v>488.46</v>
      </c>
      <c r="R26" s="50">
        <v>351.2</v>
      </c>
      <c r="S26" s="50">
        <v>485.51</v>
      </c>
      <c r="T26" s="50">
        <v>331.24</v>
      </c>
      <c r="U26" s="50">
        <v>457.92</v>
      </c>
      <c r="V26" s="51" t="s">
        <v>47</v>
      </c>
      <c r="W26" s="72"/>
    </row>
    <row r="27" spans="1:24" s="11" customFormat="1" ht="18" customHeight="1" x14ac:dyDescent="0.2">
      <c r="A27" s="11">
        <f t="shared" si="1"/>
        <v>2</v>
      </c>
      <c r="B27" s="91" t="s">
        <v>57</v>
      </c>
      <c r="C27" s="92">
        <v>526602103156210</v>
      </c>
      <c r="D27" s="93">
        <v>7897705201145</v>
      </c>
      <c r="E27" s="19">
        <v>1176600190031</v>
      </c>
      <c r="F27" s="48">
        <v>7174268</v>
      </c>
      <c r="G27" s="49" t="s">
        <v>40</v>
      </c>
      <c r="H27" s="50">
        <v>56.65</v>
      </c>
      <c r="I27" s="50">
        <v>78.319999999999993</v>
      </c>
      <c r="J27" s="50">
        <v>70.81</v>
      </c>
      <c r="K27" s="50">
        <v>97.89</v>
      </c>
      <c r="L27" s="50">
        <v>69.930000000000007</v>
      </c>
      <c r="M27" s="50">
        <v>96.67</v>
      </c>
      <c r="N27" s="50">
        <v>69.08</v>
      </c>
      <c r="O27" s="50">
        <v>95.5</v>
      </c>
      <c r="P27" s="50">
        <v>68.66</v>
      </c>
      <c r="Q27" s="50">
        <v>94.92</v>
      </c>
      <c r="R27" s="50">
        <v>68.25</v>
      </c>
      <c r="S27" s="50">
        <v>94.35</v>
      </c>
      <c r="T27" s="50">
        <v>64.37</v>
      </c>
      <c r="U27" s="50">
        <v>88.99</v>
      </c>
      <c r="V27" s="51" t="s">
        <v>47</v>
      </c>
      <c r="W27" s="72"/>
    </row>
    <row r="28" spans="1:24" s="11" customFormat="1" ht="18" customHeight="1" x14ac:dyDescent="0.2">
      <c r="A28" s="11">
        <f t="shared" si="1"/>
        <v>2</v>
      </c>
      <c r="B28" s="91" t="s">
        <v>57</v>
      </c>
      <c r="C28" s="92">
        <v>526602102151411</v>
      </c>
      <c r="D28" s="93">
        <v>7897705201138</v>
      </c>
      <c r="E28" s="19">
        <v>1176600190023</v>
      </c>
      <c r="F28" s="48">
        <v>7196083</v>
      </c>
      <c r="G28" s="49" t="s">
        <v>11</v>
      </c>
      <c r="H28" s="50">
        <v>275.12</v>
      </c>
      <c r="I28" s="50">
        <v>380.34</v>
      </c>
      <c r="J28" s="50">
        <v>343.9</v>
      </c>
      <c r="K28" s="50">
        <v>475.42</v>
      </c>
      <c r="L28" s="50">
        <v>339.64</v>
      </c>
      <c r="M28" s="50">
        <v>469.53</v>
      </c>
      <c r="N28" s="50">
        <v>335.51</v>
      </c>
      <c r="O28" s="50">
        <v>463.82</v>
      </c>
      <c r="P28" s="50">
        <v>333.48</v>
      </c>
      <c r="Q28" s="50">
        <v>461.02</v>
      </c>
      <c r="R28" s="50">
        <v>331.47</v>
      </c>
      <c r="S28" s="50">
        <v>458.24</v>
      </c>
      <c r="T28" s="50">
        <v>312.63</v>
      </c>
      <c r="U28" s="50">
        <v>432.19</v>
      </c>
      <c r="V28" s="51" t="s">
        <v>47</v>
      </c>
      <c r="W28" s="72"/>
    </row>
    <row r="29" spans="1:24" s="11" customFormat="1" ht="18" customHeight="1" x14ac:dyDescent="0.2">
      <c r="A29" s="11">
        <f t="shared" si="1"/>
        <v>2</v>
      </c>
      <c r="B29" s="91" t="s">
        <v>57</v>
      </c>
      <c r="C29" s="92">
        <v>526602101153419</v>
      </c>
      <c r="D29" s="93">
        <v>7897705201152</v>
      </c>
      <c r="E29" s="19">
        <v>1176600190041</v>
      </c>
      <c r="F29" s="48">
        <v>7196075</v>
      </c>
      <c r="G29" s="49" t="s">
        <v>10</v>
      </c>
      <c r="H29" s="50">
        <v>291.49</v>
      </c>
      <c r="I29" s="50">
        <v>402.97</v>
      </c>
      <c r="J29" s="50">
        <v>364.37</v>
      </c>
      <c r="K29" s="50">
        <v>503.72</v>
      </c>
      <c r="L29" s="50">
        <v>359.85</v>
      </c>
      <c r="M29" s="50">
        <v>497.47</v>
      </c>
      <c r="N29" s="50">
        <v>355.48</v>
      </c>
      <c r="O29" s="50">
        <v>491.43</v>
      </c>
      <c r="P29" s="50">
        <v>353.33</v>
      </c>
      <c r="Q29" s="50">
        <v>488.46</v>
      </c>
      <c r="R29" s="50">
        <v>351.2</v>
      </c>
      <c r="S29" s="50">
        <v>485.51</v>
      </c>
      <c r="T29" s="50">
        <v>331.24</v>
      </c>
      <c r="U29" s="50">
        <v>457.92</v>
      </c>
      <c r="V29" s="51" t="s">
        <v>47</v>
      </c>
      <c r="W29" s="72"/>
    </row>
    <row r="30" spans="1:24" s="11" customFormat="1" ht="18" customHeight="1" x14ac:dyDescent="0.2">
      <c r="A30" s="11">
        <f t="shared" si="1"/>
        <v>2</v>
      </c>
      <c r="B30" s="91" t="s">
        <v>57</v>
      </c>
      <c r="C30" s="92">
        <v>526601401153416</v>
      </c>
      <c r="D30" s="93">
        <v>7897705201015</v>
      </c>
      <c r="E30" s="19">
        <v>1176600160027</v>
      </c>
      <c r="F30" s="48">
        <v>7148607</v>
      </c>
      <c r="G30" s="49" t="s">
        <v>5</v>
      </c>
      <c r="H30" s="50">
        <v>138.33000000000001</v>
      </c>
      <c r="I30" s="50">
        <v>191.23</v>
      </c>
      <c r="J30" s="50">
        <v>172.91</v>
      </c>
      <c r="K30" s="50">
        <v>239.04</v>
      </c>
      <c r="L30" s="50">
        <v>170.76</v>
      </c>
      <c r="M30" s="50">
        <v>236.07</v>
      </c>
      <c r="N30" s="50">
        <v>168.69</v>
      </c>
      <c r="O30" s="50">
        <v>233.2</v>
      </c>
      <c r="P30" s="50">
        <v>167.67</v>
      </c>
      <c r="Q30" s="50">
        <v>231.79</v>
      </c>
      <c r="R30" s="50">
        <v>166.66</v>
      </c>
      <c r="S30" s="50">
        <v>230.4</v>
      </c>
      <c r="T30" s="50">
        <v>157.19</v>
      </c>
      <c r="U30" s="50">
        <v>217.31</v>
      </c>
      <c r="V30" s="51" t="s">
        <v>47</v>
      </c>
      <c r="W30" s="72"/>
    </row>
    <row r="31" spans="1:24" s="11" customFormat="1" ht="18" customHeight="1" x14ac:dyDescent="0.2">
      <c r="A31" s="11">
        <f t="shared" si="1"/>
        <v>2</v>
      </c>
      <c r="B31" s="91" t="s">
        <v>57</v>
      </c>
      <c r="C31" s="92">
        <v>526601901156414</v>
      </c>
      <c r="D31" s="93">
        <v>7897705201107</v>
      </c>
      <c r="E31" s="19">
        <v>1176600160043</v>
      </c>
      <c r="F31" s="48">
        <v>7165757</v>
      </c>
      <c r="G31" s="49" t="s">
        <v>7</v>
      </c>
      <c r="H31" s="50">
        <v>154.69999999999999</v>
      </c>
      <c r="I31" s="50">
        <v>213.86</v>
      </c>
      <c r="J31" s="50">
        <v>193.38</v>
      </c>
      <c r="K31" s="50">
        <v>267.33999999999997</v>
      </c>
      <c r="L31" s="50">
        <v>190.98</v>
      </c>
      <c r="M31" s="50">
        <v>264.02</v>
      </c>
      <c r="N31" s="50">
        <v>188.66</v>
      </c>
      <c r="O31" s="50">
        <v>260.81</v>
      </c>
      <c r="P31" s="50">
        <v>187.52</v>
      </c>
      <c r="Q31" s="50">
        <v>259.24</v>
      </c>
      <c r="R31" s="50">
        <v>186.39</v>
      </c>
      <c r="S31" s="50">
        <v>257.67</v>
      </c>
      <c r="T31" s="50">
        <v>175.8</v>
      </c>
      <c r="U31" s="50">
        <v>243.03</v>
      </c>
      <c r="V31" s="51" t="s">
        <v>47</v>
      </c>
      <c r="W31" s="72"/>
    </row>
    <row r="32" spans="1:24" s="11" customFormat="1" ht="18" customHeight="1" x14ac:dyDescent="0.2">
      <c r="A32" s="11">
        <f t="shared" si="1"/>
        <v>2</v>
      </c>
      <c r="B32" s="91" t="s">
        <v>57</v>
      </c>
      <c r="C32" s="92">
        <v>526601402151417</v>
      </c>
      <c r="D32" s="93">
        <v>7897705201831</v>
      </c>
      <c r="E32" s="19">
        <v>1176600160086</v>
      </c>
      <c r="F32" s="48">
        <v>7184158</v>
      </c>
      <c r="G32" s="49" t="s">
        <v>41</v>
      </c>
      <c r="H32" s="50">
        <v>26.79</v>
      </c>
      <c r="I32" s="50">
        <v>37.04</v>
      </c>
      <c r="J32" s="50">
        <v>33.49</v>
      </c>
      <c r="K32" s="50">
        <v>46.3</v>
      </c>
      <c r="L32" s="50">
        <v>33.07</v>
      </c>
      <c r="M32" s="50">
        <v>45.72</v>
      </c>
      <c r="N32" s="50">
        <v>32.67</v>
      </c>
      <c r="O32" s="50">
        <v>45.16</v>
      </c>
      <c r="P32" s="50">
        <v>32.47</v>
      </c>
      <c r="Q32" s="50">
        <v>44.89</v>
      </c>
      <c r="R32" s="50">
        <v>32.28</v>
      </c>
      <c r="S32" s="50">
        <v>44.63</v>
      </c>
      <c r="T32" s="50">
        <v>30.44</v>
      </c>
      <c r="U32" s="50">
        <v>42.08</v>
      </c>
      <c r="V32" s="51" t="s">
        <v>47</v>
      </c>
      <c r="W32" s="72"/>
    </row>
    <row r="33" spans="1:24" s="11" customFormat="1" ht="18" customHeight="1" x14ac:dyDescent="0.2">
      <c r="A33" s="11">
        <f t="shared" si="1"/>
        <v>2</v>
      </c>
      <c r="B33" s="91" t="s">
        <v>57</v>
      </c>
      <c r="C33" s="92">
        <v>526601401153416</v>
      </c>
      <c r="D33" s="93">
        <v>7897705201015</v>
      </c>
      <c r="E33" s="19">
        <v>1176600160027</v>
      </c>
      <c r="F33" s="48">
        <v>7196709</v>
      </c>
      <c r="G33" s="49" t="s">
        <v>5</v>
      </c>
      <c r="H33" s="50">
        <v>138.33000000000001</v>
      </c>
      <c r="I33" s="50">
        <v>191.23</v>
      </c>
      <c r="J33" s="50">
        <v>172.91</v>
      </c>
      <c r="K33" s="50">
        <v>239.04</v>
      </c>
      <c r="L33" s="50">
        <v>170.76</v>
      </c>
      <c r="M33" s="50">
        <v>236.07</v>
      </c>
      <c r="N33" s="50">
        <v>168.69</v>
      </c>
      <c r="O33" s="50">
        <v>233.2</v>
      </c>
      <c r="P33" s="50">
        <v>167.67</v>
      </c>
      <c r="Q33" s="50">
        <v>231.79</v>
      </c>
      <c r="R33" s="50">
        <v>166.66</v>
      </c>
      <c r="S33" s="50">
        <v>230.4</v>
      </c>
      <c r="T33" s="50">
        <v>157.19</v>
      </c>
      <c r="U33" s="50">
        <v>217.31</v>
      </c>
      <c r="V33" s="51" t="s">
        <v>47</v>
      </c>
      <c r="W33" s="72"/>
    </row>
    <row r="34" spans="1:24" s="11" customFormat="1" ht="18" customHeight="1" x14ac:dyDescent="0.2">
      <c r="A34" s="11">
        <f t="shared" si="1"/>
        <v>2</v>
      </c>
      <c r="B34" s="91" t="s">
        <v>57</v>
      </c>
      <c r="C34" s="92">
        <v>526601901156414</v>
      </c>
      <c r="D34" s="93">
        <v>7897705201107</v>
      </c>
      <c r="E34" s="19">
        <v>1176600160043</v>
      </c>
      <c r="F34" s="48">
        <v>7196725</v>
      </c>
      <c r="G34" s="49" t="s">
        <v>7</v>
      </c>
      <c r="H34" s="50">
        <v>154.69999999999999</v>
      </c>
      <c r="I34" s="50">
        <v>213.86</v>
      </c>
      <c r="J34" s="50">
        <v>193.38</v>
      </c>
      <c r="K34" s="50">
        <v>267.33999999999997</v>
      </c>
      <c r="L34" s="50">
        <v>190.98</v>
      </c>
      <c r="M34" s="50">
        <v>264.02</v>
      </c>
      <c r="N34" s="50">
        <v>188.66</v>
      </c>
      <c r="O34" s="50">
        <v>260.81</v>
      </c>
      <c r="P34" s="50">
        <v>187.52</v>
      </c>
      <c r="Q34" s="50">
        <v>259.24</v>
      </c>
      <c r="R34" s="50">
        <v>186.39</v>
      </c>
      <c r="S34" s="50">
        <v>257.67</v>
      </c>
      <c r="T34" s="50">
        <v>175.8</v>
      </c>
      <c r="U34" s="50">
        <v>243.03</v>
      </c>
      <c r="V34" s="51" t="s">
        <v>47</v>
      </c>
      <c r="W34" s="72"/>
    </row>
    <row r="35" spans="1:24" s="11" customFormat="1" ht="18" customHeight="1" x14ac:dyDescent="0.2">
      <c r="A35" s="11">
        <f>IFERROR(IF(B35="positiva",2,IF(B35="Negativa",3,IF(B35="Neutra",4))),"")</f>
        <v>2</v>
      </c>
      <c r="B35" s="91" t="s">
        <v>57</v>
      </c>
      <c r="C35" s="92">
        <v>526601801151410</v>
      </c>
      <c r="D35" s="93">
        <v>7897705201008</v>
      </c>
      <c r="E35" s="19">
        <v>1176600160019</v>
      </c>
      <c r="F35" s="62">
        <v>7248385</v>
      </c>
      <c r="G35" s="49" t="s">
        <v>6</v>
      </c>
      <c r="H35" s="50">
        <v>72.53</v>
      </c>
      <c r="I35" s="50">
        <v>100.27</v>
      </c>
      <c r="J35" s="50">
        <v>90.66</v>
      </c>
      <c r="K35" s="50">
        <v>125.33</v>
      </c>
      <c r="L35" s="50">
        <v>89.54</v>
      </c>
      <c r="M35" s="50">
        <v>123.78</v>
      </c>
      <c r="N35" s="50">
        <v>88.45</v>
      </c>
      <c r="O35" s="50">
        <v>122.28</v>
      </c>
      <c r="P35" s="50">
        <v>87.91</v>
      </c>
      <c r="Q35" s="50">
        <v>121.53</v>
      </c>
      <c r="R35" s="50">
        <v>87.38</v>
      </c>
      <c r="S35" s="50">
        <v>120.8</v>
      </c>
      <c r="T35" s="50">
        <v>82.42</v>
      </c>
      <c r="U35" s="50">
        <v>113.94</v>
      </c>
      <c r="V35" s="51" t="s">
        <v>47</v>
      </c>
      <c r="W35" s="72"/>
    </row>
    <row r="36" spans="1:24" s="11" customFormat="1" ht="18" customHeight="1" x14ac:dyDescent="0.2">
      <c r="A36" s="11">
        <f t="shared" si="1"/>
        <v>2</v>
      </c>
      <c r="B36" s="91" t="s">
        <v>57</v>
      </c>
      <c r="C36" s="92">
        <v>526601801151410</v>
      </c>
      <c r="D36" s="93">
        <v>7897705201008</v>
      </c>
      <c r="E36" s="19">
        <v>1176600160019</v>
      </c>
      <c r="F36" s="62">
        <v>7193936</v>
      </c>
      <c r="G36" s="49" t="s">
        <v>6</v>
      </c>
      <c r="H36" s="50">
        <v>72.53</v>
      </c>
      <c r="I36" s="50">
        <v>100.27</v>
      </c>
      <c r="J36" s="50">
        <v>90.66</v>
      </c>
      <c r="K36" s="50">
        <v>125.33</v>
      </c>
      <c r="L36" s="50">
        <v>89.54</v>
      </c>
      <c r="M36" s="50">
        <v>123.78</v>
      </c>
      <c r="N36" s="50">
        <v>88.45</v>
      </c>
      <c r="O36" s="50">
        <v>122.28</v>
      </c>
      <c r="P36" s="50">
        <v>87.91</v>
      </c>
      <c r="Q36" s="50">
        <v>121.53</v>
      </c>
      <c r="R36" s="50">
        <v>87.38</v>
      </c>
      <c r="S36" s="50">
        <v>120.8</v>
      </c>
      <c r="T36" s="50">
        <v>82.42</v>
      </c>
      <c r="U36" s="50">
        <v>113.94</v>
      </c>
      <c r="V36" s="51" t="s">
        <v>47</v>
      </c>
      <c r="W36" s="72"/>
    </row>
    <row r="37" spans="1:24" s="11" customFormat="1" ht="18" customHeight="1" x14ac:dyDescent="0.2">
      <c r="A37" s="11">
        <f>IFERROR(IF(B37="positiva",2,IF(B37="Negativa",3,IF(B37="Neutra",4))),"")</f>
        <v>2</v>
      </c>
      <c r="B37" s="91" t="s">
        <v>57</v>
      </c>
      <c r="C37" s="92">
        <v>526601801151410</v>
      </c>
      <c r="D37" s="93">
        <v>7897705201008</v>
      </c>
      <c r="E37" s="19">
        <v>1176600160019</v>
      </c>
      <c r="F37" s="62">
        <v>7259565</v>
      </c>
      <c r="G37" s="49" t="s">
        <v>6</v>
      </c>
      <c r="H37" s="50">
        <v>72.53</v>
      </c>
      <c r="I37" s="50">
        <v>100.27</v>
      </c>
      <c r="J37" s="50">
        <v>90.66</v>
      </c>
      <c r="K37" s="50">
        <v>125.33</v>
      </c>
      <c r="L37" s="50">
        <v>89.54</v>
      </c>
      <c r="M37" s="50">
        <v>123.78</v>
      </c>
      <c r="N37" s="50">
        <v>88.45</v>
      </c>
      <c r="O37" s="50">
        <v>122.28</v>
      </c>
      <c r="P37" s="50">
        <v>87.91</v>
      </c>
      <c r="Q37" s="50">
        <v>121.53</v>
      </c>
      <c r="R37" s="50">
        <v>87.38</v>
      </c>
      <c r="S37" s="50">
        <v>120.8</v>
      </c>
      <c r="T37" s="50">
        <v>82.42</v>
      </c>
      <c r="U37" s="50">
        <v>113.94</v>
      </c>
      <c r="V37" s="51" t="s">
        <v>47</v>
      </c>
      <c r="W37" s="72"/>
    </row>
    <row r="38" spans="1:24" s="11" customFormat="1" ht="18" customHeight="1" x14ac:dyDescent="0.2">
      <c r="A38" s="11">
        <f t="shared" si="1"/>
        <v>2</v>
      </c>
      <c r="B38" s="91" t="s">
        <v>57</v>
      </c>
      <c r="C38" s="92">
        <v>526601801151410</v>
      </c>
      <c r="D38" s="93">
        <v>7897705201008</v>
      </c>
      <c r="E38" s="19">
        <v>1176600160019</v>
      </c>
      <c r="F38" s="62">
        <v>7193940</v>
      </c>
      <c r="G38" s="49" t="s">
        <v>6</v>
      </c>
      <c r="H38" s="50">
        <v>72.53</v>
      </c>
      <c r="I38" s="50">
        <v>100.27</v>
      </c>
      <c r="J38" s="50">
        <v>90.66</v>
      </c>
      <c r="K38" s="50">
        <v>125.33</v>
      </c>
      <c r="L38" s="50">
        <v>89.54</v>
      </c>
      <c r="M38" s="50">
        <v>123.78</v>
      </c>
      <c r="N38" s="50">
        <v>88.45</v>
      </c>
      <c r="O38" s="50">
        <v>122.28</v>
      </c>
      <c r="P38" s="50">
        <v>87.91</v>
      </c>
      <c r="Q38" s="50">
        <v>121.53</v>
      </c>
      <c r="R38" s="50">
        <v>87.38</v>
      </c>
      <c r="S38" s="50">
        <v>120.8</v>
      </c>
      <c r="T38" s="50">
        <v>82.42</v>
      </c>
      <c r="U38" s="50">
        <v>113.94</v>
      </c>
      <c r="V38" s="51" t="s">
        <v>47</v>
      </c>
      <c r="W38" s="72"/>
    </row>
    <row r="39" spans="1:24" s="21" customFormat="1" ht="18" customHeight="1" x14ac:dyDescent="0.2">
      <c r="A39" s="11"/>
      <c r="B39" s="22"/>
      <c r="C39" s="22" t="s">
        <v>25</v>
      </c>
      <c r="D39" s="22"/>
      <c r="E39" s="22"/>
      <c r="F39" s="22"/>
      <c r="G39" s="22"/>
      <c r="H39" s="46"/>
      <c r="I39" s="86"/>
      <c r="J39" s="46"/>
      <c r="K39" s="86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46"/>
      <c r="W39" s="72"/>
      <c r="X39" s="11"/>
    </row>
    <row r="40" spans="1:24" s="11" customFormat="1" ht="18" customHeight="1" x14ac:dyDescent="0.2">
      <c r="A40" s="11">
        <f t="shared" si="1"/>
        <v>2</v>
      </c>
      <c r="B40" s="91" t="s">
        <v>57</v>
      </c>
      <c r="C40" s="92">
        <v>526600201150415</v>
      </c>
      <c r="D40" s="93">
        <v>7897705200391</v>
      </c>
      <c r="E40" s="19">
        <v>1176600140018</v>
      </c>
      <c r="F40" s="48">
        <v>7131720</v>
      </c>
      <c r="G40" s="49" t="s">
        <v>2</v>
      </c>
      <c r="H40" s="50">
        <v>101.55</v>
      </c>
      <c r="I40" s="50">
        <v>140.38999999999999</v>
      </c>
      <c r="J40" s="50">
        <v>126.94</v>
      </c>
      <c r="K40" s="50">
        <v>175.49</v>
      </c>
      <c r="L40" s="50">
        <v>125.36</v>
      </c>
      <c r="M40" s="50">
        <v>173.3</v>
      </c>
      <c r="N40" s="50">
        <v>123.84</v>
      </c>
      <c r="O40" s="50">
        <v>171.2</v>
      </c>
      <c r="P40" s="50">
        <v>123.09</v>
      </c>
      <c r="Q40" s="50">
        <v>170.16</v>
      </c>
      <c r="R40" s="50">
        <v>122.35</v>
      </c>
      <c r="S40" s="50">
        <v>169.14</v>
      </c>
      <c r="T40" s="50">
        <v>115.4</v>
      </c>
      <c r="U40" s="50">
        <v>159.53</v>
      </c>
      <c r="V40" s="51" t="s">
        <v>47</v>
      </c>
      <c r="W40" s="72"/>
    </row>
    <row r="41" spans="1:24" s="11" customFormat="1" ht="18" customHeight="1" x14ac:dyDescent="0.2">
      <c r="A41" s="11">
        <f t="shared" si="1"/>
        <v>2</v>
      </c>
      <c r="B41" s="91" t="s">
        <v>57</v>
      </c>
      <c r="C41" s="92">
        <v>526600201150415</v>
      </c>
      <c r="D41" s="93">
        <v>7897705200391</v>
      </c>
      <c r="E41" s="19">
        <v>1176600140018</v>
      </c>
      <c r="F41" s="48">
        <v>7196130</v>
      </c>
      <c r="G41" s="49" t="s">
        <v>2</v>
      </c>
      <c r="H41" s="50">
        <v>101.55</v>
      </c>
      <c r="I41" s="50">
        <v>140.38999999999999</v>
      </c>
      <c r="J41" s="50">
        <v>126.94</v>
      </c>
      <c r="K41" s="50">
        <v>175.49</v>
      </c>
      <c r="L41" s="50">
        <v>125.36</v>
      </c>
      <c r="M41" s="50">
        <v>173.3</v>
      </c>
      <c r="N41" s="50">
        <v>123.84</v>
      </c>
      <c r="O41" s="50">
        <v>171.2</v>
      </c>
      <c r="P41" s="50">
        <v>123.09</v>
      </c>
      <c r="Q41" s="50">
        <v>170.16</v>
      </c>
      <c r="R41" s="50">
        <v>122.35</v>
      </c>
      <c r="S41" s="50">
        <v>169.14</v>
      </c>
      <c r="T41" s="50">
        <v>115.4</v>
      </c>
      <c r="U41" s="50">
        <v>159.53</v>
      </c>
      <c r="V41" s="51" t="s">
        <v>47</v>
      </c>
      <c r="W41" s="72"/>
    </row>
    <row r="42" spans="1:24" s="11" customFormat="1" ht="10.5" customHeight="1" x14ac:dyDescent="0.2">
      <c r="B42" s="24"/>
      <c r="C42" s="24"/>
      <c r="D42" s="24"/>
      <c r="E42" s="24"/>
      <c r="F42" s="25"/>
      <c r="G42" s="26"/>
      <c r="H42" s="61"/>
      <c r="I42" s="87"/>
      <c r="J42" s="61"/>
      <c r="K42" s="87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61"/>
      <c r="W42" s="72"/>
    </row>
    <row r="43" spans="1:24" s="21" customFormat="1" ht="18" customHeight="1" x14ac:dyDescent="0.2">
      <c r="A43" s="11"/>
      <c r="B43" s="55"/>
      <c r="C43" s="55" t="s">
        <v>26</v>
      </c>
      <c r="D43" s="55"/>
      <c r="E43" s="55"/>
      <c r="F43" s="55"/>
      <c r="G43" s="55"/>
      <c r="H43" s="56"/>
      <c r="I43" s="88"/>
      <c r="J43" s="56"/>
      <c r="K43" s="88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56"/>
      <c r="W43" s="72"/>
      <c r="X43" s="11"/>
    </row>
    <row r="44" spans="1:24" s="11" customFormat="1" ht="18" customHeight="1" x14ac:dyDescent="0.2">
      <c r="A44" s="11">
        <f t="shared" si="1"/>
        <v>2</v>
      </c>
      <c r="B44" s="91" t="s">
        <v>57</v>
      </c>
      <c r="C44" s="92">
        <v>526601504157414</v>
      </c>
      <c r="D44" s="93">
        <v>7897705201732</v>
      </c>
      <c r="E44" s="19">
        <v>1176600120041</v>
      </c>
      <c r="F44" s="62">
        <v>7191901</v>
      </c>
      <c r="G44" s="49" t="s">
        <v>43</v>
      </c>
      <c r="H44" s="50">
        <v>2767.3</v>
      </c>
      <c r="I44" s="50">
        <v>3825.63</v>
      </c>
      <c r="J44" s="50">
        <v>3459.12</v>
      </c>
      <c r="K44" s="50">
        <v>4782.03</v>
      </c>
      <c r="L44" s="50">
        <v>3416.26</v>
      </c>
      <c r="M44" s="50">
        <v>4722.78</v>
      </c>
      <c r="N44" s="50">
        <v>3374.75</v>
      </c>
      <c r="O44" s="50">
        <v>4665.3900000000003</v>
      </c>
      <c r="P44" s="50">
        <v>3354.3</v>
      </c>
      <c r="Q44" s="50">
        <v>4637.12</v>
      </c>
      <c r="R44" s="50">
        <v>3334.09</v>
      </c>
      <c r="S44" s="50">
        <v>4609.18</v>
      </c>
      <c r="T44" s="50">
        <v>3144.65</v>
      </c>
      <c r="U44" s="50">
        <v>4347.29</v>
      </c>
      <c r="V44" s="51" t="s">
        <v>47</v>
      </c>
      <c r="W44" s="72"/>
    </row>
    <row r="45" spans="1:24" s="11" customFormat="1" ht="18" customHeight="1" x14ac:dyDescent="0.2">
      <c r="A45" s="11">
        <f t="shared" si="1"/>
        <v>2</v>
      </c>
      <c r="B45" s="91" t="s">
        <v>57</v>
      </c>
      <c r="C45" s="92">
        <v>526601505153412</v>
      </c>
      <c r="D45" s="93">
        <v>7897705201749</v>
      </c>
      <c r="E45" s="19">
        <v>1176600120051</v>
      </c>
      <c r="F45" s="62">
        <v>7191910</v>
      </c>
      <c r="G45" s="49" t="s">
        <v>44</v>
      </c>
      <c r="H45" s="50">
        <v>5534.61</v>
      </c>
      <c r="I45" s="50">
        <v>7651.27</v>
      </c>
      <c r="J45" s="50">
        <v>6918.26</v>
      </c>
      <c r="K45" s="50">
        <v>9564.09</v>
      </c>
      <c r="L45" s="50">
        <v>6832.54</v>
      </c>
      <c r="M45" s="50">
        <v>9445.59</v>
      </c>
      <c r="N45" s="50">
        <v>6749.52</v>
      </c>
      <c r="O45" s="50">
        <v>9330.82</v>
      </c>
      <c r="P45" s="50">
        <v>6708.61</v>
      </c>
      <c r="Q45" s="50">
        <v>9274.26</v>
      </c>
      <c r="R45" s="50">
        <v>6668.2</v>
      </c>
      <c r="S45" s="50">
        <v>9218.4</v>
      </c>
      <c r="T45" s="50">
        <v>6289.32</v>
      </c>
      <c r="U45" s="50">
        <v>8694.6200000000008</v>
      </c>
      <c r="V45" s="51" t="s">
        <v>47</v>
      </c>
      <c r="W45" s="72"/>
    </row>
    <row r="46" spans="1:24" s="11" customFormat="1" ht="18" customHeight="1" x14ac:dyDescent="0.2">
      <c r="A46" s="11">
        <f t="shared" si="1"/>
        <v>2</v>
      </c>
      <c r="B46" s="91" t="s">
        <v>57</v>
      </c>
      <c r="C46" s="92">
        <v>526601506151413</v>
      </c>
      <c r="D46" s="93">
        <v>7897705201756</v>
      </c>
      <c r="E46" s="19">
        <v>1176600120068</v>
      </c>
      <c r="F46" s="62">
        <v>7191928</v>
      </c>
      <c r="G46" s="49" t="s">
        <v>45</v>
      </c>
      <c r="H46" s="50">
        <v>13837.13</v>
      </c>
      <c r="I46" s="50">
        <v>19129.02</v>
      </c>
      <c r="J46" s="50">
        <v>17296.41</v>
      </c>
      <c r="K46" s="50">
        <v>23911.27</v>
      </c>
      <c r="L46" s="50">
        <v>17082.11</v>
      </c>
      <c r="M46" s="50">
        <v>23615.01</v>
      </c>
      <c r="N46" s="50">
        <v>16874.55</v>
      </c>
      <c r="O46" s="50">
        <v>23328.080000000002</v>
      </c>
      <c r="P46" s="50">
        <v>16772.27</v>
      </c>
      <c r="Q46" s="50">
        <v>23186.68</v>
      </c>
      <c r="R46" s="50">
        <v>16671.25</v>
      </c>
      <c r="S46" s="50">
        <v>23047.03</v>
      </c>
      <c r="T46" s="50">
        <v>15724.01</v>
      </c>
      <c r="U46" s="50">
        <v>21737.52</v>
      </c>
      <c r="V46" s="51" t="s">
        <v>47</v>
      </c>
      <c r="W46" s="72"/>
    </row>
    <row r="47" spans="1:24" s="11" customFormat="1" ht="18" customHeight="1" x14ac:dyDescent="0.2">
      <c r="A47" s="11">
        <f t="shared" si="1"/>
        <v>2</v>
      </c>
      <c r="B47" s="91" t="s">
        <v>57</v>
      </c>
      <c r="C47" s="92">
        <v>526601504157414</v>
      </c>
      <c r="D47" s="93">
        <v>7897705201732</v>
      </c>
      <c r="E47" s="19">
        <v>1176600120041</v>
      </c>
      <c r="F47" s="48">
        <v>7196601</v>
      </c>
      <c r="G47" s="49" t="s">
        <v>43</v>
      </c>
      <c r="H47" s="50">
        <v>2767.3</v>
      </c>
      <c r="I47" s="50">
        <v>3825.63</v>
      </c>
      <c r="J47" s="50">
        <v>3459.12</v>
      </c>
      <c r="K47" s="50">
        <v>4782.03</v>
      </c>
      <c r="L47" s="50">
        <v>3416.26</v>
      </c>
      <c r="M47" s="50">
        <v>4722.78</v>
      </c>
      <c r="N47" s="50">
        <v>3374.75</v>
      </c>
      <c r="O47" s="50">
        <v>4665.3900000000003</v>
      </c>
      <c r="P47" s="50">
        <v>3354.3</v>
      </c>
      <c r="Q47" s="50">
        <v>4637.12</v>
      </c>
      <c r="R47" s="50">
        <v>3334.09</v>
      </c>
      <c r="S47" s="50">
        <v>4609.18</v>
      </c>
      <c r="T47" s="50">
        <v>3144.65</v>
      </c>
      <c r="U47" s="50">
        <v>4347.29</v>
      </c>
      <c r="V47" s="51" t="s">
        <v>47</v>
      </c>
      <c r="W47" s="72"/>
    </row>
    <row r="48" spans="1:24" s="11" customFormat="1" ht="18" customHeight="1" x14ac:dyDescent="0.2">
      <c r="A48" s="11">
        <f t="shared" si="1"/>
        <v>2</v>
      </c>
      <c r="B48" s="91" t="s">
        <v>57</v>
      </c>
      <c r="C48" s="92">
        <v>526601505153412</v>
      </c>
      <c r="D48" s="93">
        <v>7897705201749</v>
      </c>
      <c r="E48" s="19">
        <v>1176600120051</v>
      </c>
      <c r="F48" s="48">
        <v>7196148</v>
      </c>
      <c r="G48" s="49" t="s">
        <v>44</v>
      </c>
      <c r="H48" s="50">
        <v>5534.61</v>
      </c>
      <c r="I48" s="50">
        <v>7651.27</v>
      </c>
      <c r="J48" s="50">
        <v>6918.27</v>
      </c>
      <c r="K48" s="50">
        <v>9564.1</v>
      </c>
      <c r="L48" s="50">
        <v>6832.55</v>
      </c>
      <c r="M48" s="50">
        <v>9445.6</v>
      </c>
      <c r="N48" s="50">
        <v>6749.53</v>
      </c>
      <c r="O48" s="50">
        <v>9330.83</v>
      </c>
      <c r="P48" s="50">
        <v>6708.62</v>
      </c>
      <c r="Q48" s="50">
        <v>9274.27</v>
      </c>
      <c r="R48" s="50">
        <v>6668.21</v>
      </c>
      <c r="S48" s="50">
        <v>9218.41</v>
      </c>
      <c r="T48" s="50">
        <v>6289.33</v>
      </c>
      <c r="U48" s="50">
        <v>8694.6299999999992</v>
      </c>
      <c r="V48" s="51" t="s">
        <v>47</v>
      </c>
      <c r="W48" s="72"/>
    </row>
    <row r="49" spans="1:24" s="11" customFormat="1" ht="18" customHeight="1" x14ac:dyDescent="0.2">
      <c r="A49" s="11">
        <f t="shared" si="1"/>
        <v>2</v>
      </c>
      <c r="B49" s="91" t="s">
        <v>57</v>
      </c>
      <c r="C49" s="92">
        <v>526601506151413</v>
      </c>
      <c r="D49" s="93">
        <v>7897705201756</v>
      </c>
      <c r="E49" s="19">
        <v>1176600120068</v>
      </c>
      <c r="F49" s="48">
        <v>7196717</v>
      </c>
      <c r="G49" s="49" t="s">
        <v>45</v>
      </c>
      <c r="H49" s="50">
        <v>13837.13</v>
      </c>
      <c r="I49" s="50">
        <v>19129.02</v>
      </c>
      <c r="J49" s="50">
        <v>17296.41</v>
      </c>
      <c r="K49" s="50">
        <v>23911.27</v>
      </c>
      <c r="L49" s="50">
        <v>17082.11</v>
      </c>
      <c r="M49" s="50">
        <v>23615.01</v>
      </c>
      <c r="N49" s="50">
        <v>16874.55</v>
      </c>
      <c r="O49" s="50">
        <v>23328.080000000002</v>
      </c>
      <c r="P49" s="50">
        <v>16772.27</v>
      </c>
      <c r="Q49" s="50">
        <v>23186.68</v>
      </c>
      <c r="R49" s="50">
        <v>16671.25</v>
      </c>
      <c r="S49" s="50">
        <v>23047.03</v>
      </c>
      <c r="T49" s="50">
        <v>15724.01</v>
      </c>
      <c r="U49" s="50">
        <v>21737.52</v>
      </c>
      <c r="V49" s="51" t="s">
        <v>47</v>
      </c>
      <c r="W49" s="72"/>
    </row>
    <row r="50" spans="1:24" s="11" customFormat="1" ht="10.5" customHeight="1" x14ac:dyDescent="0.2">
      <c r="B50" s="57"/>
      <c r="C50" s="57"/>
      <c r="D50" s="57"/>
      <c r="E50" s="57"/>
      <c r="F50" s="58"/>
      <c r="G50" s="59"/>
      <c r="H50" s="60"/>
      <c r="I50" s="87"/>
      <c r="J50" s="60"/>
      <c r="K50" s="8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60"/>
      <c r="W50" s="72"/>
    </row>
    <row r="51" spans="1:24" s="21" customFormat="1" ht="18" customHeight="1" x14ac:dyDescent="0.2">
      <c r="A51" s="11"/>
      <c r="B51" s="55"/>
      <c r="C51" s="55" t="s">
        <v>27</v>
      </c>
      <c r="D51" s="55"/>
      <c r="E51" s="55"/>
      <c r="F51" s="55"/>
      <c r="G51" s="55"/>
      <c r="H51" s="56"/>
      <c r="I51" s="88"/>
      <c r="J51" s="56"/>
      <c r="K51" s="88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56"/>
      <c r="W51" s="72"/>
      <c r="X51" s="11"/>
    </row>
    <row r="52" spans="1:24" s="11" customFormat="1" ht="18" customHeight="1" x14ac:dyDescent="0.2">
      <c r="A52" s="11">
        <f t="shared" si="1"/>
        <v>2</v>
      </c>
      <c r="B52" s="91" t="s">
        <v>57</v>
      </c>
      <c r="C52" s="92">
        <v>526600911158411</v>
      </c>
      <c r="D52" s="93">
        <v>7897705201312</v>
      </c>
      <c r="E52" s="19">
        <v>1176600060138</v>
      </c>
      <c r="F52" s="48">
        <v>7174357</v>
      </c>
      <c r="G52" s="49" t="s">
        <v>3</v>
      </c>
      <c r="H52" s="50"/>
      <c r="I52" s="50">
        <v>0</v>
      </c>
      <c r="J52" s="50"/>
      <c r="K52" s="50">
        <v>0</v>
      </c>
      <c r="L52" s="50"/>
      <c r="M52" s="50">
        <v>0</v>
      </c>
      <c r="N52" s="50"/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1" t="s">
        <v>47</v>
      </c>
      <c r="W52" s="72"/>
    </row>
    <row r="53" spans="1:24" s="11" customFormat="1" ht="18" customHeight="1" x14ac:dyDescent="0.2">
      <c r="A53" s="11">
        <f t="shared" si="1"/>
        <v>2</v>
      </c>
      <c r="B53" s="91" t="s">
        <v>57</v>
      </c>
      <c r="C53" s="92">
        <v>526600911158411</v>
      </c>
      <c r="D53" s="93">
        <v>7897705201312</v>
      </c>
      <c r="E53" s="19">
        <v>1176600060138</v>
      </c>
      <c r="F53" s="48">
        <v>7195990</v>
      </c>
      <c r="G53" s="49" t="s">
        <v>3</v>
      </c>
      <c r="H53" s="50">
        <v>1113.22</v>
      </c>
      <c r="I53" s="50">
        <v>1538.96</v>
      </c>
      <c r="J53" s="50">
        <v>1391.53</v>
      </c>
      <c r="K53" s="50">
        <v>1923.71</v>
      </c>
      <c r="L53" s="50">
        <v>1374.29</v>
      </c>
      <c r="M53" s="50">
        <v>1899.88</v>
      </c>
      <c r="N53" s="50">
        <v>1357.59</v>
      </c>
      <c r="O53" s="50">
        <v>1876.79</v>
      </c>
      <c r="P53" s="50">
        <v>1349.36</v>
      </c>
      <c r="Q53" s="50">
        <v>1865.41</v>
      </c>
      <c r="R53" s="50">
        <v>1341.23</v>
      </c>
      <c r="S53" s="50">
        <v>1854.17</v>
      </c>
      <c r="T53" s="50">
        <v>1265.03</v>
      </c>
      <c r="U53" s="50">
        <v>1748.83</v>
      </c>
      <c r="V53" s="51" t="s">
        <v>47</v>
      </c>
      <c r="W53" s="72"/>
    </row>
    <row r="54" spans="1:24" s="11" customFormat="1" ht="18" customHeight="1" x14ac:dyDescent="0.2">
      <c r="A54" s="11">
        <f t="shared" si="1"/>
        <v>2</v>
      </c>
      <c r="B54" s="91" t="s">
        <v>57</v>
      </c>
      <c r="C54" s="92">
        <v>526602201158412</v>
      </c>
      <c r="D54" s="93">
        <v>7897705201688</v>
      </c>
      <c r="E54" s="19">
        <v>1176600060156</v>
      </c>
      <c r="F54" s="48">
        <v>7184123</v>
      </c>
      <c r="G54" s="49" t="s">
        <v>29</v>
      </c>
      <c r="H54" s="50">
        <v>384.99</v>
      </c>
      <c r="I54" s="50">
        <v>532.23</v>
      </c>
      <c r="J54" s="50">
        <v>481.24</v>
      </c>
      <c r="K54" s="50">
        <v>665.29</v>
      </c>
      <c r="L54" s="50">
        <v>475.27</v>
      </c>
      <c r="M54" s="50">
        <v>657.03</v>
      </c>
      <c r="N54" s="50">
        <v>469.5</v>
      </c>
      <c r="O54" s="50">
        <v>649.05999999999995</v>
      </c>
      <c r="P54" s="50">
        <v>466.65</v>
      </c>
      <c r="Q54" s="50">
        <v>645.12</v>
      </c>
      <c r="R54" s="50">
        <v>463.84</v>
      </c>
      <c r="S54" s="50">
        <v>641.23</v>
      </c>
      <c r="T54" s="50">
        <v>437.49</v>
      </c>
      <c r="U54" s="50">
        <v>604.79999999999995</v>
      </c>
      <c r="V54" s="51" t="s">
        <v>47</v>
      </c>
      <c r="W54" s="72"/>
    </row>
    <row r="55" spans="1:24" s="11" customFormat="1" ht="18" customHeight="1" x14ac:dyDescent="0.2">
      <c r="A55" s="11">
        <f t="shared" si="1"/>
        <v>2</v>
      </c>
      <c r="B55" s="91" t="s">
        <v>57</v>
      </c>
      <c r="C55" s="92">
        <v>526602201158412</v>
      </c>
      <c r="D55" s="93">
        <v>7897705201688</v>
      </c>
      <c r="E55" s="19">
        <v>1176600060156</v>
      </c>
      <c r="F55" s="48">
        <v>7196610</v>
      </c>
      <c r="G55" s="49" t="s">
        <v>29</v>
      </c>
      <c r="H55" s="50">
        <v>384.99</v>
      </c>
      <c r="I55" s="50">
        <v>532.23</v>
      </c>
      <c r="J55" s="50">
        <v>481.24</v>
      </c>
      <c r="K55" s="50">
        <v>665.29</v>
      </c>
      <c r="L55" s="50">
        <v>475.27</v>
      </c>
      <c r="M55" s="50">
        <v>657.03</v>
      </c>
      <c r="N55" s="50">
        <v>469.5</v>
      </c>
      <c r="O55" s="50">
        <v>649.05999999999995</v>
      </c>
      <c r="P55" s="50">
        <v>466.65</v>
      </c>
      <c r="Q55" s="50">
        <v>645.12</v>
      </c>
      <c r="R55" s="50">
        <v>463.84</v>
      </c>
      <c r="S55" s="50">
        <v>641.23</v>
      </c>
      <c r="T55" s="50">
        <v>437.49</v>
      </c>
      <c r="U55" s="50">
        <v>604.79999999999995</v>
      </c>
      <c r="V55" s="51" t="s">
        <v>47</v>
      </c>
      <c r="W55" s="72"/>
    </row>
    <row r="56" spans="1:24" s="11" customFormat="1" ht="18" customHeight="1" x14ac:dyDescent="0.2">
      <c r="A56" s="11">
        <f t="shared" si="1"/>
        <v>2</v>
      </c>
      <c r="B56" s="91" t="s">
        <v>57</v>
      </c>
      <c r="C56" s="92">
        <v>526602202154410</v>
      </c>
      <c r="D56" s="93">
        <v>7897705201695</v>
      </c>
      <c r="E56" s="19">
        <v>1176600060164</v>
      </c>
      <c r="F56" s="48">
        <v>7184131</v>
      </c>
      <c r="G56" s="49" t="s">
        <v>30</v>
      </c>
      <c r="H56" s="50">
        <v>769.98</v>
      </c>
      <c r="I56" s="50">
        <v>1064.45</v>
      </c>
      <c r="J56" s="50">
        <v>962.48</v>
      </c>
      <c r="K56" s="50">
        <v>1330.57</v>
      </c>
      <c r="L56" s="50">
        <v>950.55</v>
      </c>
      <c r="M56" s="50">
        <v>1314.08</v>
      </c>
      <c r="N56" s="50">
        <v>939</v>
      </c>
      <c r="O56" s="50">
        <v>1298.1099999999999</v>
      </c>
      <c r="P56" s="50">
        <v>933.31</v>
      </c>
      <c r="Q56" s="50">
        <v>1290.25</v>
      </c>
      <c r="R56" s="50">
        <v>927.69</v>
      </c>
      <c r="S56" s="50">
        <v>1282.48</v>
      </c>
      <c r="T56" s="50">
        <v>874.98</v>
      </c>
      <c r="U56" s="50">
        <v>1209.6099999999999</v>
      </c>
      <c r="V56" s="51" t="s">
        <v>47</v>
      </c>
      <c r="W56" s="72"/>
    </row>
    <row r="57" spans="1:24" s="11" customFormat="1" ht="18" customHeight="1" x14ac:dyDescent="0.2">
      <c r="A57" s="11">
        <f t="shared" si="1"/>
        <v>2</v>
      </c>
      <c r="B57" s="91" t="s">
        <v>57</v>
      </c>
      <c r="C57" s="92">
        <v>526602202154410</v>
      </c>
      <c r="D57" s="93">
        <v>7897705201695</v>
      </c>
      <c r="E57" s="19">
        <v>1176600060164</v>
      </c>
      <c r="F57" s="48">
        <v>7196628</v>
      </c>
      <c r="G57" s="49" t="s">
        <v>30</v>
      </c>
      <c r="H57" s="50">
        <v>769.98</v>
      </c>
      <c r="I57" s="50">
        <v>1064.45</v>
      </c>
      <c r="J57" s="50">
        <v>962.48</v>
      </c>
      <c r="K57" s="50">
        <v>1330.57</v>
      </c>
      <c r="L57" s="50">
        <v>950.55</v>
      </c>
      <c r="M57" s="50">
        <v>1314.08</v>
      </c>
      <c r="N57" s="50">
        <v>939</v>
      </c>
      <c r="O57" s="50">
        <v>1298.1099999999999</v>
      </c>
      <c r="P57" s="50">
        <v>933.31</v>
      </c>
      <c r="Q57" s="50">
        <v>1290.25</v>
      </c>
      <c r="R57" s="50">
        <v>927.69</v>
      </c>
      <c r="S57" s="50">
        <v>1282.48</v>
      </c>
      <c r="T57" s="50">
        <v>874.98</v>
      </c>
      <c r="U57" s="50">
        <v>1209.6099999999999</v>
      </c>
      <c r="V57" s="51" t="s">
        <v>47</v>
      </c>
      <c r="W57" s="72"/>
    </row>
    <row r="58" spans="1:24" s="11" customFormat="1" ht="18" customHeight="1" x14ac:dyDescent="0.2">
      <c r="A58" s="11">
        <f t="shared" si="1"/>
        <v>2</v>
      </c>
      <c r="B58" s="91" t="s">
        <v>57</v>
      </c>
      <c r="C58" s="92">
        <v>526602203150419</v>
      </c>
      <c r="D58" s="93">
        <v>7897705201701</v>
      </c>
      <c r="E58" s="19">
        <v>1176600060172</v>
      </c>
      <c r="F58" s="48">
        <v>7184140</v>
      </c>
      <c r="G58" s="49" t="s">
        <v>31</v>
      </c>
      <c r="H58" s="50">
        <v>1154.97</v>
      </c>
      <c r="I58" s="50">
        <v>1596.68</v>
      </c>
      <c r="J58" s="50">
        <v>1443.71</v>
      </c>
      <c r="K58" s="50">
        <v>1995.84</v>
      </c>
      <c r="L58" s="50">
        <v>1425.82</v>
      </c>
      <c r="M58" s="50">
        <v>1971.11</v>
      </c>
      <c r="N58" s="50">
        <v>1408.5</v>
      </c>
      <c r="O58" s="50">
        <v>1947.17</v>
      </c>
      <c r="P58" s="50">
        <v>1399.96</v>
      </c>
      <c r="Q58" s="50">
        <v>1935.36</v>
      </c>
      <c r="R58" s="50">
        <v>1391.53</v>
      </c>
      <c r="S58" s="50">
        <v>1923.71</v>
      </c>
      <c r="T58" s="50">
        <v>1312.47</v>
      </c>
      <c r="U58" s="50">
        <v>1814.41</v>
      </c>
      <c r="V58" s="51" t="s">
        <v>47</v>
      </c>
      <c r="W58" s="72"/>
    </row>
    <row r="59" spans="1:24" s="11" customFormat="1" ht="18" customHeight="1" thickBot="1" x14ac:dyDescent="0.25">
      <c r="A59" s="11">
        <f t="shared" si="1"/>
        <v>2</v>
      </c>
      <c r="B59" s="91" t="s">
        <v>57</v>
      </c>
      <c r="C59" s="92">
        <v>526602203150419</v>
      </c>
      <c r="D59" s="94">
        <v>7897705201701</v>
      </c>
      <c r="E59" s="23">
        <v>1176600060172</v>
      </c>
      <c r="F59" s="52">
        <v>7196024</v>
      </c>
      <c r="G59" s="53" t="s">
        <v>31</v>
      </c>
      <c r="H59" s="50">
        <v>1154.97</v>
      </c>
      <c r="I59" s="50">
        <v>1596.68</v>
      </c>
      <c r="J59" s="50">
        <v>1443.71</v>
      </c>
      <c r="K59" s="50">
        <v>1995.84</v>
      </c>
      <c r="L59" s="50">
        <v>1425.82</v>
      </c>
      <c r="M59" s="50">
        <v>1971.11</v>
      </c>
      <c r="N59" s="50">
        <v>1408.5</v>
      </c>
      <c r="O59" s="50">
        <v>1947.17</v>
      </c>
      <c r="P59" s="50">
        <v>1399.96</v>
      </c>
      <c r="Q59" s="50">
        <v>1935.36</v>
      </c>
      <c r="R59" s="50">
        <v>1391.53</v>
      </c>
      <c r="S59" s="50">
        <v>1923.71</v>
      </c>
      <c r="T59" s="50">
        <v>1312.47</v>
      </c>
      <c r="U59" s="50">
        <v>1814.41</v>
      </c>
      <c r="V59" s="54" t="s">
        <v>47</v>
      </c>
      <c r="W59" s="72"/>
    </row>
    <row r="60" spans="1:24" s="11" customFormat="1" ht="18" customHeight="1" x14ac:dyDescent="0.2">
      <c r="B60" s="67"/>
      <c r="C60" s="67"/>
      <c r="D60" s="67"/>
      <c r="E60" s="24"/>
      <c r="F60" s="25"/>
      <c r="G60" s="26"/>
      <c r="H60" s="41"/>
      <c r="I60" s="41"/>
      <c r="J60" s="41"/>
      <c r="K60" s="41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41"/>
      <c r="W60" s="72"/>
    </row>
    <row r="61" spans="1:24" s="11" customFormat="1" ht="18" customHeight="1" thickBot="1" x14ac:dyDescent="0.25">
      <c r="B61" s="36"/>
      <c r="C61" s="36" t="s">
        <v>34</v>
      </c>
      <c r="D61" s="36" t="s">
        <v>34</v>
      </c>
      <c r="E61" s="27"/>
      <c r="F61" s="27"/>
      <c r="G61" s="27"/>
      <c r="H61" s="42"/>
      <c r="I61" s="42"/>
      <c r="J61" s="42"/>
      <c r="K61" s="42"/>
      <c r="L61" s="78"/>
      <c r="M61" s="78"/>
      <c r="N61" s="78"/>
      <c r="O61" s="78"/>
      <c r="P61" s="78"/>
      <c r="Q61" s="79"/>
      <c r="R61" s="78"/>
      <c r="S61" s="79"/>
      <c r="T61" s="78"/>
      <c r="U61" s="79"/>
      <c r="V61" s="42"/>
      <c r="W61" s="72"/>
    </row>
    <row r="62" spans="1:24" ht="18" customHeight="1" thickBot="1" x14ac:dyDescent="0.25">
      <c r="A62" s="11"/>
      <c r="B62" s="8"/>
      <c r="C62" s="69"/>
      <c r="D62" s="65"/>
      <c r="E62" s="9"/>
      <c r="F62" s="10"/>
      <c r="G62" s="10" t="s">
        <v>17</v>
      </c>
      <c r="H62" s="95">
        <v>0</v>
      </c>
      <c r="I62" s="96"/>
      <c r="J62" s="95">
        <v>0.2</v>
      </c>
      <c r="K62" s="96"/>
      <c r="L62" s="95">
        <v>0.19</v>
      </c>
      <c r="M62" s="96"/>
      <c r="N62" s="95">
        <v>0.18</v>
      </c>
      <c r="O62" s="96"/>
      <c r="P62" s="97">
        <v>0.17499999999999999</v>
      </c>
      <c r="Q62" s="98"/>
      <c r="R62" s="95">
        <v>0.17</v>
      </c>
      <c r="S62" s="96"/>
      <c r="T62" s="95">
        <v>0.12</v>
      </c>
      <c r="U62" s="96"/>
      <c r="V62" s="8"/>
      <c r="W62" s="72"/>
      <c r="X62" s="11"/>
    </row>
    <row r="63" spans="1:24" ht="50.1" customHeight="1" thickBot="1" x14ac:dyDescent="0.25">
      <c r="A63" s="11"/>
      <c r="B63" s="8"/>
      <c r="C63" s="69" t="s">
        <v>0</v>
      </c>
      <c r="D63" s="65" t="s">
        <v>0</v>
      </c>
      <c r="E63" s="9" t="s">
        <v>16</v>
      </c>
      <c r="F63" s="12" t="s">
        <v>19</v>
      </c>
      <c r="G63" s="10" t="s">
        <v>1</v>
      </c>
      <c r="H63" s="43" t="s">
        <v>20</v>
      </c>
      <c r="I63" s="44" t="s">
        <v>21</v>
      </c>
      <c r="J63" s="43" t="s">
        <v>20</v>
      </c>
      <c r="K63" s="44" t="s">
        <v>21</v>
      </c>
      <c r="L63" s="80" t="s">
        <v>20</v>
      </c>
      <c r="M63" s="81" t="s">
        <v>21</v>
      </c>
      <c r="N63" s="80" t="s">
        <v>20</v>
      </c>
      <c r="O63" s="80" t="s">
        <v>21</v>
      </c>
      <c r="P63" s="80" t="s">
        <v>20</v>
      </c>
      <c r="Q63" s="81" t="s">
        <v>21</v>
      </c>
      <c r="R63" s="80" t="s">
        <v>20</v>
      </c>
      <c r="S63" s="81" t="s">
        <v>21</v>
      </c>
      <c r="T63" s="80" t="s">
        <v>20</v>
      </c>
      <c r="U63" s="81" t="s">
        <v>21</v>
      </c>
      <c r="V63" s="43"/>
      <c r="W63" s="72"/>
      <c r="X63" s="11"/>
    </row>
    <row r="64" spans="1:24" s="21" customFormat="1" ht="18" customHeight="1" x14ac:dyDescent="0.2">
      <c r="A64" s="11"/>
      <c r="B64" s="22"/>
      <c r="C64" s="22" t="s">
        <v>35</v>
      </c>
      <c r="D64" s="22"/>
      <c r="E64" s="22"/>
      <c r="F64" s="22"/>
      <c r="G64" s="22"/>
      <c r="H64" s="40"/>
      <c r="I64" s="40"/>
      <c r="J64" s="40"/>
      <c r="K64" s="40"/>
      <c r="L64" s="74"/>
      <c r="M64" s="74"/>
      <c r="N64" s="74"/>
      <c r="O64" s="74"/>
      <c r="P64" s="90"/>
      <c r="Q64" s="82"/>
      <c r="R64" s="74"/>
      <c r="S64" s="82"/>
      <c r="T64" s="74"/>
      <c r="U64" s="82"/>
      <c r="V64" s="40"/>
      <c r="W64" s="72"/>
      <c r="X64" s="11"/>
    </row>
    <row r="65" spans="1:24" ht="18" customHeight="1" x14ac:dyDescent="0.2">
      <c r="A65" s="11">
        <f t="shared" si="1"/>
        <v>4</v>
      </c>
      <c r="B65" s="91" t="s">
        <v>59</v>
      </c>
      <c r="C65" s="92" t="s">
        <v>55</v>
      </c>
      <c r="D65" s="93" t="s">
        <v>55</v>
      </c>
      <c r="E65" s="19" t="s">
        <v>55</v>
      </c>
      <c r="F65" s="48">
        <v>7249926</v>
      </c>
      <c r="G65" s="49" t="s">
        <v>28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1" t="s">
        <v>48</v>
      </c>
      <c r="W65" s="72"/>
      <c r="X65" s="11"/>
    </row>
    <row r="66" spans="1:24" ht="18" customHeight="1" x14ac:dyDescent="0.2">
      <c r="A66" s="11">
        <f t="shared" si="1"/>
        <v>4</v>
      </c>
      <c r="B66" s="91" t="s">
        <v>59</v>
      </c>
      <c r="C66" s="92" t="s">
        <v>55</v>
      </c>
      <c r="D66" s="93" t="s">
        <v>55</v>
      </c>
      <c r="E66" s="19" t="s">
        <v>55</v>
      </c>
      <c r="F66" s="48">
        <v>7248202</v>
      </c>
      <c r="G66" s="49" t="s">
        <v>53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1"/>
      <c r="W66" s="72"/>
      <c r="X66" s="11"/>
    </row>
    <row r="67" spans="1:24" ht="18" customHeight="1" x14ac:dyDescent="0.2">
      <c r="A67" s="11">
        <f t="shared" si="1"/>
        <v>4</v>
      </c>
      <c r="B67" s="91" t="s">
        <v>59</v>
      </c>
      <c r="C67" s="92" t="s">
        <v>55</v>
      </c>
      <c r="D67" s="93">
        <v>7897705201893</v>
      </c>
      <c r="E67" s="19">
        <v>80151210021</v>
      </c>
      <c r="F67" s="48">
        <v>7258690</v>
      </c>
      <c r="G67" s="49" t="s">
        <v>38</v>
      </c>
      <c r="H67" s="50">
        <v>108.14</v>
      </c>
      <c r="I67" s="50">
        <v>146.08000000000001</v>
      </c>
      <c r="J67" s="50">
        <v>138.32</v>
      </c>
      <c r="K67" s="50">
        <v>185.75</v>
      </c>
      <c r="L67" s="50">
        <v>136.41</v>
      </c>
      <c r="M67" s="50">
        <v>183.26327117079717</v>
      </c>
      <c r="N67" s="50">
        <v>134.56</v>
      </c>
      <c r="O67" s="50">
        <v>180.84</v>
      </c>
      <c r="P67" s="50">
        <v>133.65</v>
      </c>
      <c r="Q67" s="50">
        <v>179.65</v>
      </c>
      <c r="R67" s="50">
        <v>132.76</v>
      </c>
      <c r="S67" s="50">
        <v>178.48</v>
      </c>
      <c r="T67" s="50">
        <v>124.42</v>
      </c>
      <c r="U67" s="50">
        <v>167.55</v>
      </c>
      <c r="V67" s="51" t="s">
        <v>48</v>
      </c>
      <c r="W67" s="72"/>
      <c r="X67" s="11"/>
    </row>
    <row r="68" spans="1:24" ht="18" customHeight="1" x14ac:dyDescent="0.2">
      <c r="A68" s="11">
        <f t="shared" si="1"/>
        <v>4</v>
      </c>
      <c r="B68" s="91" t="s">
        <v>59</v>
      </c>
      <c r="C68" s="92" t="s">
        <v>55</v>
      </c>
      <c r="D68" s="93">
        <v>7897705201909</v>
      </c>
      <c r="E68" s="19">
        <v>80151210022</v>
      </c>
      <c r="F68" s="48">
        <v>7523130</v>
      </c>
      <c r="G68" s="49" t="s">
        <v>49</v>
      </c>
      <c r="H68" s="50">
        <v>167.31</v>
      </c>
      <c r="I68" s="50">
        <v>226.03</v>
      </c>
      <c r="J68" s="50">
        <v>214</v>
      </c>
      <c r="K68" s="50">
        <v>287.39999999999998</v>
      </c>
      <c r="L68" s="50">
        <v>211.06</v>
      </c>
      <c r="M68" s="50">
        <v>283.55359587499782</v>
      </c>
      <c r="N68" s="50">
        <v>208.19</v>
      </c>
      <c r="O68" s="50">
        <v>279.8</v>
      </c>
      <c r="P68" s="50">
        <v>206.79</v>
      </c>
      <c r="Q68" s="50">
        <v>277.95999999999998</v>
      </c>
      <c r="R68" s="50">
        <v>205.4</v>
      </c>
      <c r="S68" s="50">
        <v>276.14999999999998</v>
      </c>
      <c r="T68" s="50">
        <v>192.51</v>
      </c>
      <c r="U68" s="50">
        <v>259.24</v>
      </c>
      <c r="V68" s="51" t="s">
        <v>48</v>
      </c>
      <c r="W68" s="72"/>
      <c r="X68" s="11"/>
    </row>
    <row r="69" spans="1:24" s="21" customFormat="1" ht="18" customHeight="1" x14ac:dyDescent="0.2">
      <c r="A69" s="11"/>
      <c r="B69" s="22"/>
      <c r="C69" s="22" t="s">
        <v>36</v>
      </c>
      <c r="D69" s="22"/>
      <c r="E69" s="22"/>
      <c r="F69" s="22"/>
      <c r="G69" s="22"/>
      <c r="H69" s="47"/>
      <c r="I69" s="47"/>
      <c r="J69" s="47"/>
      <c r="K69" s="47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47"/>
      <c r="W69" s="72"/>
      <c r="X69" s="11"/>
    </row>
    <row r="70" spans="1:24" ht="18" customHeight="1" x14ac:dyDescent="0.2">
      <c r="A70" s="11">
        <f t="shared" si="1"/>
        <v>4</v>
      </c>
      <c r="B70" s="91" t="s">
        <v>59</v>
      </c>
      <c r="C70" s="92" t="s">
        <v>55</v>
      </c>
      <c r="D70" s="93" t="s">
        <v>55</v>
      </c>
      <c r="E70" s="19" t="s">
        <v>55</v>
      </c>
      <c r="F70" s="48">
        <v>7257058</v>
      </c>
      <c r="G70" s="49" t="s">
        <v>4</v>
      </c>
      <c r="H70" s="50">
        <v>48.43</v>
      </c>
      <c r="I70" s="50">
        <v>65.42</v>
      </c>
      <c r="J70" s="50">
        <v>61.94</v>
      </c>
      <c r="K70" s="50">
        <v>83.19</v>
      </c>
      <c r="L70" s="50">
        <v>61.09</v>
      </c>
      <c r="M70" s="50">
        <v>82.072818970925894</v>
      </c>
      <c r="N70" s="50">
        <v>60.26</v>
      </c>
      <c r="O70" s="50">
        <v>80.98</v>
      </c>
      <c r="P70" s="50">
        <v>59.85</v>
      </c>
      <c r="Q70" s="50">
        <v>80.45</v>
      </c>
      <c r="R70" s="50">
        <v>59.45</v>
      </c>
      <c r="S70" s="50">
        <v>79.930000000000007</v>
      </c>
      <c r="T70" s="50">
        <v>55.72</v>
      </c>
      <c r="U70" s="50">
        <v>75.03</v>
      </c>
      <c r="V70" s="51" t="s">
        <v>48</v>
      </c>
      <c r="W70" s="72"/>
      <c r="X70" s="11"/>
    </row>
    <row r="71" spans="1:24" ht="18" customHeight="1" x14ac:dyDescent="0.2">
      <c r="A71" s="11">
        <f t="shared" si="1"/>
        <v>4</v>
      </c>
      <c r="B71" s="91" t="s">
        <v>59</v>
      </c>
      <c r="C71" s="92" t="s">
        <v>55</v>
      </c>
      <c r="D71" s="93">
        <v>7897705201848</v>
      </c>
      <c r="E71" s="19">
        <v>80151210019</v>
      </c>
      <c r="F71" s="48">
        <v>7257066</v>
      </c>
      <c r="G71" s="49" t="s">
        <v>42</v>
      </c>
      <c r="H71" s="50">
        <v>48.43</v>
      </c>
      <c r="I71" s="50">
        <v>65.42</v>
      </c>
      <c r="J71" s="50">
        <v>61.94</v>
      </c>
      <c r="K71" s="50">
        <v>83.19</v>
      </c>
      <c r="L71" s="50">
        <v>61.09</v>
      </c>
      <c r="M71" s="50">
        <v>82.072818970925894</v>
      </c>
      <c r="N71" s="50">
        <v>60.26</v>
      </c>
      <c r="O71" s="50">
        <v>80.98</v>
      </c>
      <c r="P71" s="50">
        <v>59.85</v>
      </c>
      <c r="Q71" s="50">
        <v>80.45</v>
      </c>
      <c r="R71" s="50">
        <v>59.45</v>
      </c>
      <c r="S71" s="50">
        <v>79.930000000000007</v>
      </c>
      <c r="T71" s="50">
        <v>55.72</v>
      </c>
      <c r="U71" s="50">
        <v>75.03</v>
      </c>
      <c r="V71" s="51" t="s">
        <v>48</v>
      </c>
      <c r="W71" s="72"/>
      <c r="X71" s="11"/>
    </row>
    <row r="72" spans="1:24" ht="18" customHeight="1" x14ac:dyDescent="0.2">
      <c r="A72" s="11">
        <v>4</v>
      </c>
      <c r="B72" s="91" t="s">
        <v>59</v>
      </c>
      <c r="C72" s="92" t="s">
        <v>55</v>
      </c>
      <c r="D72" s="93">
        <v>7897705202500</v>
      </c>
      <c r="E72" s="19">
        <v>80151210019</v>
      </c>
      <c r="F72" s="48">
        <v>7274882</v>
      </c>
      <c r="G72" s="49" t="s">
        <v>62</v>
      </c>
      <c r="H72" s="50">
        <v>52.56</v>
      </c>
      <c r="I72" s="50">
        <v>71</v>
      </c>
      <c r="J72" s="50">
        <v>67.23</v>
      </c>
      <c r="K72" s="50">
        <v>90.28</v>
      </c>
      <c r="L72" s="50">
        <v>0</v>
      </c>
      <c r="M72" s="50">
        <v>0</v>
      </c>
      <c r="N72" s="50">
        <v>65.400000000000006</v>
      </c>
      <c r="O72" s="50">
        <v>87.89</v>
      </c>
      <c r="P72" s="50">
        <v>64.959999999999994</v>
      </c>
      <c r="Q72" s="50">
        <v>87.32</v>
      </c>
      <c r="R72" s="50">
        <v>64.52</v>
      </c>
      <c r="S72" s="50">
        <v>86.75</v>
      </c>
      <c r="T72" s="50">
        <v>60.47</v>
      </c>
      <c r="U72" s="50">
        <v>81.430000000000007</v>
      </c>
      <c r="V72" s="51" t="s">
        <v>48</v>
      </c>
      <c r="W72" s="72"/>
      <c r="X72" s="11"/>
    </row>
    <row r="73" spans="1:24" s="11" customFormat="1" ht="18" customHeight="1" x14ac:dyDescent="0.2">
      <c r="B73" s="22"/>
      <c r="C73" s="22" t="s">
        <v>37</v>
      </c>
      <c r="D73" s="22"/>
      <c r="E73" s="22"/>
      <c r="F73" s="22"/>
      <c r="G73" s="22"/>
      <c r="H73" s="47"/>
      <c r="I73" s="47"/>
      <c r="J73" s="47"/>
      <c r="K73" s="47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47"/>
      <c r="W73" s="72"/>
    </row>
    <row r="74" spans="1:24" s="29" customFormat="1" ht="18" customHeight="1" thickBot="1" x14ac:dyDescent="0.25">
      <c r="A74" s="11">
        <f t="shared" si="1"/>
        <v>4</v>
      </c>
      <c r="B74" s="91" t="s">
        <v>59</v>
      </c>
      <c r="C74" s="92" t="s">
        <v>55</v>
      </c>
      <c r="D74" s="94">
        <v>7897705201824</v>
      </c>
      <c r="E74" s="23">
        <v>80151219001</v>
      </c>
      <c r="F74" s="52">
        <v>7522991</v>
      </c>
      <c r="G74" s="53" t="s">
        <v>39</v>
      </c>
      <c r="H74" s="50">
        <v>51.68</v>
      </c>
      <c r="I74" s="50">
        <v>69.819999999999993</v>
      </c>
      <c r="J74" s="50">
        <v>66.11</v>
      </c>
      <c r="K74" s="50">
        <v>88.78</v>
      </c>
      <c r="L74" s="50">
        <v>65.2</v>
      </c>
      <c r="M74" s="50">
        <v>87.594496593621997</v>
      </c>
      <c r="N74" s="50">
        <v>64.31</v>
      </c>
      <c r="O74" s="50">
        <v>86.43</v>
      </c>
      <c r="P74" s="50">
        <v>63.88</v>
      </c>
      <c r="Q74" s="50">
        <v>85.87</v>
      </c>
      <c r="R74" s="50">
        <v>63.45</v>
      </c>
      <c r="S74" s="50">
        <v>85.31</v>
      </c>
      <c r="T74" s="50">
        <v>59.47</v>
      </c>
      <c r="U74" s="50">
        <v>80.08</v>
      </c>
      <c r="V74" s="54" t="s">
        <v>48</v>
      </c>
      <c r="W74" s="72"/>
      <c r="X74" s="11"/>
    </row>
    <row r="75" spans="1:24" s="11" customFormat="1" ht="18" customHeight="1" x14ac:dyDescent="0.2">
      <c r="B75" s="67"/>
      <c r="C75" s="68"/>
      <c r="D75" s="68"/>
      <c r="E75" s="30"/>
      <c r="F75" s="31"/>
      <c r="G75" s="32"/>
      <c r="L75" s="84"/>
      <c r="M75" s="84"/>
      <c r="N75" s="84"/>
      <c r="O75" s="84"/>
      <c r="P75" s="84"/>
      <c r="Q75" s="84"/>
      <c r="R75" s="84"/>
      <c r="S75" s="84"/>
      <c r="T75" s="84"/>
      <c r="U75" s="84"/>
      <c r="W75" s="72"/>
    </row>
    <row r="76" spans="1:24" s="11" customFormat="1" ht="18" customHeight="1" thickBot="1" x14ac:dyDescent="0.25">
      <c r="B76" s="36"/>
      <c r="C76" s="36" t="s">
        <v>52</v>
      </c>
      <c r="D76" s="36" t="s">
        <v>52</v>
      </c>
      <c r="H76" s="63"/>
      <c r="J76" s="63"/>
      <c r="L76" s="84"/>
      <c r="M76" s="84"/>
      <c r="N76" s="84"/>
      <c r="O76" s="84"/>
      <c r="P76" s="84"/>
      <c r="Q76" s="84"/>
      <c r="R76" s="84"/>
      <c r="S76" s="84"/>
      <c r="T76" s="84"/>
      <c r="U76" s="84"/>
      <c r="W76" s="72"/>
    </row>
    <row r="77" spans="1:24" ht="18" customHeight="1" thickBot="1" x14ac:dyDescent="0.25">
      <c r="A77" s="11"/>
      <c r="B77" s="8"/>
      <c r="C77" s="69"/>
      <c r="D77" s="65"/>
      <c r="E77" s="9"/>
      <c r="F77" s="10"/>
      <c r="G77" s="10" t="s">
        <v>17</v>
      </c>
      <c r="H77" s="99">
        <v>0</v>
      </c>
      <c r="I77" s="100"/>
      <c r="J77" s="99">
        <v>0.2</v>
      </c>
      <c r="K77" s="100"/>
      <c r="L77" s="99">
        <v>0.19</v>
      </c>
      <c r="M77" s="100"/>
      <c r="N77" s="99">
        <v>0.18</v>
      </c>
      <c r="O77" s="100"/>
      <c r="P77" s="97">
        <v>0.17499999999999999</v>
      </c>
      <c r="Q77" s="98"/>
      <c r="R77" s="95">
        <v>0.17</v>
      </c>
      <c r="S77" s="96"/>
      <c r="T77" s="95">
        <v>0.12</v>
      </c>
      <c r="U77" s="96"/>
      <c r="V77" s="8"/>
      <c r="W77" s="72"/>
      <c r="X77" s="11"/>
    </row>
    <row r="78" spans="1:24" ht="50.1" customHeight="1" thickBot="1" x14ac:dyDescent="0.25">
      <c r="A78" s="11"/>
      <c r="B78" s="8"/>
      <c r="C78" s="69" t="s">
        <v>0</v>
      </c>
      <c r="D78" s="65" t="s">
        <v>0</v>
      </c>
      <c r="E78" s="9" t="s">
        <v>16</v>
      </c>
      <c r="F78" s="12" t="s">
        <v>19</v>
      </c>
      <c r="G78" s="10" t="s">
        <v>1</v>
      </c>
      <c r="H78" s="13" t="s">
        <v>20</v>
      </c>
      <c r="I78" s="14" t="s">
        <v>21</v>
      </c>
      <c r="J78" s="13" t="s">
        <v>20</v>
      </c>
      <c r="K78" s="14" t="s">
        <v>21</v>
      </c>
      <c r="L78" s="80" t="s">
        <v>20</v>
      </c>
      <c r="M78" s="81" t="s">
        <v>21</v>
      </c>
      <c r="N78" s="80" t="s">
        <v>20</v>
      </c>
      <c r="O78" s="80" t="s">
        <v>21</v>
      </c>
      <c r="P78" s="80" t="s">
        <v>20</v>
      </c>
      <c r="Q78" s="81" t="s">
        <v>21</v>
      </c>
      <c r="R78" s="80" t="s">
        <v>20</v>
      </c>
      <c r="S78" s="81" t="s">
        <v>21</v>
      </c>
      <c r="T78" s="80" t="s">
        <v>20</v>
      </c>
      <c r="U78" s="81" t="s">
        <v>21</v>
      </c>
      <c r="V78" s="13"/>
      <c r="W78" s="72"/>
      <c r="X78" s="11"/>
    </row>
    <row r="79" spans="1:24" s="21" customFormat="1" ht="18" customHeight="1" x14ac:dyDescent="0.2">
      <c r="A79" s="11"/>
      <c r="B79" s="22"/>
      <c r="C79" s="22" t="s">
        <v>24</v>
      </c>
      <c r="D79" s="22"/>
      <c r="E79" s="22"/>
      <c r="F79" s="22"/>
      <c r="G79" s="22"/>
      <c r="H79" s="46"/>
      <c r="I79" s="46"/>
      <c r="J79" s="46"/>
      <c r="K79" s="46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46"/>
      <c r="W79" s="72"/>
      <c r="X79" s="11"/>
    </row>
    <row r="80" spans="1:24" s="11" customFormat="1" ht="18" customHeight="1" x14ac:dyDescent="0.2">
      <c r="A80" s="11">
        <f t="shared" ref="A80:A85" si="2">IFERROR(IF(B80="positiva",2,IF(B80="Negativa",3,IF(B80="Neutra",4))),"")</f>
        <v>3</v>
      </c>
      <c r="B80" s="91" t="s">
        <v>58</v>
      </c>
      <c r="C80" s="92">
        <v>526614070007802</v>
      </c>
      <c r="D80" s="93">
        <v>7897705201916</v>
      </c>
      <c r="E80" s="19">
        <v>1176600290044</v>
      </c>
      <c r="F80" s="48">
        <v>7192823</v>
      </c>
      <c r="G80" s="49" t="s">
        <v>50</v>
      </c>
      <c r="H80" s="50">
        <v>91.76</v>
      </c>
      <c r="I80" s="50">
        <v>123.09</v>
      </c>
      <c r="J80" s="50">
        <v>118.31</v>
      </c>
      <c r="K80" s="50">
        <v>157.47</v>
      </c>
      <c r="L80" s="50">
        <v>116.64</v>
      </c>
      <c r="M80" s="50">
        <v>155.33000000000001</v>
      </c>
      <c r="N80" s="50">
        <v>114.98</v>
      </c>
      <c r="O80" s="50">
        <v>153.19</v>
      </c>
      <c r="P80" s="50">
        <v>114.18</v>
      </c>
      <c r="Q80" s="50">
        <v>152.16</v>
      </c>
      <c r="R80" s="50">
        <v>113.38</v>
      </c>
      <c r="S80" s="50">
        <v>151.13</v>
      </c>
      <c r="T80" s="50">
        <v>106.03</v>
      </c>
      <c r="U80" s="50">
        <v>141.63</v>
      </c>
      <c r="V80" s="51" t="s">
        <v>47</v>
      </c>
      <c r="W80" s="72"/>
    </row>
    <row r="81" spans="1:23" s="11" customFormat="1" ht="18" customHeight="1" x14ac:dyDescent="0.2">
      <c r="A81" s="11">
        <f t="shared" si="2"/>
        <v>3</v>
      </c>
      <c r="B81" s="91" t="s">
        <v>58</v>
      </c>
      <c r="C81" s="92">
        <v>526614070007702</v>
      </c>
      <c r="D81" s="93">
        <v>7897705201978</v>
      </c>
      <c r="E81" s="19">
        <v>1176600290028</v>
      </c>
      <c r="F81" s="48">
        <v>7198841</v>
      </c>
      <c r="G81" s="49" t="s">
        <v>51</v>
      </c>
      <c r="H81" s="50">
        <v>458.79</v>
      </c>
      <c r="I81" s="50">
        <v>615.45000000000005</v>
      </c>
      <c r="J81" s="50">
        <v>591.57000000000005</v>
      </c>
      <c r="K81" s="50">
        <v>787.4</v>
      </c>
      <c r="L81" s="50">
        <v>583.20000000000005</v>
      </c>
      <c r="M81" s="50">
        <v>776.63</v>
      </c>
      <c r="N81" s="50">
        <v>574.91999999999996</v>
      </c>
      <c r="O81" s="50">
        <v>765.97</v>
      </c>
      <c r="P81" s="50">
        <v>570.9</v>
      </c>
      <c r="Q81" s="50">
        <v>760.79</v>
      </c>
      <c r="R81" s="50">
        <v>566.94000000000005</v>
      </c>
      <c r="S81" s="50">
        <v>755.69</v>
      </c>
      <c r="T81" s="50">
        <v>530.17999999999995</v>
      </c>
      <c r="U81" s="50">
        <v>708.21</v>
      </c>
      <c r="V81" s="51" t="s">
        <v>47</v>
      </c>
      <c r="W81" s="72"/>
    </row>
    <row r="82" spans="1:23" s="11" customFormat="1" ht="18" customHeight="1" x14ac:dyDescent="0.2">
      <c r="A82" s="11">
        <f t="shared" si="2"/>
        <v>3</v>
      </c>
      <c r="B82" s="91" t="s">
        <v>58</v>
      </c>
      <c r="C82" s="92">
        <v>526614070007802</v>
      </c>
      <c r="D82" s="93">
        <v>7897705201916</v>
      </c>
      <c r="E82" s="19">
        <v>1176600290044</v>
      </c>
      <c r="F82" s="48">
        <v>7192814</v>
      </c>
      <c r="G82" s="49" t="s">
        <v>50</v>
      </c>
      <c r="H82" s="50">
        <v>91.76</v>
      </c>
      <c r="I82" s="50">
        <v>123.09</v>
      </c>
      <c r="J82" s="50">
        <v>118.32</v>
      </c>
      <c r="K82" s="50">
        <v>157.49</v>
      </c>
      <c r="L82" s="50">
        <v>116.65</v>
      </c>
      <c r="M82" s="50">
        <v>155.34</v>
      </c>
      <c r="N82" s="50">
        <v>114.99</v>
      </c>
      <c r="O82" s="50">
        <v>153.19999999999999</v>
      </c>
      <c r="P82" s="50">
        <v>114.19</v>
      </c>
      <c r="Q82" s="50">
        <v>152.16999999999999</v>
      </c>
      <c r="R82" s="50">
        <v>113.39</v>
      </c>
      <c r="S82" s="50">
        <v>151.13999999999999</v>
      </c>
      <c r="T82" s="50">
        <v>106.04</v>
      </c>
      <c r="U82" s="50">
        <v>141.65</v>
      </c>
      <c r="V82" s="51" t="s">
        <v>47</v>
      </c>
      <c r="W82" s="72"/>
    </row>
    <row r="83" spans="1:23" s="11" customFormat="1" ht="18" customHeight="1" x14ac:dyDescent="0.2">
      <c r="A83" s="11">
        <f t="shared" si="2"/>
        <v>3</v>
      </c>
      <c r="B83" s="91" t="s">
        <v>58</v>
      </c>
      <c r="C83" s="92">
        <v>526614070007702</v>
      </c>
      <c r="D83" s="93">
        <v>7897705201978</v>
      </c>
      <c r="E83" s="19">
        <v>1176600290028</v>
      </c>
      <c r="F83" s="48">
        <v>7192820</v>
      </c>
      <c r="G83" s="49" t="s">
        <v>51</v>
      </c>
      <c r="H83" s="50">
        <v>458.79</v>
      </c>
      <c r="I83" s="50">
        <v>615.45000000000005</v>
      </c>
      <c r="J83" s="50">
        <v>591.57000000000005</v>
      </c>
      <c r="K83" s="50">
        <v>787.4</v>
      </c>
      <c r="L83" s="50">
        <v>583.20000000000005</v>
      </c>
      <c r="M83" s="50">
        <v>776.63</v>
      </c>
      <c r="N83" s="50">
        <v>574.91999999999996</v>
      </c>
      <c r="O83" s="50">
        <v>765.97</v>
      </c>
      <c r="P83" s="50">
        <v>570.9</v>
      </c>
      <c r="Q83" s="50">
        <v>760.79</v>
      </c>
      <c r="R83" s="50">
        <v>566.94000000000005</v>
      </c>
      <c r="S83" s="50">
        <v>755.69</v>
      </c>
      <c r="T83" s="50">
        <v>530.17999999999995</v>
      </c>
      <c r="U83" s="50">
        <v>708.21</v>
      </c>
      <c r="V83" s="51" t="s">
        <v>47</v>
      </c>
      <c r="W83" s="72"/>
    </row>
    <row r="84" spans="1:23" s="11" customFormat="1" ht="18" customHeight="1" x14ac:dyDescent="0.2">
      <c r="B84" s="22"/>
      <c r="C84" s="22" t="s">
        <v>32</v>
      </c>
      <c r="D84" s="22"/>
      <c r="E84" s="22"/>
      <c r="F84" s="22"/>
      <c r="G84" s="22"/>
      <c r="H84" s="46"/>
      <c r="I84" s="86"/>
      <c r="J84" s="46"/>
      <c r="K84" s="86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46"/>
      <c r="W84" s="72"/>
    </row>
    <row r="85" spans="1:23" s="11" customFormat="1" ht="18" customHeight="1" thickBot="1" x14ac:dyDescent="0.25">
      <c r="A85" s="11">
        <f t="shared" si="2"/>
        <v>3</v>
      </c>
      <c r="B85" s="91" t="s">
        <v>58</v>
      </c>
      <c r="C85" s="92">
        <v>526602302159211</v>
      </c>
      <c r="D85" s="94">
        <v>7897705201770</v>
      </c>
      <c r="E85" s="23">
        <v>1176600280022</v>
      </c>
      <c r="F85" s="52">
        <v>7188749</v>
      </c>
      <c r="G85" s="53" t="s">
        <v>33</v>
      </c>
      <c r="H85" s="50">
        <v>292.52</v>
      </c>
      <c r="I85" s="50">
        <v>392.41</v>
      </c>
      <c r="J85" s="50">
        <v>377.17</v>
      </c>
      <c r="K85" s="50">
        <v>502.03</v>
      </c>
      <c r="L85" s="50">
        <v>371.84</v>
      </c>
      <c r="M85" s="50">
        <v>495.17</v>
      </c>
      <c r="N85" s="50">
        <v>366.56</v>
      </c>
      <c r="O85" s="50">
        <v>488.37</v>
      </c>
      <c r="P85" s="50">
        <v>364</v>
      </c>
      <c r="Q85" s="50">
        <v>485.07</v>
      </c>
      <c r="R85" s="50">
        <v>361.48</v>
      </c>
      <c r="S85" s="50">
        <v>481.83</v>
      </c>
      <c r="T85" s="50">
        <v>338.03</v>
      </c>
      <c r="U85" s="50">
        <v>451.54</v>
      </c>
      <c r="V85" s="54" t="s">
        <v>47</v>
      </c>
      <c r="W85" s="72"/>
    </row>
    <row r="86" spans="1:23" s="11" customFormat="1" ht="18" customHeight="1" x14ac:dyDescent="0.2">
      <c r="B86" s="22"/>
      <c r="C86" s="22" t="s">
        <v>60</v>
      </c>
      <c r="D86" s="22"/>
      <c r="E86" s="22"/>
      <c r="F86" s="22"/>
      <c r="G86" s="22"/>
      <c r="H86" s="46"/>
      <c r="I86" s="86"/>
      <c r="J86" s="46"/>
      <c r="K86" s="86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46"/>
      <c r="W86" s="72"/>
    </row>
    <row r="87" spans="1:23" s="11" customFormat="1" ht="18" customHeight="1" thickBot="1" x14ac:dyDescent="0.25">
      <c r="A87" s="11">
        <f>IFERROR(IF(B87="positiva",2,IF(B87="Negativa",3,IF(B87="Neutra",4))),"")</f>
        <v>3</v>
      </c>
      <c r="B87" s="91" t="s">
        <v>58</v>
      </c>
      <c r="C87" s="92">
        <v>526616060008007</v>
      </c>
      <c r="D87" s="94">
        <v>7897705202340</v>
      </c>
      <c r="E87" s="23">
        <v>1176600320024</v>
      </c>
      <c r="F87" s="52">
        <v>7193780</v>
      </c>
      <c r="G87" s="53" t="s">
        <v>61</v>
      </c>
      <c r="H87" s="50">
        <v>438.78</v>
      </c>
      <c r="I87" s="50">
        <v>588.61</v>
      </c>
      <c r="J87" s="50">
        <v>565.76</v>
      </c>
      <c r="K87" s="50">
        <v>753.05</v>
      </c>
      <c r="L87" s="50">
        <v>557.76</v>
      </c>
      <c r="M87" s="50">
        <v>742.76</v>
      </c>
      <c r="N87" s="50">
        <v>549.84</v>
      </c>
      <c r="O87" s="50">
        <v>732.56</v>
      </c>
      <c r="P87" s="50">
        <v>546</v>
      </c>
      <c r="Q87" s="50">
        <v>727.61</v>
      </c>
      <c r="R87" s="50">
        <v>542.21</v>
      </c>
      <c r="S87" s="50">
        <v>722.73</v>
      </c>
      <c r="T87" s="50">
        <v>507.05</v>
      </c>
      <c r="U87" s="50">
        <v>677.31</v>
      </c>
      <c r="V87" s="54" t="s">
        <v>47</v>
      </c>
      <c r="W87" s="72"/>
    </row>
    <row r="88" spans="1:23" ht="18" customHeight="1" x14ac:dyDescent="0.2">
      <c r="B88" s="29"/>
      <c r="D88" s="11"/>
      <c r="E88" s="33"/>
      <c r="G88" s="33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W88" s="18"/>
    </row>
    <row r="89" spans="1:23" ht="18" customHeight="1" x14ac:dyDescent="0.2">
      <c r="W89" s="18"/>
    </row>
    <row r="90" spans="1:23" ht="18" customHeight="1" x14ac:dyDescent="0.2">
      <c r="W90" s="18"/>
    </row>
    <row r="91" spans="1:23" ht="18" customHeight="1" x14ac:dyDescent="0.2">
      <c r="W91" s="18"/>
    </row>
    <row r="92" spans="1:23" ht="18" customHeight="1" x14ac:dyDescent="0.2">
      <c r="W92" s="18"/>
    </row>
    <row r="93" spans="1:23" ht="18" customHeight="1" x14ac:dyDescent="0.2">
      <c r="W93" s="18"/>
    </row>
    <row r="94" spans="1:23" ht="18" customHeight="1" x14ac:dyDescent="0.2">
      <c r="W94" s="18"/>
    </row>
    <row r="95" spans="1:23" ht="18" customHeight="1" x14ac:dyDescent="0.2">
      <c r="W95" s="18"/>
    </row>
    <row r="96" spans="1:23" ht="18" customHeight="1" x14ac:dyDescent="0.2">
      <c r="W96" s="18"/>
    </row>
    <row r="97" spans="6:23" ht="18" customHeight="1" x14ac:dyDescent="0.2">
      <c r="W97" s="18"/>
    </row>
    <row r="98" spans="6:23" ht="18" customHeight="1" x14ac:dyDescent="0.2">
      <c r="W98" s="18"/>
    </row>
    <row r="99" spans="6:23" ht="18" customHeight="1" x14ac:dyDescent="0.2"/>
    <row r="100" spans="6:23" ht="18" customHeight="1" x14ac:dyDescent="0.2"/>
    <row r="101" spans="6:23" ht="18" customHeight="1" x14ac:dyDescent="0.2">
      <c r="F101" s="28"/>
    </row>
    <row r="102" spans="6:23" ht="18" customHeight="1" x14ac:dyDescent="0.2">
      <c r="F102" s="28"/>
    </row>
    <row r="103" spans="6:23" ht="18" customHeight="1" x14ac:dyDescent="0.2">
      <c r="F103" s="28"/>
    </row>
    <row r="104" spans="6:23" ht="18" customHeight="1" x14ac:dyDescent="0.2">
      <c r="F104" s="28"/>
    </row>
    <row r="105" spans="6:23" ht="18" customHeight="1" x14ac:dyDescent="0.2">
      <c r="F105" s="28"/>
    </row>
    <row r="106" spans="6:23" ht="18" customHeight="1" x14ac:dyDescent="0.2">
      <c r="F106" s="28"/>
    </row>
    <row r="107" spans="6:23" ht="18" customHeight="1" x14ac:dyDescent="0.2">
      <c r="F107" s="28"/>
    </row>
    <row r="108" spans="6:23" ht="18" customHeight="1" x14ac:dyDescent="0.2">
      <c r="F108" s="28"/>
    </row>
    <row r="109" spans="6:23" ht="18" customHeight="1" x14ac:dyDescent="0.2">
      <c r="F109" s="28"/>
    </row>
    <row r="110" spans="6:23" ht="18" customHeight="1" x14ac:dyDescent="0.2">
      <c r="F110" s="28"/>
    </row>
    <row r="111" spans="6:23" ht="18" customHeight="1" x14ac:dyDescent="0.2">
      <c r="F111" s="28"/>
    </row>
    <row r="112" spans="6:23" ht="18" customHeight="1" x14ac:dyDescent="0.2">
      <c r="F112" s="28"/>
    </row>
    <row r="113" spans="6:6" ht="18" customHeight="1" x14ac:dyDescent="0.2">
      <c r="F113" s="28"/>
    </row>
    <row r="114" spans="6:6" ht="18" customHeight="1" x14ac:dyDescent="0.2">
      <c r="F114" s="28"/>
    </row>
    <row r="115" spans="6:6" ht="18" customHeight="1" x14ac:dyDescent="0.2">
      <c r="F115" s="28"/>
    </row>
    <row r="116" spans="6:6" ht="18" customHeight="1" x14ac:dyDescent="0.2">
      <c r="F116" s="28"/>
    </row>
    <row r="117" spans="6:6" ht="18" customHeight="1" x14ac:dyDescent="0.2">
      <c r="F117" s="28"/>
    </row>
    <row r="118" spans="6:6" ht="18" customHeight="1" x14ac:dyDescent="0.2">
      <c r="F118" s="28"/>
    </row>
    <row r="119" spans="6:6" ht="18" customHeight="1" x14ac:dyDescent="0.2">
      <c r="F119" s="28"/>
    </row>
    <row r="120" spans="6:6" ht="18" customHeight="1" x14ac:dyDescent="0.2">
      <c r="F120" s="28"/>
    </row>
    <row r="121" spans="6:6" ht="18" customHeight="1" x14ac:dyDescent="0.2">
      <c r="F121" s="28"/>
    </row>
    <row r="122" spans="6:6" ht="18" customHeight="1" x14ac:dyDescent="0.2">
      <c r="F122" s="28"/>
    </row>
    <row r="123" spans="6:6" ht="18" customHeight="1" x14ac:dyDescent="0.2">
      <c r="F123" s="28"/>
    </row>
    <row r="124" spans="6:6" ht="18" customHeight="1" x14ac:dyDescent="0.2">
      <c r="F124" s="28"/>
    </row>
    <row r="125" spans="6:6" ht="18" customHeight="1" x14ac:dyDescent="0.2">
      <c r="F125" s="28"/>
    </row>
    <row r="126" spans="6:6" ht="18" customHeight="1" x14ac:dyDescent="0.2">
      <c r="F126" s="28"/>
    </row>
    <row r="127" spans="6:6" ht="18" customHeight="1" x14ac:dyDescent="0.2">
      <c r="F127" s="28"/>
    </row>
    <row r="128" spans="6:6" ht="18" customHeight="1" x14ac:dyDescent="0.2">
      <c r="F128" s="28"/>
    </row>
    <row r="129" spans="6:6" ht="18" customHeight="1" x14ac:dyDescent="0.2">
      <c r="F129" s="28"/>
    </row>
    <row r="130" spans="6:6" ht="18" customHeight="1" x14ac:dyDescent="0.2">
      <c r="F130" s="28"/>
    </row>
    <row r="131" spans="6:6" ht="18" customHeight="1" x14ac:dyDescent="0.2">
      <c r="F131" s="28"/>
    </row>
    <row r="132" spans="6:6" ht="18" customHeight="1" x14ac:dyDescent="0.2">
      <c r="F132" s="28"/>
    </row>
    <row r="133" spans="6:6" ht="18" customHeight="1" x14ac:dyDescent="0.2">
      <c r="F133" s="28"/>
    </row>
    <row r="134" spans="6:6" ht="18" customHeight="1" x14ac:dyDescent="0.2">
      <c r="F134" s="28"/>
    </row>
    <row r="135" spans="6:6" ht="18" customHeight="1" x14ac:dyDescent="0.2">
      <c r="F135" s="28"/>
    </row>
    <row r="136" spans="6:6" ht="18" customHeight="1" x14ac:dyDescent="0.2">
      <c r="F136" s="28"/>
    </row>
    <row r="137" spans="6:6" ht="18" customHeight="1" x14ac:dyDescent="0.2">
      <c r="F137" s="28"/>
    </row>
    <row r="138" spans="6:6" ht="18" customHeight="1" x14ac:dyDescent="0.2">
      <c r="F138" s="28"/>
    </row>
    <row r="139" spans="6:6" ht="18" customHeight="1" x14ac:dyDescent="0.2">
      <c r="F139" s="28"/>
    </row>
    <row r="140" spans="6:6" ht="18" customHeight="1" x14ac:dyDescent="0.2">
      <c r="F140" s="28"/>
    </row>
    <row r="141" spans="6:6" ht="18" customHeight="1" x14ac:dyDescent="0.2">
      <c r="F141" s="28"/>
    </row>
    <row r="142" spans="6:6" ht="18" customHeight="1" x14ac:dyDescent="0.2">
      <c r="F142" s="28"/>
    </row>
    <row r="143" spans="6:6" ht="18" customHeight="1" x14ac:dyDescent="0.2">
      <c r="F143" s="28"/>
    </row>
    <row r="144" spans="6:6" ht="18" customHeight="1" x14ac:dyDescent="0.2">
      <c r="F144" s="28"/>
    </row>
    <row r="145" spans="6:6" ht="18" customHeight="1" x14ac:dyDescent="0.2">
      <c r="F145" s="28"/>
    </row>
    <row r="146" spans="6:6" ht="18" customHeight="1" x14ac:dyDescent="0.2">
      <c r="F146" s="28"/>
    </row>
    <row r="147" spans="6:6" ht="18" customHeight="1" x14ac:dyDescent="0.2">
      <c r="F147" s="28"/>
    </row>
    <row r="148" spans="6:6" ht="18" customHeight="1" x14ac:dyDescent="0.2">
      <c r="F148" s="28"/>
    </row>
    <row r="149" spans="6:6" ht="18" customHeight="1" x14ac:dyDescent="0.2">
      <c r="F149" s="28"/>
    </row>
    <row r="150" spans="6:6" ht="18" customHeight="1" x14ac:dyDescent="0.2">
      <c r="F150" s="28"/>
    </row>
    <row r="151" spans="6:6" ht="18" customHeight="1" x14ac:dyDescent="0.2">
      <c r="F151" s="28"/>
    </row>
    <row r="152" spans="6:6" ht="18" customHeight="1" x14ac:dyDescent="0.2">
      <c r="F152" s="28"/>
    </row>
    <row r="153" spans="6:6" ht="18" customHeight="1" x14ac:dyDescent="0.2">
      <c r="F153" s="28"/>
    </row>
    <row r="154" spans="6:6" ht="18" customHeight="1" x14ac:dyDescent="0.2">
      <c r="F154" s="28"/>
    </row>
    <row r="155" spans="6:6" ht="18" customHeight="1" x14ac:dyDescent="0.2">
      <c r="F155" s="28"/>
    </row>
    <row r="156" spans="6:6" ht="18" customHeight="1" x14ac:dyDescent="0.2">
      <c r="F156" s="28"/>
    </row>
    <row r="157" spans="6:6" ht="18" customHeight="1" x14ac:dyDescent="0.2">
      <c r="F157" s="28"/>
    </row>
    <row r="158" spans="6:6" ht="18" customHeight="1" x14ac:dyDescent="0.2">
      <c r="F158" s="28"/>
    </row>
    <row r="159" spans="6:6" ht="18" customHeight="1" x14ac:dyDescent="0.2">
      <c r="F159" s="28"/>
    </row>
    <row r="160" spans="6:6" ht="18" customHeight="1" x14ac:dyDescent="0.2">
      <c r="F160" s="28"/>
    </row>
    <row r="161" spans="6:6" ht="18" customHeight="1" x14ac:dyDescent="0.2">
      <c r="F161" s="28"/>
    </row>
    <row r="162" spans="6:6" ht="18" customHeight="1" x14ac:dyDescent="0.2">
      <c r="F162" s="28"/>
    </row>
    <row r="163" spans="6:6" ht="18" customHeight="1" x14ac:dyDescent="0.2">
      <c r="F163" s="28"/>
    </row>
    <row r="164" spans="6:6" ht="18" customHeight="1" x14ac:dyDescent="0.2">
      <c r="F164" s="28"/>
    </row>
    <row r="165" spans="6:6" ht="18" customHeight="1" x14ac:dyDescent="0.2">
      <c r="F165" s="28"/>
    </row>
    <row r="166" spans="6:6" ht="18" customHeight="1" x14ac:dyDescent="0.2">
      <c r="F166" s="28"/>
    </row>
    <row r="167" spans="6:6" ht="18" customHeight="1" x14ac:dyDescent="0.2">
      <c r="F167" s="28"/>
    </row>
    <row r="168" spans="6:6" ht="18" customHeight="1" x14ac:dyDescent="0.2">
      <c r="F168" s="28"/>
    </row>
    <row r="169" spans="6:6" ht="18" customHeight="1" x14ac:dyDescent="0.2">
      <c r="F169" s="28"/>
    </row>
    <row r="170" spans="6:6" ht="18" customHeight="1" x14ac:dyDescent="0.2">
      <c r="F170" s="28"/>
    </row>
    <row r="171" spans="6:6" ht="18" customHeight="1" x14ac:dyDescent="0.2">
      <c r="F171" s="28"/>
    </row>
    <row r="172" spans="6:6" ht="18" customHeight="1" x14ac:dyDescent="0.2">
      <c r="F172" s="28"/>
    </row>
    <row r="173" spans="6:6" ht="18" customHeight="1" x14ac:dyDescent="0.2">
      <c r="F173" s="28"/>
    </row>
    <row r="174" spans="6:6" ht="18" customHeight="1" x14ac:dyDescent="0.2">
      <c r="F174" s="28"/>
    </row>
    <row r="175" spans="6:6" ht="18" customHeight="1" x14ac:dyDescent="0.2">
      <c r="F175" s="28"/>
    </row>
    <row r="176" spans="6:6" ht="18" customHeight="1" x14ac:dyDescent="0.2">
      <c r="F176" s="28"/>
    </row>
    <row r="177" spans="6:6" ht="18" customHeight="1" x14ac:dyDescent="0.2">
      <c r="F177" s="28"/>
    </row>
    <row r="178" spans="6:6" ht="18" customHeight="1" x14ac:dyDescent="0.2">
      <c r="F178" s="28"/>
    </row>
    <row r="179" spans="6:6" ht="18" customHeight="1" x14ac:dyDescent="0.2">
      <c r="F179" s="28"/>
    </row>
    <row r="180" spans="6:6" ht="18" customHeight="1" x14ac:dyDescent="0.2">
      <c r="F180" s="28"/>
    </row>
    <row r="181" spans="6:6" ht="18" customHeight="1" x14ac:dyDescent="0.2">
      <c r="F181" s="28"/>
    </row>
    <row r="182" spans="6:6" ht="18" customHeight="1" x14ac:dyDescent="0.2">
      <c r="F182" s="28"/>
    </row>
    <row r="183" spans="6:6" ht="18" customHeight="1" x14ac:dyDescent="0.2">
      <c r="F183" s="28"/>
    </row>
    <row r="184" spans="6:6" ht="18" customHeight="1" x14ac:dyDescent="0.2">
      <c r="F184" s="28"/>
    </row>
    <row r="185" spans="6:6" ht="18" customHeight="1" x14ac:dyDescent="0.2">
      <c r="F185" s="28"/>
    </row>
    <row r="186" spans="6:6" ht="18" customHeight="1" x14ac:dyDescent="0.2">
      <c r="F186" s="28"/>
    </row>
    <row r="187" spans="6:6" ht="18" customHeight="1" x14ac:dyDescent="0.2">
      <c r="F187" s="28"/>
    </row>
    <row r="188" spans="6:6" ht="18" customHeight="1" x14ac:dyDescent="0.2">
      <c r="F188" s="28"/>
    </row>
  </sheetData>
  <mergeCells count="21">
    <mergeCell ref="H6:I6"/>
    <mergeCell ref="H62:I62"/>
    <mergeCell ref="H77:I77"/>
    <mergeCell ref="J77:K77"/>
    <mergeCell ref="L77:M77"/>
    <mergeCell ref="N77:O77"/>
    <mergeCell ref="P77:Q77"/>
    <mergeCell ref="R77:S77"/>
    <mergeCell ref="T77:U77"/>
    <mergeCell ref="J62:K62"/>
    <mergeCell ref="L62:M62"/>
    <mergeCell ref="N62:O62"/>
    <mergeCell ref="P62:Q62"/>
    <mergeCell ref="R62:S62"/>
    <mergeCell ref="T62:U62"/>
    <mergeCell ref="J6:K6"/>
    <mergeCell ref="L6:M6"/>
    <mergeCell ref="N6:O6"/>
    <mergeCell ref="P6:Q6"/>
    <mergeCell ref="R6:S6"/>
    <mergeCell ref="T6:U6"/>
  </mergeCells>
  <printOptions horizontalCentered="1"/>
  <pageMargins left="0" right="0" top="0.78740157480314965" bottom="0" header="0" footer="0"/>
  <pageSetup paperSize="9" scale="30" orientation="portrait" horizontalDpi="300" verticalDpi="300" r:id="rId1"/>
  <headerFooter alignWithMargins="0"/>
  <rowBreaks count="1" manualBreakCount="1">
    <brk id="37" max="16383" man="1"/>
  </rowBreaks>
  <customProperties>
    <customPr name="_pios_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Preço2017 Pós Reajus</vt:lpstr>
      <vt:lpstr>'Preço2017 Pós Reajus'!Area_de_impressao</vt:lpstr>
      <vt:lpstr>'Preço2017 Pós Reajus'!Titulos_de_impressao</vt:lpstr>
    </vt:vector>
  </TitlesOfParts>
  <Company>Novo Nordisk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apgo</dc:creator>
  <cp:lastModifiedBy>Márcio Alves</cp:lastModifiedBy>
  <cp:lastPrinted>2017-03-31T13:02:33Z</cp:lastPrinted>
  <dcterms:created xsi:type="dcterms:W3CDTF">2008-03-25T13:53:31Z</dcterms:created>
  <dcterms:modified xsi:type="dcterms:W3CDTF">2017-04-04T12:52:12Z</dcterms:modified>
</cp:coreProperties>
</file>