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heus.helias\Desktop\"/>
    </mc:Choice>
  </mc:AlternateContent>
  <bookViews>
    <workbookView xWindow="0" yWindow="0" windowWidth="15360" windowHeight="7530" tabRatio="774" activeTab="1"/>
  </bookViews>
  <sheets>
    <sheet name="MENU" sheetId="6" r:id="rId1"/>
    <sheet name="MONITORADOS" sheetId="8" r:id="rId2"/>
    <sheet name="LIBERADOS" sheetId="10" r:id="rId3"/>
  </sheets>
  <definedNames>
    <definedName name="_xlnm._FilterDatabase" localSheetId="2" hidden="1">LIBERADOS!$A$4:$X$35</definedName>
    <definedName name="_xlnm._FilterDatabase" localSheetId="1" hidden="1">MONITORADOS!$A$4:$X$74</definedName>
    <definedName name="_xlnm.Print_Area" localSheetId="2">LIBERADOS!$A$1:$X$77</definedName>
    <definedName name="_xlnm.Print_Area" localSheetId="1">MONITORADOS!$A$1:$X$89</definedName>
    <definedName name="_xlnm.Print_Titles" localSheetId="2">LIBERADOS!$1:$4</definedName>
    <definedName name="_xlnm.Print_Titles" localSheetId="1">MONITORADOS!$1:$4</definedName>
  </definedNames>
  <calcPr calcId="171027"/>
</workbook>
</file>

<file path=xl/calcChain.xml><?xml version="1.0" encoding="utf-8"?>
<calcChain xmlns="http://schemas.openxmlformats.org/spreadsheetml/2006/main">
  <c r="A1" i="10" l="1"/>
  <c r="A3" i="10"/>
</calcChain>
</file>

<file path=xl/sharedStrings.xml><?xml version="1.0" encoding="utf-8"?>
<sst xmlns="http://schemas.openxmlformats.org/spreadsheetml/2006/main" count="581" uniqueCount="227">
  <si>
    <t>PRODUTO</t>
  </si>
  <si>
    <t>APRESENTAÇÃO</t>
  </si>
  <si>
    <t>ICMS 17%</t>
  </si>
  <si>
    <t>ICMS 18%</t>
  </si>
  <si>
    <t>PF</t>
  </si>
  <si>
    <t>PMC</t>
  </si>
  <si>
    <t>ALENDIL</t>
  </si>
  <si>
    <t>Alendronato  Sódico</t>
  </si>
  <si>
    <t>REDUCLIM</t>
  </si>
  <si>
    <t>2,5MG CX C/84</t>
  </si>
  <si>
    <t>Tibolona</t>
  </si>
  <si>
    <t>DIRETOR PRESIDENTE</t>
  </si>
  <si>
    <t>ANNITA</t>
  </si>
  <si>
    <t>20MG/1ML SUSP 45ML</t>
  </si>
  <si>
    <t>20MG/1ML SUSP 100ML</t>
  </si>
  <si>
    <t>Nitazoxanida</t>
  </si>
  <si>
    <t>PRINCIPIO
ATIVO</t>
  </si>
  <si>
    <t>ADOLESS</t>
  </si>
  <si>
    <t>COMP. CX.C/28 COMP. REV.</t>
  </si>
  <si>
    <t>Gestodeno e Etinilestradiol</t>
  </si>
  <si>
    <t>COMP.  70MG CX. C/4</t>
  </si>
  <si>
    <t>COMP.  70MG CX. C/8</t>
  </si>
  <si>
    <t>GINESSE</t>
  </si>
  <si>
    <t>COMP. CX. C/21 REV.</t>
  </si>
  <si>
    <t>GLIMEPIL</t>
  </si>
  <si>
    <t>COMP. 1MG CX.C/30</t>
  </si>
  <si>
    <t>Glimepirida</t>
  </si>
  <si>
    <t>COMP. 2MG CX.C/30</t>
  </si>
  <si>
    <t>COMP. 4MG CX.C/30</t>
  </si>
  <si>
    <t>COMP. 6MG CX.C/30</t>
  </si>
  <si>
    <t>Meloxicam</t>
  </si>
  <si>
    <t>INICOX</t>
  </si>
  <si>
    <t>MATERFOLIC</t>
  </si>
  <si>
    <t>COMP. 5MG CX.C/30</t>
  </si>
  <si>
    <t>Ácido Fólico</t>
  </si>
  <si>
    <t>ABRILAR</t>
  </si>
  <si>
    <t>XAROPE FR C/100ML</t>
  </si>
  <si>
    <t>Extrato Seco de Folhas de Hera</t>
  </si>
  <si>
    <t>ACTIFEDRIN</t>
  </si>
  <si>
    <t>Cloridrato de Pseudoefedrina+Cloridrato de Tripolidina</t>
  </si>
  <si>
    <t xml:space="preserve">2,5MG cx. C/20 COMP </t>
  </si>
  <si>
    <t>ALENDIL CALCIO</t>
  </si>
  <si>
    <t>4 COMP ALENDRONATO/ 60 COMP, CÁLCIO + VIT D</t>
  </si>
  <si>
    <t>COLPISTAR</t>
  </si>
  <si>
    <t>CREME BISN C/40G + 10 APL. VAG.</t>
  </si>
  <si>
    <t>Metronidazol+Nistatina+Cloreto de Benzalconio+Lisozima</t>
  </si>
  <si>
    <t>DARAPRIM</t>
  </si>
  <si>
    <t>Pirimetamina</t>
  </si>
  <si>
    <t>DOLAMIN</t>
  </si>
  <si>
    <t>125MG C/16 COMP REV</t>
  </si>
  <si>
    <t>Clonixinato de Lisina</t>
  </si>
  <si>
    <t>DOLAMIN FLEX</t>
  </si>
  <si>
    <t>125 MG + 5,0 MG COM REV CT BL AL PLAS INC X 15</t>
  </si>
  <si>
    <t>ETHAMOLIN</t>
  </si>
  <si>
    <t>50MG/ML SOL INJ  CX. C/ 6 AMP.</t>
  </si>
  <si>
    <t>Oleato de monoetanolamina</t>
  </si>
  <si>
    <t>GYNOMAX</t>
  </si>
  <si>
    <t>CREME BISN C/35G+7APLIC VAG</t>
  </si>
  <si>
    <t>Tioconazol+Tinidazol</t>
  </si>
  <si>
    <t>GYNOPAC</t>
  </si>
  <si>
    <t>CREME BISN C/ 35G+7APLIC VAG+2 COMP. 1000MG</t>
  </si>
  <si>
    <t>Tioconazol+Tinidazol+Secnidazol</t>
  </si>
  <si>
    <t>CREME BISN C/ 35G+7APLIC VAG+4 COMP. 1000MG</t>
  </si>
  <si>
    <t>LIDOSPORIN</t>
  </si>
  <si>
    <t>SOL OTO FR C/10ML</t>
  </si>
  <si>
    <t>Sulfato de Polimixina B + Lidocaina</t>
  </si>
  <si>
    <t>MAREVAN</t>
  </si>
  <si>
    <t>Varfarina Sódica</t>
  </si>
  <si>
    <t>NUTRICAL D</t>
  </si>
  <si>
    <t xml:space="preserve">500 mg + 2 mg frasc. 60 comp. rev. </t>
  </si>
  <si>
    <t>Carbonato Cálcio de Ostra+ Vitamina D</t>
  </si>
  <si>
    <t>OTO BETNOVATE</t>
  </si>
  <si>
    <t>OTOSPORIN</t>
  </si>
  <si>
    <t>SOL. OTO. FR. C/10ML</t>
  </si>
  <si>
    <t>Hidrocortisona+Sulfato de Neomicina+Sulfato de Polimixina</t>
  </si>
  <si>
    <t>OTOCIRIAX</t>
  </si>
  <si>
    <t>SUSP. OTO. FR.C/5ML</t>
  </si>
  <si>
    <t>Ciprofloxacina+Hidrocortisona</t>
  </si>
  <si>
    <t>ULTRAFER</t>
  </si>
  <si>
    <t>Ferro Polimaltosado</t>
  </si>
  <si>
    <t>UMCKAN</t>
  </si>
  <si>
    <t>Pelargonium Sidoides</t>
  </si>
  <si>
    <t>4 COMP ALENDRONATO/ 30 COMP, CÁLCIO + VIT D</t>
  </si>
  <si>
    <t>500mg c/6 COMP</t>
  </si>
  <si>
    <t>SOL 825MG 20ML</t>
  </si>
  <si>
    <t>SOL 825MG 50ML</t>
  </si>
  <si>
    <t xml:space="preserve">DP COMP 15MG CX.C/5 </t>
  </si>
  <si>
    <t>Alendronato  Sódico + Carbonato de Calcio</t>
  </si>
  <si>
    <t>XAROPE FR C/200ML</t>
  </si>
  <si>
    <t>5MG COMP. 1 BL . C/10</t>
  </si>
  <si>
    <t>7,5MG COMP. 3 BL . C/10</t>
  </si>
  <si>
    <t>2,5MG COMP. 2 BL . C/30</t>
  </si>
  <si>
    <t>50 mg/ml sol. Oral frasc. Plast. Ambar. Got.x 30 ml</t>
  </si>
  <si>
    <t>1,25MG CX.C/35 COMP</t>
  </si>
  <si>
    <t>2,5MG CX.C/35 COMP</t>
  </si>
  <si>
    <t>MARESIS</t>
  </si>
  <si>
    <t>SOL SPRAY 100ML</t>
  </si>
  <si>
    <t>Cloreto de Sódio 0,9%</t>
  </si>
  <si>
    <t>PROMENSIL</t>
  </si>
  <si>
    <t>100MG COM REV CT PL AL PLAS INC X 30</t>
  </si>
  <si>
    <t>TRIFOLIUM PRATENSE L.</t>
  </si>
  <si>
    <t>Valerato de Betametasona+Clorfenesina+Cloridrato de tetracaína</t>
  </si>
  <si>
    <t>LISTA</t>
  </si>
  <si>
    <t>POSITIVA</t>
  </si>
  <si>
    <t>NEUTRA</t>
  </si>
  <si>
    <t>FLEBON</t>
  </si>
  <si>
    <t>50MG 30 COMP</t>
  </si>
  <si>
    <t>Extrato Sedo de Pinus Pinaster 50 mg</t>
  </si>
  <si>
    <t>10 MG COM CT BL AL PLAS INC X 50</t>
  </si>
  <si>
    <t>SUSTRATE</t>
  </si>
  <si>
    <t>Propatilnitrato</t>
  </si>
  <si>
    <t>100 MG COM REV CT BL AL PLAS INC X 30</t>
  </si>
  <si>
    <t>5 MG COM CT BL AL PVC X 150</t>
  </si>
  <si>
    <t>5 MG COM CT BL AL PLAS INC X 30</t>
  </si>
  <si>
    <t>SIMBIOFLORA</t>
  </si>
  <si>
    <t>15 SACHES C/ 6G</t>
  </si>
  <si>
    <t>PROBIATOP</t>
  </si>
  <si>
    <t>30 SACHES C/ 1G</t>
  </si>
  <si>
    <t>FITOCOR</t>
  </si>
  <si>
    <t>60 CAPS</t>
  </si>
  <si>
    <t>CARTIGEN C</t>
  </si>
  <si>
    <t>30 SACHES</t>
  </si>
  <si>
    <t>NEGATIVA</t>
  </si>
  <si>
    <t>FERNANDO ITZAINA</t>
  </si>
  <si>
    <t>CLASSIFICAÇÃO
FISCAL</t>
  </si>
  <si>
    <t>REGISTRO
ANVISA</t>
  </si>
  <si>
    <t>CÓDIGO
SAP</t>
  </si>
  <si>
    <t>FLETOP</t>
  </si>
  <si>
    <t>NEGATIVA COSM</t>
  </si>
  <si>
    <t>LOÇÃO 200ML</t>
  </si>
  <si>
    <t>PSug</t>
  </si>
  <si>
    <t>N/A</t>
  </si>
  <si>
    <t>LACTOFOS</t>
  </si>
  <si>
    <t xml:space="preserve">25 MG C/30 COMP </t>
  </si>
  <si>
    <t>HIDRAFEMME</t>
  </si>
  <si>
    <t>GEL BISN  24G c/ 8 APLIC</t>
  </si>
  <si>
    <t>ICMS 17,5%</t>
  </si>
  <si>
    <t>ICMS 20%</t>
  </si>
  <si>
    <t>MEDICAMENTOS - LISTA POSITIVA</t>
  </si>
  <si>
    <t>MEDICAMENTOS - LISTA NEGATIVA</t>
  </si>
  <si>
    <t>NOTIFICAÇÃO SIMPLIFICADA</t>
  </si>
  <si>
    <t>MEDICAMENTOS NÃO MONITORADOS - LISTA NEGATIVA</t>
  </si>
  <si>
    <t>ALIMENTOS - LISTA NEUTRA</t>
  </si>
  <si>
    <t>PRODUTOS PARA SAÚDE (CORRELATOS) - LISTA NEUTRA</t>
  </si>
  <si>
    <t>GGREM</t>
  </si>
  <si>
    <t>EAN</t>
  </si>
  <si>
    <t>COSMÉTICOS - LISTA NEGATIVA COSMÉTICO</t>
  </si>
  <si>
    <t>RDC 27/2010</t>
  </si>
  <si>
    <t>ICMS 17,5% ALC</t>
  </si>
  <si>
    <t>ICMS 17% ALC</t>
  </si>
  <si>
    <t>ICMS 18% ALC</t>
  </si>
  <si>
    <t>AR SOL SPRAY 100 ML</t>
  </si>
  <si>
    <t>BABY SOL SPRAY FR 100ML</t>
  </si>
  <si>
    <t>15 SACHES COM 1G</t>
  </si>
  <si>
    <t>COMP. CX. 3 BL. C/28 COMP. REV.</t>
  </si>
  <si>
    <t>JATO FORTE SPRAY 150 ML</t>
  </si>
  <si>
    <t>JATO FORTE SPRAY 100 ML</t>
  </si>
  <si>
    <t>1039001820037</t>
  </si>
  <si>
    <r>
      <t xml:space="preserve">10 MG COM CT BL AL PLAS INC X 200 </t>
    </r>
    <r>
      <rPr>
        <b/>
        <sz val="10"/>
        <color rgb="FFFF0000"/>
        <rFont val="Calibri"/>
        <family val="2"/>
        <scheme val="minor"/>
      </rPr>
      <t>(EMB. HOSP)</t>
    </r>
  </si>
  <si>
    <t>EFERVESCENTE 10 SACHES</t>
  </si>
  <si>
    <t>FLEDOID</t>
  </si>
  <si>
    <t>3 MG/G GEL CT BG AL X 40 G </t>
  </si>
  <si>
    <t>Polissulfato de Mucopolissacarídeo</t>
  </si>
  <si>
    <t>5 MG/G GEL CT BG AL X 40 G </t>
  </si>
  <si>
    <t>3 MG/G POM CT BG AL X 40 G </t>
  </si>
  <si>
    <t>5 MG/G POM CT BG AL X 40 G </t>
  </si>
  <si>
    <t>TIPO DE PRODUTO</t>
  </si>
  <si>
    <t>SIMILAR</t>
  </si>
  <si>
    <t>NOVO (REFERÊNCIA)</t>
  </si>
  <si>
    <t>SIMILAR (REFERÊNCIA)</t>
  </si>
  <si>
    <t>NOVO</t>
  </si>
  <si>
    <t>BIOLÓGICOS</t>
  </si>
  <si>
    <t>ESPECÍFICO</t>
  </si>
  <si>
    <t>OUTROS</t>
  </si>
  <si>
    <t>FIBERFOS</t>
  </si>
  <si>
    <t>FIBERFOS 10 SACHES COM 6G</t>
  </si>
  <si>
    <t>GLUTAFLORA</t>
  </si>
  <si>
    <t>GLUTAFLORA 10 SACHES COM 10G</t>
  </si>
  <si>
    <t>GLUTAFLORA 10 SACHES COM 5G</t>
  </si>
  <si>
    <t>TORADOL</t>
  </si>
  <si>
    <r>
      <t>30MG C/10 AMP</t>
    </r>
    <r>
      <rPr>
        <b/>
        <sz val="10"/>
        <color rgb="FFFF0000"/>
        <rFont val="Calibri"/>
        <family val="2"/>
        <scheme val="minor"/>
      </rPr>
      <t xml:space="preserve"> (EMB. HOSP)</t>
    </r>
  </si>
  <si>
    <t>6.7239.0007.001-1</t>
  </si>
  <si>
    <t>6.7239.0001.001-7</t>
  </si>
  <si>
    <t>6.4392.0007.001-4</t>
  </si>
  <si>
    <t>6.6637.0001.001-6</t>
  </si>
  <si>
    <t>6.7239.0003.001-8</t>
  </si>
  <si>
    <t>125 MG + 5,0 MG COM REV CT BL AL PLAS INC X 12</t>
  </si>
  <si>
    <t>ZESTEN</t>
  </si>
  <si>
    <t>ABRETIA</t>
  </si>
  <si>
    <t>UNITRAM</t>
  </si>
  <si>
    <t>PREFISS</t>
  </si>
  <si>
    <t>Trometamol Cetorolaco</t>
  </si>
  <si>
    <t>DESIRÉE</t>
  </si>
  <si>
    <t>OLANZAPINA</t>
  </si>
  <si>
    <t>DULOXETINA</t>
  </si>
  <si>
    <t>ESCITALOPRAM</t>
  </si>
  <si>
    <t>PREGABALINA</t>
  </si>
  <si>
    <t>MEMANTINA</t>
  </si>
  <si>
    <t>2,5MG CPR REV BL C/30</t>
  </si>
  <si>
    <t>5MG CPR REV BL C/30</t>
  </si>
  <si>
    <t>10MG CPR REV BL C/30</t>
  </si>
  <si>
    <t>30MG CAPS LR BL C/30</t>
  </si>
  <si>
    <t>60MG CAPS LR BL C/30</t>
  </si>
  <si>
    <t>15MG CPR REV BL C/30</t>
  </si>
  <si>
    <t>20MG CPR REV BL C/30</t>
  </si>
  <si>
    <t>20MG/ML GTS FR C/15ML</t>
  </si>
  <si>
    <t>150MG CAPS GEL BL C/30</t>
  </si>
  <si>
    <t>75MG CAPS GEL BL C/15</t>
  </si>
  <si>
    <t>75MG CAPS GEL BL C/30</t>
  </si>
  <si>
    <t>10MG CPR REV BL C/60</t>
  </si>
  <si>
    <t>ROHYPNOL</t>
  </si>
  <si>
    <t>1 MG COM REV CT 2 BL AL PLAS INC X 10</t>
  </si>
  <si>
    <t>FLUNITRAZEPAM</t>
  </si>
  <si>
    <t>REFERENCIA</t>
  </si>
  <si>
    <t>1 MG COM REV CT 3 BL AL PLAS INC X 10</t>
  </si>
  <si>
    <t>VESANOID</t>
  </si>
  <si>
    <t>10 MG CAP GEL CT FR VD AMB X 100</t>
  </si>
  <si>
    <t>TRETINOÍNA</t>
  </si>
  <si>
    <t>MOTIX</t>
  </si>
  <si>
    <t>INJETÁVEL AMP C/ 10</t>
  </si>
  <si>
    <t>POM BISN 50G</t>
  </si>
  <si>
    <t>Arnica Montana D2 + Associação</t>
  </si>
  <si>
    <t>VIGENTE A PARTIR DE:</t>
  </si>
  <si>
    <t>TABELA DE PREÇOS FQM|FARMA Nº 001/2018</t>
  </si>
  <si>
    <t>Em vigor a partir de 01/04/2018</t>
  </si>
  <si>
    <t>BAU 11,4G PO ENV C/30</t>
  </si>
  <si>
    <t>SEM SABOR  11,5GPO ENV C30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</si>
</sst>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(* #,##0.00_);_(* \(#,##0.00\);_(* &quot;-&quot;??_);_(@_)"/>
    <numFmt numFmtId="165" formatCode="####################"/>
    <numFmt numFmtId="166" formatCode="000000"/>
    <numFmt numFmtId="167" formatCode="#,##0.000"/>
    <numFmt numFmtId="168" formatCode="0.0000"/>
    <numFmt numFmtId="169" formatCode="_(* #,##0.0000_);_(* \(#,##0.0000\);_(* &quot;-&quot;??_);_(@_)"/>
    <numFmt numFmtId="170" formatCode="_(* #,##0.000000_);_(* \(#,##0.000000\);_(* &quot;-&quot;??_);_(@_)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Trebuchet MS"/>
      <family val="2"/>
    </font>
    <font>
      <sz val="32"/>
      <color rgb="FFFFFFFF"/>
      <name val="Calibri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MS Sans Serif"/>
    </font>
    <font>
      <b/>
      <sz val="18"/>
      <color rgb="FF0000FF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</font>
    <font>
      <b/>
      <u/>
      <sz val="18"/>
      <color theme="9"/>
      <name val="Calibri"/>
      <family val="2"/>
      <scheme val="minor"/>
    </font>
    <font>
      <b/>
      <sz val="10"/>
      <color rgb="FF1F497D"/>
      <name val="Calibri"/>
      <family val="2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gradientFill degree="270">
        <stop position="0">
          <color theme="4" tint="-0.25098422193060094"/>
        </stop>
        <stop position="1">
          <color rgb="FF4174B1"/>
        </stop>
      </gradientFill>
    </fill>
    <fill>
      <patternFill patternType="solid">
        <fgColor theme="4" tint="0.39997558519241921"/>
        <bgColor auto="1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thin">
        <color indexed="22"/>
      </bottom>
      <diagonal/>
    </border>
    <border>
      <left style="medium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medium">
        <color indexed="22"/>
      </right>
      <top style="medium">
        <color theme="0" tint="-0.24994659260841701"/>
      </top>
      <bottom/>
      <diagonal/>
    </border>
    <border>
      <left style="medium">
        <color indexed="22"/>
      </left>
      <right/>
      <top style="medium">
        <color theme="0" tint="-0.24994659260841701"/>
      </top>
      <bottom/>
      <diagonal/>
    </border>
    <border>
      <left style="medium">
        <color indexed="22"/>
      </left>
      <right style="medium">
        <color indexed="22"/>
      </right>
      <top/>
      <bottom style="thin">
        <color indexed="22"/>
      </bottom>
      <diagonal/>
    </border>
    <border>
      <left style="medium">
        <color indexed="22"/>
      </left>
      <right style="medium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 style="medium">
        <color indexed="22"/>
      </left>
      <right/>
      <top/>
      <bottom style="thin">
        <color indexed="22"/>
      </bottom>
      <diagonal/>
    </border>
    <border>
      <left style="medium">
        <color rgb="FFC0C0C0"/>
      </left>
      <right style="medium">
        <color rgb="FFC0C0C0"/>
      </right>
      <top style="thin">
        <color rgb="FFC0C0C0"/>
      </top>
      <bottom style="thin">
        <color rgb="FFC0C0C0"/>
      </bottom>
      <diagonal/>
    </border>
  </borders>
  <cellStyleXfs count="17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3" fillId="0" borderId="0"/>
    <xf numFmtId="0" fontId="6" fillId="0" borderId="0"/>
    <xf numFmtId="9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0" borderId="0"/>
    <xf numFmtId="0" fontId="2" fillId="0" borderId="0"/>
    <xf numFmtId="43" fontId="6" fillId="0" borderId="0" applyFont="0" applyFill="0" applyBorder="0" applyAlignment="0" applyProtection="0"/>
    <xf numFmtId="0" fontId="21" fillId="0" borderId="0"/>
    <xf numFmtId="0" fontId="1" fillId="0" borderId="0"/>
    <xf numFmtId="164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167" fontId="9" fillId="0" borderId="0" xfId="0" applyNumberFormat="1" applyFont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166" fontId="9" fillId="0" borderId="3" xfId="0" applyNumberFormat="1" applyFont="1" applyFill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166" fontId="9" fillId="0" borderId="3" xfId="0" applyNumberFormat="1" applyFont="1" applyFill="1" applyBorder="1" applyAlignment="1">
      <alignment horizontal="left" vertical="center"/>
    </xf>
    <xf numFmtId="164" fontId="9" fillId="0" borderId="4" xfId="1" applyFont="1" applyFill="1" applyBorder="1" applyAlignment="1">
      <alignment horizontal="left" vertical="center"/>
    </xf>
    <xf numFmtId="165" fontId="9" fillId="0" borderId="3" xfId="0" applyNumberFormat="1" applyFont="1" applyFill="1" applyBorder="1" applyAlignment="1">
      <alignment horizontal="left" vertical="center"/>
    </xf>
    <xf numFmtId="164" fontId="9" fillId="0" borderId="0" xfId="0" applyNumberFormat="1" applyFont="1" applyFill="1" applyAlignment="1">
      <alignment vertical="center"/>
    </xf>
    <xf numFmtId="10" fontId="9" fillId="0" borderId="0" xfId="8" applyNumberFormat="1" applyFont="1" applyFill="1" applyAlignment="1">
      <alignment vertical="center"/>
    </xf>
    <xf numFmtId="2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9" fontId="9" fillId="0" borderId="0" xfId="0" applyNumberFormat="1" applyFont="1" applyFill="1" applyAlignment="1">
      <alignment vertical="center"/>
    </xf>
    <xf numFmtId="10" fontId="9" fillId="0" borderId="0" xfId="8" applyNumberFormat="1" applyFont="1" applyAlignment="1">
      <alignment vertical="center"/>
    </xf>
    <xf numFmtId="0" fontId="9" fillId="0" borderId="0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9" fillId="0" borderId="11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168" fontId="12" fillId="0" borderId="0" xfId="0" applyNumberFormat="1" applyFont="1" applyAlignment="1">
      <alignment horizontal="center" vertical="center"/>
    </xf>
    <xf numFmtId="169" fontId="9" fillId="0" borderId="0" xfId="0" applyNumberFormat="1" applyFont="1" applyFill="1" applyAlignment="1">
      <alignment vertical="center"/>
    </xf>
    <xf numFmtId="1" fontId="9" fillId="0" borderId="3" xfId="0" applyNumberFormat="1" applyFont="1" applyFill="1" applyBorder="1" applyAlignment="1">
      <alignment horizontal="center" vertical="center"/>
    </xf>
    <xf numFmtId="169" fontId="12" fillId="0" borderId="0" xfId="1" applyNumberFormat="1" applyFont="1" applyAlignment="1">
      <alignment horizontal="center" vertical="center"/>
    </xf>
    <xf numFmtId="170" fontId="9" fillId="0" borderId="0" xfId="1" applyNumberFormat="1" applyFont="1" applyFill="1" applyAlignment="1">
      <alignment vertical="center"/>
    </xf>
    <xf numFmtId="165" fontId="19" fillId="0" borderId="0" xfId="0" applyNumberFormat="1" applyFont="1" applyAlignment="1">
      <alignment vertical="center"/>
    </xf>
    <xf numFmtId="0" fontId="10" fillId="2" borderId="2" xfId="2" applyFont="1" applyFill="1" applyBorder="1" applyAlignment="1">
      <alignment horizontal="center" vertical="center" wrapText="1"/>
    </xf>
    <xf numFmtId="0" fontId="10" fillId="2" borderId="10" xfId="2" applyFont="1" applyFill="1" applyBorder="1" applyAlignment="1">
      <alignment horizontal="center" vertical="center"/>
    </xf>
    <xf numFmtId="0" fontId="16" fillId="3" borderId="7" xfId="2" applyFont="1" applyFill="1" applyBorder="1" applyAlignment="1">
      <alignment horizontal="centerContinuous" vertical="center" wrapText="1"/>
    </xf>
    <xf numFmtId="0" fontId="14" fillId="3" borderId="7" xfId="2" applyFont="1" applyFill="1" applyBorder="1" applyAlignment="1">
      <alignment horizontal="centerContinuous" vertical="center" wrapText="1"/>
    </xf>
    <xf numFmtId="0" fontId="14" fillId="3" borderId="8" xfId="2" applyFont="1" applyFill="1" applyBorder="1" applyAlignment="1">
      <alignment horizontal="centerContinuous" vertical="center" wrapText="1"/>
    </xf>
    <xf numFmtId="0" fontId="14" fillId="3" borderId="9" xfId="2" applyFont="1" applyFill="1" applyBorder="1" applyAlignment="1">
      <alignment horizontal="centerContinuous" vertical="center" wrapText="1"/>
    </xf>
    <xf numFmtId="0" fontId="14" fillId="3" borderId="9" xfId="2" applyFont="1" applyFill="1" applyBorder="1" applyAlignment="1">
      <alignment horizontal="centerContinuous" vertical="center"/>
    </xf>
    <xf numFmtId="0" fontId="22" fillId="3" borderId="7" xfId="2" applyFont="1" applyFill="1" applyBorder="1" applyAlignment="1">
      <alignment horizontal="centerContinuous" vertical="center" wrapText="1"/>
    </xf>
    <xf numFmtId="0" fontId="22" fillId="3" borderId="7" xfId="2" applyFont="1" applyFill="1" applyBorder="1" applyAlignment="1">
      <alignment horizontal="centerContinuous" vertical="center"/>
    </xf>
    <xf numFmtId="0" fontId="11" fillId="0" borderId="0" xfId="0" applyFont="1" applyFill="1" applyAlignment="1">
      <alignment vertical="center"/>
    </xf>
    <xf numFmtId="0" fontId="14" fillId="2" borderId="10" xfId="2" applyFont="1" applyFill="1" applyBorder="1" applyAlignment="1">
      <alignment horizontal="center" vertical="center"/>
    </xf>
    <xf numFmtId="0" fontId="14" fillId="2" borderId="2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0" fontId="12" fillId="0" borderId="0" xfId="1" applyNumberFormat="1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165" fontId="19" fillId="0" borderId="0" xfId="0" applyNumberFormat="1" applyFont="1" applyAlignment="1">
      <alignment vertical="center" wrapText="1"/>
    </xf>
    <xf numFmtId="166" fontId="9" fillId="0" borderId="12" xfId="0" applyNumberFormat="1" applyFont="1" applyFill="1" applyBorder="1" applyAlignment="1">
      <alignment horizontal="left" vertical="center"/>
    </xf>
    <xf numFmtId="165" fontId="9" fillId="0" borderId="12" xfId="0" applyNumberFormat="1" applyFont="1" applyFill="1" applyBorder="1" applyAlignment="1">
      <alignment horizontal="left" vertical="center"/>
    </xf>
    <xf numFmtId="165" fontId="24" fillId="0" borderId="13" xfId="0" applyNumberFormat="1" applyFont="1" applyFill="1" applyBorder="1" applyAlignment="1">
      <alignment horizontal="center" vertical="center"/>
    </xf>
    <xf numFmtId="165" fontId="24" fillId="0" borderId="13" xfId="0" applyNumberFormat="1" applyFont="1" applyFill="1" applyBorder="1" applyAlignment="1">
      <alignment horizontal="left" vertical="center"/>
    </xf>
    <xf numFmtId="164" fontId="24" fillId="0" borderId="13" xfId="1" applyFont="1" applyFill="1" applyBorder="1" applyAlignment="1">
      <alignment horizontal="left" vertical="center"/>
    </xf>
    <xf numFmtId="164" fontId="9" fillId="0" borderId="13" xfId="0" applyNumberFormat="1" applyFont="1" applyFill="1" applyBorder="1" applyAlignment="1">
      <alignment vertical="center"/>
    </xf>
    <xf numFmtId="0" fontId="17" fillId="0" borderId="0" xfId="0" applyFont="1" applyAlignment="1">
      <alignment horizontal="left"/>
    </xf>
    <xf numFmtId="0" fontId="7" fillId="4" borderId="0" xfId="0" applyFont="1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 vertical="center"/>
    </xf>
    <xf numFmtId="0" fontId="26" fillId="4" borderId="0" xfId="0" applyFont="1" applyFill="1" applyAlignment="1">
      <alignment horizontal="right" vertical="center"/>
    </xf>
    <xf numFmtId="14" fontId="23" fillId="4" borderId="0" xfId="0" applyNumberFormat="1" applyFont="1" applyFill="1" applyAlignment="1">
      <alignment horizontal="left"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10" fontId="28" fillId="0" borderId="0" xfId="8" applyNumberFormat="1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9" fillId="0" borderId="0" xfId="0" applyFont="1" applyAlignment="1">
      <alignment vertical="center" wrapText="1"/>
    </xf>
    <xf numFmtId="0" fontId="27" fillId="0" borderId="0" xfId="0" applyFont="1" applyAlignment="1">
      <alignment vertical="center"/>
    </xf>
    <xf numFmtId="0" fontId="20" fillId="2" borderId="6" xfId="2" applyFont="1" applyFill="1" applyBorder="1" applyAlignment="1">
      <alignment horizontal="center" vertical="center" wrapText="1"/>
    </xf>
    <xf numFmtId="0" fontId="20" fillId="2" borderId="5" xfId="2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/>
    </xf>
  </cellXfs>
  <cellStyles count="17">
    <cellStyle name="Normal" xfId="0" builtinId="0"/>
    <cellStyle name="Normal 11 2" xfId="13"/>
    <cellStyle name="Normal 2" xfId="2"/>
    <cellStyle name="Normal 2 2" xfId="12"/>
    <cellStyle name="Normal 3" xfId="4"/>
    <cellStyle name="Normal 3 2" xfId="10"/>
    <cellStyle name="Normal 3 3 2" xfId="15"/>
    <cellStyle name="Normal 4" xfId="3"/>
    <cellStyle name="Normal 4 2" xfId="9"/>
    <cellStyle name="Normal 5" xfId="5"/>
    <cellStyle name="Porcentagem" xfId="8" builtinId="5"/>
    <cellStyle name="Porcentagem 2" xfId="6"/>
    <cellStyle name="Separador de milhares 2" xfId="7"/>
    <cellStyle name="Vírgula" xfId="1" builtinId="3"/>
    <cellStyle name="Vírgula 2" xfId="11"/>
    <cellStyle name="Vírgula 3" xfId="14"/>
    <cellStyle name="Vírgula 3 2" xfId="16"/>
  </cellStyles>
  <dxfs count="0"/>
  <tableStyles count="0" defaultTableStyle="TableStyleMedium9" defaultPivotStyle="PivotStyleLight16"/>
  <colors>
    <mruColors>
      <color rgb="FFFFFF66"/>
      <color rgb="FFC0C0C0"/>
      <color rgb="FF0033CC"/>
      <color rgb="FF4174B1"/>
      <color rgb="FF3A669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LIBERADOS!A1"/><Relationship Id="rId1" Type="http://schemas.openxmlformats.org/officeDocument/2006/relationships/hyperlink" Target="#MONITORADOS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122790</xdr:colOff>
      <xdr:row>2</xdr:row>
      <xdr:rowOff>57150</xdr:rowOff>
    </xdr:from>
    <xdr:to>
      <xdr:col>19</xdr:col>
      <xdr:colOff>49570</xdr:colOff>
      <xdr:row>7</xdr:row>
      <xdr:rowOff>47625</xdr:rowOff>
    </xdr:to>
    <xdr:grpSp>
      <xdr:nvGrpSpPr>
        <xdr:cNvPr id="16" name="Grupo 1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7237965" y="438150"/>
          <a:ext cx="5156005" cy="942975"/>
          <a:chOff x="5349809" y="2247900"/>
          <a:chExt cx="3426737" cy="800100"/>
        </a:xfrm>
      </xdr:grpSpPr>
      <xdr:sp macro="" textlink="">
        <xdr:nvSpPr>
          <xdr:cNvPr id="17" name="Pentágono 27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 rot="10800000">
            <a:off x="5349809" y="2257425"/>
            <a:ext cx="3346517" cy="790575"/>
          </a:xfrm>
          <a:prstGeom prst="roundRect">
            <a:avLst/>
          </a:prstGeom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2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grpSp>
        <xdr:nvGrpSpPr>
          <xdr:cNvPr id="18" name="Grupo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GrpSpPr/>
        </xdr:nvGrpSpPr>
        <xdr:grpSpPr>
          <a:xfrm>
            <a:off x="5350654" y="2247900"/>
            <a:ext cx="3425892" cy="790575"/>
            <a:chOff x="5350654" y="2247900"/>
            <a:chExt cx="3425892" cy="790575"/>
          </a:xfrm>
        </xdr:grpSpPr>
        <xdr:sp macro="" textlink="">
          <xdr:nvSpPr>
            <xdr:cNvPr id="19" name="Elipse 26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SpPr/>
          </xdr:nvSpPr>
          <xdr:spPr>
            <a:xfrm>
              <a:off x="5350654" y="2247900"/>
              <a:ext cx="1104181" cy="790575"/>
            </a:xfrm>
            <a:prstGeom prst="roundRect">
              <a:avLst/>
            </a:prstGeom>
            <a:ln>
              <a:noFill/>
            </a:ln>
            <a:effectLst>
              <a:outerShdw blurRad="44450" dist="27940" dir="5400000" algn="ctr">
                <a:srgbClr val="000000">
                  <a:alpha val="32000"/>
                </a:srgbClr>
              </a:outerShdw>
            </a:effectLst>
            <a:scene3d>
              <a:camera prst="orthographicFront">
                <a:rot lat="0" lon="0" rev="0"/>
              </a:camera>
              <a:lightRig rig="balanced" dir="t">
                <a:rot lat="0" lon="0" rev="8700000"/>
              </a:lightRig>
            </a:scene3d>
            <a:sp3d z="300000">
              <a:bevelT w="190500" h="38100"/>
            </a:sp3d>
          </xdr:spPr>
          <xdr:style>
            <a:lnRef idx="0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hemeClr val="accent1">
                <a:tint val="50000"/>
                <a:hueOff val="0"/>
                <a:satOff val="0"/>
                <a:lumOff val="0"/>
                <a:alphaOff val="0"/>
              </a:schemeClr>
            </a:fillRef>
            <a:effectRef idx="1">
              <a:schemeClr val="accent1">
                <a:tint val="50000"/>
                <a:hueOff val="0"/>
                <a:satOff val="0"/>
                <a:lumOff val="0"/>
                <a:alphaOff val="0"/>
              </a:schemeClr>
            </a:effectRef>
            <a:fontRef idx="minor">
              <a:schemeClr val="lt1">
                <a:hueOff val="0"/>
                <a:satOff val="0"/>
                <a:lumOff val="0"/>
                <a:alphaOff val="0"/>
              </a:schemeClr>
            </a:fontRef>
          </xdr:style>
        </xdr:sp>
        <xdr:sp macro="" textlink="">
          <xdr:nvSpPr>
            <xdr:cNvPr id="20" name="Pentágono 4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SpPr/>
          </xdr:nvSpPr>
          <xdr:spPr>
            <a:xfrm>
              <a:off x="6500852" y="2247900"/>
              <a:ext cx="2275694" cy="790575"/>
            </a:xfrm>
            <a:prstGeom prst="roundRect">
              <a:avLst/>
            </a:prstGeom>
            <a:ln>
              <a:noFill/>
            </a:ln>
            <a:effectLst>
              <a:outerShdw blurRad="44450" dist="27940" dir="5400000" algn="ctr">
                <a:srgbClr val="000000">
                  <a:alpha val="32000"/>
                </a:srgbClr>
              </a:outerShdw>
            </a:effectLst>
            <a:scene3d>
              <a:camera prst="orthographicFront">
                <a:rot lat="0" lon="0" rev="0"/>
              </a:camera>
              <a:lightRig rig="balanced" dir="t">
                <a:rot lat="0" lon="0" rev="8700000"/>
              </a:lightRig>
            </a:scene3d>
            <a:sp3d>
              <a:bevelT w="190500" h="38100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spcFirstLastPara="0" vert="horz" wrap="square" lIns="310329" tIns="121920" rIns="227584" bIns="121920" numCol="1" spcCol="1270" anchor="ctr" anchorCtr="0">
              <a:noAutofit/>
            </a:bodyPr>
            <a:lstStyle/>
            <a:p>
              <a:pPr lvl="0" algn="l" defTabSz="14224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</a:pPr>
              <a:r>
                <a:rPr lang="pt-BR" sz="3200" kern="1200"/>
                <a:t>MONITORADOS</a:t>
              </a:r>
            </a:p>
          </xdr:txBody>
        </xdr:sp>
      </xdr:grpSp>
    </xdr:grpSp>
    <xdr:clientData/>
  </xdr:twoCellAnchor>
  <xdr:twoCellAnchor>
    <xdr:from>
      <xdr:col>12</xdr:col>
      <xdr:colOff>103740</xdr:colOff>
      <xdr:row>9</xdr:row>
      <xdr:rowOff>104775</xdr:rowOff>
    </xdr:from>
    <xdr:to>
      <xdr:col>19</xdr:col>
      <xdr:colOff>30520</xdr:colOff>
      <xdr:row>14</xdr:row>
      <xdr:rowOff>95250</xdr:rowOff>
    </xdr:to>
    <xdr:grpSp>
      <xdr:nvGrpSpPr>
        <xdr:cNvPr id="21" name="Grupo 2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pSpPr/>
      </xdr:nvGrpSpPr>
      <xdr:grpSpPr>
        <a:xfrm>
          <a:off x="7218915" y="1819275"/>
          <a:ext cx="5156005" cy="942975"/>
          <a:chOff x="5349809" y="2247900"/>
          <a:chExt cx="3426737" cy="800100"/>
        </a:xfrm>
      </xdr:grpSpPr>
      <xdr:sp macro="" textlink="">
        <xdr:nvSpPr>
          <xdr:cNvPr id="22" name="Pentágono 27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/>
        </xdr:nvSpPr>
        <xdr:spPr>
          <a:xfrm rot="10800000">
            <a:off x="5349809" y="2257425"/>
            <a:ext cx="3346517" cy="790575"/>
          </a:xfrm>
          <a:prstGeom prst="roundRect">
            <a:avLst/>
          </a:prstGeom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2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grpSp>
        <xdr:nvGrpSpPr>
          <xdr:cNvPr id="23" name="Grupo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GrpSpPr/>
        </xdr:nvGrpSpPr>
        <xdr:grpSpPr>
          <a:xfrm>
            <a:off x="5350654" y="2247900"/>
            <a:ext cx="3425892" cy="790575"/>
            <a:chOff x="5350654" y="2247900"/>
            <a:chExt cx="3425892" cy="790575"/>
          </a:xfrm>
        </xdr:grpSpPr>
        <xdr:sp macro="" textlink="">
          <xdr:nvSpPr>
            <xdr:cNvPr id="24" name="Elipse 26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SpPr/>
          </xdr:nvSpPr>
          <xdr:spPr>
            <a:xfrm>
              <a:off x="5350654" y="2247900"/>
              <a:ext cx="1104181" cy="790575"/>
            </a:xfrm>
            <a:prstGeom prst="roundRect">
              <a:avLst/>
            </a:prstGeom>
            <a:ln>
              <a:noFill/>
            </a:ln>
            <a:effectLst>
              <a:outerShdw blurRad="44450" dist="27940" dir="5400000" algn="ctr">
                <a:srgbClr val="000000">
                  <a:alpha val="32000"/>
                </a:srgbClr>
              </a:outerShdw>
            </a:effectLst>
            <a:scene3d>
              <a:camera prst="orthographicFront">
                <a:rot lat="0" lon="0" rev="0"/>
              </a:camera>
              <a:lightRig rig="balanced" dir="t">
                <a:rot lat="0" lon="0" rev="8700000"/>
              </a:lightRig>
            </a:scene3d>
            <a:sp3d z="300000">
              <a:bevelT w="190500" h="38100"/>
            </a:sp3d>
          </xdr:spPr>
          <xdr:style>
            <a:lnRef idx="0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hemeClr val="accent1">
                <a:tint val="50000"/>
                <a:hueOff val="0"/>
                <a:satOff val="0"/>
                <a:lumOff val="0"/>
                <a:alphaOff val="0"/>
              </a:schemeClr>
            </a:fillRef>
            <a:effectRef idx="1">
              <a:schemeClr val="accent1">
                <a:tint val="50000"/>
                <a:hueOff val="0"/>
                <a:satOff val="0"/>
                <a:lumOff val="0"/>
                <a:alphaOff val="0"/>
              </a:schemeClr>
            </a:effectRef>
            <a:fontRef idx="minor">
              <a:schemeClr val="lt1">
                <a:hueOff val="0"/>
                <a:satOff val="0"/>
                <a:lumOff val="0"/>
                <a:alphaOff val="0"/>
              </a:schemeClr>
            </a:fontRef>
          </xdr:style>
        </xdr:sp>
        <xdr:sp macro="" textlink="">
          <xdr:nvSpPr>
            <xdr:cNvPr id="25" name="Pentágono 4">
              <a:extLst>
                <a:ext uri="{FF2B5EF4-FFF2-40B4-BE49-F238E27FC236}">
                  <a16:creationId xmlns:a16="http://schemas.microsoft.com/office/drawing/2014/main" id="{00000000-0008-0000-0000-000019000000}"/>
                </a:ext>
              </a:extLst>
            </xdr:cNvPr>
            <xdr:cNvSpPr/>
          </xdr:nvSpPr>
          <xdr:spPr>
            <a:xfrm>
              <a:off x="6500852" y="2247900"/>
              <a:ext cx="2275694" cy="790575"/>
            </a:xfrm>
            <a:prstGeom prst="roundRect">
              <a:avLst/>
            </a:prstGeom>
            <a:ln>
              <a:noFill/>
            </a:ln>
            <a:effectLst>
              <a:outerShdw blurRad="44450" dist="27940" dir="5400000" algn="ctr">
                <a:srgbClr val="000000">
                  <a:alpha val="32000"/>
                </a:srgbClr>
              </a:outerShdw>
            </a:effectLst>
            <a:scene3d>
              <a:camera prst="orthographicFront">
                <a:rot lat="0" lon="0" rev="0"/>
              </a:camera>
              <a:lightRig rig="balanced" dir="t">
                <a:rot lat="0" lon="0" rev="8700000"/>
              </a:lightRig>
            </a:scene3d>
            <a:sp3d>
              <a:bevelT w="190500" h="38100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spcFirstLastPara="0" vert="horz" wrap="square" lIns="310329" tIns="121920" rIns="227584" bIns="121920" numCol="1" spcCol="1270" anchor="ctr" anchorCtr="0">
              <a:noAutofit/>
            </a:bodyPr>
            <a:lstStyle/>
            <a:p>
              <a:pPr lvl="0" algn="l" defTabSz="14224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</a:pPr>
              <a:r>
                <a:rPr lang="pt-BR" sz="3200" kern="1200"/>
                <a:t>LIBERADOS</a:t>
              </a:r>
            </a:p>
          </xdr:txBody>
        </xdr:sp>
      </xdr:grpSp>
    </xdr:grpSp>
    <xdr:clientData/>
  </xdr:twoCellAnchor>
  <xdr:oneCellAnchor>
    <xdr:from>
      <xdr:col>0</xdr:col>
      <xdr:colOff>114300</xdr:colOff>
      <xdr:row>2</xdr:row>
      <xdr:rowOff>0</xdr:rowOff>
    </xdr:from>
    <xdr:ext cx="6677782" cy="1782924"/>
    <xdr:sp macro="" textlink="">
      <xdr:nvSpPr>
        <xdr:cNvPr id="14" name="Retângul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14300" y="952500"/>
          <a:ext cx="6677782" cy="178292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pt-BR" sz="5400" b="1" cap="none" spc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</a:rPr>
            <a:t>TABELA DE PREÇOS </a:t>
          </a:r>
        </a:p>
        <a:p>
          <a:pPr algn="ctr"/>
          <a:r>
            <a:rPr lang="pt-BR" sz="5400" b="1" cap="none" spc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</a:rPr>
            <a:t>Nº 001/2018</a:t>
          </a:r>
        </a:p>
      </xdr:txBody>
    </xdr:sp>
    <xdr:clientData/>
  </xdr:oneCellAnchor>
  <xdr:twoCellAnchor>
    <xdr:from>
      <xdr:col>2</xdr:col>
      <xdr:colOff>457200</xdr:colOff>
      <xdr:row>11</xdr:row>
      <xdr:rowOff>190499</xdr:rowOff>
    </xdr:from>
    <xdr:to>
      <xdr:col>8</xdr:col>
      <xdr:colOff>542475</xdr:colOff>
      <xdr:row>16</xdr:row>
      <xdr:rowOff>193207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76400" y="2857499"/>
          <a:ext cx="3600000" cy="9552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272145</xdr:colOff>
      <xdr:row>1</xdr:row>
      <xdr:rowOff>270442</xdr:rowOff>
    </xdr:from>
    <xdr:to>
      <xdr:col>9</xdr:col>
      <xdr:colOff>750093</xdr:colOff>
      <xdr:row>2</xdr:row>
      <xdr:rowOff>401411</xdr:rowOff>
    </xdr:to>
    <xdr:grpSp>
      <xdr:nvGrpSpPr>
        <xdr:cNvPr id="3" name="Grup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10261489" y="568098"/>
          <a:ext cx="477948" cy="440532"/>
          <a:chOff x="3726656" y="202406"/>
          <a:chExt cx="559594" cy="535782"/>
        </a:xfrm>
      </xdr:grpSpPr>
      <xdr:sp macro="" textlink="">
        <xdr:nvSpPr>
          <xdr:cNvPr id="4" name="Elipse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3726656" y="202406"/>
            <a:ext cx="559594" cy="535782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pt-BR" sz="1100"/>
          </a:p>
        </xdr:txBody>
      </xdr:sp>
      <xdr:sp macro="" textlink="">
        <xdr:nvSpPr>
          <xdr:cNvPr id="5" name="Seta para a direita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 flipH="1">
            <a:off x="3809999" y="357188"/>
            <a:ext cx="345282" cy="238125"/>
          </a:xfrm>
          <a:prstGeom prst="rightArrow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pt-BR" sz="1100"/>
          </a:p>
        </xdr:txBody>
      </xdr:sp>
    </xdr:grpSp>
    <xdr:clientData/>
  </xdr:twoCellAnchor>
  <xdr:twoCellAnchor>
    <xdr:from>
      <xdr:col>0</xdr:col>
      <xdr:colOff>83344</xdr:colOff>
      <xdr:row>1</xdr:row>
      <xdr:rowOff>71438</xdr:rowOff>
    </xdr:from>
    <xdr:to>
      <xdr:col>1</xdr:col>
      <xdr:colOff>896862</xdr:colOff>
      <xdr:row>2</xdr:row>
      <xdr:rowOff>183075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344" y="369094"/>
          <a:ext cx="1587424" cy="421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510262</xdr:colOff>
      <xdr:row>0</xdr:row>
      <xdr:rowOff>119062</xdr:rowOff>
    </xdr:from>
    <xdr:to>
      <xdr:col>9</xdr:col>
      <xdr:colOff>960092</xdr:colOff>
      <xdr:row>2</xdr:row>
      <xdr:rowOff>31297</xdr:rowOff>
    </xdr:to>
    <xdr:grpSp>
      <xdr:nvGrpSpPr>
        <xdr:cNvPr id="7" name="Grupo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pSpPr/>
      </xdr:nvGrpSpPr>
      <xdr:grpSpPr>
        <a:xfrm>
          <a:off x="10749637" y="119062"/>
          <a:ext cx="449830" cy="495641"/>
          <a:chOff x="3726656" y="202406"/>
          <a:chExt cx="559594" cy="535782"/>
        </a:xfrm>
      </xdr:grpSpPr>
      <xdr:sp macro="" textlink="">
        <xdr:nvSpPr>
          <xdr:cNvPr id="8" name="Elipse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/>
        </xdr:nvSpPr>
        <xdr:spPr>
          <a:xfrm>
            <a:off x="3726656" y="202406"/>
            <a:ext cx="559594" cy="535782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pt-BR" sz="1100"/>
          </a:p>
        </xdr:txBody>
      </xdr:sp>
      <xdr:sp macro="" textlink="">
        <xdr:nvSpPr>
          <xdr:cNvPr id="9" name="Seta para a direita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/>
        </xdr:nvSpPr>
        <xdr:spPr>
          <a:xfrm flipH="1">
            <a:off x="3809999" y="357188"/>
            <a:ext cx="345282" cy="238125"/>
          </a:xfrm>
          <a:prstGeom prst="rightArrow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pt-BR" sz="1100"/>
          </a:p>
        </xdr:txBody>
      </xdr:sp>
    </xdr:grpSp>
    <xdr:clientData/>
  </xdr:twoCellAnchor>
  <xdr:twoCellAnchor>
    <xdr:from>
      <xdr:col>0</xdr:col>
      <xdr:colOff>59530</xdr:colOff>
      <xdr:row>1</xdr:row>
      <xdr:rowOff>47624</xdr:rowOff>
    </xdr:from>
    <xdr:to>
      <xdr:col>1</xdr:col>
      <xdr:colOff>670641</xdr:colOff>
      <xdr:row>2</xdr:row>
      <xdr:rowOff>183074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530" y="345280"/>
          <a:ext cx="1587424" cy="421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2"/>
  <sheetViews>
    <sheetView showGridLines="0" showRowColHeaders="0" zoomScaleNormal="100" workbookViewId="0">
      <selection activeCell="Q18" sqref="Q18:S18"/>
    </sheetView>
  </sheetViews>
  <sheetFormatPr defaultColWidth="0" defaultRowHeight="15" customHeight="1" zeroHeight="1" x14ac:dyDescent="0.2"/>
  <cols>
    <col min="1" max="3" width="9.140625" style="52" customWidth="1"/>
    <col min="4" max="10" width="8.7109375" style="52" customWidth="1"/>
    <col min="11" max="16" width="9.140625" style="52" customWidth="1"/>
    <col min="17" max="17" width="10.7109375" style="52" bestFit="1" customWidth="1"/>
    <col min="18" max="18" width="10.42578125" style="52" bestFit="1" customWidth="1"/>
    <col min="19" max="19" width="20.7109375" style="52" customWidth="1"/>
    <col min="20" max="20" width="9.140625" style="52" customWidth="1"/>
    <col min="21" max="16384" width="9.140625" style="52" hidden="1"/>
  </cols>
  <sheetData>
    <row r="1" ht="15" customHeight="1" x14ac:dyDescent="0.2"/>
    <row r="2" ht="15" customHeight="1" x14ac:dyDescent="0.2"/>
    <row r="3" ht="15" customHeight="1" x14ac:dyDescent="0.2"/>
    <row r="4" ht="15" customHeight="1" x14ac:dyDescent="0.2"/>
    <row r="5" ht="15" customHeight="1" x14ac:dyDescent="0.2"/>
    <row r="6" ht="15" customHeight="1" x14ac:dyDescent="0.2"/>
    <row r="7" ht="15" customHeight="1" x14ac:dyDescent="0.2"/>
    <row r="8" ht="15" customHeight="1" x14ac:dyDescent="0.2"/>
    <row r="9" ht="15" customHeight="1" x14ac:dyDescent="0.2"/>
    <row r="10" ht="15" customHeight="1" x14ac:dyDescent="0.2"/>
    <row r="11" ht="15" customHeight="1" x14ac:dyDescent="0.2"/>
    <row r="12" ht="15" customHeight="1" x14ac:dyDescent="0.2"/>
    <row r="13" ht="15" customHeight="1" x14ac:dyDescent="0.2"/>
    <row r="14" ht="15" customHeight="1" x14ac:dyDescent="0.2"/>
    <row r="15" ht="15" customHeight="1" x14ac:dyDescent="0.2"/>
    <row r="16" ht="15" customHeight="1" x14ac:dyDescent="0.2"/>
    <row r="17" spans="11:19" ht="15.95" customHeight="1" x14ac:dyDescent="0.65">
      <c r="K17" s="51"/>
    </row>
    <row r="18" spans="11:19" ht="15" customHeight="1" x14ac:dyDescent="0.2">
      <c r="O18" s="53"/>
      <c r="R18" s="54" t="s">
        <v>222</v>
      </c>
      <c r="S18" s="55">
        <v>43191</v>
      </c>
    </row>
    <row r="19" spans="11:19" ht="15" customHeight="1" x14ac:dyDescent="0.2"/>
    <row r="20" spans="11:19" ht="15" hidden="1" customHeight="1" x14ac:dyDescent="0.2"/>
    <row r="21" spans="11:19" ht="15" hidden="1" customHeight="1" x14ac:dyDescent="0.2"/>
    <row r="22" spans="11:19" ht="15" hidden="1" customHeight="1" x14ac:dyDescent="0.2"/>
  </sheetData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63"/>
  <sheetViews>
    <sheetView showGridLines="0" tabSelected="1" topLeftCell="A6" zoomScale="80" zoomScaleNormal="80" zoomScaleSheetLayoutView="100" workbookViewId="0">
      <selection activeCell="D8" sqref="D8"/>
    </sheetView>
  </sheetViews>
  <sheetFormatPr defaultColWidth="0" defaultRowHeight="12.75" zeroHeight="1" outlineLevelCol="1" x14ac:dyDescent="0.2"/>
  <cols>
    <col min="1" max="1" width="11.5703125" style="3" bestFit="1" customWidth="1"/>
    <col min="2" max="2" width="18.42578125" style="3" bestFit="1" customWidth="1"/>
    <col min="3" max="3" width="17.7109375" style="3" customWidth="1"/>
    <col min="4" max="4" width="17" style="3" bestFit="1" customWidth="1"/>
    <col min="5" max="5" width="14.28515625" style="3" customWidth="1"/>
    <col min="6" max="6" width="12.28515625" style="3" bestFit="1" customWidth="1"/>
    <col min="7" max="7" width="14.42578125" style="3" bestFit="1" customWidth="1"/>
    <col min="8" max="8" width="44.140625" style="3" customWidth="1"/>
    <col min="9" max="9" width="58.5703125" style="3" hidden="1" customWidth="1" outlineLevel="1"/>
    <col min="10" max="10" width="24.140625" style="3" bestFit="1" customWidth="1" collapsed="1"/>
    <col min="11" max="24" width="12.7109375" style="3" customWidth="1"/>
    <col min="25" max="25" width="9.140625" style="56" customWidth="1"/>
    <col min="26" max="27" width="9.140625" style="3" hidden="1" customWidth="1"/>
    <col min="28" max="43" width="0" style="3" hidden="1" customWidth="1"/>
    <col min="44" max="16384" width="9.140625" style="3" hidden="1"/>
  </cols>
  <sheetData>
    <row r="1" spans="1:25" ht="23.25" customHeight="1" x14ac:dyDescent="0.35">
      <c r="A1" s="64" t="s">
        <v>223</v>
      </c>
      <c r="B1" s="64"/>
      <c r="C1" s="64"/>
      <c r="D1" s="64"/>
      <c r="E1" s="64"/>
      <c r="F1" s="64"/>
      <c r="G1" s="4"/>
      <c r="H1" s="4"/>
      <c r="I1" s="4"/>
      <c r="J1" s="4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1"/>
    </row>
    <row r="2" spans="1:25" s="19" customFormat="1" ht="24" customHeight="1" thickBot="1" x14ac:dyDescent="0.25">
      <c r="Y2" s="57"/>
    </row>
    <row r="3" spans="1:25" s="19" customFormat="1" ht="35.25" customHeight="1" thickBot="1" x14ac:dyDescent="0.3">
      <c r="A3" s="50" t="s">
        <v>224</v>
      </c>
      <c r="D3" s="4"/>
      <c r="F3" s="27"/>
      <c r="K3" s="62" t="s">
        <v>2</v>
      </c>
      <c r="L3" s="63"/>
      <c r="M3" s="62" t="s">
        <v>149</v>
      </c>
      <c r="N3" s="63"/>
      <c r="O3" s="62" t="s">
        <v>136</v>
      </c>
      <c r="P3" s="63"/>
      <c r="Q3" s="62" t="s">
        <v>148</v>
      </c>
      <c r="R3" s="63"/>
      <c r="S3" s="62" t="s">
        <v>3</v>
      </c>
      <c r="T3" s="63"/>
      <c r="U3" s="62" t="s">
        <v>150</v>
      </c>
      <c r="V3" s="63"/>
      <c r="W3" s="62" t="s">
        <v>137</v>
      </c>
      <c r="X3" s="63"/>
      <c r="Y3" s="57"/>
    </row>
    <row r="4" spans="1:25" ht="26.25" thickBot="1" x14ac:dyDescent="0.25">
      <c r="A4" s="39" t="s">
        <v>102</v>
      </c>
      <c r="B4" s="39" t="s">
        <v>144</v>
      </c>
      <c r="C4" s="39" t="s">
        <v>125</v>
      </c>
      <c r="D4" s="39" t="s">
        <v>145</v>
      </c>
      <c r="E4" s="39" t="s">
        <v>124</v>
      </c>
      <c r="F4" s="39" t="s">
        <v>126</v>
      </c>
      <c r="G4" s="40" t="s">
        <v>0</v>
      </c>
      <c r="H4" s="39" t="s">
        <v>1</v>
      </c>
      <c r="I4" s="39" t="s">
        <v>16</v>
      </c>
      <c r="J4" s="40" t="s">
        <v>166</v>
      </c>
      <c r="K4" s="38" t="s">
        <v>4</v>
      </c>
      <c r="L4" s="38" t="s">
        <v>5</v>
      </c>
      <c r="M4" s="38" t="s">
        <v>4</v>
      </c>
      <c r="N4" s="38" t="s">
        <v>5</v>
      </c>
      <c r="O4" s="38" t="s">
        <v>4</v>
      </c>
      <c r="P4" s="38" t="s">
        <v>5</v>
      </c>
      <c r="Q4" s="38" t="s">
        <v>4</v>
      </c>
      <c r="R4" s="38" t="s">
        <v>5</v>
      </c>
      <c r="S4" s="38" t="s">
        <v>4</v>
      </c>
      <c r="T4" s="38" t="s">
        <v>5</v>
      </c>
      <c r="U4" s="38" t="s">
        <v>4</v>
      </c>
      <c r="V4" s="38" t="s">
        <v>5</v>
      </c>
      <c r="W4" s="38" t="s">
        <v>4</v>
      </c>
      <c r="X4" s="38" t="s">
        <v>5</v>
      </c>
    </row>
    <row r="5" spans="1:25" ht="20.25" customHeight="1" x14ac:dyDescent="0.2">
      <c r="A5" s="35"/>
      <c r="B5" s="36" t="s">
        <v>138</v>
      </c>
      <c r="C5" s="31"/>
      <c r="D5" s="30"/>
      <c r="E5" s="31"/>
      <c r="F5" s="31"/>
      <c r="G5" s="32"/>
      <c r="H5" s="31"/>
      <c r="I5" s="31"/>
      <c r="J5" s="33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</row>
    <row r="6" spans="1:25" s="2" customFormat="1" ht="15" customHeight="1" x14ac:dyDescent="0.2">
      <c r="A6" s="5" t="s">
        <v>103</v>
      </c>
      <c r="B6" s="5">
        <v>509017070016104</v>
      </c>
      <c r="C6" s="6">
        <v>1039001920031</v>
      </c>
      <c r="D6" s="6">
        <v>7898040325565</v>
      </c>
      <c r="E6" s="24">
        <v>30049079</v>
      </c>
      <c r="F6" s="6">
        <v>300002333</v>
      </c>
      <c r="G6" s="9" t="s">
        <v>188</v>
      </c>
      <c r="H6" s="9" t="s">
        <v>201</v>
      </c>
      <c r="I6" s="9" t="s">
        <v>194</v>
      </c>
      <c r="J6" s="44" t="s">
        <v>167</v>
      </c>
      <c r="K6" s="49">
        <v>50.814872999999999</v>
      </c>
      <c r="L6" s="49">
        <v>70.253432000000004</v>
      </c>
      <c r="M6" s="49">
        <v>50.814872999999999</v>
      </c>
      <c r="N6" s="49">
        <v>70.253432000000004</v>
      </c>
      <c r="O6" s="49">
        <v>51.122282999999996</v>
      </c>
      <c r="P6" s="49">
        <v>70.673558999999997</v>
      </c>
      <c r="Q6" s="49">
        <v>51.122282999999996</v>
      </c>
      <c r="R6" s="49">
        <v>70.673558999999997</v>
      </c>
      <c r="S6" s="49">
        <v>51.429692999999993</v>
      </c>
      <c r="T6" s="49">
        <v>71.093685999999991</v>
      </c>
      <c r="U6" s="49">
        <v>51.429692999999993</v>
      </c>
      <c r="V6" s="49">
        <v>71.093685999999991</v>
      </c>
      <c r="W6" s="49">
        <v>52.710567999999995</v>
      </c>
      <c r="X6" s="49">
        <v>72.866416999999998</v>
      </c>
      <c r="Y6" s="58">
        <v>2.47E-2</v>
      </c>
    </row>
    <row r="7" spans="1:25" s="2" customFormat="1" ht="15" customHeight="1" x14ac:dyDescent="0.2">
      <c r="A7" s="5" t="s">
        <v>103</v>
      </c>
      <c r="B7" s="5">
        <v>509017070016504</v>
      </c>
      <c r="C7" s="6">
        <v>1039001920074</v>
      </c>
      <c r="D7" s="6">
        <v>7898040325602</v>
      </c>
      <c r="E7" s="24">
        <v>30049079</v>
      </c>
      <c r="F7" s="6">
        <v>300002335</v>
      </c>
      <c r="G7" s="9" t="s">
        <v>188</v>
      </c>
      <c r="H7" s="9" t="s">
        <v>202</v>
      </c>
      <c r="I7" s="9" t="s">
        <v>194</v>
      </c>
      <c r="J7" s="44" t="s">
        <v>167</v>
      </c>
      <c r="K7" s="49">
        <v>96.434517</v>
      </c>
      <c r="L7" s="49">
        <v>133.31347</v>
      </c>
      <c r="M7" s="49">
        <v>96.434517</v>
      </c>
      <c r="N7" s="49">
        <v>133.31347</v>
      </c>
      <c r="O7" s="49">
        <v>97.018596000000002</v>
      </c>
      <c r="P7" s="49">
        <v>134.12298299999998</v>
      </c>
      <c r="Q7" s="49">
        <v>97.018596000000002</v>
      </c>
      <c r="R7" s="49">
        <v>134.12298299999998</v>
      </c>
      <c r="S7" s="49">
        <v>97.612921999999998</v>
      </c>
      <c r="T7" s="49">
        <v>134.94274299999998</v>
      </c>
      <c r="U7" s="49">
        <v>97.612921999999998</v>
      </c>
      <c r="V7" s="49">
        <v>134.94274299999998</v>
      </c>
      <c r="W7" s="49">
        <v>100.05170799999999</v>
      </c>
      <c r="X7" s="49">
        <v>138.31400599999998</v>
      </c>
      <c r="Y7" s="58">
        <v>2.4650000000000283E-2</v>
      </c>
    </row>
    <row r="8" spans="1:25" s="2" customFormat="1" ht="15" customHeight="1" x14ac:dyDescent="0.2">
      <c r="A8" s="5" t="s">
        <v>103</v>
      </c>
      <c r="B8" s="5">
        <v>509000301111410</v>
      </c>
      <c r="C8" s="6">
        <v>1039001400011</v>
      </c>
      <c r="D8" s="5">
        <v>7898040320683</v>
      </c>
      <c r="E8" s="24">
        <v>30049099</v>
      </c>
      <c r="F8" s="6">
        <v>300001111</v>
      </c>
      <c r="G8" s="7" t="s">
        <v>17</v>
      </c>
      <c r="H8" s="7" t="s">
        <v>18</v>
      </c>
      <c r="I8" s="7" t="s">
        <v>19</v>
      </c>
      <c r="J8" s="44" t="s">
        <v>167</v>
      </c>
      <c r="K8" s="49">
        <v>26.293801999999999</v>
      </c>
      <c r="L8" s="49">
        <v>36.346108999999998</v>
      </c>
      <c r="M8" s="49">
        <v>26.293801999999999</v>
      </c>
      <c r="N8" s="49">
        <v>36.346108999999998</v>
      </c>
      <c r="O8" s="49">
        <v>26.447506999999998</v>
      </c>
      <c r="P8" s="49">
        <v>36.561295999999999</v>
      </c>
      <c r="Q8" s="49">
        <v>26.447506999999998</v>
      </c>
      <c r="R8" s="49">
        <v>36.561295999999999</v>
      </c>
      <c r="S8" s="49">
        <v>26.611458999999996</v>
      </c>
      <c r="T8" s="49">
        <v>36.786729999999999</v>
      </c>
      <c r="U8" s="49">
        <v>26.611458999999996</v>
      </c>
      <c r="V8" s="49">
        <v>36.786729999999999</v>
      </c>
      <c r="W8" s="49">
        <v>27.277514</v>
      </c>
      <c r="X8" s="49">
        <v>37.708959999999998</v>
      </c>
      <c r="Y8" s="58">
        <v>2.4650000000000061E-2</v>
      </c>
    </row>
    <row r="9" spans="1:25" s="2" customFormat="1" ht="15" customHeight="1" x14ac:dyDescent="0.2">
      <c r="A9" s="5" t="s">
        <v>103</v>
      </c>
      <c r="B9" s="5">
        <v>509016080013203</v>
      </c>
      <c r="C9" s="6">
        <v>1039001400021</v>
      </c>
      <c r="D9" s="5">
        <v>7898040322137</v>
      </c>
      <c r="E9" s="24">
        <v>30049099</v>
      </c>
      <c r="F9" s="6">
        <v>300002260</v>
      </c>
      <c r="G9" s="7" t="s">
        <v>17</v>
      </c>
      <c r="H9" s="7" t="s">
        <v>154</v>
      </c>
      <c r="I9" s="7" t="s">
        <v>19</v>
      </c>
      <c r="J9" s="44" t="s">
        <v>167</v>
      </c>
      <c r="K9" s="49">
        <v>65.734504999999999</v>
      </c>
      <c r="L9" s="49">
        <v>90.870396</v>
      </c>
      <c r="M9" s="49">
        <v>65.734504999999999</v>
      </c>
      <c r="N9" s="49">
        <v>90.870396</v>
      </c>
      <c r="O9" s="49">
        <v>66.134138000000007</v>
      </c>
      <c r="P9" s="49">
        <v>91.423733999999996</v>
      </c>
      <c r="Q9" s="49">
        <v>66.134138000000007</v>
      </c>
      <c r="R9" s="49">
        <v>91.423733999999996</v>
      </c>
      <c r="S9" s="49">
        <v>66.533771000000002</v>
      </c>
      <c r="T9" s="49">
        <v>91.987318999999985</v>
      </c>
      <c r="U9" s="49">
        <v>66.533771000000002</v>
      </c>
      <c r="V9" s="49">
        <v>91.987318999999985</v>
      </c>
      <c r="W9" s="49">
        <v>68.204031999999998</v>
      </c>
      <c r="X9" s="49">
        <v>94.282646999999997</v>
      </c>
      <c r="Y9" s="58">
        <v>2.4650000000000061E-2</v>
      </c>
    </row>
    <row r="10" spans="1:25" s="2" customFormat="1" ht="15" customHeight="1" x14ac:dyDescent="0.2">
      <c r="A10" s="5" t="s">
        <v>103</v>
      </c>
      <c r="B10" s="5">
        <v>509000406118415</v>
      </c>
      <c r="C10" s="6">
        <v>1039001230061</v>
      </c>
      <c r="D10" s="6">
        <v>7898040320621</v>
      </c>
      <c r="E10" s="24">
        <v>30049099</v>
      </c>
      <c r="F10" s="6">
        <v>300001091</v>
      </c>
      <c r="G10" s="9" t="s">
        <v>6</v>
      </c>
      <c r="H10" s="9" t="s">
        <v>20</v>
      </c>
      <c r="I10" s="9" t="s">
        <v>7</v>
      </c>
      <c r="J10" s="44" t="s">
        <v>167</v>
      </c>
      <c r="K10" s="49">
        <v>97.961319999999986</v>
      </c>
      <c r="L10" s="49">
        <v>135.424352</v>
      </c>
      <c r="M10" s="49">
        <v>97.961319999999986</v>
      </c>
      <c r="N10" s="49">
        <v>135.424352</v>
      </c>
      <c r="O10" s="49">
        <v>98.555645999999996</v>
      </c>
      <c r="P10" s="49">
        <v>136.244112</v>
      </c>
      <c r="Q10" s="49">
        <v>98.555645999999996</v>
      </c>
      <c r="R10" s="49">
        <v>136.244112</v>
      </c>
      <c r="S10" s="49">
        <v>99.160218999999984</v>
      </c>
      <c r="T10" s="49">
        <v>137.074119</v>
      </c>
      <c r="U10" s="49">
        <v>99.160218999999984</v>
      </c>
      <c r="V10" s="49">
        <v>137.074119</v>
      </c>
      <c r="W10" s="49">
        <v>101.63999299999999</v>
      </c>
      <c r="X10" s="49">
        <v>140.50686400000001</v>
      </c>
      <c r="Y10" s="58">
        <v>2.4650000000000061E-2</v>
      </c>
    </row>
    <row r="11" spans="1:25" s="2" customFormat="1" ht="15" customHeight="1" x14ac:dyDescent="0.2">
      <c r="A11" s="5" t="s">
        <v>103</v>
      </c>
      <c r="B11" s="5">
        <v>509000407114413</v>
      </c>
      <c r="C11" s="6">
        <v>1039001230078</v>
      </c>
      <c r="D11" s="6">
        <v>7898040320706</v>
      </c>
      <c r="E11" s="24">
        <v>30049099</v>
      </c>
      <c r="F11" s="6">
        <v>300001094</v>
      </c>
      <c r="G11" s="9" t="s">
        <v>6</v>
      </c>
      <c r="H11" s="9" t="s">
        <v>21</v>
      </c>
      <c r="I11" s="9" t="s">
        <v>7</v>
      </c>
      <c r="J11" s="44" t="s">
        <v>167</v>
      </c>
      <c r="K11" s="49">
        <v>146.72679299999999</v>
      </c>
      <c r="L11" s="49">
        <v>202.83936499999999</v>
      </c>
      <c r="M11" s="49">
        <v>146.72679299999999</v>
      </c>
      <c r="N11" s="49">
        <v>202.83936499999999</v>
      </c>
      <c r="O11" s="49">
        <v>147.61828199999999</v>
      </c>
      <c r="P11" s="49">
        <v>204.069005</v>
      </c>
      <c r="Q11" s="49">
        <v>147.61828199999999</v>
      </c>
      <c r="R11" s="49">
        <v>204.069005</v>
      </c>
      <c r="S11" s="49">
        <v>148.52001799999999</v>
      </c>
      <c r="T11" s="49">
        <v>205.30889200000001</v>
      </c>
      <c r="U11" s="49">
        <v>148.52001799999999</v>
      </c>
      <c r="V11" s="49">
        <v>205.30889200000001</v>
      </c>
      <c r="W11" s="49">
        <v>152.229432</v>
      </c>
      <c r="X11" s="49">
        <v>210.45288599999998</v>
      </c>
      <c r="Y11" s="58">
        <v>2.4650000000000061E-2</v>
      </c>
    </row>
    <row r="12" spans="1:25" s="2" customFormat="1" ht="15" customHeight="1" x14ac:dyDescent="0.2">
      <c r="A12" s="5" t="s">
        <v>103</v>
      </c>
      <c r="B12" s="5">
        <v>509004602116317</v>
      </c>
      <c r="C12" s="6">
        <v>1039001750039</v>
      </c>
      <c r="D12" s="6">
        <v>7898040321765</v>
      </c>
      <c r="E12" s="24">
        <v>30049099</v>
      </c>
      <c r="F12" s="6">
        <v>300001133</v>
      </c>
      <c r="G12" s="9" t="s">
        <v>41</v>
      </c>
      <c r="H12" s="9" t="s">
        <v>82</v>
      </c>
      <c r="I12" s="9" t="s">
        <v>87</v>
      </c>
      <c r="J12" s="44" t="s">
        <v>168</v>
      </c>
      <c r="K12" s="49">
        <v>90.901136999999991</v>
      </c>
      <c r="L12" s="49">
        <v>125.669208</v>
      </c>
      <c r="M12" s="49">
        <v>90.901136999999991</v>
      </c>
      <c r="N12" s="49">
        <v>125.669208</v>
      </c>
      <c r="O12" s="49">
        <v>91.444227999999995</v>
      </c>
      <c r="P12" s="49">
        <v>126.417239</v>
      </c>
      <c r="Q12" s="49">
        <v>91.444227999999995</v>
      </c>
      <c r="R12" s="49">
        <v>126.417239</v>
      </c>
      <c r="S12" s="49">
        <v>92.007812999999999</v>
      </c>
      <c r="T12" s="49">
        <v>127.19601099999998</v>
      </c>
      <c r="U12" s="49">
        <v>92.007812999999999</v>
      </c>
      <c r="V12" s="49">
        <v>127.19601099999998</v>
      </c>
      <c r="W12" s="49">
        <v>94.303140999999997</v>
      </c>
      <c r="X12" s="49">
        <v>130.372581</v>
      </c>
      <c r="Y12" s="58">
        <v>2.4650000000000061E-2</v>
      </c>
    </row>
    <row r="13" spans="1:25" s="2" customFormat="1" ht="15" customHeight="1" x14ac:dyDescent="0.2">
      <c r="A13" s="5" t="s">
        <v>103</v>
      </c>
      <c r="B13" s="5">
        <v>509004601111311</v>
      </c>
      <c r="C13" s="6">
        <v>1039001750020</v>
      </c>
      <c r="D13" s="6">
        <v>7898040321567</v>
      </c>
      <c r="E13" s="24">
        <v>30049099</v>
      </c>
      <c r="F13" s="6">
        <v>300001131</v>
      </c>
      <c r="G13" s="9" t="s">
        <v>41</v>
      </c>
      <c r="H13" s="9" t="s">
        <v>42</v>
      </c>
      <c r="I13" s="9" t="s">
        <v>87</v>
      </c>
      <c r="J13" s="44" t="s">
        <v>168</v>
      </c>
      <c r="K13" s="49">
        <v>105.99496799999999</v>
      </c>
      <c r="L13" s="49">
        <v>146.53209999999999</v>
      </c>
      <c r="M13" s="49">
        <v>105.99496799999999</v>
      </c>
      <c r="N13" s="49">
        <v>146.53209999999999</v>
      </c>
      <c r="O13" s="49">
        <v>106.63028199999999</v>
      </c>
      <c r="P13" s="49">
        <v>147.413342</v>
      </c>
      <c r="Q13" s="49">
        <v>106.63028199999999</v>
      </c>
      <c r="R13" s="49">
        <v>147.413342</v>
      </c>
      <c r="S13" s="49">
        <v>107.28609</v>
      </c>
      <c r="T13" s="49">
        <v>148.315078</v>
      </c>
      <c r="U13" s="49">
        <v>107.28609</v>
      </c>
      <c r="V13" s="49">
        <v>148.315078</v>
      </c>
      <c r="W13" s="49">
        <v>109.96055699999999</v>
      </c>
      <c r="X13" s="49">
        <v>152.01424499999999</v>
      </c>
      <c r="Y13" s="58">
        <v>2.4650000000000283E-2</v>
      </c>
    </row>
    <row r="14" spans="1:25" s="37" customFormat="1" ht="15" customHeight="1" x14ac:dyDescent="0.2">
      <c r="A14" s="5" t="s">
        <v>103</v>
      </c>
      <c r="B14" s="5">
        <v>509013120012403</v>
      </c>
      <c r="C14" s="6">
        <v>1039001480015</v>
      </c>
      <c r="D14" s="6">
        <v>7898040323288</v>
      </c>
      <c r="E14" s="24">
        <v>30049069</v>
      </c>
      <c r="F14" s="6">
        <v>300001930</v>
      </c>
      <c r="G14" s="9" t="s">
        <v>46</v>
      </c>
      <c r="H14" s="9" t="s">
        <v>133</v>
      </c>
      <c r="I14" s="9" t="s">
        <v>47</v>
      </c>
      <c r="J14" s="44" t="s">
        <v>167</v>
      </c>
      <c r="K14" s="49">
        <v>2.0520089999999995</v>
      </c>
      <c r="L14" s="49">
        <v>2.8381019999999997</v>
      </c>
      <c r="M14" s="49">
        <v>2.0520089999999995</v>
      </c>
      <c r="N14" s="49">
        <v>2.8381019999999997</v>
      </c>
      <c r="O14" s="49">
        <v>2.0622179999999997</v>
      </c>
      <c r="P14" s="49">
        <v>2.8483109999999998</v>
      </c>
      <c r="Q14" s="49">
        <v>2.0622179999999997</v>
      </c>
      <c r="R14" s="49">
        <v>2.8483109999999998</v>
      </c>
      <c r="S14" s="49">
        <v>2.0826359999999999</v>
      </c>
      <c r="T14" s="49">
        <v>2.8789379999999998</v>
      </c>
      <c r="U14" s="49">
        <v>2.0826359999999999</v>
      </c>
      <c r="V14" s="49">
        <v>2.8789379999999998</v>
      </c>
      <c r="W14" s="49">
        <v>2.1336809999999997</v>
      </c>
      <c r="X14" s="49">
        <v>2.9504009999999998</v>
      </c>
      <c r="Y14" s="58">
        <v>2.0899999999999919E-2</v>
      </c>
    </row>
    <row r="15" spans="1:25" s="2" customFormat="1" ht="15" customHeight="1" x14ac:dyDescent="0.2">
      <c r="A15" s="5" t="s">
        <v>103</v>
      </c>
      <c r="B15" s="5">
        <v>509017070015704</v>
      </c>
      <c r="C15" s="6">
        <v>1039001960017</v>
      </c>
      <c r="D15" s="6">
        <v>7898040325626</v>
      </c>
      <c r="E15" s="24">
        <v>30049039</v>
      </c>
      <c r="F15" s="6">
        <v>300002348</v>
      </c>
      <c r="G15" s="9" t="s">
        <v>192</v>
      </c>
      <c r="H15" s="9" t="s">
        <v>200</v>
      </c>
      <c r="I15" s="9" t="s">
        <v>197</v>
      </c>
      <c r="J15" s="44" t="s">
        <v>167</v>
      </c>
      <c r="K15" s="49">
        <v>45.558161999999996</v>
      </c>
      <c r="L15" s="49">
        <v>62.978061999999994</v>
      </c>
      <c r="M15" s="49">
        <v>45.558161999999996</v>
      </c>
      <c r="N15" s="49">
        <v>62.978061999999994</v>
      </c>
      <c r="O15" s="49">
        <v>45.834830999999994</v>
      </c>
      <c r="P15" s="49">
        <v>63.367448000000003</v>
      </c>
      <c r="Q15" s="49">
        <v>45.834830999999994</v>
      </c>
      <c r="R15" s="49">
        <v>63.367448000000003</v>
      </c>
      <c r="S15" s="49">
        <v>46.111499999999999</v>
      </c>
      <c r="T15" s="49">
        <v>63.746586999999998</v>
      </c>
      <c r="U15" s="49">
        <v>46.111499999999999</v>
      </c>
      <c r="V15" s="49">
        <v>63.746586999999998</v>
      </c>
      <c r="W15" s="49">
        <v>47.269410999999998</v>
      </c>
      <c r="X15" s="49">
        <v>65.345118999999997</v>
      </c>
      <c r="Y15" s="58">
        <v>2.4650000000000061E-2</v>
      </c>
    </row>
    <row r="16" spans="1:25" s="2" customFormat="1" ht="15" customHeight="1" x14ac:dyDescent="0.2">
      <c r="A16" s="5" t="s">
        <v>103</v>
      </c>
      <c r="B16" s="5">
        <v>509017070015804</v>
      </c>
      <c r="C16" s="6">
        <v>1039001960025</v>
      </c>
      <c r="D16" s="6">
        <v>7898040325633</v>
      </c>
      <c r="E16" s="24">
        <v>30049039</v>
      </c>
      <c r="F16" s="6">
        <v>300002350</v>
      </c>
      <c r="G16" s="9" t="s">
        <v>192</v>
      </c>
      <c r="H16" s="9" t="s">
        <v>209</v>
      </c>
      <c r="I16" s="9" t="s">
        <v>197</v>
      </c>
      <c r="J16" s="44" t="s">
        <v>167</v>
      </c>
      <c r="K16" s="49">
        <v>83.010947000000002</v>
      </c>
      <c r="L16" s="49">
        <v>114.75615299999998</v>
      </c>
      <c r="M16" s="49">
        <v>83.010947000000002</v>
      </c>
      <c r="N16" s="49">
        <v>114.75615299999998</v>
      </c>
      <c r="O16" s="49">
        <v>83.513049999999993</v>
      </c>
      <c r="P16" s="49">
        <v>115.45294899999999</v>
      </c>
      <c r="Q16" s="49">
        <v>83.513049999999993</v>
      </c>
      <c r="R16" s="49">
        <v>115.45294899999999</v>
      </c>
      <c r="S16" s="49">
        <v>84.025399999999991</v>
      </c>
      <c r="T16" s="49">
        <v>116.15999199999999</v>
      </c>
      <c r="U16" s="49">
        <v>84.025399999999991</v>
      </c>
      <c r="V16" s="49">
        <v>116.15999199999999</v>
      </c>
      <c r="W16" s="49">
        <v>86.126034999999987</v>
      </c>
      <c r="X16" s="49">
        <v>119.05989299999999</v>
      </c>
      <c r="Y16" s="58">
        <v>2.4649999999999839E-2</v>
      </c>
    </row>
    <row r="17" spans="1:25" s="37" customFormat="1" ht="15" customHeight="1" x14ac:dyDescent="0.2">
      <c r="A17" s="5" t="s">
        <v>103</v>
      </c>
      <c r="B17" s="5">
        <v>509001701156312</v>
      </c>
      <c r="C17" s="6">
        <v>1491600020041</v>
      </c>
      <c r="D17" s="6">
        <v>7898040320874</v>
      </c>
      <c r="E17" s="24">
        <v>30049099</v>
      </c>
      <c r="F17" s="6">
        <v>300002252</v>
      </c>
      <c r="G17" s="9" t="s">
        <v>53</v>
      </c>
      <c r="H17" s="9" t="s">
        <v>54</v>
      </c>
      <c r="I17" s="9" t="s">
        <v>55</v>
      </c>
      <c r="J17" s="44" t="s">
        <v>168</v>
      </c>
      <c r="K17" s="49">
        <v>31.933751999999998</v>
      </c>
      <c r="L17" s="49">
        <v>44.143715999999998</v>
      </c>
      <c r="M17" s="49">
        <v>31.933751999999998</v>
      </c>
      <c r="N17" s="49">
        <v>44.143715999999998</v>
      </c>
      <c r="O17" s="49">
        <v>32.127722999999996</v>
      </c>
      <c r="P17" s="49">
        <v>44.419358999999993</v>
      </c>
      <c r="Q17" s="49">
        <v>32.127722999999996</v>
      </c>
      <c r="R17" s="49">
        <v>44.419358999999993</v>
      </c>
      <c r="S17" s="49">
        <v>32.321694000000001</v>
      </c>
      <c r="T17" s="49">
        <v>44.684792999999999</v>
      </c>
      <c r="U17" s="49">
        <v>32.321694000000001</v>
      </c>
      <c r="V17" s="49">
        <v>44.684792999999999</v>
      </c>
      <c r="W17" s="49">
        <v>33.128205000000001</v>
      </c>
      <c r="X17" s="49">
        <v>45.797573999999997</v>
      </c>
      <c r="Y17" s="58">
        <v>2.0899999999999919E-2</v>
      </c>
    </row>
    <row r="18" spans="1:25" s="2" customFormat="1" ht="15" customHeight="1" x14ac:dyDescent="0.2">
      <c r="A18" s="5" t="s">
        <v>103</v>
      </c>
      <c r="B18" s="5">
        <v>509001901112416</v>
      </c>
      <c r="C18" s="6">
        <v>1039001310020</v>
      </c>
      <c r="D18" s="6">
        <v>7898040320584</v>
      </c>
      <c r="E18" s="24">
        <v>30043939</v>
      </c>
      <c r="F18" s="6">
        <v>300001088</v>
      </c>
      <c r="G18" s="9" t="s">
        <v>22</v>
      </c>
      <c r="H18" s="9" t="s">
        <v>23</v>
      </c>
      <c r="I18" s="9" t="s">
        <v>19</v>
      </c>
      <c r="J18" s="44" t="s">
        <v>167</v>
      </c>
      <c r="K18" s="49">
        <v>20.01096776</v>
      </c>
      <c r="L18" s="49">
        <v>27.663989006826498</v>
      </c>
      <c r="M18" s="49">
        <v>20.01096776</v>
      </c>
      <c r="N18" s="49">
        <v>27.663989006826498</v>
      </c>
      <c r="O18" s="49">
        <v>20.132234444999998</v>
      </c>
      <c r="P18" s="49">
        <v>27.831633084862542</v>
      </c>
      <c r="Q18" s="49">
        <v>20.132234444999998</v>
      </c>
      <c r="R18" s="49">
        <v>27.831633084862542</v>
      </c>
      <c r="S18" s="49">
        <v>20.254999999999999</v>
      </c>
      <c r="T18" s="49">
        <v>28.001349262744036</v>
      </c>
      <c r="U18" s="49">
        <v>20.254999999999999</v>
      </c>
      <c r="V18" s="49">
        <v>28.001349262744036</v>
      </c>
      <c r="W18" s="49">
        <v>20.761374999999997</v>
      </c>
      <c r="X18" s="49">
        <v>28.701382994312635</v>
      </c>
      <c r="Y18" s="58">
        <v>0</v>
      </c>
    </row>
    <row r="19" spans="1:25" s="2" customFormat="1" ht="15" customHeight="1" x14ac:dyDescent="0.2">
      <c r="A19" s="5" t="s">
        <v>103</v>
      </c>
      <c r="B19" s="5">
        <v>509002001115417</v>
      </c>
      <c r="C19" s="6">
        <v>1039001300017</v>
      </c>
      <c r="D19" s="6">
        <v>7898040320607</v>
      </c>
      <c r="E19" s="6">
        <v>30049079</v>
      </c>
      <c r="F19" s="6">
        <v>300001089</v>
      </c>
      <c r="G19" s="9" t="s">
        <v>24</v>
      </c>
      <c r="H19" s="9" t="s">
        <v>25</v>
      </c>
      <c r="I19" s="9" t="s">
        <v>26</v>
      </c>
      <c r="J19" s="44" t="s">
        <v>167</v>
      </c>
      <c r="K19" s="49">
        <v>19.510287999999999</v>
      </c>
      <c r="L19" s="49">
        <v>26.970103999999999</v>
      </c>
      <c r="M19" s="49">
        <v>19.510287999999999</v>
      </c>
      <c r="N19" s="49">
        <v>26.970103999999999</v>
      </c>
      <c r="O19" s="49">
        <v>19.623004999999999</v>
      </c>
      <c r="P19" s="49">
        <v>27.123808999999998</v>
      </c>
      <c r="Q19" s="49">
        <v>19.623004999999999</v>
      </c>
      <c r="R19" s="49">
        <v>27.123808999999998</v>
      </c>
      <c r="S19" s="49">
        <v>19.745968999999999</v>
      </c>
      <c r="T19" s="49">
        <v>27.298007999999999</v>
      </c>
      <c r="U19" s="49">
        <v>19.745968999999999</v>
      </c>
      <c r="V19" s="49">
        <v>27.298007999999999</v>
      </c>
      <c r="W19" s="49">
        <v>20.237824999999997</v>
      </c>
      <c r="X19" s="49">
        <v>27.974309999999999</v>
      </c>
      <c r="Y19" s="58">
        <v>2.4650000000000061E-2</v>
      </c>
    </row>
    <row r="20" spans="1:25" s="2" customFormat="1" ht="15" customHeight="1" x14ac:dyDescent="0.2">
      <c r="A20" s="5" t="s">
        <v>103</v>
      </c>
      <c r="B20" s="5">
        <v>509002002111415</v>
      </c>
      <c r="C20" s="6">
        <v>1039001300025</v>
      </c>
      <c r="D20" s="6">
        <v>7898040320560</v>
      </c>
      <c r="E20" s="6">
        <v>30049079</v>
      </c>
      <c r="F20" s="6">
        <v>300001087</v>
      </c>
      <c r="G20" s="9" t="s">
        <v>24</v>
      </c>
      <c r="H20" s="9" t="s">
        <v>27</v>
      </c>
      <c r="I20" s="9" t="s">
        <v>26</v>
      </c>
      <c r="J20" s="44" t="s">
        <v>167</v>
      </c>
      <c r="K20" s="49">
        <v>39.102551999999996</v>
      </c>
      <c r="L20" s="49">
        <v>54.052924999999995</v>
      </c>
      <c r="M20" s="49">
        <v>39.102551999999996</v>
      </c>
      <c r="N20" s="49">
        <v>54.052924999999995</v>
      </c>
      <c r="O20" s="49">
        <v>39.338232999999995</v>
      </c>
      <c r="P20" s="49">
        <v>54.380828999999999</v>
      </c>
      <c r="Q20" s="49">
        <v>39.338232999999995</v>
      </c>
      <c r="R20" s="49">
        <v>54.380828999999999</v>
      </c>
      <c r="S20" s="49">
        <v>39.584161000000002</v>
      </c>
      <c r="T20" s="49">
        <v>54.718979999999995</v>
      </c>
      <c r="U20" s="49">
        <v>39.584161000000002</v>
      </c>
      <c r="V20" s="49">
        <v>54.718979999999995</v>
      </c>
      <c r="W20" s="49">
        <v>40.567872999999999</v>
      </c>
      <c r="X20" s="49">
        <v>56.081830999999994</v>
      </c>
      <c r="Y20" s="58">
        <v>2.4650000000000283E-2</v>
      </c>
    </row>
    <row r="21" spans="1:25" s="2" customFormat="1" ht="15" customHeight="1" x14ac:dyDescent="0.2">
      <c r="A21" s="5" t="s">
        <v>103</v>
      </c>
      <c r="B21" s="5">
        <v>509002003118413</v>
      </c>
      <c r="C21" s="6">
        <v>1039001300033</v>
      </c>
      <c r="D21" s="6">
        <v>7898040320614</v>
      </c>
      <c r="E21" s="6">
        <v>30049079</v>
      </c>
      <c r="F21" s="6">
        <v>300001090</v>
      </c>
      <c r="G21" s="9" t="s">
        <v>24</v>
      </c>
      <c r="H21" s="9" t="s">
        <v>28</v>
      </c>
      <c r="I21" s="9" t="s">
        <v>26</v>
      </c>
      <c r="J21" s="44" t="s">
        <v>167</v>
      </c>
      <c r="K21" s="49">
        <v>70.304666999999995</v>
      </c>
      <c r="L21" s="49">
        <v>97.19279499999999</v>
      </c>
      <c r="M21" s="49">
        <v>70.304666999999995</v>
      </c>
      <c r="N21" s="49">
        <v>97.19279499999999</v>
      </c>
      <c r="O21" s="49">
        <v>70.735040999999995</v>
      </c>
      <c r="P21" s="49">
        <v>97.787120999999999</v>
      </c>
      <c r="Q21" s="49">
        <v>70.735040999999995</v>
      </c>
      <c r="R21" s="49">
        <v>97.787120999999999</v>
      </c>
      <c r="S21" s="49">
        <v>71.165414999999996</v>
      </c>
      <c r="T21" s="49">
        <v>98.381446999999994</v>
      </c>
      <c r="U21" s="49">
        <v>71.165414999999996</v>
      </c>
      <c r="V21" s="49">
        <v>98.381446999999994</v>
      </c>
      <c r="W21" s="49">
        <v>72.948392999999996</v>
      </c>
      <c r="X21" s="49">
        <v>100.85097399999999</v>
      </c>
      <c r="Y21" s="58">
        <v>2.4649999999999839E-2</v>
      </c>
    </row>
    <row r="22" spans="1:25" s="2" customFormat="1" ht="15" customHeight="1" x14ac:dyDescent="0.2">
      <c r="A22" s="5" t="s">
        <v>103</v>
      </c>
      <c r="B22" s="5">
        <v>509002004114411</v>
      </c>
      <c r="C22" s="6">
        <v>1039001300041</v>
      </c>
      <c r="D22" s="6">
        <v>7898040320997</v>
      </c>
      <c r="E22" s="6">
        <v>30049079</v>
      </c>
      <c r="F22" s="6">
        <v>300001113</v>
      </c>
      <c r="G22" s="9" t="s">
        <v>24</v>
      </c>
      <c r="H22" s="9" t="s">
        <v>29</v>
      </c>
      <c r="I22" s="9" t="s">
        <v>26</v>
      </c>
      <c r="J22" s="44" t="s">
        <v>167</v>
      </c>
      <c r="K22" s="49">
        <v>98.422434999999993</v>
      </c>
      <c r="L22" s="49">
        <v>136.05966599999999</v>
      </c>
      <c r="M22" s="49">
        <v>98.422434999999993</v>
      </c>
      <c r="N22" s="49">
        <v>136.05966599999999</v>
      </c>
      <c r="O22" s="49">
        <v>99.027007999999995</v>
      </c>
      <c r="P22" s="49">
        <v>136.89991999999998</v>
      </c>
      <c r="Q22" s="49">
        <v>99.027007999999995</v>
      </c>
      <c r="R22" s="49">
        <v>136.89991999999998</v>
      </c>
      <c r="S22" s="49">
        <v>99.631580999999997</v>
      </c>
      <c r="T22" s="49">
        <v>137.72992699999998</v>
      </c>
      <c r="U22" s="49">
        <v>99.631580999999997</v>
      </c>
      <c r="V22" s="49">
        <v>137.72992699999998</v>
      </c>
      <c r="W22" s="49">
        <v>102.121602</v>
      </c>
      <c r="X22" s="49">
        <v>141.17291900000001</v>
      </c>
      <c r="Y22" s="58">
        <v>2.4650000000000283E-2</v>
      </c>
    </row>
    <row r="23" spans="1:25" s="2" customFormat="1" ht="15" customHeight="1" x14ac:dyDescent="0.2">
      <c r="A23" s="5" t="s">
        <v>103</v>
      </c>
      <c r="B23" s="5">
        <v>509002303111414</v>
      </c>
      <c r="C23" s="6">
        <v>1039001800011</v>
      </c>
      <c r="D23" s="6">
        <v>7898040320652</v>
      </c>
      <c r="E23" s="24">
        <v>30049079</v>
      </c>
      <c r="F23" s="6">
        <v>300001092</v>
      </c>
      <c r="G23" s="9" t="s">
        <v>31</v>
      </c>
      <c r="H23" s="9" t="s">
        <v>86</v>
      </c>
      <c r="I23" s="9" t="s">
        <v>30</v>
      </c>
      <c r="J23" s="44" t="s">
        <v>167</v>
      </c>
      <c r="K23" s="49">
        <v>18.922559999999997</v>
      </c>
      <c r="L23" s="49">
        <v>26.162496000000001</v>
      </c>
      <c r="M23" s="49">
        <v>18.922559999999997</v>
      </c>
      <c r="N23" s="49">
        <v>26.162496000000001</v>
      </c>
      <c r="O23" s="49">
        <v>19.035684</v>
      </c>
      <c r="P23" s="49">
        <v>26.316755999999998</v>
      </c>
      <c r="Q23" s="49">
        <v>19.035684</v>
      </c>
      <c r="R23" s="49">
        <v>26.316755999999998</v>
      </c>
      <c r="S23" s="49">
        <v>19.159091999999998</v>
      </c>
      <c r="T23" s="49">
        <v>26.481300000000001</v>
      </c>
      <c r="U23" s="49">
        <v>19.159091999999998</v>
      </c>
      <c r="V23" s="49">
        <v>26.481300000000001</v>
      </c>
      <c r="W23" s="49">
        <v>19.632155999999998</v>
      </c>
      <c r="X23" s="49">
        <v>27.139475999999998</v>
      </c>
      <c r="Y23" s="58">
        <v>2.8399999999999981E-2</v>
      </c>
    </row>
    <row r="24" spans="1:25" s="37" customFormat="1" ht="15" customHeight="1" x14ac:dyDescent="0.2">
      <c r="A24" s="5" t="s">
        <v>103</v>
      </c>
      <c r="B24" s="5">
        <v>509002601112311</v>
      </c>
      <c r="C24" s="6">
        <v>1039001470028</v>
      </c>
      <c r="D24" s="6">
        <v>7898040320928</v>
      </c>
      <c r="E24" s="24">
        <v>30049059</v>
      </c>
      <c r="F24" s="6">
        <v>300001108</v>
      </c>
      <c r="G24" s="9" t="s">
        <v>66</v>
      </c>
      <c r="H24" s="9" t="s">
        <v>113</v>
      </c>
      <c r="I24" s="9" t="s">
        <v>67</v>
      </c>
      <c r="J24" s="44" t="s">
        <v>168</v>
      </c>
      <c r="K24" s="49">
        <v>17.436971999999997</v>
      </c>
      <c r="L24" s="49">
        <v>24.103448999999998</v>
      </c>
      <c r="M24" s="49">
        <v>17.436971999999997</v>
      </c>
      <c r="N24" s="49">
        <v>24.103448999999998</v>
      </c>
      <c r="O24" s="49">
        <v>17.549271000000001</v>
      </c>
      <c r="P24" s="49">
        <v>24.256584</v>
      </c>
      <c r="Q24" s="49">
        <v>17.549271000000001</v>
      </c>
      <c r="R24" s="49">
        <v>24.256584</v>
      </c>
      <c r="S24" s="49">
        <v>17.651360999999998</v>
      </c>
      <c r="T24" s="49">
        <v>24.399509999999996</v>
      </c>
      <c r="U24" s="49">
        <v>17.651360999999998</v>
      </c>
      <c r="V24" s="49">
        <v>24.399509999999996</v>
      </c>
      <c r="W24" s="49">
        <v>18.090347999999999</v>
      </c>
      <c r="X24" s="49">
        <v>25.012049999999999</v>
      </c>
      <c r="Y24" s="58">
        <v>2.0899999999999919E-2</v>
      </c>
    </row>
    <row r="25" spans="1:25" s="37" customFormat="1" ht="15" customHeight="1" x14ac:dyDescent="0.2">
      <c r="A25" s="5" t="s">
        <v>103</v>
      </c>
      <c r="B25" s="5">
        <v>509002602119311</v>
      </c>
      <c r="C25" s="6">
        <v>1039001470011</v>
      </c>
      <c r="D25" s="6">
        <v>7898040320911</v>
      </c>
      <c r="E25" s="24">
        <v>30049059</v>
      </c>
      <c r="F25" s="6">
        <v>300001097</v>
      </c>
      <c r="G25" s="9" t="s">
        <v>66</v>
      </c>
      <c r="H25" s="9" t="s">
        <v>89</v>
      </c>
      <c r="I25" s="9" t="s">
        <v>67</v>
      </c>
      <c r="J25" s="44" t="s">
        <v>168</v>
      </c>
      <c r="K25" s="49">
        <v>5.7885029999999995</v>
      </c>
      <c r="L25" s="49">
        <v>8.003855999999999</v>
      </c>
      <c r="M25" s="49">
        <v>5.7885029999999995</v>
      </c>
      <c r="N25" s="49">
        <v>8.003855999999999</v>
      </c>
      <c r="O25" s="49">
        <v>5.8191299999999995</v>
      </c>
      <c r="P25" s="49">
        <v>8.0446919999999995</v>
      </c>
      <c r="Q25" s="49">
        <v>5.8191299999999995</v>
      </c>
      <c r="R25" s="49">
        <v>8.0446919999999995</v>
      </c>
      <c r="S25" s="49">
        <v>5.859966</v>
      </c>
      <c r="T25" s="49">
        <v>8.0957369999999997</v>
      </c>
      <c r="U25" s="49">
        <v>5.859966</v>
      </c>
      <c r="V25" s="49">
        <v>8.0957369999999997</v>
      </c>
      <c r="W25" s="49">
        <v>6.0028919999999992</v>
      </c>
      <c r="X25" s="49">
        <v>8.2999170000000007</v>
      </c>
      <c r="Y25" s="58">
        <v>2.0899999999999919E-2</v>
      </c>
    </row>
    <row r="26" spans="1:25" s="37" customFormat="1" ht="15" customHeight="1" x14ac:dyDescent="0.2">
      <c r="A26" s="5" t="s">
        <v>103</v>
      </c>
      <c r="B26" s="5">
        <v>509002605118314</v>
      </c>
      <c r="C26" s="6">
        <v>1039001470095</v>
      </c>
      <c r="D26" s="6">
        <v>7898040321291</v>
      </c>
      <c r="E26" s="24">
        <v>30049059</v>
      </c>
      <c r="F26" s="6">
        <v>300001117</v>
      </c>
      <c r="G26" s="9" t="s">
        <v>66</v>
      </c>
      <c r="H26" s="9" t="s">
        <v>90</v>
      </c>
      <c r="I26" s="9" t="s">
        <v>67</v>
      </c>
      <c r="J26" s="44" t="s">
        <v>168</v>
      </c>
      <c r="K26" s="49">
        <v>26.114621999999997</v>
      </c>
      <c r="L26" s="49">
        <v>36.099024</v>
      </c>
      <c r="M26" s="49">
        <v>26.114621999999997</v>
      </c>
      <c r="N26" s="49">
        <v>36.099024</v>
      </c>
      <c r="O26" s="49">
        <v>26.277965999999996</v>
      </c>
      <c r="P26" s="49">
        <v>36.323621999999993</v>
      </c>
      <c r="Q26" s="49">
        <v>26.277965999999996</v>
      </c>
      <c r="R26" s="49">
        <v>36.323621999999993</v>
      </c>
      <c r="S26" s="49">
        <v>26.441309999999998</v>
      </c>
      <c r="T26" s="49">
        <v>36.548219999999993</v>
      </c>
      <c r="U26" s="49">
        <v>26.441309999999998</v>
      </c>
      <c r="V26" s="49">
        <v>36.548219999999993</v>
      </c>
      <c r="W26" s="49">
        <v>27.094685999999996</v>
      </c>
      <c r="X26" s="49">
        <v>37.456820999999998</v>
      </c>
      <c r="Y26" s="58">
        <v>2.0899999999999919E-2</v>
      </c>
    </row>
    <row r="27" spans="1:25" s="37" customFormat="1" ht="15" customHeight="1" x14ac:dyDescent="0.2">
      <c r="A27" s="5" t="s">
        <v>103</v>
      </c>
      <c r="B27" s="5">
        <v>509002608117319</v>
      </c>
      <c r="C27" s="6">
        <v>1039001470265</v>
      </c>
      <c r="D27" s="6">
        <v>7898040321284</v>
      </c>
      <c r="E27" s="24">
        <v>30049059</v>
      </c>
      <c r="F27" s="6">
        <v>300001136</v>
      </c>
      <c r="G27" s="9" t="s">
        <v>66</v>
      </c>
      <c r="H27" s="9" t="s">
        <v>91</v>
      </c>
      <c r="I27" s="9" t="s">
        <v>67</v>
      </c>
      <c r="J27" s="44" t="s">
        <v>168</v>
      </c>
      <c r="K27" s="49">
        <v>17.416553999999998</v>
      </c>
      <c r="L27" s="49">
        <v>24.072821999999995</v>
      </c>
      <c r="M27" s="49">
        <v>17.416553999999998</v>
      </c>
      <c r="N27" s="49">
        <v>24.072821999999995</v>
      </c>
      <c r="O27" s="49">
        <v>17.528853000000002</v>
      </c>
      <c r="P27" s="49">
        <v>24.236165999999997</v>
      </c>
      <c r="Q27" s="49">
        <v>17.528853000000002</v>
      </c>
      <c r="R27" s="49">
        <v>24.236165999999997</v>
      </c>
      <c r="S27" s="49">
        <v>17.630942999999998</v>
      </c>
      <c r="T27" s="49">
        <v>24.368883</v>
      </c>
      <c r="U27" s="49">
        <v>17.630942999999998</v>
      </c>
      <c r="V27" s="49">
        <v>24.368883</v>
      </c>
      <c r="W27" s="49">
        <v>18.069929999999999</v>
      </c>
      <c r="X27" s="49">
        <v>24.981422999999996</v>
      </c>
      <c r="Y27" s="58">
        <v>2.0899999999999919E-2</v>
      </c>
    </row>
    <row r="28" spans="1:25" s="37" customFormat="1" ht="15" customHeight="1" x14ac:dyDescent="0.2">
      <c r="A28" s="5" t="s">
        <v>103</v>
      </c>
      <c r="B28" s="5">
        <v>509013050012003</v>
      </c>
      <c r="C28" s="6">
        <v>1039001470281</v>
      </c>
      <c r="D28" s="6">
        <v>7898040323127</v>
      </c>
      <c r="E28" s="24">
        <v>30049059</v>
      </c>
      <c r="F28" s="6">
        <v>300001529</v>
      </c>
      <c r="G28" s="9" t="s">
        <v>66</v>
      </c>
      <c r="H28" s="9" t="s">
        <v>112</v>
      </c>
      <c r="I28" s="9" t="s">
        <v>67</v>
      </c>
      <c r="J28" s="44" t="s">
        <v>168</v>
      </c>
      <c r="K28" s="49">
        <v>87.164441999999994</v>
      </c>
      <c r="L28" s="49">
        <v>120.496827</v>
      </c>
      <c r="M28" s="49">
        <v>87.164441999999994</v>
      </c>
      <c r="N28" s="49">
        <v>120.496827</v>
      </c>
      <c r="O28" s="49">
        <v>87.695309999999992</v>
      </c>
      <c r="P28" s="49">
        <v>121.23187499999999</v>
      </c>
      <c r="Q28" s="49">
        <v>87.695309999999992</v>
      </c>
      <c r="R28" s="49">
        <v>121.23187499999999</v>
      </c>
      <c r="S28" s="49">
        <v>88.22617799999999</v>
      </c>
      <c r="T28" s="49">
        <v>121.96692299999999</v>
      </c>
      <c r="U28" s="49">
        <v>88.22617799999999</v>
      </c>
      <c r="V28" s="49">
        <v>121.96692299999999</v>
      </c>
      <c r="W28" s="49">
        <v>90.431321999999994</v>
      </c>
      <c r="X28" s="49">
        <v>125.01941399999998</v>
      </c>
      <c r="Y28" s="58">
        <v>2.0899999999999919E-2</v>
      </c>
    </row>
    <row r="29" spans="1:25" s="37" customFormat="1" ht="15" customHeight="1" x14ac:dyDescent="0.2">
      <c r="A29" s="5" t="s">
        <v>103</v>
      </c>
      <c r="B29" s="5">
        <v>509002902171414</v>
      </c>
      <c r="C29" s="6">
        <v>1039001620021</v>
      </c>
      <c r="D29" s="6">
        <v>7898040321390</v>
      </c>
      <c r="E29" s="24">
        <v>30049099</v>
      </c>
      <c r="F29" s="6">
        <v>300001132</v>
      </c>
      <c r="G29" s="9" t="s">
        <v>71</v>
      </c>
      <c r="H29" s="9" t="s">
        <v>73</v>
      </c>
      <c r="I29" s="9" t="s">
        <v>101</v>
      </c>
      <c r="J29" s="44" t="s">
        <v>167</v>
      </c>
      <c r="K29" s="49">
        <v>18.621215999999997</v>
      </c>
      <c r="L29" s="49">
        <v>25.747097999999998</v>
      </c>
      <c r="M29" s="49">
        <v>18.621215999999997</v>
      </c>
      <c r="N29" s="49">
        <v>25.747097999999998</v>
      </c>
      <c r="O29" s="49">
        <v>18.743723999999997</v>
      </c>
      <c r="P29" s="49">
        <v>25.910441999999996</v>
      </c>
      <c r="Q29" s="49">
        <v>18.743723999999997</v>
      </c>
      <c r="R29" s="49">
        <v>25.910441999999996</v>
      </c>
      <c r="S29" s="49">
        <v>18.856022999999997</v>
      </c>
      <c r="T29" s="49">
        <v>26.063576999999999</v>
      </c>
      <c r="U29" s="49">
        <v>18.856022999999997</v>
      </c>
      <c r="V29" s="49">
        <v>26.063576999999999</v>
      </c>
      <c r="W29" s="49">
        <v>19.325636999999997</v>
      </c>
      <c r="X29" s="49">
        <v>26.716953</v>
      </c>
      <c r="Y29" s="58">
        <v>2.0899999999999919E-2</v>
      </c>
    </row>
    <row r="30" spans="1:25" s="37" customFormat="1" ht="15" customHeight="1" x14ac:dyDescent="0.2">
      <c r="A30" s="5" t="s">
        <v>103</v>
      </c>
      <c r="B30" s="5">
        <v>509013100012103</v>
      </c>
      <c r="C30" s="6">
        <v>1039001420039</v>
      </c>
      <c r="D30" s="6">
        <v>7898040324223</v>
      </c>
      <c r="E30" s="24">
        <v>30042099</v>
      </c>
      <c r="F30" s="6">
        <v>300001975</v>
      </c>
      <c r="G30" s="9" t="s">
        <v>75</v>
      </c>
      <c r="H30" s="9" t="s">
        <v>76</v>
      </c>
      <c r="I30" s="9" t="s">
        <v>77</v>
      </c>
      <c r="J30" s="44" t="s">
        <v>167</v>
      </c>
      <c r="K30" s="49">
        <v>25.869605999999997</v>
      </c>
      <c r="L30" s="49">
        <v>35.762127</v>
      </c>
      <c r="M30" s="49">
        <v>25.869605999999997</v>
      </c>
      <c r="N30" s="49">
        <v>35.762127</v>
      </c>
      <c r="O30" s="49">
        <v>26.022740999999996</v>
      </c>
      <c r="P30" s="49">
        <v>35.976515999999997</v>
      </c>
      <c r="Q30" s="49">
        <v>26.022740999999996</v>
      </c>
      <c r="R30" s="49">
        <v>35.976515999999997</v>
      </c>
      <c r="S30" s="49">
        <v>26.186084999999995</v>
      </c>
      <c r="T30" s="49">
        <v>36.201113999999997</v>
      </c>
      <c r="U30" s="49">
        <v>26.186084999999995</v>
      </c>
      <c r="V30" s="49">
        <v>36.201113999999997</v>
      </c>
      <c r="W30" s="49">
        <v>26.839460999999996</v>
      </c>
      <c r="X30" s="49">
        <v>37.099505999999998</v>
      </c>
      <c r="Y30" s="58">
        <v>2.0899999999999919E-2</v>
      </c>
    </row>
    <row r="31" spans="1:25" s="37" customFormat="1" ht="15" customHeight="1" x14ac:dyDescent="0.2">
      <c r="A31" s="5" t="s">
        <v>103</v>
      </c>
      <c r="B31" s="5">
        <v>509003001135319</v>
      </c>
      <c r="C31" s="6">
        <v>1039001540018</v>
      </c>
      <c r="D31" s="6">
        <v>7898040320942</v>
      </c>
      <c r="E31" s="24">
        <v>30042099</v>
      </c>
      <c r="F31" s="6">
        <v>300001104</v>
      </c>
      <c r="G31" s="9" t="s">
        <v>72</v>
      </c>
      <c r="H31" s="9" t="s">
        <v>73</v>
      </c>
      <c r="I31" s="9" t="s">
        <v>74</v>
      </c>
      <c r="J31" s="44" t="s">
        <v>168</v>
      </c>
      <c r="K31" s="49">
        <v>9.0043379999999988</v>
      </c>
      <c r="L31" s="49">
        <v>12.444770999999999</v>
      </c>
      <c r="M31" s="49">
        <v>9.0043379999999988</v>
      </c>
      <c r="N31" s="49">
        <v>12.444770999999999</v>
      </c>
      <c r="O31" s="49">
        <v>9.0553829999999991</v>
      </c>
      <c r="P31" s="49">
        <v>12.516233999999999</v>
      </c>
      <c r="Q31" s="49">
        <v>9.0553829999999991</v>
      </c>
      <c r="R31" s="49">
        <v>12.516233999999999</v>
      </c>
      <c r="S31" s="49">
        <v>9.116636999999999</v>
      </c>
      <c r="T31" s="49">
        <v>12.597905999999998</v>
      </c>
      <c r="U31" s="49">
        <v>9.116636999999999</v>
      </c>
      <c r="V31" s="49">
        <v>12.597905999999998</v>
      </c>
      <c r="W31" s="49">
        <v>9.3412349999999993</v>
      </c>
      <c r="X31" s="49">
        <v>12.914384999999999</v>
      </c>
      <c r="Y31" s="58">
        <v>2.0899999999999919E-2</v>
      </c>
    </row>
    <row r="32" spans="1:25" s="2" customFormat="1" ht="15" customHeight="1" x14ac:dyDescent="0.2">
      <c r="A32" s="5" t="s">
        <v>103</v>
      </c>
      <c r="B32" s="5">
        <v>509017080019804</v>
      </c>
      <c r="C32" s="6">
        <v>1039001950070</v>
      </c>
      <c r="D32" s="6">
        <v>7898040325695</v>
      </c>
      <c r="E32" s="24">
        <v>30049039</v>
      </c>
      <c r="F32" s="6">
        <v>300002344</v>
      </c>
      <c r="G32" s="9" t="s">
        <v>190</v>
      </c>
      <c r="H32" s="9" t="s">
        <v>206</v>
      </c>
      <c r="I32" s="9" t="s">
        <v>196</v>
      </c>
      <c r="J32" s="44" t="s">
        <v>167</v>
      </c>
      <c r="K32" s="49">
        <v>87.362580000000008</v>
      </c>
      <c r="L32" s="49">
        <v>120.775296</v>
      </c>
      <c r="M32" s="49">
        <v>87.362580000000008</v>
      </c>
      <c r="N32" s="49">
        <v>120.775296</v>
      </c>
      <c r="O32" s="49">
        <v>87.897347999999994</v>
      </c>
      <c r="P32" s="49">
        <v>121.515744</v>
      </c>
      <c r="Q32" s="49">
        <v>87.897347999999994</v>
      </c>
      <c r="R32" s="49">
        <v>121.515744</v>
      </c>
      <c r="S32" s="49">
        <v>88.432115999999994</v>
      </c>
      <c r="T32" s="49">
        <v>122.256192</v>
      </c>
      <c r="U32" s="49">
        <v>88.432115999999994</v>
      </c>
      <c r="V32" s="49">
        <v>122.256192</v>
      </c>
      <c r="W32" s="49">
        <v>90.643175999999997</v>
      </c>
      <c r="X32" s="49">
        <v>125.31053999999999</v>
      </c>
      <c r="Y32" s="58">
        <v>2.8399999999999981E-2</v>
      </c>
    </row>
    <row r="33" spans="1:25" s="2" customFormat="1" ht="15" customHeight="1" x14ac:dyDescent="0.2">
      <c r="A33" s="5" t="s">
        <v>103</v>
      </c>
      <c r="B33" s="5">
        <v>509017080019204</v>
      </c>
      <c r="C33" s="6">
        <v>1039001950011</v>
      </c>
      <c r="D33" s="6">
        <v>7898040325640</v>
      </c>
      <c r="E33" s="24">
        <v>30049039</v>
      </c>
      <c r="F33" s="6">
        <v>300002345</v>
      </c>
      <c r="G33" s="9" t="s">
        <v>190</v>
      </c>
      <c r="H33" s="9" t="s">
        <v>207</v>
      </c>
      <c r="I33" s="9" t="s">
        <v>196</v>
      </c>
      <c r="J33" s="44" t="s">
        <v>167</v>
      </c>
      <c r="K33" s="49">
        <v>28.476396000000001</v>
      </c>
      <c r="L33" s="49">
        <v>39.367151999999997</v>
      </c>
      <c r="M33" s="49">
        <v>28.476396000000001</v>
      </c>
      <c r="N33" s="49">
        <v>39.367151999999997</v>
      </c>
      <c r="O33" s="49">
        <v>28.651223999999999</v>
      </c>
      <c r="P33" s="49">
        <v>39.603683999999994</v>
      </c>
      <c r="Q33" s="49">
        <v>28.651223999999999</v>
      </c>
      <c r="R33" s="49">
        <v>39.603683999999994</v>
      </c>
      <c r="S33" s="49">
        <v>28.826052000000001</v>
      </c>
      <c r="T33" s="49">
        <v>39.850499999999997</v>
      </c>
      <c r="U33" s="49">
        <v>28.826052000000001</v>
      </c>
      <c r="V33" s="49">
        <v>39.850499999999997</v>
      </c>
      <c r="W33" s="49">
        <v>29.545932000000001</v>
      </c>
      <c r="X33" s="49">
        <v>40.848047999999999</v>
      </c>
      <c r="Y33" s="58">
        <v>2.8399999999999981E-2</v>
      </c>
    </row>
    <row r="34" spans="1:25" s="2" customFormat="1" ht="15" customHeight="1" x14ac:dyDescent="0.2">
      <c r="A34" s="5" t="s">
        <v>103</v>
      </c>
      <c r="B34" s="5">
        <v>509017080019404</v>
      </c>
      <c r="C34" s="6">
        <v>1039001950038</v>
      </c>
      <c r="D34" s="6">
        <v>7898040325664</v>
      </c>
      <c r="E34" s="24">
        <v>30049039</v>
      </c>
      <c r="F34" s="6">
        <v>300002346</v>
      </c>
      <c r="G34" s="9" t="s">
        <v>190</v>
      </c>
      <c r="H34" s="9" t="s">
        <v>208</v>
      </c>
      <c r="I34" s="9" t="s">
        <v>196</v>
      </c>
      <c r="J34" s="44" t="s">
        <v>167</v>
      </c>
      <c r="K34" s="49">
        <v>56.963076000000001</v>
      </c>
      <c r="L34" s="49">
        <v>78.744587999999993</v>
      </c>
      <c r="M34" s="49">
        <v>56.963076000000001</v>
      </c>
      <c r="N34" s="49">
        <v>78.744587999999993</v>
      </c>
      <c r="O34" s="49">
        <v>57.312731999999997</v>
      </c>
      <c r="P34" s="49">
        <v>79.227936</v>
      </c>
      <c r="Q34" s="49">
        <v>57.312731999999997</v>
      </c>
      <c r="R34" s="49">
        <v>79.227936</v>
      </c>
      <c r="S34" s="49">
        <v>57.662388</v>
      </c>
      <c r="T34" s="49">
        <v>79.711284000000006</v>
      </c>
      <c r="U34" s="49">
        <v>57.662388</v>
      </c>
      <c r="V34" s="49">
        <v>79.711284000000006</v>
      </c>
      <c r="W34" s="49">
        <v>59.102148</v>
      </c>
      <c r="X34" s="49">
        <v>81.706379999999996</v>
      </c>
      <c r="Y34" s="58">
        <v>2.8399999999999981E-2</v>
      </c>
    </row>
    <row r="35" spans="1:25" s="2" customFormat="1" ht="15" customHeight="1" x14ac:dyDescent="0.2">
      <c r="A35" s="5" t="s">
        <v>103</v>
      </c>
      <c r="B35" s="5">
        <v>509003204117412</v>
      </c>
      <c r="C35" s="6">
        <v>1039001360109</v>
      </c>
      <c r="D35" s="6">
        <v>7898040322199</v>
      </c>
      <c r="E35" s="24">
        <v>30049099</v>
      </c>
      <c r="F35" s="6">
        <v>300001141</v>
      </c>
      <c r="G35" s="9" t="s">
        <v>8</v>
      </c>
      <c r="H35" s="9" t="s">
        <v>93</v>
      </c>
      <c r="I35" s="9" t="s">
        <v>10</v>
      </c>
      <c r="J35" s="44" t="s">
        <v>167</v>
      </c>
      <c r="K35" s="49">
        <v>48.829646999999994</v>
      </c>
      <c r="L35" s="49">
        <v>67.512116999999989</v>
      </c>
      <c r="M35" s="49">
        <v>48.829646999999994</v>
      </c>
      <c r="N35" s="49">
        <v>67.512116999999989</v>
      </c>
      <c r="O35" s="49">
        <v>49.125707999999996</v>
      </c>
      <c r="P35" s="49">
        <v>67.920476999999991</v>
      </c>
      <c r="Q35" s="49">
        <v>49.125707999999996</v>
      </c>
      <c r="R35" s="49">
        <v>67.920476999999991</v>
      </c>
      <c r="S35" s="49">
        <v>49.431978000000001</v>
      </c>
      <c r="T35" s="49">
        <v>68.328837000000007</v>
      </c>
      <c r="U35" s="49">
        <v>49.431978000000001</v>
      </c>
      <c r="V35" s="49">
        <v>68.328837000000007</v>
      </c>
      <c r="W35" s="49">
        <v>50.667266999999995</v>
      </c>
      <c r="X35" s="49">
        <v>70.043948999999998</v>
      </c>
      <c r="Y35" s="58">
        <v>2.0899999999999919E-2</v>
      </c>
    </row>
    <row r="36" spans="1:25" s="2" customFormat="1" ht="15" customHeight="1" x14ac:dyDescent="0.2">
      <c r="A36" s="5" t="s">
        <v>103</v>
      </c>
      <c r="B36" s="5">
        <v>509003206111411</v>
      </c>
      <c r="C36" s="6">
        <v>1039001360095</v>
      </c>
      <c r="D36" s="6">
        <v>7898040322205</v>
      </c>
      <c r="E36" s="24">
        <v>30049099</v>
      </c>
      <c r="F36" s="6">
        <v>300001140</v>
      </c>
      <c r="G36" s="9" t="s">
        <v>8</v>
      </c>
      <c r="H36" s="9" t="s">
        <v>94</v>
      </c>
      <c r="I36" s="9" t="s">
        <v>10</v>
      </c>
      <c r="J36" s="44" t="s">
        <v>167</v>
      </c>
      <c r="K36" s="49">
        <v>65.072165999999996</v>
      </c>
      <c r="L36" s="49">
        <v>89.961708000000002</v>
      </c>
      <c r="M36" s="49">
        <v>65.072165999999996</v>
      </c>
      <c r="N36" s="49">
        <v>89.961708000000002</v>
      </c>
      <c r="O36" s="49">
        <v>65.470316999999994</v>
      </c>
      <c r="P36" s="49">
        <v>90.512993999999992</v>
      </c>
      <c r="Q36" s="49">
        <v>65.470316999999994</v>
      </c>
      <c r="R36" s="49">
        <v>90.512993999999992</v>
      </c>
      <c r="S36" s="49">
        <v>65.868467999999993</v>
      </c>
      <c r="T36" s="49">
        <v>91.064279999999997</v>
      </c>
      <c r="U36" s="49">
        <v>65.868467999999993</v>
      </c>
      <c r="V36" s="49">
        <v>91.064279999999997</v>
      </c>
      <c r="W36" s="49">
        <v>67.522325999999993</v>
      </c>
      <c r="X36" s="49">
        <v>93.340886999999995</v>
      </c>
      <c r="Y36" s="58">
        <v>2.0899999999999919E-2</v>
      </c>
    </row>
    <row r="37" spans="1:25" s="2" customFormat="1" ht="15" customHeight="1" x14ac:dyDescent="0.2">
      <c r="A37" s="5" t="s">
        <v>103</v>
      </c>
      <c r="B37" s="5">
        <v>509003202114416</v>
      </c>
      <c r="C37" s="6">
        <v>1039001360011</v>
      </c>
      <c r="D37" s="6">
        <v>7898040321215</v>
      </c>
      <c r="E37" s="24">
        <v>30049099</v>
      </c>
      <c r="F37" s="6">
        <v>300001116</v>
      </c>
      <c r="G37" s="9" t="s">
        <v>8</v>
      </c>
      <c r="H37" s="9" t="s">
        <v>9</v>
      </c>
      <c r="I37" s="9" t="s">
        <v>10</v>
      </c>
      <c r="J37" s="44" t="s">
        <v>167</v>
      </c>
      <c r="K37" s="49">
        <v>150.09271799999999</v>
      </c>
      <c r="L37" s="49">
        <v>207.49792499999998</v>
      </c>
      <c r="M37" s="49">
        <v>150.09271799999999</v>
      </c>
      <c r="N37" s="49">
        <v>207.49792499999998</v>
      </c>
      <c r="O37" s="49">
        <v>151.001319</v>
      </c>
      <c r="P37" s="49">
        <v>208.75363199999998</v>
      </c>
      <c r="Q37" s="49">
        <v>151.001319</v>
      </c>
      <c r="R37" s="49">
        <v>208.75363199999998</v>
      </c>
      <c r="S37" s="49">
        <v>151.920129</v>
      </c>
      <c r="T37" s="49">
        <v>210.01954799999999</v>
      </c>
      <c r="U37" s="49">
        <v>151.920129</v>
      </c>
      <c r="V37" s="49">
        <v>210.01954799999999</v>
      </c>
      <c r="W37" s="49">
        <v>155.72808599999999</v>
      </c>
      <c r="X37" s="49">
        <v>215.27718299999998</v>
      </c>
      <c r="Y37" s="58">
        <v>2.0899999999999919E-2</v>
      </c>
    </row>
    <row r="38" spans="1:25" s="2" customFormat="1" ht="15" customHeight="1" x14ac:dyDescent="0.2">
      <c r="A38" s="5" t="s">
        <v>103</v>
      </c>
      <c r="B38" s="5">
        <v>529205401112314</v>
      </c>
      <c r="C38" s="6">
        <v>1010000750053</v>
      </c>
      <c r="D38" s="6">
        <v>7896226500263</v>
      </c>
      <c r="E38" s="24">
        <v>30049069</v>
      </c>
      <c r="F38" s="6">
        <v>300002441</v>
      </c>
      <c r="G38" s="9" t="s">
        <v>210</v>
      </c>
      <c r="H38" s="9" t="s">
        <v>211</v>
      </c>
      <c r="I38" s="9" t="s">
        <v>212</v>
      </c>
      <c r="J38" s="44" t="s">
        <v>213</v>
      </c>
      <c r="K38" s="49">
        <v>10.596942</v>
      </c>
      <c r="L38" s="49">
        <v>14.649914999999998</v>
      </c>
      <c r="M38" s="49">
        <v>10.596942</v>
      </c>
      <c r="N38" s="49">
        <v>14.649914999999998</v>
      </c>
      <c r="O38" s="49">
        <v>10.668404999999998</v>
      </c>
      <c r="P38" s="49">
        <v>14.752004999999999</v>
      </c>
      <c r="Q38" s="49">
        <v>10.668404999999998</v>
      </c>
      <c r="R38" s="49">
        <v>14.752004999999999</v>
      </c>
      <c r="S38" s="49">
        <v>10.729658999999998</v>
      </c>
      <c r="T38" s="49">
        <v>14.833676999999998</v>
      </c>
      <c r="U38" s="49">
        <v>10.729658999999998</v>
      </c>
      <c r="V38" s="49">
        <v>14.833676999999998</v>
      </c>
      <c r="W38" s="49">
        <v>10.995092999999999</v>
      </c>
      <c r="X38" s="49">
        <v>15.201200999999999</v>
      </c>
      <c r="Y38" s="58">
        <v>2.0899999999999919E-2</v>
      </c>
    </row>
    <row r="39" spans="1:25" s="2" customFormat="1" ht="15" customHeight="1" x14ac:dyDescent="0.2">
      <c r="A39" s="5" t="s">
        <v>103</v>
      </c>
      <c r="B39" s="5">
        <v>529205402119312</v>
      </c>
      <c r="C39" s="6">
        <v>1010000750071</v>
      </c>
      <c r="D39" s="6">
        <v>7896226502434</v>
      </c>
      <c r="E39" s="24">
        <v>30049069</v>
      </c>
      <c r="F39" s="6">
        <v>300002442</v>
      </c>
      <c r="G39" s="9" t="s">
        <v>210</v>
      </c>
      <c r="H39" s="9" t="s">
        <v>214</v>
      </c>
      <c r="I39" s="9" t="s">
        <v>212</v>
      </c>
      <c r="J39" s="44" t="s">
        <v>213</v>
      </c>
      <c r="K39" s="49">
        <v>15.895413</v>
      </c>
      <c r="L39" s="49">
        <v>21.969767999999998</v>
      </c>
      <c r="M39" s="49">
        <v>15.895413</v>
      </c>
      <c r="N39" s="49">
        <v>21.969767999999998</v>
      </c>
      <c r="O39" s="49">
        <v>15.987293999999999</v>
      </c>
      <c r="P39" s="49">
        <v>22.102484999999998</v>
      </c>
      <c r="Q39" s="49">
        <v>15.987293999999999</v>
      </c>
      <c r="R39" s="49">
        <v>22.102484999999998</v>
      </c>
      <c r="S39" s="49">
        <v>16.089383999999999</v>
      </c>
      <c r="T39" s="49">
        <v>22.245410999999997</v>
      </c>
      <c r="U39" s="49">
        <v>16.089383999999999</v>
      </c>
      <c r="V39" s="49">
        <v>22.245410999999997</v>
      </c>
      <c r="W39" s="49">
        <v>16.487534999999998</v>
      </c>
      <c r="X39" s="49">
        <v>22.796696999999998</v>
      </c>
      <c r="Y39" s="58">
        <v>2.0899999999999697E-2</v>
      </c>
    </row>
    <row r="40" spans="1:25" s="2" customFormat="1" ht="15" customHeight="1" x14ac:dyDescent="0.2">
      <c r="A40" s="5" t="s">
        <v>103</v>
      </c>
      <c r="B40" s="5">
        <v>509018020021918</v>
      </c>
      <c r="C40" s="6">
        <v>1039001990013</v>
      </c>
      <c r="D40" s="6">
        <v>7898040324254</v>
      </c>
      <c r="E40" s="24">
        <v>30049069</v>
      </c>
      <c r="F40" s="6">
        <v>300002591</v>
      </c>
      <c r="G40" s="9" t="s">
        <v>210</v>
      </c>
      <c r="H40" s="9" t="s">
        <v>211</v>
      </c>
      <c r="I40" s="9" t="s">
        <v>212</v>
      </c>
      <c r="J40" s="44" t="s">
        <v>213</v>
      </c>
      <c r="K40" s="49">
        <v>10.596942</v>
      </c>
      <c r="L40" s="49">
        <v>14.649914999999998</v>
      </c>
      <c r="M40" s="49">
        <v>10.596942</v>
      </c>
      <c r="N40" s="49">
        <v>14.649914999999998</v>
      </c>
      <c r="O40" s="49">
        <v>10.668404999999998</v>
      </c>
      <c r="P40" s="49">
        <v>14.752004999999999</v>
      </c>
      <c r="Q40" s="49">
        <v>10.668404999999998</v>
      </c>
      <c r="R40" s="49">
        <v>14.752004999999999</v>
      </c>
      <c r="S40" s="49">
        <v>10.729658999999998</v>
      </c>
      <c r="T40" s="49">
        <v>14.833676999999998</v>
      </c>
      <c r="U40" s="49">
        <v>10.729658999999998</v>
      </c>
      <c r="V40" s="49">
        <v>14.833676999999998</v>
      </c>
      <c r="W40" s="49">
        <v>10.995092999999999</v>
      </c>
      <c r="X40" s="49">
        <v>15.201200999999999</v>
      </c>
      <c r="Y40" s="58">
        <v>2.0899999999999919E-2</v>
      </c>
    </row>
    <row r="41" spans="1:25" s="2" customFormat="1" ht="15" customHeight="1" x14ac:dyDescent="0.2">
      <c r="A41" s="5" t="s">
        <v>103</v>
      </c>
      <c r="B41" s="5">
        <v>509018020021818</v>
      </c>
      <c r="C41" s="6">
        <v>1039001990021</v>
      </c>
      <c r="D41" s="6">
        <v>7898040324261</v>
      </c>
      <c r="E41" s="24">
        <v>30049069</v>
      </c>
      <c r="F41" s="6">
        <v>300002590</v>
      </c>
      <c r="G41" s="9" t="s">
        <v>210</v>
      </c>
      <c r="H41" s="9" t="s">
        <v>214</v>
      </c>
      <c r="I41" s="9" t="s">
        <v>212</v>
      </c>
      <c r="J41" s="44" t="s">
        <v>213</v>
      </c>
      <c r="K41" s="49">
        <v>15.895413</v>
      </c>
      <c r="L41" s="49">
        <v>21.969767999999998</v>
      </c>
      <c r="M41" s="49">
        <v>15.895413</v>
      </c>
      <c r="N41" s="49">
        <v>21.969767999999998</v>
      </c>
      <c r="O41" s="49">
        <v>15.987293999999999</v>
      </c>
      <c r="P41" s="49">
        <v>22.102484999999998</v>
      </c>
      <c r="Q41" s="49">
        <v>15.987293999999999</v>
      </c>
      <c r="R41" s="49">
        <v>22.102484999999998</v>
      </c>
      <c r="S41" s="49">
        <v>16.089383999999999</v>
      </c>
      <c r="T41" s="49">
        <v>22.245410999999997</v>
      </c>
      <c r="U41" s="49">
        <v>16.089383999999999</v>
      </c>
      <c r="V41" s="49">
        <v>22.245410999999997</v>
      </c>
      <c r="W41" s="49">
        <v>16.487534999999998</v>
      </c>
      <c r="X41" s="49">
        <v>22.796696999999998</v>
      </c>
      <c r="Y41" s="58">
        <v>2.0899999999999697E-2</v>
      </c>
    </row>
    <row r="42" spans="1:25" s="2" customFormat="1" ht="15" customHeight="1" x14ac:dyDescent="0.2">
      <c r="A42" s="5" t="s">
        <v>103</v>
      </c>
      <c r="B42" s="5">
        <v>509004801119316</v>
      </c>
      <c r="C42" s="6">
        <v>1039001820029</v>
      </c>
      <c r="D42" s="6">
        <v>7898040323141</v>
      </c>
      <c r="E42" s="24">
        <v>30049021</v>
      </c>
      <c r="F42" s="6">
        <v>300001169</v>
      </c>
      <c r="G42" s="9" t="s">
        <v>109</v>
      </c>
      <c r="H42" s="9" t="s">
        <v>108</v>
      </c>
      <c r="I42" s="9" t="s">
        <v>110</v>
      </c>
      <c r="J42" s="44" t="s">
        <v>168</v>
      </c>
      <c r="K42" s="49">
        <v>19.448145</v>
      </c>
      <c r="L42" s="49">
        <v>26.890505999999998</v>
      </c>
      <c r="M42" s="49">
        <v>19.448145</v>
      </c>
      <c r="N42" s="49">
        <v>26.890505999999998</v>
      </c>
      <c r="O42" s="49">
        <v>19.560443999999997</v>
      </c>
      <c r="P42" s="49">
        <v>27.043640999999997</v>
      </c>
      <c r="Q42" s="49">
        <v>19.560443999999997</v>
      </c>
      <c r="R42" s="49">
        <v>27.043640999999997</v>
      </c>
      <c r="S42" s="49">
        <v>19.682952</v>
      </c>
      <c r="T42" s="49">
        <v>27.206984999999996</v>
      </c>
      <c r="U42" s="49">
        <v>19.682952</v>
      </c>
      <c r="V42" s="49">
        <v>27.206984999999996</v>
      </c>
      <c r="W42" s="49">
        <v>20.172984</v>
      </c>
      <c r="X42" s="49">
        <v>27.890987999999997</v>
      </c>
      <c r="Y42" s="58">
        <v>2.0899999999999919E-2</v>
      </c>
    </row>
    <row r="43" spans="1:25" s="2" customFormat="1" ht="15" customHeight="1" x14ac:dyDescent="0.2">
      <c r="A43" s="5" t="s">
        <v>103</v>
      </c>
      <c r="B43" s="5">
        <v>509015110013103</v>
      </c>
      <c r="C43" s="6" t="s">
        <v>157</v>
      </c>
      <c r="D43" s="6">
        <v>7898040323271</v>
      </c>
      <c r="E43" s="24">
        <v>30049021</v>
      </c>
      <c r="F43" s="6">
        <v>300001538</v>
      </c>
      <c r="G43" s="9" t="s">
        <v>109</v>
      </c>
      <c r="H43" s="9" t="s">
        <v>158</v>
      </c>
      <c r="I43" s="9" t="s">
        <v>110</v>
      </c>
      <c r="J43" s="44" t="s">
        <v>168</v>
      </c>
      <c r="K43" s="49">
        <v>77.792580000000001</v>
      </c>
      <c r="L43" s="49">
        <v>0</v>
      </c>
      <c r="M43" s="49">
        <v>77.792580000000001</v>
      </c>
      <c r="N43" s="49">
        <v>0</v>
      </c>
      <c r="O43" s="49">
        <v>78.262193999999994</v>
      </c>
      <c r="P43" s="49">
        <v>0</v>
      </c>
      <c r="Q43" s="49">
        <v>78.262193999999994</v>
      </c>
      <c r="R43" s="49">
        <v>0</v>
      </c>
      <c r="S43" s="49">
        <v>78.74201699999999</v>
      </c>
      <c r="T43" s="49">
        <v>0</v>
      </c>
      <c r="U43" s="49">
        <v>78.74201699999999</v>
      </c>
      <c r="V43" s="49">
        <v>0</v>
      </c>
      <c r="W43" s="49">
        <v>80.712353999999991</v>
      </c>
      <c r="X43" s="49">
        <v>0</v>
      </c>
      <c r="Y43" s="58">
        <v>2.0900000000000141E-2</v>
      </c>
    </row>
    <row r="44" spans="1:25" s="2" customFormat="1" ht="15" customHeight="1" x14ac:dyDescent="0.2">
      <c r="A44" s="5" t="s">
        <v>103</v>
      </c>
      <c r="B44" s="5">
        <v>509017020014207</v>
      </c>
      <c r="C44" s="6">
        <v>1039001900014</v>
      </c>
      <c r="D44" s="6">
        <v>7898040322717</v>
      </c>
      <c r="E44" s="24">
        <v>30049062</v>
      </c>
      <c r="F44" s="6">
        <v>300002283</v>
      </c>
      <c r="G44" s="9" t="s">
        <v>179</v>
      </c>
      <c r="H44" s="9" t="s">
        <v>180</v>
      </c>
      <c r="I44" s="9" t="s">
        <v>191</v>
      </c>
      <c r="J44" s="44" t="s">
        <v>170</v>
      </c>
      <c r="K44" s="49">
        <v>86.025660000000002</v>
      </c>
      <c r="L44" s="49">
        <v>0</v>
      </c>
      <c r="M44" s="49">
        <v>86.025660000000002</v>
      </c>
      <c r="N44" s="49">
        <v>0</v>
      </c>
      <c r="O44" s="49">
        <v>86.550143999999989</v>
      </c>
      <c r="P44" s="49">
        <v>0</v>
      </c>
      <c r="Q44" s="49">
        <v>86.550143999999989</v>
      </c>
      <c r="R44" s="49">
        <v>0</v>
      </c>
      <c r="S44" s="49">
        <v>87.074628000000004</v>
      </c>
      <c r="T44" s="49">
        <v>0</v>
      </c>
      <c r="U44" s="49">
        <v>87.074628000000004</v>
      </c>
      <c r="V44" s="49">
        <v>0</v>
      </c>
      <c r="W44" s="49">
        <v>89.254836000000012</v>
      </c>
      <c r="X44" s="49">
        <v>0</v>
      </c>
      <c r="Y44" s="58">
        <v>2.8399999999999981E-2</v>
      </c>
    </row>
    <row r="45" spans="1:25" s="2" customFormat="1" ht="15" customHeight="1" x14ac:dyDescent="0.2">
      <c r="A45" s="5" t="s">
        <v>103</v>
      </c>
      <c r="B45" s="5">
        <v>509017080017204</v>
      </c>
      <c r="C45" s="6">
        <v>1039001970047</v>
      </c>
      <c r="D45" s="6">
        <v>7898040325701</v>
      </c>
      <c r="E45" s="24">
        <v>30049059</v>
      </c>
      <c r="F45" s="6">
        <v>300002337</v>
      </c>
      <c r="G45" s="9" t="s">
        <v>189</v>
      </c>
      <c r="H45" s="9" t="s">
        <v>200</v>
      </c>
      <c r="I45" s="9" t="s">
        <v>195</v>
      </c>
      <c r="J45" s="44" t="s">
        <v>167</v>
      </c>
      <c r="K45" s="49">
        <v>68.871948000000003</v>
      </c>
      <c r="L45" s="49">
        <v>95.209271999999999</v>
      </c>
      <c r="M45" s="49">
        <v>68.871948000000003</v>
      </c>
      <c r="N45" s="49">
        <v>95.209271999999999</v>
      </c>
      <c r="O45" s="49">
        <v>69.29359199999999</v>
      </c>
      <c r="P45" s="49">
        <v>95.795460000000006</v>
      </c>
      <c r="Q45" s="49">
        <v>69.29359199999999</v>
      </c>
      <c r="R45" s="49">
        <v>95.795460000000006</v>
      </c>
      <c r="S45" s="49">
        <v>69.715236000000004</v>
      </c>
      <c r="T45" s="49">
        <v>96.381647999999998</v>
      </c>
      <c r="U45" s="49">
        <v>69.715236000000004</v>
      </c>
      <c r="V45" s="49">
        <v>96.381647999999998</v>
      </c>
      <c r="W45" s="49">
        <v>71.453232</v>
      </c>
      <c r="X45" s="49">
        <v>98.777819999999991</v>
      </c>
      <c r="Y45" s="58">
        <v>2.8399999999999759E-2</v>
      </c>
    </row>
    <row r="46" spans="1:25" s="2" customFormat="1" ht="15" customHeight="1" x14ac:dyDescent="0.2">
      <c r="A46" s="5" t="s">
        <v>103</v>
      </c>
      <c r="B46" s="5">
        <v>509017080017904</v>
      </c>
      <c r="C46" s="6">
        <v>1039001970241</v>
      </c>
      <c r="D46" s="6">
        <v>7898040325718</v>
      </c>
      <c r="E46" s="24">
        <v>30049059</v>
      </c>
      <c r="F46" s="6">
        <v>300002338</v>
      </c>
      <c r="G46" s="9" t="s">
        <v>189</v>
      </c>
      <c r="H46" s="9" t="s">
        <v>203</v>
      </c>
      <c r="I46" s="9" t="s">
        <v>195</v>
      </c>
      <c r="J46" s="44" t="s">
        <v>167</v>
      </c>
      <c r="K46" s="49">
        <v>82.241147999999995</v>
      </c>
      <c r="L46" s="49">
        <v>113.68961999999999</v>
      </c>
      <c r="M46" s="49">
        <v>82.241147999999995</v>
      </c>
      <c r="N46" s="49">
        <v>113.68961999999999</v>
      </c>
      <c r="O46" s="49">
        <v>82.745063999999985</v>
      </c>
      <c r="P46" s="49">
        <v>114.388932</v>
      </c>
      <c r="Q46" s="49">
        <v>82.745063999999985</v>
      </c>
      <c r="R46" s="49">
        <v>114.388932</v>
      </c>
      <c r="S46" s="49">
        <v>83.248980000000003</v>
      </c>
      <c r="T46" s="49">
        <v>115.08824399999999</v>
      </c>
      <c r="U46" s="49">
        <v>83.248980000000003</v>
      </c>
      <c r="V46" s="49">
        <v>115.08824399999999</v>
      </c>
      <c r="W46" s="49">
        <v>85.326347999999996</v>
      </c>
      <c r="X46" s="49">
        <v>117.95748</v>
      </c>
      <c r="Y46" s="58">
        <v>2.8399999999999759E-2</v>
      </c>
    </row>
    <row r="47" spans="1:25" s="2" customFormat="1" ht="15" customHeight="1" x14ac:dyDescent="0.2">
      <c r="A47" s="5" t="s">
        <v>103</v>
      </c>
      <c r="B47" s="5">
        <v>509017080018704</v>
      </c>
      <c r="C47" s="6">
        <v>1039001970160</v>
      </c>
      <c r="D47" s="6">
        <v>7898040325725</v>
      </c>
      <c r="E47" s="24">
        <v>30049059</v>
      </c>
      <c r="F47" s="6">
        <v>300002339</v>
      </c>
      <c r="G47" s="9" t="s">
        <v>189</v>
      </c>
      <c r="H47" s="9" t="s">
        <v>204</v>
      </c>
      <c r="I47" s="9" t="s">
        <v>195</v>
      </c>
      <c r="J47" s="44" t="s">
        <v>167</v>
      </c>
      <c r="K47" s="49">
        <v>123.35657999999999</v>
      </c>
      <c r="L47" s="49">
        <v>170.52928799999998</v>
      </c>
      <c r="M47" s="49">
        <v>123.35657999999999</v>
      </c>
      <c r="N47" s="49">
        <v>170.52928799999998</v>
      </c>
      <c r="O47" s="49">
        <v>124.09702799999999</v>
      </c>
      <c r="P47" s="49">
        <v>171.55768799999998</v>
      </c>
      <c r="Q47" s="49">
        <v>124.09702799999999</v>
      </c>
      <c r="R47" s="49">
        <v>171.55768799999998</v>
      </c>
      <c r="S47" s="49">
        <v>124.85804399999999</v>
      </c>
      <c r="T47" s="49">
        <v>172.60665599999999</v>
      </c>
      <c r="U47" s="49">
        <v>124.85804399999999</v>
      </c>
      <c r="V47" s="49">
        <v>172.60665599999999</v>
      </c>
      <c r="W47" s="49">
        <v>127.98438</v>
      </c>
      <c r="X47" s="49">
        <v>176.92593599999998</v>
      </c>
      <c r="Y47" s="58">
        <v>2.8399999999999981E-2</v>
      </c>
    </row>
    <row r="48" spans="1:25" s="2" customFormat="1" ht="15" customHeight="1" x14ac:dyDescent="0.2">
      <c r="A48" s="5" t="s">
        <v>103</v>
      </c>
      <c r="B48" s="5">
        <v>509017080019004</v>
      </c>
      <c r="C48" s="6">
        <v>1039001970071</v>
      </c>
      <c r="D48" s="6">
        <v>7898040325732</v>
      </c>
      <c r="E48" s="24">
        <v>30049059</v>
      </c>
      <c r="F48" s="6">
        <v>300002340</v>
      </c>
      <c r="G48" s="9" t="s">
        <v>189</v>
      </c>
      <c r="H48" s="9" t="s">
        <v>205</v>
      </c>
      <c r="I48" s="9" t="s">
        <v>195</v>
      </c>
      <c r="J48" s="44" t="s">
        <v>167</v>
      </c>
      <c r="K48" s="49">
        <v>68.532576000000006</v>
      </c>
      <c r="L48" s="49">
        <v>94.746491999999989</v>
      </c>
      <c r="M48" s="49">
        <v>68.532576000000006</v>
      </c>
      <c r="N48" s="49">
        <v>94.746491999999989</v>
      </c>
      <c r="O48" s="49">
        <v>68.943936000000008</v>
      </c>
      <c r="P48" s="49">
        <v>95.312111999999999</v>
      </c>
      <c r="Q48" s="49">
        <v>68.943936000000008</v>
      </c>
      <c r="R48" s="49">
        <v>95.312111999999999</v>
      </c>
      <c r="S48" s="49">
        <v>69.365580000000008</v>
      </c>
      <c r="T48" s="49">
        <v>95.898299999999992</v>
      </c>
      <c r="U48" s="49">
        <v>69.365580000000008</v>
      </c>
      <c r="V48" s="49">
        <v>95.898299999999992</v>
      </c>
      <c r="W48" s="49">
        <v>71.103576000000004</v>
      </c>
      <c r="X48" s="49">
        <v>98.294471999999999</v>
      </c>
      <c r="Y48" s="58">
        <v>2.8399999999999759E-2</v>
      </c>
    </row>
    <row r="49" spans="1:25" s="2" customFormat="1" ht="15" customHeight="1" x14ac:dyDescent="0.2">
      <c r="A49" s="5" t="s">
        <v>103</v>
      </c>
      <c r="B49" s="5">
        <v>529206501110311</v>
      </c>
      <c r="C49" s="6">
        <v>1010005350029</v>
      </c>
      <c r="D49" s="6">
        <v>7896226501277</v>
      </c>
      <c r="E49" s="24">
        <v>30045060</v>
      </c>
      <c r="F49" s="6">
        <v>300002440</v>
      </c>
      <c r="G49" s="9" t="s">
        <v>215</v>
      </c>
      <c r="H49" s="9" t="s">
        <v>216</v>
      </c>
      <c r="I49" s="9" t="s">
        <v>217</v>
      </c>
      <c r="J49" s="44" t="s">
        <v>213</v>
      </c>
      <c r="K49" s="49">
        <v>1127.9413649999999</v>
      </c>
      <c r="L49" s="49">
        <v>1559.312451</v>
      </c>
      <c r="M49" s="49">
        <v>1127.9413649999999</v>
      </c>
      <c r="N49" s="49">
        <v>1559.312451</v>
      </c>
      <c r="O49" s="49">
        <v>1134.7711859999999</v>
      </c>
      <c r="P49" s="49">
        <v>1568.755776</v>
      </c>
      <c r="Q49" s="49">
        <v>1134.7711859999999</v>
      </c>
      <c r="R49" s="49">
        <v>1568.755776</v>
      </c>
      <c r="S49" s="49">
        <v>1141.6928879999998</v>
      </c>
      <c r="T49" s="49">
        <v>1578.3216089999999</v>
      </c>
      <c r="U49" s="49">
        <v>1141.6928879999998</v>
      </c>
      <c r="V49" s="49">
        <v>1578.3216089999999</v>
      </c>
      <c r="W49" s="49">
        <v>1170.2372519999999</v>
      </c>
      <c r="X49" s="49">
        <v>1617.7793939999999</v>
      </c>
      <c r="Y49" s="58">
        <v>2.0899999999999919E-2</v>
      </c>
    </row>
    <row r="50" spans="1:25" s="2" customFormat="1" ht="15" customHeight="1" x14ac:dyDescent="0.2">
      <c r="A50" s="5" t="s">
        <v>103</v>
      </c>
      <c r="B50" s="5">
        <v>509017080020204</v>
      </c>
      <c r="C50" s="6">
        <v>1039001930037</v>
      </c>
      <c r="D50" s="6">
        <v>7898040325848</v>
      </c>
      <c r="E50" s="24">
        <v>30049079</v>
      </c>
      <c r="F50" s="6">
        <v>300002327</v>
      </c>
      <c r="G50" s="9" t="s">
        <v>187</v>
      </c>
      <c r="H50" s="9" t="s">
        <v>198</v>
      </c>
      <c r="I50" s="9" t="s">
        <v>193</v>
      </c>
      <c r="J50" s="44" t="s">
        <v>167</v>
      </c>
      <c r="K50" s="49">
        <v>53.600207999999995</v>
      </c>
      <c r="L50" s="49">
        <v>74.096220000000002</v>
      </c>
      <c r="M50" s="49">
        <v>53.600207999999995</v>
      </c>
      <c r="N50" s="49">
        <v>74.096220000000002</v>
      </c>
      <c r="O50" s="49">
        <v>53.929295999999994</v>
      </c>
      <c r="P50" s="49">
        <v>74.558999999999997</v>
      </c>
      <c r="Q50" s="49">
        <v>53.929295999999994</v>
      </c>
      <c r="R50" s="49">
        <v>74.558999999999997</v>
      </c>
      <c r="S50" s="49">
        <v>54.258384</v>
      </c>
      <c r="T50" s="49">
        <v>75.011495999999994</v>
      </c>
      <c r="U50" s="49">
        <v>54.258384</v>
      </c>
      <c r="V50" s="49">
        <v>75.011495999999994</v>
      </c>
      <c r="W50" s="49">
        <v>55.615871999999996</v>
      </c>
      <c r="X50" s="49">
        <v>76.883184</v>
      </c>
      <c r="Y50" s="58">
        <v>2.8400000000000203E-2</v>
      </c>
    </row>
    <row r="51" spans="1:25" s="2" customFormat="1" ht="15" customHeight="1" x14ac:dyDescent="0.2">
      <c r="A51" s="5" t="s">
        <v>103</v>
      </c>
      <c r="B51" s="5">
        <v>509017080020704</v>
      </c>
      <c r="C51" s="6">
        <v>1039001930088</v>
      </c>
      <c r="D51" s="6">
        <v>7898040325855</v>
      </c>
      <c r="E51" s="24">
        <v>30049079</v>
      </c>
      <c r="F51" s="6">
        <v>300002328</v>
      </c>
      <c r="G51" s="9" t="s">
        <v>187</v>
      </c>
      <c r="H51" s="9" t="s">
        <v>199</v>
      </c>
      <c r="I51" s="9" t="s">
        <v>193</v>
      </c>
      <c r="J51" s="44" t="s">
        <v>167</v>
      </c>
      <c r="K51" s="49">
        <v>97.471751999999995</v>
      </c>
      <c r="L51" s="49">
        <v>134.75125199999999</v>
      </c>
      <c r="M51" s="49">
        <v>97.471751999999995</v>
      </c>
      <c r="N51" s="49">
        <v>134.75125199999999</v>
      </c>
      <c r="O51" s="49">
        <v>98.068224000000001</v>
      </c>
      <c r="P51" s="49">
        <v>135.573972</v>
      </c>
      <c r="Q51" s="49">
        <v>98.068224000000001</v>
      </c>
      <c r="R51" s="49">
        <v>135.573972</v>
      </c>
      <c r="S51" s="49">
        <v>98.664695999999992</v>
      </c>
      <c r="T51" s="49">
        <v>136.396692</v>
      </c>
      <c r="U51" s="49">
        <v>98.664695999999992</v>
      </c>
      <c r="V51" s="49">
        <v>136.396692</v>
      </c>
      <c r="W51" s="49">
        <v>101.132856</v>
      </c>
      <c r="X51" s="49">
        <v>139.81097999999997</v>
      </c>
      <c r="Y51" s="58">
        <v>2.8399999999999981E-2</v>
      </c>
    </row>
    <row r="52" spans="1:25" s="2" customFormat="1" ht="15" customHeight="1" x14ac:dyDescent="0.2">
      <c r="A52" s="5" t="s">
        <v>103</v>
      </c>
      <c r="B52" s="5">
        <v>509017080021204</v>
      </c>
      <c r="C52" s="6">
        <v>1039001930134</v>
      </c>
      <c r="D52" s="6">
        <v>7898040325862</v>
      </c>
      <c r="E52" s="24">
        <v>30049079</v>
      </c>
      <c r="F52" s="6">
        <v>300002329</v>
      </c>
      <c r="G52" s="9" t="s">
        <v>187</v>
      </c>
      <c r="H52" s="9" t="s">
        <v>200</v>
      </c>
      <c r="I52" s="9" t="s">
        <v>193</v>
      </c>
      <c r="J52" s="44" t="s">
        <v>167</v>
      </c>
      <c r="K52" s="49">
        <v>178.694784</v>
      </c>
      <c r="L52" s="49">
        <v>247.03196400000002</v>
      </c>
      <c r="M52" s="49">
        <v>178.694784</v>
      </c>
      <c r="N52" s="49">
        <v>247.03196400000002</v>
      </c>
      <c r="O52" s="49">
        <v>179.77460400000001</v>
      </c>
      <c r="P52" s="49">
        <v>248.523144</v>
      </c>
      <c r="Q52" s="49">
        <v>179.77460400000001</v>
      </c>
      <c r="R52" s="49">
        <v>248.523144</v>
      </c>
      <c r="S52" s="49">
        <v>180.87499199999999</v>
      </c>
      <c r="T52" s="49">
        <v>250.04517599999997</v>
      </c>
      <c r="U52" s="49">
        <v>180.87499199999999</v>
      </c>
      <c r="V52" s="49">
        <v>250.04517599999997</v>
      </c>
      <c r="W52" s="49">
        <v>185.39995199999998</v>
      </c>
      <c r="X52" s="49">
        <v>256.308132</v>
      </c>
      <c r="Y52" s="58">
        <v>2.8399999999999759E-2</v>
      </c>
    </row>
    <row r="53" spans="1:25" ht="20.25" customHeight="1" x14ac:dyDescent="0.2">
      <c r="A53" s="35"/>
      <c r="B53" s="36" t="s">
        <v>139</v>
      </c>
      <c r="C53" s="31"/>
      <c r="D53" s="30"/>
      <c r="E53" s="31"/>
      <c r="F53" s="31"/>
      <c r="G53" s="32"/>
      <c r="H53" s="31"/>
      <c r="I53" s="31"/>
      <c r="J53" s="33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58"/>
    </row>
    <row r="54" spans="1:25" s="2" customFormat="1" ht="15" customHeight="1" x14ac:dyDescent="0.2">
      <c r="A54" s="5" t="s">
        <v>122</v>
      </c>
      <c r="B54" s="5">
        <v>509000201117311</v>
      </c>
      <c r="C54" s="6">
        <v>1039001550021</v>
      </c>
      <c r="D54" s="6">
        <v>7898040320782</v>
      </c>
      <c r="E54" s="24">
        <v>30049099</v>
      </c>
      <c r="F54" s="6">
        <v>300001095</v>
      </c>
      <c r="G54" s="9" t="s">
        <v>38</v>
      </c>
      <c r="H54" s="9" t="s">
        <v>40</v>
      </c>
      <c r="I54" s="9" t="s">
        <v>39</v>
      </c>
      <c r="J54" s="44" t="s">
        <v>169</v>
      </c>
      <c r="K54" s="49">
        <v>8.146782</v>
      </c>
      <c r="L54" s="49">
        <v>10.862375999999999</v>
      </c>
      <c r="M54" s="49">
        <v>7.0850460000000002</v>
      </c>
      <c r="N54" s="49">
        <v>9.7904309999999999</v>
      </c>
      <c r="O54" s="49">
        <v>8.1978269999999984</v>
      </c>
      <c r="P54" s="49">
        <v>10.923629999999999</v>
      </c>
      <c r="Q54" s="49">
        <v>7.1258819999999998</v>
      </c>
      <c r="R54" s="49">
        <v>9.8516849999999998</v>
      </c>
      <c r="S54" s="49">
        <v>8.2590809999999983</v>
      </c>
      <c r="T54" s="49">
        <v>11.005301999999999</v>
      </c>
      <c r="U54" s="49">
        <v>7.1769270000000001</v>
      </c>
      <c r="V54" s="49">
        <v>9.9231479999999994</v>
      </c>
      <c r="W54" s="49">
        <v>8.4938880000000001</v>
      </c>
      <c r="X54" s="49">
        <v>11.301363</v>
      </c>
      <c r="Y54" s="58">
        <v>2.0899999999999919E-2</v>
      </c>
    </row>
    <row r="55" spans="1:25" s="2" customFormat="1" ht="15" customHeight="1" x14ac:dyDescent="0.2">
      <c r="A55" s="5" t="s">
        <v>122</v>
      </c>
      <c r="B55" s="5">
        <v>509000202131316</v>
      </c>
      <c r="C55" s="6">
        <v>1039001550013</v>
      </c>
      <c r="D55" s="6">
        <v>7898040324452</v>
      </c>
      <c r="E55" s="24">
        <v>30049099</v>
      </c>
      <c r="F55" s="6">
        <v>300002135</v>
      </c>
      <c r="G55" s="9" t="s">
        <v>38</v>
      </c>
      <c r="H55" s="9" t="s">
        <v>36</v>
      </c>
      <c r="I55" s="9" t="s">
        <v>39</v>
      </c>
      <c r="J55" s="44" t="s">
        <v>169</v>
      </c>
      <c r="K55" s="49">
        <v>8.4428429999999981</v>
      </c>
      <c r="L55" s="49">
        <v>11.250317999999998</v>
      </c>
      <c r="M55" s="49">
        <v>7.3504799999999992</v>
      </c>
      <c r="N55" s="49">
        <v>10.157954999999998</v>
      </c>
      <c r="O55" s="49">
        <v>8.5040969999999998</v>
      </c>
      <c r="P55" s="49">
        <v>11.331989999999999</v>
      </c>
      <c r="Q55" s="49">
        <v>7.3913159999999998</v>
      </c>
      <c r="R55" s="49">
        <v>10.229417999999999</v>
      </c>
      <c r="S55" s="49">
        <v>8.5653509999999997</v>
      </c>
      <c r="T55" s="49">
        <v>11.413661999999999</v>
      </c>
      <c r="U55" s="49">
        <v>7.4423609999999991</v>
      </c>
      <c r="V55" s="49">
        <v>10.290671999999999</v>
      </c>
      <c r="W55" s="49">
        <v>8.8103669999999994</v>
      </c>
      <c r="X55" s="49">
        <v>11.730141</v>
      </c>
      <c r="Y55" s="58">
        <v>2.0899999999999919E-2</v>
      </c>
    </row>
    <row r="56" spans="1:25" s="2" customFormat="1" ht="15" customHeight="1" x14ac:dyDescent="0.2">
      <c r="A56" s="5" t="s">
        <v>122</v>
      </c>
      <c r="B56" s="5">
        <v>509004403131316</v>
      </c>
      <c r="C56" s="6">
        <v>1039001730038</v>
      </c>
      <c r="D56" s="6">
        <v>7898040321505</v>
      </c>
      <c r="E56" s="24">
        <v>30049079</v>
      </c>
      <c r="F56" s="6">
        <v>300001127</v>
      </c>
      <c r="G56" s="9" t="s">
        <v>12</v>
      </c>
      <c r="H56" s="9" t="s">
        <v>14</v>
      </c>
      <c r="I56" s="9" t="s">
        <v>15</v>
      </c>
      <c r="J56" s="44" t="s">
        <v>168</v>
      </c>
      <c r="K56" s="49">
        <v>49.77</v>
      </c>
      <c r="L56" s="49">
        <v>66.34</v>
      </c>
      <c r="M56" s="49">
        <v>43.32</v>
      </c>
      <c r="N56" s="49">
        <v>59.89</v>
      </c>
      <c r="O56" s="49">
        <v>50.11</v>
      </c>
      <c r="P56" s="49">
        <v>66.78</v>
      </c>
      <c r="Q56" s="49">
        <v>43.58</v>
      </c>
      <c r="R56" s="49">
        <v>60.25</v>
      </c>
      <c r="S56" s="49">
        <v>50.47</v>
      </c>
      <c r="T56" s="49">
        <v>67.239999999999995</v>
      </c>
      <c r="U56" s="49">
        <v>43.85</v>
      </c>
      <c r="V56" s="49">
        <v>60.62</v>
      </c>
      <c r="W56" s="49">
        <v>51.93</v>
      </c>
      <c r="X56" s="49">
        <v>69.12</v>
      </c>
      <c r="Y56" s="58">
        <v>0</v>
      </c>
    </row>
    <row r="57" spans="1:25" s="2" customFormat="1" ht="15" customHeight="1" x14ac:dyDescent="0.2">
      <c r="A57" s="5" t="s">
        <v>122</v>
      </c>
      <c r="B57" s="5">
        <v>509004401137317</v>
      </c>
      <c r="C57" s="6">
        <v>1039001730046</v>
      </c>
      <c r="D57" s="6">
        <v>7898040321420</v>
      </c>
      <c r="E57" s="24">
        <v>30049079</v>
      </c>
      <c r="F57" s="6">
        <v>300001126</v>
      </c>
      <c r="G57" s="9" t="s">
        <v>12</v>
      </c>
      <c r="H57" s="9" t="s">
        <v>13</v>
      </c>
      <c r="I57" s="9" t="s">
        <v>15</v>
      </c>
      <c r="J57" s="44" t="s">
        <v>168</v>
      </c>
      <c r="K57" s="49">
        <v>24.02</v>
      </c>
      <c r="L57" s="49">
        <v>32.020000000000003</v>
      </c>
      <c r="M57" s="49">
        <v>20.91</v>
      </c>
      <c r="N57" s="49">
        <v>28.91</v>
      </c>
      <c r="O57" s="49">
        <v>24.19</v>
      </c>
      <c r="P57" s="49">
        <v>32.24</v>
      </c>
      <c r="Q57" s="49">
        <v>21.04</v>
      </c>
      <c r="R57" s="49">
        <v>29.08</v>
      </c>
      <c r="S57" s="49">
        <v>24.36</v>
      </c>
      <c r="T57" s="49">
        <v>32.450000000000003</v>
      </c>
      <c r="U57" s="49">
        <v>21.17</v>
      </c>
      <c r="V57" s="49">
        <v>29.26</v>
      </c>
      <c r="W57" s="49">
        <v>25.06</v>
      </c>
      <c r="X57" s="49">
        <v>33.36</v>
      </c>
      <c r="Y57" s="58">
        <v>0</v>
      </c>
    </row>
    <row r="58" spans="1:25" s="2" customFormat="1" ht="15" customHeight="1" x14ac:dyDescent="0.2">
      <c r="A58" s="5" t="s">
        <v>122</v>
      </c>
      <c r="B58" s="5">
        <v>509004402117311</v>
      </c>
      <c r="C58" s="6">
        <v>1039001730011</v>
      </c>
      <c r="D58" s="6">
        <v>7898040321512</v>
      </c>
      <c r="E58" s="24">
        <v>30049079</v>
      </c>
      <c r="F58" s="6">
        <v>300001125</v>
      </c>
      <c r="G58" s="9" t="s">
        <v>12</v>
      </c>
      <c r="H58" s="9" t="s">
        <v>83</v>
      </c>
      <c r="I58" s="9" t="s">
        <v>15</v>
      </c>
      <c r="J58" s="44" t="s">
        <v>168</v>
      </c>
      <c r="K58" s="49">
        <v>57.46</v>
      </c>
      <c r="L58" s="49">
        <v>76.59</v>
      </c>
      <c r="M58" s="49">
        <v>50.02</v>
      </c>
      <c r="N58" s="49">
        <v>69.150000000000006</v>
      </c>
      <c r="O58" s="49">
        <v>57.86</v>
      </c>
      <c r="P58" s="49">
        <v>77.11</v>
      </c>
      <c r="Q58" s="49">
        <v>50.32</v>
      </c>
      <c r="R58" s="49">
        <v>69.56</v>
      </c>
      <c r="S58" s="49">
        <v>58.27</v>
      </c>
      <c r="T58" s="49">
        <v>77.63</v>
      </c>
      <c r="U58" s="49">
        <v>50.63</v>
      </c>
      <c r="V58" s="49">
        <v>69.989999999999995</v>
      </c>
      <c r="W58" s="49">
        <v>59.96</v>
      </c>
      <c r="X58" s="49">
        <v>79.81</v>
      </c>
      <c r="Y58" s="58">
        <v>0</v>
      </c>
    </row>
    <row r="59" spans="1:25" s="2" customFormat="1" ht="15" customHeight="1" x14ac:dyDescent="0.2">
      <c r="A59" s="5" t="s">
        <v>122</v>
      </c>
      <c r="B59" s="5">
        <v>509001201161414</v>
      </c>
      <c r="C59" s="6">
        <v>1039000590054</v>
      </c>
      <c r="D59" s="6">
        <v>7898040320034</v>
      </c>
      <c r="E59" s="24">
        <v>30049076</v>
      </c>
      <c r="F59" s="6">
        <v>300001082</v>
      </c>
      <c r="G59" s="9" t="s">
        <v>43</v>
      </c>
      <c r="H59" s="9" t="s">
        <v>44</v>
      </c>
      <c r="I59" s="9" t="s">
        <v>45</v>
      </c>
      <c r="J59" s="44" t="s">
        <v>167</v>
      </c>
      <c r="K59" s="49">
        <v>37.372056000000001</v>
      </c>
      <c r="L59" s="49">
        <v>49.815695999999996</v>
      </c>
      <c r="M59" s="49">
        <v>32.528292</v>
      </c>
      <c r="N59" s="49">
        <v>44.971931999999995</v>
      </c>
      <c r="O59" s="49">
        <v>37.629156000000002</v>
      </c>
      <c r="P59" s="49">
        <v>50.144783999999994</v>
      </c>
      <c r="Q59" s="49">
        <v>32.733971999999994</v>
      </c>
      <c r="R59" s="49">
        <v>45.249600000000001</v>
      </c>
      <c r="S59" s="49">
        <v>37.896540000000002</v>
      </c>
      <c r="T59" s="49">
        <v>50.494439999999997</v>
      </c>
      <c r="U59" s="49">
        <v>32.929368000000004</v>
      </c>
      <c r="V59" s="49">
        <v>45.527267999999999</v>
      </c>
      <c r="W59" s="49">
        <v>38.996928000000004</v>
      </c>
      <c r="X59" s="49">
        <v>51.903348000000001</v>
      </c>
      <c r="Y59" s="58">
        <v>2.8399999999999981E-2</v>
      </c>
    </row>
    <row r="60" spans="1:25" s="2" customFormat="1" ht="15" customHeight="1" x14ac:dyDescent="0.2">
      <c r="A60" s="5" t="s">
        <v>122</v>
      </c>
      <c r="B60" s="5">
        <v>509001601119415</v>
      </c>
      <c r="C60" s="6">
        <v>1039001390016</v>
      </c>
      <c r="D60" s="6">
        <v>7898040320768</v>
      </c>
      <c r="E60" s="24">
        <v>30049099</v>
      </c>
      <c r="F60" s="6">
        <v>300001093</v>
      </c>
      <c r="G60" s="9" t="s">
        <v>48</v>
      </c>
      <c r="H60" s="9" t="s">
        <v>49</v>
      </c>
      <c r="I60" s="9" t="s">
        <v>50</v>
      </c>
      <c r="J60" s="44" t="s">
        <v>168</v>
      </c>
      <c r="K60" s="49">
        <v>18.367224</v>
      </c>
      <c r="L60" s="49">
        <v>24.486203999999997</v>
      </c>
      <c r="M60" s="49">
        <v>15.991620000000001</v>
      </c>
      <c r="N60" s="49">
        <v>22.110599999999998</v>
      </c>
      <c r="O60" s="49">
        <v>18.490632000000002</v>
      </c>
      <c r="P60" s="49">
        <v>24.640464000000001</v>
      </c>
      <c r="Q60" s="49">
        <v>16.084175999999999</v>
      </c>
      <c r="R60" s="49">
        <v>22.234007999999999</v>
      </c>
      <c r="S60" s="49">
        <v>18.624323999999998</v>
      </c>
      <c r="T60" s="49">
        <v>24.815291999999999</v>
      </c>
      <c r="U60" s="49">
        <v>16.187016</v>
      </c>
      <c r="V60" s="49">
        <v>22.367699999999999</v>
      </c>
      <c r="W60" s="49">
        <v>19.159091999999998</v>
      </c>
      <c r="X60" s="49">
        <v>25.50432</v>
      </c>
      <c r="Y60" s="58">
        <v>2.8399999999999981E-2</v>
      </c>
    </row>
    <row r="61" spans="1:25" s="2" customFormat="1" ht="15" customHeight="1" x14ac:dyDescent="0.2">
      <c r="A61" s="5" t="s">
        <v>122</v>
      </c>
      <c r="B61" s="5">
        <v>509004501115315</v>
      </c>
      <c r="C61" s="6">
        <v>1039001740025</v>
      </c>
      <c r="D61" s="6">
        <v>7898040321253</v>
      </c>
      <c r="E61" s="24">
        <v>30049099</v>
      </c>
      <c r="F61" s="6">
        <v>300001114</v>
      </c>
      <c r="G61" s="9" t="s">
        <v>51</v>
      </c>
      <c r="H61" s="9" t="s">
        <v>52</v>
      </c>
      <c r="I61" s="9" t="s">
        <v>50</v>
      </c>
      <c r="J61" s="44" t="s">
        <v>168</v>
      </c>
      <c r="K61" s="49">
        <v>35.466065999999998</v>
      </c>
      <c r="L61" s="49">
        <v>47.277878999999999</v>
      </c>
      <c r="M61" s="49">
        <v>30.872015999999995</v>
      </c>
      <c r="N61" s="49">
        <v>42.683828999999996</v>
      </c>
      <c r="O61" s="49">
        <v>35.71108199999999</v>
      </c>
      <c r="P61" s="49">
        <v>47.594357999999993</v>
      </c>
      <c r="Q61" s="49">
        <v>31.065986999999996</v>
      </c>
      <c r="R61" s="49">
        <v>42.949262999999995</v>
      </c>
      <c r="S61" s="49">
        <v>35.966306999999993</v>
      </c>
      <c r="T61" s="49">
        <v>47.921045999999997</v>
      </c>
      <c r="U61" s="49">
        <v>31.249748999999998</v>
      </c>
      <c r="V61" s="49">
        <v>43.204487999999998</v>
      </c>
      <c r="W61" s="49">
        <v>37.007624999999997</v>
      </c>
      <c r="X61" s="49">
        <v>49.258424999999995</v>
      </c>
      <c r="Y61" s="58">
        <v>2.0899999999999919E-2</v>
      </c>
    </row>
    <row r="62" spans="1:25" s="2" customFormat="1" ht="15" customHeight="1" x14ac:dyDescent="0.2">
      <c r="A62" s="5" t="s">
        <v>122</v>
      </c>
      <c r="B62" s="5">
        <v>509014090012703</v>
      </c>
      <c r="C62" s="6">
        <v>1039001740017</v>
      </c>
      <c r="D62" s="6">
        <v>7898040322441</v>
      </c>
      <c r="E62" s="24">
        <v>30049099</v>
      </c>
      <c r="F62" s="6">
        <v>300002310</v>
      </c>
      <c r="G62" s="9" t="s">
        <v>51</v>
      </c>
      <c r="H62" s="9" t="s">
        <v>186</v>
      </c>
      <c r="I62" s="9" t="s">
        <v>50</v>
      </c>
      <c r="J62" s="44" t="s">
        <v>168</v>
      </c>
      <c r="K62" s="49">
        <v>27.8</v>
      </c>
      <c r="L62" s="49">
        <v>37.06</v>
      </c>
      <c r="M62" s="49">
        <v>24.2</v>
      </c>
      <c r="N62" s="49">
        <v>33.46</v>
      </c>
      <c r="O62" s="49">
        <v>27.99</v>
      </c>
      <c r="P62" s="49">
        <v>37.299999999999997</v>
      </c>
      <c r="Q62" s="49">
        <v>24.35</v>
      </c>
      <c r="R62" s="49">
        <v>33.659999999999997</v>
      </c>
      <c r="S62" s="49">
        <v>28.19</v>
      </c>
      <c r="T62" s="49">
        <v>37.56</v>
      </c>
      <c r="U62" s="49">
        <v>24.49</v>
      </c>
      <c r="V62" s="49">
        <v>33.86</v>
      </c>
      <c r="W62" s="49">
        <v>29.01</v>
      </c>
      <c r="X62" s="49">
        <v>38.61</v>
      </c>
      <c r="Y62" s="58">
        <v>0</v>
      </c>
    </row>
    <row r="63" spans="1:25" s="2" customFormat="1" ht="15" customHeight="1" x14ac:dyDescent="0.2">
      <c r="A63" s="5" t="s">
        <v>122</v>
      </c>
      <c r="B63" s="5">
        <v>509017020013507</v>
      </c>
      <c r="C63" s="5">
        <v>1039001880021</v>
      </c>
      <c r="D63" s="24">
        <v>7898040325183</v>
      </c>
      <c r="E63" s="24">
        <v>30049099</v>
      </c>
      <c r="F63" s="24">
        <v>300002198</v>
      </c>
      <c r="G63" s="7" t="s">
        <v>160</v>
      </c>
      <c r="H63" s="7" t="s">
        <v>161</v>
      </c>
      <c r="I63" s="9" t="s">
        <v>162</v>
      </c>
      <c r="J63" s="44" t="s">
        <v>171</v>
      </c>
      <c r="K63" s="49">
        <v>16.804013999999999</v>
      </c>
      <c r="L63" s="49">
        <v>22.398546</v>
      </c>
      <c r="M63" s="49">
        <v>14.629496999999999</v>
      </c>
      <c r="N63" s="49">
        <v>20.224028999999998</v>
      </c>
      <c r="O63" s="49">
        <v>16.916312999999999</v>
      </c>
      <c r="P63" s="49">
        <v>22.541471999999995</v>
      </c>
      <c r="Q63" s="49">
        <v>14.711168999999998</v>
      </c>
      <c r="R63" s="49">
        <v>20.336328000000002</v>
      </c>
      <c r="S63" s="49">
        <v>17.038820999999999</v>
      </c>
      <c r="T63" s="49">
        <v>22.704815999999997</v>
      </c>
      <c r="U63" s="49">
        <v>14.803049999999999</v>
      </c>
      <c r="V63" s="49">
        <v>20.469044999999998</v>
      </c>
      <c r="W63" s="49">
        <v>17.528853000000002</v>
      </c>
      <c r="X63" s="49">
        <v>23.327565</v>
      </c>
      <c r="Y63" s="58">
        <v>2.0899999999999919E-2</v>
      </c>
    </row>
    <row r="64" spans="1:25" s="2" customFormat="1" ht="15" customHeight="1" x14ac:dyDescent="0.2">
      <c r="A64" s="5" t="s">
        <v>122</v>
      </c>
      <c r="B64" s="5">
        <v>509017020013707</v>
      </c>
      <c r="C64" s="5">
        <v>1039001880048</v>
      </c>
      <c r="D64" s="24">
        <v>7898040325206</v>
      </c>
      <c r="E64" s="24">
        <v>30049099</v>
      </c>
      <c r="F64" s="24">
        <v>300002201</v>
      </c>
      <c r="G64" s="7" t="s">
        <v>160</v>
      </c>
      <c r="H64" s="7" t="s">
        <v>163</v>
      </c>
      <c r="I64" s="9" t="s">
        <v>162</v>
      </c>
      <c r="J64" s="44" t="s">
        <v>171</v>
      </c>
      <c r="K64" s="49">
        <v>19.488980999999999</v>
      </c>
      <c r="L64" s="49">
        <v>25.981904999999998</v>
      </c>
      <c r="M64" s="49">
        <v>16.967358000000001</v>
      </c>
      <c r="N64" s="49">
        <v>23.460281999999999</v>
      </c>
      <c r="O64" s="49">
        <v>19.621697999999999</v>
      </c>
      <c r="P64" s="49">
        <v>26.145248999999996</v>
      </c>
      <c r="Q64" s="49">
        <v>17.069447999999998</v>
      </c>
      <c r="R64" s="49">
        <v>23.592998999999999</v>
      </c>
      <c r="S64" s="49">
        <v>19.764623999999998</v>
      </c>
      <c r="T64" s="49">
        <v>26.329010999999998</v>
      </c>
      <c r="U64" s="49">
        <v>17.171537999999998</v>
      </c>
      <c r="V64" s="49">
        <v>23.735924999999998</v>
      </c>
      <c r="W64" s="49">
        <v>20.336328000000002</v>
      </c>
      <c r="X64" s="49">
        <v>27.064059</v>
      </c>
      <c r="Y64" s="58">
        <v>2.0899999999999919E-2</v>
      </c>
    </row>
    <row r="65" spans="1:25" s="2" customFormat="1" ht="15" customHeight="1" x14ac:dyDescent="0.2">
      <c r="A65" s="5" t="s">
        <v>122</v>
      </c>
      <c r="B65" s="5">
        <v>509017020013907</v>
      </c>
      <c r="C65" s="5">
        <v>1039001880064</v>
      </c>
      <c r="D65" s="24">
        <v>7898040325145</v>
      </c>
      <c r="E65" s="24">
        <v>30049099</v>
      </c>
      <c r="F65" s="24">
        <v>300002202</v>
      </c>
      <c r="G65" s="7" t="s">
        <v>160</v>
      </c>
      <c r="H65" s="7" t="s">
        <v>164</v>
      </c>
      <c r="I65" s="9" t="s">
        <v>162</v>
      </c>
      <c r="J65" s="44" t="s">
        <v>171</v>
      </c>
      <c r="K65" s="49">
        <v>17.518643999999998</v>
      </c>
      <c r="L65" s="49">
        <v>23.347982999999999</v>
      </c>
      <c r="M65" s="49">
        <v>15.252245999999998</v>
      </c>
      <c r="N65" s="49">
        <v>21.081584999999997</v>
      </c>
      <c r="O65" s="49">
        <v>17.641151999999998</v>
      </c>
      <c r="P65" s="49">
        <v>23.511326999999998</v>
      </c>
      <c r="Q65" s="49">
        <v>15.344126999999999</v>
      </c>
      <c r="R65" s="49">
        <v>21.214302</v>
      </c>
      <c r="S65" s="49">
        <v>17.763659999999998</v>
      </c>
      <c r="T65" s="49">
        <v>23.664461999999997</v>
      </c>
      <c r="U65" s="49">
        <v>15.436007999999998</v>
      </c>
      <c r="V65" s="49">
        <v>21.336809999999996</v>
      </c>
      <c r="W65" s="49">
        <v>18.274109999999997</v>
      </c>
      <c r="X65" s="49">
        <v>24.328046999999998</v>
      </c>
      <c r="Y65" s="58">
        <v>2.0899999999999919E-2</v>
      </c>
    </row>
    <row r="66" spans="1:25" s="2" customFormat="1" ht="15" customHeight="1" x14ac:dyDescent="0.2">
      <c r="A66" s="5" t="s">
        <v>122</v>
      </c>
      <c r="B66" s="5">
        <v>509017020014107</v>
      </c>
      <c r="C66" s="5">
        <v>1039001880080</v>
      </c>
      <c r="D66" s="24">
        <v>7898040325169</v>
      </c>
      <c r="E66" s="24">
        <v>30049099</v>
      </c>
      <c r="F66" s="24">
        <v>300002203</v>
      </c>
      <c r="G66" s="7" t="s">
        <v>160</v>
      </c>
      <c r="H66" s="7" t="s">
        <v>165</v>
      </c>
      <c r="I66" s="9" t="s">
        <v>162</v>
      </c>
      <c r="J66" s="44" t="s">
        <v>171</v>
      </c>
      <c r="K66" s="49">
        <v>18.845814000000001</v>
      </c>
      <c r="L66" s="49">
        <v>25.124348999999999</v>
      </c>
      <c r="M66" s="49">
        <v>16.405863</v>
      </c>
      <c r="N66" s="49">
        <v>22.684397999999998</v>
      </c>
      <c r="O66" s="49">
        <v>18.978530999999997</v>
      </c>
      <c r="P66" s="49">
        <v>25.287692999999997</v>
      </c>
      <c r="Q66" s="49">
        <v>16.507953000000001</v>
      </c>
      <c r="R66" s="49">
        <v>22.817115000000001</v>
      </c>
      <c r="S66" s="49">
        <v>19.111247999999996</v>
      </c>
      <c r="T66" s="49">
        <v>25.461245999999999</v>
      </c>
      <c r="U66" s="49">
        <v>16.610042999999997</v>
      </c>
      <c r="V66" s="49">
        <v>22.960040999999997</v>
      </c>
      <c r="W66" s="49">
        <v>19.662534000000001</v>
      </c>
      <c r="X66" s="49">
        <v>26.175875999999999</v>
      </c>
      <c r="Y66" s="58">
        <v>2.0899999999999919E-2</v>
      </c>
    </row>
    <row r="67" spans="1:25" s="2" customFormat="1" ht="15" customHeight="1" x14ac:dyDescent="0.2">
      <c r="A67" s="5" t="s">
        <v>122</v>
      </c>
      <c r="B67" s="5">
        <v>509002101160414</v>
      </c>
      <c r="C67" s="6">
        <v>1039001150015</v>
      </c>
      <c r="D67" s="6">
        <v>7898040320027</v>
      </c>
      <c r="E67" s="24">
        <v>30049079</v>
      </c>
      <c r="F67" s="6">
        <v>300001106</v>
      </c>
      <c r="G67" s="9" t="s">
        <v>56</v>
      </c>
      <c r="H67" s="9" t="s">
        <v>57</v>
      </c>
      <c r="I67" s="9" t="s">
        <v>58</v>
      </c>
      <c r="J67" s="44" t="s">
        <v>167</v>
      </c>
      <c r="K67" s="49">
        <v>52.458683999999998</v>
      </c>
      <c r="L67" s="49">
        <v>69.920915999999991</v>
      </c>
      <c r="M67" s="49">
        <v>45.671243999999994</v>
      </c>
      <c r="N67" s="49">
        <v>63.133476000000002</v>
      </c>
      <c r="O67" s="49">
        <v>52.828907999999998</v>
      </c>
      <c r="P67" s="49">
        <v>70.404263999999998</v>
      </c>
      <c r="Q67" s="49">
        <v>45.948912</v>
      </c>
      <c r="R67" s="49">
        <v>63.513983999999994</v>
      </c>
      <c r="S67" s="49">
        <v>53.199131999999999</v>
      </c>
      <c r="T67" s="49">
        <v>70.877328000000006</v>
      </c>
      <c r="U67" s="49">
        <v>46.226580000000006</v>
      </c>
      <c r="V67" s="49">
        <v>63.904775999999998</v>
      </c>
      <c r="W67" s="49">
        <v>54.741731999999999</v>
      </c>
      <c r="X67" s="49">
        <v>72.862139999999997</v>
      </c>
      <c r="Y67" s="58">
        <v>2.8399999999999981E-2</v>
      </c>
    </row>
    <row r="68" spans="1:25" s="2" customFormat="1" ht="15" customHeight="1" x14ac:dyDescent="0.2">
      <c r="A68" s="5" t="s">
        <v>122</v>
      </c>
      <c r="B68" s="5">
        <v>509003701171415</v>
      </c>
      <c r="C68" s="6">
        <v>1039001650018</v>
      </c>
      <c r="D68" s="6">
        <v>7898040321406</v>
      </c>
      <c r="E68" s="24">
        <v>30049079</v>
      </c>
      <c r="F68" s="6">
        <v>300001121</v>
      </c>
      <c r="G68" s="9" t="s">
        <v>59</v>
      </c>
      <c r="H68" s="9" t="s">
        <v>60</v>
      </c>
      <c r="I68" s="9" t="s">
        <v>61</v>
      </c>
      <c r="J68" s="44" t="s">
        <v>170</v>
      </c>
      <c r="K68" s="49">
        <v>63.744995999999993</v>
      </c>
      <c r="L68" s="49">
        <v>84.969506999999993</v>
      </c>
      <c r="M68" s="49">
        <v>55.496123999999995</v>
      </c>
      <c r="N68" s="49">
        <v>76.720635000000001</v>
      </c>
      <c r="O68" s="49">
        <v>64.194192000000001</v>
      </c>
      <c r="P68" s="49">
        <v>85.551419999999993</v>
      </c>
      <c r="Q68" s="49">
        <v>55.833020999999995</v>
      </c>
      <c r="R68" s="49">
        <v>77.180039999999991</v>
      </c>
      <c r="S68" s="49">
        <v>64.643388000000002</v>
      </c>
      <c r="T68" s="49">
        <v>86.12312399999999</v>
      </c>
      <c r="U68" s="49">
        <v>56.169917999999996</v>
      </c>
      <c r="V68" s="49">
        <v>77.649653999999998</v>
      </c>
      <c r="W68" s="49">
        <v>66.511634999999998</v>
      </c>
      <c r="X68" s="49">
        <v>88.532447999999988</v>
      </c>
      <c r="Y68" s="58">
        <v>2.0899999999999919E-2</v>
      </c>
    </row>
    <row r="69" spans="1:25" s="2" customFormat="1" ht="15" customHeight="1" x14ac:dyDescent="0.2">
      <c r="A69" s="5" t="s">
        <v>122</v>
      </c>
      <c r="B69" s="5">
        <v>509003901179411</v>
      </c>
      <c r="C69" s="6">
        <v>1039001650026</v>
      </c>
      <c r="D69" s="6">
        <v>7898040321550</v>
      </c>
      <c r="E69" s="24">
        <v>30049079</v>
      </c>
      <c r="F69" s="6">
        <v>300001128</v>
      </c>
      <c r="G69" s="9" t="s">
        <v>59</v>
      </c>
      <c r="H69" s="9" t="s">
        <v>62</v>
      </c>
      <c r="I69" s="9" t="s">
        <v>61</v>
      </c>
      <c r="J69" s="44" t="s">
        <v>170</v>
      </c>
      <c r="K69" s="49">
        <v>70.717742999999984</v>
      </c>
      <c r="L69" s="49">
        <v>94.259696999999989</v>
      </c>
      <c r="M69" s="49">
        <v>61.560269999999996</v>
      </c>
      <c r="N69" s="49">
        <v>85.102223999999993</v>
      </c>
      <c r="O69" s="49">
        <v>71.207774999999998</v>
      </c>
      <c r="P69" s="49">
        <v>94.892654999999991</v>
      </c>
      <c r="Q69" s="49">
        <v>61.927793999999992</v>
      </c>
      <c r="R69" s="49">
        <v>85.612673999999998</v>
      </c>
      <c r="S69" s="49">
        <v>71.708015999999986</v>
      </c>
      <c r="T69" s="49">
        <v>95.535821999999996</v>
      </c>
      <c r="U69" s="49">
        <v>62.305526999999998</v>
      </c>
      <c r="V69" s="49">
        <v>86.133332999999993</v>
      </c>
      <c r="W69" s="49">
        <v>73.780442999999991</v>
      </c>
      <c r="X69" s="49">
        <v>98.20037099999999</v>
      </c>
      <c r="Y69" s="58">
        <v>2.0899999999999919E-2</v>
      </c>
    </row>
    <row r="70" spans="1:25" s="2" customFormat="1" ht="15" customHeight="1" x14ac:dyDescent="0.2">
      <c r="A70" s="5" t="s">
        <v>122</v>
      </c>
      <c r="B70" s="5">
        <v>509002401172310</v>
      </c>
      <c r="C70" s="6">
        <v>1039001870018</v>
      </c>
      <c r="D70" s="6">
        <v>7898040324940</v>
      </c>
      <c r="E70" s="24">
        <v>30049043</v>
      </c>
      <c r="F70" s="6">
        <v>300002112</v>
      </c>
      <c r="G70" s="9" t="s">
        <v>63</v>
      </c>
      <c r="H70" s="9" t="s">
        <v>64</v>
      </c>
      <c r="I70" s="9" t="s">
        <v>65</v>
      </c>
      <c r="J70" s="44" t="s">
        <v>169</v>
      </c>
      <c r="K70" s="49">
        <v>8.8614119999999996</v>
      </c>
      <c r="L70" s="49">
        <v>11.811812999999999</v>
      </c>
      <c r="M70" s="49">
        <v>7.7077949999999991</v>
      </c>
      <c r="N70" s="49">
        <v>10.658195999999998</v>
      </c>
      <c r="O70" s="49">
        <v>8.9226659999999995</v>
      </c>
      <c r="P70" s="49">
        <v>11.893485</v>
      </c>
      <c r="Q70" s="49">
        <v>7.7588399999999993</v>
      </c>
      <c r="R70" s="49">
        <v>10.729658999999998</v>
      </c>
      <c r="S70" s="49">
        <v>8.9839199999999995</v>
      </c>
      <c r="T70" s="49">
        <v>11.964948</v>
      </c>
      <c r="U70" s="49">
        <v>7.8098849999999995</v>
      </c>
      <c r="V70" s="49">
        <v>10.790913</v>
      </c>
      <c r="W70" s="49">
        <v>9.2391450000000006</v>
      </c>
      <c r="X70" s="49">
        <v>12.301845</v>
      </c>
      <c r="Y70" s="58">
        <v>2.0899999999999919E-2</v>
      </c>
    </row>
    <row r="71" spans="1:25" s="37" customFormat="1" ht="15" customHeight="1" x14ac:dyDescent="0.2">
      <c r="A71" s="5" t="s">
        <v>122</v>
      </c>
      <c r="B71" s="5">
        <v>509002701117412</v>
      </c>
      <c r="C71" s="6">
        <v>1039001430018</v>
      </c>
      <c r="D71" s="6">
        <v>7898040321208</v>
      </c>
      <c r="E71" s="24">
        <v>30049099</v>
      </c>
      <c r="F71" s="6">
        <v>300001115</v>
      </c>
      <c r="G71" s="9" t="s">
        <v>32</v>
      </c>
      <c r="H71" s="9" t="s">
        <v>33</v>
      </c>
      <c r="I71" s="9" t="s">
        <v>34</v>
      </c>
      <c r="J71" s="44" t="s">
        <v>167</v>
      </c>
      <c r="K71" s="49">
        <v>21.354747999999997</v>
      </c>
      <c r="L71" s="49">
        <v>28.466166000000001</v>
      </c>
      <c r="M71" s="49">
        <v>18.598304999999996</v>
      </c>
      <c r="N71" s="49">
        <v>25.709722999999997</v>
      </c>
      <c r="O71" s="49">
        <v>21.508452999999996</v>
      </c>
      <c r="P71" s="49">
        <v>28.660858999999999</v>
      </c>
      <c r="Q71" s="49">
        <v>18.711022</v>
      </c>
      <c r="R71" s="49">
        <v>25.863427999999995</v>
      </c>
      <c r="S71" s="49">
        <v>21.662157999999998</v>
      </c>
      <c r="T71" s="49">
        <v>28.855551999999999</v>
      </c>
      <c r="U71" s="49">
        <v>18.823739</v>
      </c>
      <c r="V71" s="49">
        <v>26.017132999999998</v>
      </c>
      <c r="W71" s="49">
        <v>22.287224999999999</v>
      </c>
      <c r="X71" s="49">
        <v>29.665064999999998</v>
      </c>
      <c r="Y71" s="58">
        <v>2.4650000000000061E-2</v>
      </c>
    </row>
    <row r="72" spans="1:25" s="2" customFormat="1" ht="15" customHeight="1" x14ac:dyDescent="0.2">
      <c r="A72" s="5" t="s">
        <v>122</v>
      </c>
      <c r="B72" s="5">
        <v>509004001112414</v>
      </c>
      <c r="C72" s="6">
        <v>1039001660021</v>
      </c>
      <c r="D72" s="6">
        <v>7898040321376</v>
      </c>
      <c r="E72" s="24">
        <v>30049099</v>
      </c>
      <c r="F72" s="6">
        <v>300001130</v>
      </c>
      <c r="G72" s="9" t="s">
        <v>68</v>
      </c>
      <c r="H72" s="9" t="s">
        <v>69</v>
      </c>
      <c r="I72" s="9" t="s">
        <v>70</v>
      </c>
      <c r="J72" s="44" t="s">
        <v>172</v>
      </c>
      <c r="K72" s="49">
        <v>52.535513999999999</v>
      </c>
      <c r="L72" s="49">
        <v>70.023530999999991</v>
      </c>
      <c r="M72" s="49">
        <v>45.726110999999996</v>
      </c>
      <c r="N72" s="49">
        <v>63.214127999999995</v>
      </c>
      <c r="O72" s="49">
        <v>52.903037999999995</v>
      </c>
      <c r="P72" s="49">
        <v>70.503354000000002</v>
      </c>
      <c r="Q72" s="49">
        <v>46.011962999999994</v>
      </c>
      <c r="R72" s="49">
        <v>63.612278999999994</v>
      </c>
      <c r="S72" s="49">
        <v>53.270561999999998</v>
      </c>
      <c r="T72" s="49">
        <v>70.972967999999995</v>
      </c>
      <c r="U72" s="49">
        <v>46.287605999999997</v>
      </c>
      <c r="V72" s="49">
        <v>63.990011999999993</v>
      </c>
      <c r="W72" s="49">
        <v>54.812120999999991</v>
      </c>
      <c r="X72" s="49">
        <v>72.953513999999984</v>
      </c>
      <c r="Y72" s="58">
        <v>2.0899999999999919E-2</v>
      </c>
    </row>
    <row r="73" spans="1:25" s="2" customFormat="1" ht="15" customHeight="1" x14ac:dyDescent="0.2">
      <c r="A73" s="5" t="s">
        <v>122</v>
      </c>
      <c r="B73" s="5">
        <v>509004102131414</v>
      </c>
      <c r="C73" s="6">
        <v>1039001720024</v>
      </c>
      <c r="D73" s="6">
        <v>7898040322120</v>
      </c>
      <c r="E73" s="24">
        <v>30049079</v>
      </c>
      <c r="F73" s="6">
        <v>300001138</v>
      </c>
      <c r="G73" s="9" t="s">
        <v>78</v>
      </c>
      <c r="H73" s="9" t="s">
        <v>92</v>
      </c>
      <c r="I73" s="9" t="s">
        <v>79</v>
      </c>
      <c r="J73" s="44" t="s">
        <v>172</v>
      </c>
      <c r="K73" s="49">
        <v>25.798142999999996</v>
      </c>
      <c r="L73" s="49">
        <v>34.383911999999995</v>
      </c>
      <c r="M73" s="49">
        <v>22.459799999999998</v>
      </c>
      <c r="N73" s="49">
        <v>31.045568999999997</v>
      </c>
      <c r="O73" s="49">
        <v>25.981904999999998</v>
      </c>
      <c r="P73" s="49">
        <v>34.628928000000002</v>
      </c>
      <c r="Q73" s="49">
        <v>22.592516999999997</v>
      </c>
      <c r="R73" s="49">
        <v>31.239539999999998</v>
      </c>
      <c r="S73" s="49">
        <v>26.165666999999996</v>
      </c>
      <c r="T73" s="49">
        <v>34.863734999999998</v>
      </c>
      <c r="U73" s="49">
        <v>22.735442999999997</v>
      </c>
      <c r="V73" s="49">
        <v>31.433510999999996</v>
      </c>
      <c r="W73" s="49">
        <v>26.921132999999998</v>
      </c>
      <c r="X73" s="49">
        <v>35.833590000000001</v>
      </c>
      <c r="Y73" s="58">
        <v>2.0899999999999919E-2</v>
      </c>
    </row>
    <row r="74" spans="1:25" s="2" customFormat="1" ht="15" customHeight="1" x14ac:dyDescent="0.2">
      <c r="A74" s="5" t="s">
        <v>122</v>
      </c>
      <c r="B74" s="5">
        <v>509004110116410</v>
      </c>
      <c r="C74" s="6">
        <v>1039001720083</v>
      </c>
      <c r="D74" s="6">
        <v>7898040322748</v>
      </c>
      <c r="E74" s="24">
        <v>30049099</v>
      </c>
      <c r="F74" s="6">
        <v>300001171</v>
      </c>
      <c r="G74" s="9" t="s">
        <v>78</v>
      </c>
      <c r="H74" s="9" t="s">
        <v>111</v>
      </c>
      <c r="I74" s="9" t="s">
        <v>79</v>
      </c>
      <c r="J74" s="44" t="s">
        <v>172</v>
      </c>
      <c r="K74" s="49">
        <v>39.029006999999993</v>
      </c>
      <c r="L74" s="49">
        <v>52.025063999999993</v>
      </c>
      <c r="M74" s="49">
        <v>33.975552</v>
      </c>
      <c r="N74" s="49">
        <v>46.971608999999994</v>
      </c>
      <c r="O74" s="49">
        <v>39.304649999999995</v>
      </c>
      <c r="P74" s="49">
        <v>52.382379</v>
      </c>
      <c r="Q74" s="49">
        <v>34.179731999999994</v>
      </c>
      <c r="R74" s="49">
        <v>47.247251999999996</v>
      </c>
      <c r="S74" s="49">
        <v>39.580292999999998</v>
      </c>
      <c r="T74" s="49">
        <v>52.729484999999997</v>
      </c>
      <c r="U74" s="49">
        <v>34.394120999999998</v>
      </c>
      <c r="V74" s="49">
        <v>47.543312999999998</v>
      </c>
      <c r="W74" s="49">
        <v>40.723700999999998</v>
      </c>
      <c r="X74" s="49">
        <v>54.199581000000002</v>
      </c>
      <c r="Y74" s="58">
        <v>2.0899999999999919E-2</v>
      </c>
    </row>
    <row r="75" spans="1:25" s="2" customFormat="1" ht="15" customHeight="1" x14ac:dyDescent="0.2">
      <c r="H75" s="17"/>
      <c r="K75" s="10"/>
      <c r="L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59"/>
    </row>
    <row r="76" spans="1:25" s="2" customFormat="1" ht="15" customHeight="1" x14ac:dyDescent="0.2">
      <c r="H76" s="17"/>
      <c r="K76" s="10"/>
      <c r="L76" s="10"/>
      <c r="M76" s="26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59"/>
    </row>
    <row r="77" spans="1:25" s="2" customFormat="1" ht="15" hidden="1" customHeight="1" x14ac:dyDescent="0.2">
      <c r="H77" s="17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59"/>
    </row>
    <row r="78" spans="1:25" s="2" customFormat="1" ht="15" hidden="1" customHeight="1" x14ac:dyDescent="0.2">
      <c r="H78" s="17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59"/>
    </row>
    <row r="79" spans="1:25" s="2" customFormat="1" ht="15" hidden="1" customHeight="1" x14ac:dyDescent="0.2">
      <c r="H79" s="17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59"/>
    </row>
    <row r="80" spans="1:25" s="2" customFormat="1" ht="15" hidden="1" customHeight="1" x14ac:dyDescent="0.2">
      <c r="H80" s="17"/>
      <c r="K80" s="23"/>
      <c r="L80" s="10"/>
      <c r="M80" s="23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59"/>
    </row>
    <row r="81" spans="3:25" s="2" customFormat="1" ht="15" hidden="1" customHeight="1" x14ac:dyDescent="0.2">
      <c r="H81" s="17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59"/>
    </row>
    <row r="82" spans="3:25" s="2" customFormat="1" ht="15" hidden="1" customHeight="1" x14ac:dyDescent="0.2">
      <c r="H82" s="17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59"/>
    </row>
    <row r="83" spans="3:25" s="2" customFormat="1" ht="15" hidden="1" customHeight="1" x14ac:dyDescent="0.2">
      <c r="H83" s="17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59"/>
    </row>
    <row r="84" spans="3:25" s="2" customFormat="1" ht="15" hidden="1" customHeight="1" x14ac:dyDescent="0.2">
      <c r="H84" s="20" t="s">
        <v>123</v>
      </c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59"/>
    </row>
    <row r="85" spans="3:25" s="2" customFormat="1" ht="15" hidden="1" customHeight="1" x14ac:dyDescent="0.2">
      <c r="H85" s="13" t="s">
        <v>11</v>
      </c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59"/>
    </row>
    <row r="86" spans="3:25" s="2" customFormat="1" ht="15" hidden="1" customHeight="1" x14ac:dyDescent="0.2">
      <c r="H86" s="17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59"/>
    </row>
    <row r="87" spans="3:25" s="2" customFormat="1" ht="15" hidden="1" customHeight="1" x14ac:dyDescent="0.2">
      <c r="H87" s="17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59"/>
    </row>
    <row r="88" spans="3:25" s="2" customFormat="1" hidden="1" x14ac:dyDescent="0.2">
      <c r="C88" s="12"/>
      <c r="E88" s="12"/>
      <c r="F88" s="12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59"/>
    </row>
    <row r="89" spans="3:25" s="2" customFormat="1" ht="19.5" hidden="1" customHeight="1" x14ac:dyDescent="0.2"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59"/>
    </row>
    <row r="90" spans="3:25" s="2" customFormat="1" ht="13.5" hidden="1" customHeight="1" x14ac:dyDescent="0.2"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59"/>
    </row>
    <row r="91" spans="3:25" s="2" customFormat="1" hidden="1" x14ac:dyDescent="0.2"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59"/>
    </row>
    <row r="92" spans="3:25" s="2" customFormat="1" hidden="1" x14ac:dyDescent="0.2"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59"/>
    </row>
    <row r="93" spans="3:25" s="2" customFormat="1" hidden="1" x14ac:dyDescent="0.2"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59"/>
    </row>
    <row r="94" spans="3:25" s="2" customFormat="1" hidden="1" x14ac:dyDescent="0.2"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59"/>
    </row>
    <row r="95" spans="3:25" s="2" customFormat="1" hidden="1" x14ac:dyDescent="0.2">
      <c r="G95" s="14"/>
      <c r="H95" s="15"/>
      <c r="I95" s="15"/>
      <c r="J95" s="15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59"/>
    </row>
    <row r="96" spans="3:25" s="2" customFormat="1" hidden="1" x14ac:dyDescent="0.2">
      <c r="G96" s="14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59"/>
    </row>
    <row r="97" spans="11:25" s="2" customFormat="1" hidden="1" x14ac:dyDescent="0.2"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59"/>
    </row>
    <row r="98" spans="11:25" s="2" customFormat="1" hidden="1" x14ac:dyDescent="0.2"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59"/>
    </row>
    <row r="99" spans="11:25" s="2" customFormat="1" hidden="1" x14ac:dyDescent="0.2"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59"/>
    </row>
    <row r="100" spans="11:25" s="2" customFormat="1" hidden="1" x14ac:dyDescent="0.2"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59"/>
    </row>
    <row r="101" spans="11:25" s="2" customFormat="1" hidden="1" x14ac:dyDescent="0.2"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59"/>
    </row>
    <row r="102" spans="11:25" s="2" customFormat="1" hidden="1" x14ac:dyDescent="0.2"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59"/>
    </row>
    <row r="103" spans="11:25" s="2" customFormat="1" hidden="1" x14ac:dyDescent="0.2"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59"/>
    </row>
    <row r="104" spans="11:25" s="2" customFormat="1" hidden="1" x14ac:dyDescent="0.2"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59"/>
    </row>
    <row r="105" spans="11:25" s="2" customFormat="1" hidden="1" x14ac:dyDescent="0.2"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59"/>
    </row>
    <row r="106" spans="11:25" s="2" customFormat="1" hidden="1" x14ac:dyDescent="0.2"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59"/>
    </row>
    <row r="107" spans="11:25" s="2" customFormat="1" hidden="1" x14ac:dyDescent="0.2"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59"/>
    </row>
    <row r="108" spans="11:25" s="2" customFormat="1" hidden="1" x14ac:dyDescent="0.2"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59"/>
    </row>
    <row r="109" spans="11:25" s="2" customFormat="1" hidden="1" x14ac:dyDescent="0.2"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59"/>
    </row>
    <row r="110" spans="11:25" s="2" customFormat="1" hidden="1" x14ac:dyDescent="0.2"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59"/>
    </row>
    <row r="111" spans="11:25" s="2" customFormat="1" hidden="1" x14ac:dyDescent="0.2">
      <c r="Y111" s="59"/>
    </row>
    <row r="112" spans="11:25" s="2" customFormat="1" hidden="1" x14ac:dyDescent="0.2">
      <c r="Y112" s="59"/>
    </row>
    <row r="113" spans="11:25" s="2" customFormat="1" hidden="1" x14ac:dyDescent="0.2"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59"/>
    </row>
    <row r="114" spans="11:25" s="2" customFormat="1" hidden="1" x14ac:dyDescent="0.2"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59"/>
    </row>
    <row r="115" spans="11:25" s="2" customFormat="1" hidden="1" x14ac:dyDescent="0.2"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59"/>
    </row>
    <row r="116" spans="11:25" s="2" customFormat="1" hidden="1" x14ac:dyDescent="0.2"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59"/>
    </row>
    <row r="117" spans="11:25" s="2" customFormat="1" hidden="1" x14ac:dyDescent="0.2"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59"/>
    </row>
    <row r="118" spans="11:25" s="2" customFormat="1" hidden="1" x14ac:dyDescent="0.2"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59"/>
    </row>
    <row r="119" spans="11:25" s="2" customFormat="1" hidden="1" x14ac:dyDescent="0.2"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59"/>
    </row>
    <row r="120" spans="11:25" s="2" customFormat="1" hidden="1" x14ac:dyDescent="0.2"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59"/>
    </row>
    <row r="121" spans="11:25" s="2" customFormat="1" hidden="1" x14ac:dyDescent="0.2"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59"/>
    </row>
    <row r="122" spans="11:25" s="2" customFormat="1" hidden="1" x14ac:dyDescent="0.2"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59"/>
    </row>
    <row r="123" spans="11:25" s="2" customFormat="1" hidden="1" x14ac:dyDescent="0.2"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59"/>
    </row>
    <row r="124" spans="11:25" s="2" customFormat="1" hidden="1" x14ac:dyDescent="0.2"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59"/>
    </row>
    <row r="125" spans="11:25" s="2" customFormat="1" hidden="1" x14ac:dyDescent="0.2"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59"/>
    </row>
    <row r="126" spans="11:25" s="2" customFormat="1" hidden="1" x14ac:dyDescent="0.2"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59"/>
    </row>
    <row r="127" spans="11:25" s="2" customFormat="1" hidden="1" x14ac:dyDescent="0.2"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59"/>
    </row>
    <row r="128" spans="11:25" s="2" customFormat="1" hidden="1" x14ac:dyDescent="0.2"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59"/>
    </row>
    <row r="129" spans="11:25" s="2" customFormat="1" hidden="1" x14ac:dyDescent="0.2"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59"/>
    </row>
    <row r="130" spans="11:25" s="2" customFormat="1" hidden="1" x14ac:dyDescent="0.2"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59"/>
    </row>
    <row r="131" spans="11:25" s="2" customFormat="1" hidden="1" x14ac:dyDescent="0.2"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59"/>
    </row>
    <row r="132" spans="11:25" s="2" customFormat="1" hidden="1" x14ac:dyDescent="0.2"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59"/>
    </row>
    <row r="133" spans="11:25" s="2" customFormat="1" hidden="1" x14ac:dyDescent="0.2"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59"/>
    </row>
    <row r="134" spans="11:25" s="2" customFormat="1" hidden="1" x14ac:dyDescent="0.2"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59"/>
    </row>
    <row r="135" spans="11:25" s="2" customFormat="1" hidden="1" x14ac:dyDescent="0.2"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59"/>
    </row>
    <row r="136" spans="11:25" s="2" customFormat="1" hidden="1" x14ac:dyDescent="0.2"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59"/>
    </row>
    <row r="137" spans="11:25" s="2" customFormat="1" hidden="1" x14ac:dyDescent="0.2"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59"/>
    </row>
    <row r="138" spans="11:25" s="2" customFormat="1" hidden="1" x14ac:dyDescent="0.2"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59"/>
    </row>
    <row r="139" spans="11:25" s="2" customFormat="1" hidden="1" x14ac:dyDescent="0.2"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59"/>
    </row>
    <row r="140" spans="11:25" s="2" customFormat="1" hidden="1" x14ac:dyDescent="0.2"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59"/>
    </row>
    <row r="141" spans="11:25" s="2" customFormat="1" hidden="1" x14ac:dyDescent="0.2"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59"/>
    </row>
    <row r="142" spans="11:25" s="2" customFormat="1" hidden="1" x14ac:dyDescent="0.2"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59"/>
    </row>
    <row r="143" spans="11:25" s="2" customFormat="1" hidden="1" x14ac:dyDescent="0.2"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59"/>
    </row>
    <row r="144" spans="11:25" s="2" customFormat="1" hidden="1" x14ac:dyDescent="0.2"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59"/>
    </row>
    <row r="145" spans="1:25" s="2" customFormat="1" hidden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59"/>
    </row>
    <row r="146" spans="1:25" s="2" customFormat="1" hidden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59"/>
    </row>
    <row r="147" spans="1:25" s="2" customFormat="1" hidden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59"/>
    </row>
    <row r="148" spans="1:25" s="2" customFormat="1" hidden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59"/>
    </row>
    <row r="149" spans="1:25" s="2" customFormat="1" hidden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59"/>
    </row>
    <row r="150" spans="1:25" s="2" customFormat="1" hidden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59"/>
    </row>
    <row r="151" spans="1:25" x14ac:dyDescent="0.2"/>
    <row r="152" spans="1:25" x14ac:dyDescent="0.2"/>
    <row r="153" spans="1:25" x14ac:dyDescent="0.2"/>
    <row r="154" spans="1:25" x14ac:dyDescent="0.2"/>
    <row r="155" spans="1:25" x14ac:dyDescent="0.2"/>
    <row r="156" spans="1:25" x14ac:dyDescent="0.2"/>
    <row r="157" spans="1:25" x14ac:dyDescent="0.2"/>
    <row r="158" spans="1:25" x14ac:dyDescent="0.2"/>
    <row r="159" spans="1:25" x14ac:dyDescent="0.2"/>
    <row r="160" spans="1:25" x14ac:dyDescent="0.2"/>
    <row r="161" x14ac:dyDescent="0.2"/>
    <row r="162" x14ac:dyDescent="0.2"/>
    <row r="163" x14ac:dyDescent="0.2"/>
  </sheetData>
  <autoFilter ref="A4:X74"/>
  <mergeCells count="8">
    <mergeCell ref="W3:X3"/>
    <mergeCell ref="U3:V3"/>
    <mergeCell ref="Q3:R3"/>
    <mergeCell ref="M3:N3"/>
    <mergeCell ref="A1:F1"/>
    <mergeCell ref="S3:T3"/>
    <mergeCell ref="K3:L3"/>
    <mergeCell ref="O3:P3"/>
  </mergeCells>
  <printOptions horizontalCentered="1"/>
  <pageMargins left="0.35433070866141736" right="0.31496062992125984" top="0.27559055118110237" bottom="0.15748031496062992" header="0.15748031496062992" footer="0.23622047244094491"/>
  <pageSetup paperSize="9" scale="38" pageOrder="overThenDown" orientation="landscape" r:id="rId1"/>
  <headerFooter alignWithMargins="0">
    <oddHeader>&amp;R&amp;D - &amp;T</oddHeader>
    <oddFooter>&amp;R&amp;"Arial,Negrito"Farmoquímica S/A&amp;"Arial,Normal"
&amp;"Arial,Negrito"Matriz:&amp;"Arial,Normal"Av.José Silva de A. Neto, 200-Evollution II-1º Andar
Cond. O2-Barra da Tijuca -RJ
&amp;"Arial,Negrito"Fábrica:&amp;"Arial,Normal" Rua Viúva Cláudio,300 - Jacaré-RJ</oddFooter>
  </headerFooter>
  <ignoredErrors>
    <ignoredError sqref="C43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O61"/>
  <sheetViews>
    <sheetView showGridLines="0" zoomScale="80" zoomScaleNormal="80" zoomScaleSheetLayoutView="70" workbookViewId="0">
      <pane ySplit="4" topLeftCell="A5" activePane="bottomLeft" state="frozen"/>
      <selection activeCell="A3" sqref="A3"/>
      <selection pane="bottomLeft" activeCell="Y1" sqref="Y1:Y1048576"/>
    </sheetView>
  </sheetViews>
  <sheetFormatPr defaultColWidth="0" defaultRowHeight="12.75" zeroHeight="1" outlineLevelCol="1" x14ac:dyDescent="0.2"/>
  <cols>
    <col min="1" max="1" width="14.5703125" style="3" customWidth="1"/>
    <col min="2" max="2" width="13.140625" style="3" bestFit="1" customWidth="1"/>
    <col min="3" max="3" width="24.42578125" style="3" bestFit="1" customWidth="1"/>
    <col min="4" max="4" width="15.28515625" style="3" bestFit="1" customWidth="1"/>
    <col min="5" max="5" width="20" style="3" bestFit="1" customWidth="1"/>
    <col min="6" max="6" width="13.5703125" style="3" bestFit="1" customWidth="1"/>
    <col min="7" max="7" width="15" style="3" bestFit="1" customWidth="1"/>
    <col min="8" max="8" width="37.28515625" style="3" bestFit="1" customWidth="1"/>
    <col min="9" max="9" width="42.28515625" style="3" hidden="1" customWidth="1" outlineLevel="1"/>
    <col min="10" max="10" width="21.7109375" style="3" bestFit="1" customWidth="1" collapsed="1"/>
    <col min="11" max="11" width="12.42578125" style="3" bestFit="1" customWidth="1"/>
    <col min="12" max="12" width="11.28515625" style="3" bestFit="1" customWidth="1"/>
    <col min="13" max="13" width="11.42578125" style="3" bestFit="1" customWidth="1"/>
    <col min="14" max="14" width="11.28515625" style="3" bestFit="1" customWidth="1"/>
    <col min="15" max="15" width="9.140625" style="3" bestFit="1" customWidth="1"/>
    <col min="16" max="16" width="11.28515625" style="3" bestFit="1" customWidth="1"/>
    <col min="17" max="17" width="9.140625" style="3" bestFit="1" customWidth="1"/>
    <col min="18" max="18" width="11.28515625" style="3" bestFit="1" customWidth="1"/>
    <col min="19" max="19" width="9.140625" style="3" bestFit="1" customWidth="1"/>
    <col min="20" max="24" width="12.7109375" style="3" customWidth="1"/>
    <col min="25" max="25" width="9.140625" style="56" customWidth="1"/>
    <col min="26" max="41" width="0" style="3" hidden="1" customWidth="1"/>
    <col min="42" max="16384" width="9.140625" style="3" hidden="1"/>
  </cols>
  <sheetData>
    <row r="1" spans="1:25" ht="23.25" customHeight="1" x14ac:dyDescent="0.35">
      <c r="A1" s="64" t="str">
        <f>+MONITORADOS!A1</f>
        <v>TABELA DE PREÇOS FQM|FARMA Nº 001/2018</v>
      </c>
      <c r="B1" s="64"/>
      <c r="C1" s="64"/>
      <c r="D1" s="64"/>
      <c r="E1" s="64"/>
      <c r="F1" s="64"/>
      <c r="G1" s="4"/>
      <c r="H1" s="4"/>
      <c r="I1" s="41"/>
      <c r="J1" s="41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5" s="19" customFormat="1" ht="22.5" customHeight="1" thickBot="1" x14ac:dyDescent="0.25">
      <c r="Y2" s="57"/>
    </row>
    <row r="3" spans="1:25" s="42" customFormat="1" ht="35.25" customHeight="1" thickBot="1" x14ac:dyDescent="0.3">
      <c r="A3" s="50" t="str">
        <f>MONITORADOS!$A$3</f>
        <v>Em vigor a partir de 01/04/2018</v>
      </c>
      <c r="F3" s="43"/>
      <c r="K3" s="62" t="s">
        <v>2</v>
      </c>
      <c r="L3" s="63"/>
      <c r="M3" s="62" t="s">
        <v>149</v>
      </c>
      <c r="N3" s="63"/>
      <c r="O3" s="62" t="s">
        <v>136</v>
      </c>
      <c r="P3" s="63"/>
      <c r="Q3" s="62" t="s">
        <v>148</v>
      </c>
      <c r="R3" s="63"/>
      <c r="S3" s="62" t="s">
        <v>3</v>
      </c>
      <c r="T3" s="63"/>
      <c r="U3" s="62" t="s">
        <v>150</v>
      </c>
      <c r="V3" s="63"/>
      <c r="W3" s="62" t="s">
        <v>137</v>
      </c>
      <c r="X3" s="63"/>
      <c r="Y3" s="60"/>
    </row>
    <row r="4" spans="1:25" s="18" customFormat="1" ht="30" customHeight="1" thickBot="1" x14ac:dyDescent="0.25">
      <c r="A4" s="28" t="s">
        <v>102</v>
      </c>
      <c r="B4" s="39" t="s">
        <v>144</v>
      </c>
      <c r="C4" s="39" t="s">
        <v>125</v>
      </c>
      <c r="D4" s="39" t="s">
        <v>145</v>
      </c>
      <c r="E4" s="39" t="s">
        <v>124</v>
      </c>
      <c r="F4" s="39" t="s">
        <v>126</v>
      </c>
      <c r="G4" s="40" t="s">
        <v>0</v>
      </c>
      <c r="H4" s="39" t="s">
        <v>1</v>
      </c>
      <c r="I4" s="28" t="s">
        <v>16</v>
      </c>
      <c r="J4" s="40" t="s">
        <v>166</v>
      </c>
      <c r="K4" s="29" t="s">
        <v>4</v>
      </c>
      <c r="L4" s="29" t="s">
        <v>130</v>
      </c>
      <c r="M4" s="29" t="s">
        <v>4</v>
      </c>
      <c r="N4" s="29" t="s">
        <v>130</v>
      </c>
      <c r="O4" s="29" t="s">
        <v>4</v>
      </c>
      <c r="P4" s="29" t="s">
        <v>130</v>
      </c>
      <c r="Q4" s="29" t="s">
        <v>4</v>
      </c>
      <c r="R4" s="29" t="s">
        <v>130</v>
      </c>
      <c r="S4" s="29" t="s">
        <v>4</v>
      </c>
      <c r="T4" s="29" t="s">
        <v>130</v>
      </c>
      <c r="U4" s="29" t="s">
        <v>4</v>
      </c>
      <c r="V4" s="29" t="s">
        <v>130</v>
      </c>
      <c r="W4" s="29" t="s">
        <v>4</v>
      </c>
      <c r="X4" s="29" t="s">
        <v>130</v>
      </c>
      <c r="Y4" s="61"/>
    </row>
    <row r="5" spans="1:25" ht="20.25" customHeight="1" x14ac:dyDescent="0.2">
      <c r="A5" s="35"/>
      <c r="B5" s="36" t="s">
        <v>141</v>
      </c>
      <c r="C5" s="31"/>
      <c r="D5" s="30"/>
      <c r="E5" s="31"/>
      <c r="F5" s="31"/>
      <c r="G5" s="32"/>
      <c r="H5" s="31"/>
      <c r="I5" s="31"/>
      <c r="J5" s="33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</row>
    <row r="6" spans="1:25" s="2" customFormat="1" ht="15" customHeight="1" x14ac:dyDescent="0.2">
      <c r="A6" s="5" t="s">
        <v>122</v>
      </c>
      <c r="B6" s="5" t="s">
        <v>131</v>
      </c>
      <c r="C6" s="6">
        <v>1039001710029</v>
      </c>
      <c r="D6" s="6">
        <v>7898040321642</v>
      </c>
      <c r="E6" s="24">
        <v>30049029</v>
      </c>
      <c r="F6" s="6">
        <v>300001129</v>
      </c>
      <c r="G6" s="9" t="s">
        <v>35</v>
      </c>
      <c r="H6" s="9" t="s">
        <v>159</v>
      </c>
      <c r="I6" s="9" t="s">
        <v>37</v>
      </c>
      <c r="J6" s="45" t="s">
        <v>173</v>
      </c>
      <c r="K6" s="8">
        <v>35.037588</v>
      </c>
      <c r="L6" s="8">
        <v>46.699643999999992</v>
      </c>
      <c r="M6" s="8">
        <v>30.502344000000001</v>
      </c>
      <c r="N6" s="8">
        <v>42.167701193599854</v>
      </c>
      <c r="O6" s="8">
        <v>35.284404000000002</v>
      </c>
      <c r="P6" s="8">
        <v>47.018447999999999</v>
      </c>
      <c r="Q6" s="8">
        <v>30.687456000000001</v>
      </c>
      <c r="R6" s="8">
        <v>42.423607674208348</v>
      </c>
      <c r="S6" s="8">
        <v>35.531219999999998</v>
      </c>
      <c r="T6" s="8">
        <v>47.337251999999999</v>
      </c>
      <c r="U6" s="8">
        <v>30.872567999999998</v>
      </c>
      <c r="V6" s="8">
        <v>42.679514154816843</v>
      </c>
      <c r="W6" s="8">
        <v>36.559619999999995</v>
      </c>
      <c r="X6" s="8">
        <v>48.663888</v>
      </c>
      <c r="Y6" s="58">
        <v>2.8399999999999981E-2</v>
      </c>
    </row>
    <row r="7" spans="1:25" s="2" customFormat="1" ht="15" customHeight="1" x14ac:dyDescent="0.2">
      <c r="A7" s="5" t="s">
        <v>122</v>
      </c>
      <c r="B7" s="5" t="s">
        <v>131</v>
      </c>
      <c r="C7" s="6">
        <v>1039001410017</v>
      </c>
      <c r="D7" s="6">
        <v>7898040320973</v>
      </c>
      <c r="E7" s="24">
        <v>30049099</v>
      </c>
      <c r="F7" s="6">
        <v>300001109</v>
      </c>
      <c r="G7" s="9" t="s">
        <v>35</v>
      </c>
      <c r="H7" s="9" t="s">
        <v>36</v>
      </c>
      <c r="I7" s="9" t="s">
        <v>37</v>
      </c>
      <c r="J7" s="45" t="s">
        <v>173</v>
      </c>
      <c r="K7" s="8">
        <v>33.978335999999999</v>
      </c>
      <c r="L7" s="8">
        <v>45.290735999999995</v>
      </c>
      <c r="M7" s="8">
        <v>29.576784</v>
      </c>
      <c r="N7" s="8">
        <v>40.88816879055738</v>
      </c>
      <c r="O7" s="8">
        <v>34.214868000000003</v>
      </c>
      <c r="P7" s="8">
        <v>45.599256000000004</v>
      </c>
      <c r="Q7" s="8">
        <v>29.761896</v>
      </c>
      <c r="R7" s="8">
        <v>41.144075271165875</v>
      </c>
      <c r="S7" s="8">
        <v>34.4514</v>
      </c>
      <c r="T7" s="8">
        <v>45.907775999999998</v>
      </c>
      <c r="U7" s="8">
        <v>29.936723999999998</v>
      </c>
      <c r="V7" s="8">
        <v>41.385764725073898</v>
      </c>
      <c r="W7" s="8">
        <v>35.448948000000001</v>
      </c>
      <c r="X7" s="8">
        <v>47.193275999999997</v>
      </c>
      <c r="Y7" s="58">
        <v>2.8399999999999981E-2</v>
      </c>
    </row>
    <row r="8" spans="1:25" s="2" customFormat="1" ht="15" customHeight="1" x14ac:dyDescent="0.2">
      <c r="A8" s="5" t="s">
        <v>122</v>
      </c>
      <c r="B8" s="5" t="s">
        <v>131</v>
      </c>
      <c r="C8" s="6">
        <v>1039001410076</v>
      </c>
      <c r="D8" s="6">
        <v>7898040321970</v>
      </c>
      <c r="E8" s="24">
        <v>30049099</v>
      </c>
      <c r="F8" s="6">
        <v>300001137</v>
      </c>
      <c r="G8" s="9" t="s">
        <v>35</v>
      </c>
      <c r="H8" s="9" t="s">
        <v>88</v>
      </c>
      <c r="I8" s="9" t="s">
        <v>37</v>
      </c>
      <c r="J8" s="45" t="s">
        <v>173</v>
      </c>
      <c r="K8" s="8">
        <v>56.633988000000002</v>
      </c>
      <c r="L8" s="8">
        <v>75.484560000000002</v>
      </c>
      <c r="M8" s="8">
        <v>49.301496</v>
      </c>
      <c r="N8" s="8">
        <v>68.156426002062602</v>
      </c>
      <c r="O8" s="8">
        <v>57.02478</v>
      </c>
      <c r="P8" s="8">
        <v>75.998760000000004</v>
      </c>
      <c r="Q8" s="8">
        <v>49.599731999999996</v>
      </c>
      <c r="R8" s="8">
        <v>68.568719776376284</v>
      </c>
      <c r="S8" s="8">
        <v>57.425856000000003</v>
      </c>
      <c r="T8" s="8">
        <v>76.512960000000007</v>
      </c>
      <c r="U8" s="8">
        <v>49.897967999999999</v>
      </c>
      <c r="V8" s="8">
        <v>68.981013550689994</v>
      </c>
      <c r="W8" s="8">
        <v>59.091864000000001</v>
      </c>
      <c r="X8" s="8">
        <v>78.652032000000005</v>
      </c>
      <c r="Y8" s="58">
        <v>2.8399999999999981E-2</v>
      </c>
    </row>
    <row r="9" spans="1:25" s="2" customFormat="1" ht="15" customHeight="1" x14ac:dyDescent="0.2">
      <c r="A9" s="5" t="s">
        <v>122</v>
      </c>
      <c r="B9" s="5" t="s">
        <v>131</v>
      </c>
      <c r="C9" s="6">
        <v>1039001810066</v>
      </c>
      <c r="D9" s="6">
        <v>7898040322670</v>
      </c>
      <c r="E9" s="24">
        <v>30049099</v>
      </c>
      <c r="F9" s="6">
        <v>300001168</v>
      </c>
      <c r="G9" s="9" t="s">
        <v>105</v>
      </c>
      <c r="H9" s="9" t="s">
        <v>106</v>
      </c>
      <c r="I9" s="9" t="s">
        <v>107</v>
      </c>
      <c r="J9" s="45" t="s">
        <v>173</v>
      </c>
      <c r="K9" s="8">
        <v>41.855879999999999</v>
      </c>
      <c r="L9" s="8">
        <v>55.800984</v>
      </c>
      <c r="M9" s="8">
        <v>36.436211999999998</v>
      </c>
      <c r="N9" s="8">
        <v>50.370925599772171</v>
      </c>
      <c r="O9" s="8">
        <v>42.154116000000002</v>
      </c>
      <c r="P9" s="8">
        <v>56.171207999999993</v>
      </c>
      <c r="Q9" s="8">
        <v>36.662459999999996</v>
      </c>
      <c r="R9" s="8">
        <v>50.683700187182552</v>
      </c>
      <c r="S9" s="8">
        <v>42.452351999999998</v>
      </c>
      <c r="T9" s="8">
        <v>56.551715999999999</v>
      </c>
      <c r="U9" s="8">
        <v>36.888707999999994</v>
      </c>
      <c r="V9" s="8">
        <v>50.99647477459294</v>
      </c>
      <c r="W9" s="8">
        <v>43.676147999999998</v>
      </c>
      <c r="X9" s="8">
        <v>58.135452000000001</v>
      </c>
      <c r="Y9" s="58">
        <v>2.8399999999999981E-2</v>
      </c>
    </row>
    <row r="10" spans="1:25" s="2" customFormat="1" ht="15" customHeight="1" x14ac:dyDescent="0.2">
      <c r="A10" s="5" t="s">
        <v>122</v>
      </c>
      <c r="B10" s="5" t="s">
        <v>131</v>
      </c>
      <c r="C10" s="6" t="s">
        <v>140</v>
      </c>
      <c r="D10" s="6">
        <v>7898040322540</v>
      </c>
      <c r="E10" s="24">
        <v>30049099</v>
      </c>
      <c r="F10" s="6">
        <v>300001139</v>
      </c>
      <c r="G10" s="9" t="s">
        <v>95</v>
      </c>
      <c r="H10" s="9" t="s">
        <v>96</v>
      </c>
      <c r="I10" s="9" t="s">
        <v>97</v>
      </c>
      <c r="J10" s="45" t="s">
        <v>173</v>
      </c>
      <c r="K10" s="8">
        <v>33.412716000000003</v>
      </c>
      <c r="L10" s="8">
        <v>44.529719999999998</v>
      </c>
      <c r="M10" s="8">
        <v>29.083152000000002</v>
      </c>
      <c r="N10" s="8">
        <v>40.205751508934718</v>
      </c>
      <c r="O10" s="8">
        <v>33.638964000000001</v>
      </c>
      <c r="P10" s="8">
        <v>44.827956</v>
      </c>
      <c r="Q10" s="8">
        <v>29.25798</v>
      </c>
      <c r="R10" s="8">
        <v>40.447440962842741</v>
      </c>
      <c r="S10" s="8">
        <v>33.875495999999998</v>
      </c>
      <c r="T10" s="8">
        <v>45.136476000000002</v>
      </c>
      <c r="U10" s="8">
        <v>29.443092</v>
      </c>
      <c r="V10" s="8">
        <v>40.703347443451236</v>
      </c>
      <c r="W10" s="8">
        <v>34.862759999999994</v>
      </c>
      <c r="X10" s="8">
        <v>46.401407999999996</v>
      </c>
      <c r="Y10" s="58">
        <v>2.8399999999999981E-2</v>
      </c>
    </row>
    <row r="11" spans="1:25" s="2" customFormat="1" ht="15" customHeight="1" x14ac:dyDescent="0.2">
      <c r="A11" s="5" t="s">
        <v>122</v>
      </c>
      <c r="B11" s="5" t="s">
        <v>131</v>
      </c>
      <c r="C11" s="6" t="s">
        <v>140</v>
      </c>
      <c r="D11" s="6">
        <v>7898040324247</v>
      </c>
      <c r="E11" s="24">
        <v>30049099</v>
      </c>
      <c r="F11" s="6">
        <v>300001911</v>
      </c>
      <c r="G11" s="9" t="s">
        <v>95</v>
      </c>
      <c r="H11" s="9" t="s">
        <v>156</v>
      </c>
      <c r="I11" s="9" t="s">
        <v>97</v>
      </c>
      <c r="J11" s="45" t="s">
        <v>173</v>
      </c>
      <c r="K11" s="8">
        <v>33.412716000000003</v>
      </c>
      <c r="L11" s="8">
        <v>44.529719999999998</v>
      </c>
      <c r="M11" s="8">
        <v>29.083152000000002</v>
      </c>
      <c r="N11" s="8">
        <v>40.205751508934718</v>
      </c>
      <c r="O11" s="8">
        <v>33.638964000000001</v>
      </c>
      <c r="P11" s="8">
        <v>44.827956</v>
      </c>
      <c r="Q11" s="8">
        <v>29.25798</v>
      </c>
      <c r="R11" s="8">
        <v>40.447440962842741</v>
      </c>
      <c r="S11" s="8">
        <v>33.875495999999998</v>
      </c>
      <c r="T11" s="8">
        <v>45.136476000000002</v>
      </c>
      <c r="U11" s="8">
        <v>29.443092</v>
      </c>
      <c r="V11" s="8">
        <v>40.703347443451236</v>
      </c>
      <c r="W11" s="8">
        <v>34.862759999999994</v>
      </c>
      <c r="X11" s="8">
        <v>46.401407999999996</v>
      </c>
      <c r="Y11" s="58">
        <v>2.8399999999999981E-2</v>
      </c>
    </row>
    <row r="12" spans="1:25" s="2" customFormat="1" ht="15" customHeight="1" x14ac:dyDescent="0.2">
      <c r="A12" s="5" t="s">
        <v>122</v>
      </c>
      <c r="B12" s="5" t="s">
        <v>131</v>
      </c>
      <c r="C12" s="6" t="s">
        <v>140</v>
      </c>
      <c r="D12" s="6">
        <v>7898040325282</v>
      </c>
      <c r="E12" s="24">
        <v>30049099</v>
      </c>
      <c r="F12" s="6">
        <v>300002231</v>
      </c>
      <c r="G12" s="9" t="s">
        <v>95</v>
      </c>
      <c r="H12" s="9" t="s">
        <v>151</v>
      </c>
      <c r="I12" s="9" t="s">
        <v>97</v>
      </c>
      <c r="J12" s="45" t="s">
        <v>173</v>
      </c>
      <c r="K12" s="8">
        <v>33.412716000000003</v>
      </c>
      <c r="L12" s="8">
        <v>44.529719999999998</v>
      </c>
      <c r="M12" s="8">
        <v>29.083152000000002</v>
      </c>
      <c r="N12" s="8">
        <v>40.205751508934718</v>
      </c>
      <c r="O12" s="8">
        <v>33.638964000000001</v>
      </c>
      <c r="P12" s="8">
        <v>44.827956</v>
      </c>
      <c r="Q12" s="8">
        <v>29.25798</v>
      </c>
      <c r="R12" s="8">
        <v>40.447440962842741</v>
      </c>
      <c r="S12" s="8">
        <v>33.875495999999998</v>
      </c>
      <c r="T12" s="8">
        <v>45.136476000000002</v>
      </c>
      <c r="U12" s="8">
        <v>29.443092</v>
      </c>
      <c r="V12" s="8">
        <v>40.703347443451236</v>
      </c>
      <c r="W12" s="8">
        <v>34.862759999999994</v>
      </c>
      <c r="X12" s="8">
        <v>46.401407999999996</v>
      </c>
      <c r="Y12" s="58">
        <v>2.8399999999999981E-2</v>
      </c>
    </row>
    <row r="13" spans="1:25" s="2" customFormat="1" ht="15" customHeight="1" x14ac:dyDescent="0.2">
      <c r="A13" s="5" t="s">
        <v>122</v>
      </c>
      <c r="B13" s="5" t="s">
        <v>131</v>
      </c>
      <c r="C13" s="6" t="s">
        <v>140</v>
      </c>
      <c r="D13" s="6">
        <v>7898040325237</v>
      </c>
      <c r="E13" s="24">
        <v>30049099</v>
      </c>
      <c r="F13" s="6">
        <v>300002194</v>
      </c>
      <c r="G13" s="9" t="s">
        <v>95</v>
      </c>
      <c r="H13" s="9" t="s">
        <v>152</v>
      </c>
      <c r="I13" s="9" t="s">
        <v>97</v>
      </c>
      <c r="J13" s="45" t="s">
        <v>173</v>
      </c>
      <c r="K13" s="8">
        <v>33.412716000000003</v>
      </c>
      <c r="L13" s="8">
        <v>44.529719999999998</v>
      </c>
      <c r="M13" s="8">
        <v>29.083152000000002</v>
      </c>
      <c r="N13" s="8">
        <v>40.205751508934718</v>
      </c>
      <c r="O13" s="8">
        <v>33.638964000000001</v>
      </c>
      <c r="P13" s="8">
        <v>44.827956</v>
      </c>
      <c r="Q13" s="8">
        <v>29.25798</v>
      </c>
      <c r="R13" s="8">
        <v>40.447440962842741</v>
      </c>
      <c r="S13" s="8">
        <v>33.875495999999998</v>
      </c>
      <c r="T13" s="8">
        <v>45.136476000000002</v>
      </c>
      <c r="U13" s="8">
        <v>29.443092</v>
      </c>
      <c r="V13" s="8">
        <v>40.703347443451236</v>
      </c>
      <c r="W13" s="8">
        <v>34.862759999999994</v>
      </c>
      <c r="X13" s="8">
        <v>46.401407999999996</v>
      </c>
      <c r="Y13" s="58">
        <v>2.8399999999999981E-2</v>
      </c>
    </row>
    <row r="14" spans="1:25" s="2" customFormat="1" ht="15" customHeight="1" x14ac:dyDescent="0.2">
      <c r="A14" s="5" t="s">
        <v>122</v>
      </c>
      <c r="B14" s="5" t="s">
        <v>131</v>
      </c>
      <c r="C14" s="6" t="s">
        <v>140</v>
      </c>
      <c r="D14" s="6">
        <v>7898040325381</v>
      </c>
      <c r="E14" s="24">
        <v>30049099</v>
      </c>
      <c r="F14" s="6">
        <v>300002251</v>
      </c>
      <c r="G14" s="9" t="s">
        <v>95</v>
      </c>
      <c r="H14" s="9" t="s">
        <v>155</v>
      </c>
      <c r="I14" s="9" t="s">
        <v>97</v>
      </c>
      <c r="J14" s="45" t="s">
        <v>173</v>
      </c>
      <c r="K14" s="8">
        <v>43.470468000000004</v>
      </c>
      <c r="L14" s="8">
        <v>57.940056000000006</v>
      </c>
      <c r="M14" s="8">
        <v>37.834835999999996</v>
      </c>
      <c r="N14" s="8">
        <v>52.304441231036357</v>
      </c>
      <c r="O14" s="8">
        <v>43.768704</v>
      </c>
      <c r="P14" s="8">
        <v>58.330847999999996</v>
      </c>
      <c r="Q14" s="8">
        <v>38.071368</v>
      </c>
      <c r="R14" s="8">
        <v>52.631432845147224</v>
      </c>
      <c r="S14" s="8">
        <v>44.077224000000001</v>
      </c>
      <c r="T14" s="8">
        <v>58.721640000000001</v>
      </c>
      <c r="U14" s="8">
        <v>38.297615999999998</v>
      </c>
      <c r="V14" s="8">
        <v>52.944207432557604</v>
      </c>
      <c r="W14" s="8">
        <v>45.352440000000001</v>
      </c>
      <c r="X14" s="8">
        <v>60.367080000000001</v>
      </c>
      <c r="Y14" s="58">
        <v>2.8399999999999981E-2</v>
      </c>
    </row>
    <row r="15" spans="1:25" s="2" customFormat="1" ht="15" customHeight="1" x14ac:dyDescent="0.2">
      <c r="A15" s="5" t="s">
        <v>122</v>
      </c>
      <c r="B15" s="5" t="s">
        <v>131</v>
      </c>
      <c r="C15" s="6">
        <v>1039001910044</v>
      </c>
      <c r="D15" s="6">
        <v>7898040324988</v>
      </c>
      <c r="E15" s="24">
        <v>30049099</v>
      </c>
      <c r="F15" s="6">
        <v>300002406</v>
      </c>
      <c r="G15" s="9" t="s">
        <v>218</v>
      </c>
      <c r="H15" s="9" t="s">
        <v>219</v>
      </c>
      <c r="I15" s="9" t="s">
        <v>221</v>
      </c>
      <c r="J15" s="45" t="s">
        <v>173</v>
      </c>
      <c r="K15" s="8">
        <v>126.75295374999999</v>
      </c>
      <c r="L15" s="8">
        <v>168.95212634791997</v>
      </c>
      <c r="M15" s="8">
        <v>110.34148831026499</v>
      </c>
      <c r="N15" s="8">
        <v>152.5406345271152</v>
      </c>
      <c r="O15" s="8">
        <v>135.5432936</v>
      </c>
      <c r="P15" s="8">
        <v>180.62757508642034</v>
      </c>
      <c r="Q15" s="8">
        <v>117.8855265695536</v>
      </c>
      <c r="R15" s="8">
        <v>162.96982485789002</v>
      </c>
      <c r="S15" s="8">
        <v>137.44999999999999</v>
      </c>
      <c r="T15" s="8">
        <v>183.12578189845942</v>
      </c>
      <c r="U15" s="8">
        <v>119.43264164999999</v>
      </c>
      <c r="V15" s="8">
        <v>165.10862069680573</v>
      </c>
      <c r="W15" s="8">
        <v>141.4294524</v>
      </c>
      <c r="X15" s="8">
        <v>188.24731184513163</v>
      </c>
      <c r="Y15" s="58">
        <v>0</v>
      </c>
    </row>
    <row r="16" spans="1:25" s="2" customFormat="1" ht="15" customHeight="1" x14ac:dyDescent="0.2">
      <c r="A16" s="5" t="s">
        <v>122</v>
      </c>
      <c r="B16" s="5" t="s">
        <v>131</v>
      </c>
      <c r="C16" s="6">
        <v>1039001910036</v>
      </c>
      <c r="D16" s="6">
        <v>7898040324971</v>
      </c>
      <c r="E16" s="24">
        <v>30049099</v>
      </c>
      <c r="F16" s="6">
        <v>300002411</v>
      </c>
      <c r="G16" s="9" t="s">
        <v>218</v>
      </c>
      <c r="H16" s="9" t="s">
        <v>220</v>
      </c>
      <c r="I16" s="9" t="s">
        <v>221</v>
      </c>
      <c r="J16" s="45" t="s">
        <v>173</v>
      </c>
      <c r="K16" s="8">
        <v>41.387214</v>
      </c>
      <c r="L16" s="8">
        <v>55.166034416112396</v>
      </c>
      <c r="M16" s="8">
        <v>36.028563080135996</v>
      </c>
      <c r="N16" s="8">
        <v>49.807374882334884</v>
      </c>
      <c r="O16" s="8">
        <v>44.257424640000004</v>
      </c>
      <c r="P16" s="8">
        <v>58.978287158083269</v>
      </c>
      <c r="Q16" s="8">
        <v>38.491832902448643</v>
      </c>
      <c r="R16" s="8">
        <v>53.212700906672275</v>
      </c>
      <c r="S16" s="8">
        <v>44.88</v>
      </c>
      <c r="T16" s="8">
        <v>59.793998483833107</v>
      </c>
      <c r="U16" s="8">
        <v>38.996994960000002</v>
      </c>
      <c r="V16" s="8">
        <v>53.911057816461565</v>
      </c>
      <c r="W16" s="8">
        <v>46.179365760000003</v>
      </c>
      <c r="X16" s="8">
        <v>61.466273958599544</v>
      </c>
      <c r="Y16" s="58">
        <v>0</v>
      </c>
    </row>
    <row r="17" spans="1:25" s="2" customFormat="1" ht="15" customHeight="1" x14ac:dyDescent="0.2">
      <c r="A17" s="5" t="s">
        <v>122</v>
      </c>
      <c r="B17" s="5" t="s">
        <v>131</v>
      </c>
      <c r="C17" s="6">
        <v>1039001790022</v>
      </c>
      <c r="D17" s="6">
        <v>7898040322564</v>
      </c>
      <c r="E17" s="24">
        <v>30049099</v>
      </c>
      <c r="F17" s="6">
        <v>300001155</v>
      </c>
      <c r="G17" s="9" t="s">
        <v>98</v>
      </c>
      <c r="H17" s="9" t="s">
        <v>99</v>
      </c>
      <c r="I17" s="9" t="s">
        <v>100</v>
      </c>
      <c r="J17" s="45" t="s">
        <v>173</v>
      </c>
      <c r="K17" s="8">
        <v>81.418428000000006</v>
      </c>
      <c r="L17" s="8">
        <v>108.527052</v>
      </c>
      <c r="M17" s="8">
        <v>70.877328000000006</v>
      </c>
      <c r="N17" s="8">
        <v>97.983748019652793</v>
      </c>
      <c r="O17" s="8">
        <v>81.994332</v>
      </c>
      <c r="P17" s="8">
        <v>109.257216</v>
      </c>
      <c r="Q17" s="8">
        <v>71.309256000000005</v>
      </c>
      <c r="R17" s="8">
        <v>98.580863141072626</v>
      </c>
      <c r="S17" s="8">
        <v>82.570236000000008</v>
      </c>
      <c r="T17" s="8">
        <v>110.007948</v>
      </c>
      <c r="U17" s="8">
        <v>71.741184000000004</v>
      </c>
      <c r="V17" s="8">
        <v>99.177978262492445</v>
      </c>
      <c r="W17" s="8">
        <v>84.956124000000003</v>
      </c>
      <c r="X17" s="8">
        <v>113.08286399999999</v>
      </c>
      <c r="Y17" s="58">
        <v>2.8399999999999981E-2</v>
      </c>
    </row>
    <row r="18" spans="1:25" s="2" customFormat="1" ht="15" customHeight="1" x14ac:dyDescent="0.2">
      <c r="A18" s="5" t="s">
        <v>122</v>
      </c>
      <c r="B18" s="5" t="s">
        <v>131</v>
      </c>
      <c r="C18" s="6">
        <v>1039001700015</v>
      </c>
      <c r="D18" s="6">
        <v>7898040321437</v>
      </c>
      <c r="E18" s="24">
        <v>30049069</v>
      </c>
      <c r="F18" s="6">
        <v>300001123</v>
      </c>
      <c r="G18" s="9" t="s">
        <v>80</v>
      </c>
      <c r="H18" s="9" t="s">
        <v>84</v>
      </c>
      <c r="I18" s="9" t="s">
        <v>81</v>
      </c>
      <c r="J18" s="45" t="s">
        <v>173</v>
      </c>
      <c r="K18" s="8">
        <v>43.912680000000002</v>
      </c>
      <c r="L18" s="8">
        <v>58.526243999999998</v>
      </c>
      <c r="M18" s="8">
        <v>38.225628</v>
      </c>
      <c r="N18" s="8">
        <v>52.844688245654304</v>
      </c>
      <c r="O18" s="8">
        <v>44.210916000000005</v>
      </c>
      <c r="P18" s="8">
        <v>58.927319999999995</v>
      </c>
      <c r="Q18" s="8">
        <v>38.451875999999999</v>
      </c>
      <c r="R18" s="8">
        <v>53.157462833064685</v>
      </c>
      <c r="S18" s="8">
        <v>44.529719999999998</v>
      </c>
      <c r="T18" s="8">
        <v>59.318111999999999</v>
      </c>
      <c r="U18" s="8">
        <v>38.688407999999995</v>
      </c>
      <c r="V18" s="8">
        <v>53.48445444717553</v>
      </c>
      <c r="W18" s="8">
        <v>45.815219999999997</v>
      </c>
      <c r="X18" s="8">
        <v>60.984119999999997</v>
      </c>
      <c r="Y18" s="58">
        <v>2.8399999999999981E-2</v>
      </c>
    </row>
    <row r="19" spans="1:25" s="2" customFormat="1" ht="15" customHeight="1" x14ac:dyDescent="0.2">
      <c r="A19" s="5" t="s">
        <v>122</v>
      </c>
      <c r="B19" s="5" t="s">
        <v>131</v>
      </c>
      <c r="C19" s="6">
        <v>1039001700023</v>
      </c>
      <c r="D19" s="6">
        <v>7898040321628</v>
      </c>
      <c r="E19" s="24">
        <v>30049069</v>
      </c>
      <c r="F19" s="6">
        <v>300001124</v>
      </c>
      <c r="G19" s="9" t="s">
        <v>80</v>
      </c>
      <c r="H19" s="9" t="s">
        <v>85</v>
      </c>
      <c r="I19" s="9" t="s">
        <v>81</v>
      </c>
      <c r="J19" s="45" t="s">
        <v>173</v>
      </c>
      <c r="K19" s="8">
        <v>68.522291999999993</v>
      </c>
      <c r="L19" s="8">
        <v>91.332204000000004</v>
      </c>
      <c r="M19" s="8">
        <v>59.647199999999998</v>
      </c>
      <c r="N19" s="8">
        <v>82.458754862737393</v>
      </c>
      <c r="O19" s="8">
        <v>69.00564</v>
      </c>
      <c r="P19" s="8">
        <v>91.949243999999993</v>
      </c>
      <c r="Q19" s="8">
        <v>60.017423999999998</v>
      </c>
      <c r="R19" s="8">
        <v>82.970567823954397</v>
      </c>
      <c r="S19" s="8">
        <v>69.488987999999992</v>
      </c>
      <c r="T19" s="8">
        <v>92.576567999999995</v>
      </c>
      <c r="U19" s="8">
        <v>60.377364</v>
      </c>
      <c r="V19" s="8">
        <v>83.468163758470908</v>
      </c>
      <c r="W19" s="8">
        <v>71.494367999999994</v>
      </c>
      <c r="X19" s="8">
        <v>95.168136000000004</v>
      </c>
      <c r="Y19" s="58">
        <v>2.8400000000000203E-2</v>
      </c>
    </row>
    <row r="20" spans="1:25" ht="20.25" customHeight="1" x14ac:dyDescent="0.2">
      <c r="A20" s="35"/>
      <c r="B20" s="36" t="s">
        <v>142</v>
      </c>
      <c r="C20" s="31"/>
      <c r="D20" s="30"/>
      <c r="E20" s="31"/>
      <c r="F20" s="31"/>
      <c r="G20" s="32"/>
      <c r="H20" s="31"/>
      <c r="I20" s="31"/>
      <c r="J20" s="33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58"/>
    </row>
    <row r="21" spans="1:25" s="2" customFormat="1" ht="15" customHeight="1" x14ac:dyDescent="0.2">
      <c r="A21" s="5" t="s">
        <v>104</v>
      </c>
      <c r="B21" s="5" t="s">
        <v>131</v>
      </c>
      <c r="C21" s="6" t="s">
        <v>147</v>
      </c>
      <c r="D21" s="6">
        <v>7898040324209</v>
      </c>
      <c r="E21" s="6">
        <v>21069010</v>
      </c>
      <c r="F21" s="6">
        <v>300001900</v>
      </c>
      <c r="G21" s="9" t="s">
        <v>120</v>
      </c>
      <c r="H21" s="9" t="s">
        <v>121</v>
      </c>
      <c r="I21" s="9"/>
      <c r="J21" s="45" t="s">
        <v>173</v>
      </c>
      <c r="K21" s="8">
        <v>112.58261111740408</v>
      </c>
      <c r="L21" s="8">
        <v>151.35896048652629</v>
      </c>
      <c r="M21" s="8">
        <v>101.39167440711189</v>
      </c>
      <c r="N21" s="8">
        <v>136.31357709624459</v>
      </c>
      <c r="O21" s="8">
        <v>113.34179323278582</v>
      </c>
      <c r="P21" s="8">
        <v>152.35299691748256</v>
      </c>
      <c r="Q21" s="8">
        <v>102.00614046619521</v>
      </c>
      <c r="R21" s="8">
        <v>137.11571663677441</v>
      </c>
      <c r="S21" s="8">
        <v>114.11124536025</v>
      </c>
      <c r="T21" s="8">
        <v>153.36048844769053</v>
      </c>
      <c r="U21" s="8">
        <v>102.62811662840267</v>
      </c>
      <c r="V21" s="8">
        <v>137.92766913471101</v>
      </c>
      <c r="W21" s="8">
        <v>117.29677488572673</v>
      </c>
      <c r="X21" s="8">
        <v>157.52716496452081</v>
      </c>
      <c r="Y21" s="58">
        <v>2.8399999999999759E-2</v>
      </c>
    </row>
    <row r="22" spans="1:25" s="2" customFormat="1" ht="15" customHeight="1" x14ac:dyDescent="0.2">
      <c r="A22" s="5" t="s">
        <v>104</v>
      </c>
      <c r="B22" s="5" t="s">
        <v>131</v>
      </c>
      <c r="C22" s="6" t="s">
        <v>147</v>
      </c>
      <c r="D22" s="6">
        <v>7898040326371</v>
      </c>
      <c r="E22" s="6">
        <v>21069010</v>
      </c>
      <c r="F22" s="6">
        <v>300002430</v>
      </c>
      <c r="G22" s="9" t="s">
        <v>120</v>
      </c>
      <c r="H22" s="9" t="s">
        <v>225</v>
      </c>
      <c r="I22" s="9"/>
      <c r="J22" s="45" t="s">
        <v>173</v>
      </c>
      <c r="K22" s="8">
        <v>112.58261111740408</v>
      </c>
      <c r="L22" s="8">
        <v>151.35896048652629</v>
      </c>
      <c r="M22" s="8">
        <v>101.39167440711189</v>
      </c>
      <c r="N22" s="8">
        <v>136.31357709624459</v>
      </c>
      <c r="O22" s="8">
        <v>113.34179323278582</v>
      </c>
      <c r="P22" s="8">
        <v>152.35299691748256</v>
      </c>
      <c r="Q22" s="8">
        <v>102.00614046619521</v>
      </c>
      <c r="R22" s="8">
        <v>137.11571663677441</v>
      </c>
      <c r="S22" s="8">
        <v>114.11124536025</v>
      </c>
      <c r="T22" s="8">
        <v>153.36048844769053</v>
      </c>
      <c r="U22" s="8">
        <v>102.62811662840267</v>
      </c>
      <c r="V22" s="8">
        <v>137.92766913471101</v>
      </c>
      <c r="W22" s="8">
        <v>117.29677488572673</v>
      </c>
      <c r="X22" s="8">
        <v>157.52716496452081</v>
      </c>
      <c r="Y22" s="58">
        <v>2.8399999999999759E-2</v>
      </c>
    </row>
    <row r="23" spans="1:25" s="2" customFormat="1" ht="15" customHeight="1" x14ac:dyDescent="0.2">
      <c r="A23" s="5" t="s">
        <v>104</v>
      </c>
      <c r="B23" s="5" t="s">
        <v>131</v>
      </c>
      <c r="C23" s="6" t="s">
        <v>147</v>
      </c>
      <c r="D23" s="6">
        <v>7898040326364</v>
      </c>
      <c r="E23" s="6">
        <v>21069010</v>
      </c>
      <c r="F23" s="6">
        <v>300002431</v>
      </c>
      <c r="G23" s="9" t="s">
        <v>120</v>
      </c>
      <c r="H23" s="9" t="s">
        <v>226</v>
      </c>
      <c r="I23" s="9"/>
      <c r="J23" s="45" t="s">
        <v>173</v>
      </c>
      <c r="K23" s="8">
        <v>112.58261111740408</v>
      </c>
      <c r="L23" s="8">
        <v>151.35896048652629</v>
      </c>
      <c r="M23" s="8">
        <v>101.39167440711189</v>
      </c>
      <c r="N23" s="8">
        <v>136.31357709624459</v>
      </c>
      <c r="O23" s="8">
        <v>113.34179323278582</v>
      </c>
      <c r="P23" s="8">
        <v>152.35299691748256</v>
      </c>
      <c r="Q23" s="8">
        <v>102.00614046619521</v>
      </c>
      <c r="R23" s="8">
        <v>137.11571663677441</v>
      </c>
      <c r="S23" s="8">
        <v>114.11124536025</v>
      </c>
      <c r="T23" s="8">
        <v>153.36048844769053</v>
      </c>
      <c r="U23" s="8">
        <v>102.62811662840267</v>
      </c>
      <c r="V23" s="8">
        <v>137.92766913471101</v>
      </c>
      <c r="W23" s="8">
        <v>117.29677488572673</v>
      </c>
      <c r="X23" s="8">
        <v>157.52716496452081</v>
      </c>
      <c r="Y23" s="58">
        <v>2.8399999999999759E-2</v>
      </c>
    </row>
    <row r="24" spans="1:25" s="2" customFormat="1" ht="15" customHeight="1" x14ac:dyDescent="0.2">
      <c r="A24" s="5" t="s">
        <v>104</v>
      </c>
      <c r="B24" s="5" t="s">
        <v>131</v>
      </c>
      <c r="C24" s="6" t="s">
        <v>181</v>
      </c>
      <c r="D24" s="46">
        <v>7898040325046</v>
      </c>
      <c r="E24" s="46">
        <v>11082000</v>
      </c>
      <c r="F24" s="46">
        <v>300002183</v>
      </c>
      <c r="G24" s="47" t="s">
        <v>174</v>
      </c>
      <c r="H24" s="47" t="s">
        <v>175</v>
      </c>
      <c r="I24" s="9"/>
      <c r="J24" s="45" t="s">
        <v>173</v>
      </c>
      <c r="K24" s="48">
        <v>27.842654784</v>
      </c>
      <c r="L24" s="48">
        <v>46.952054495999988</v>
      </c>
      <c r="M24" s="48">
        <v>25.075682879999999</v>
      </c>
      <c r="N24" s="48">
        <v>46.952054495999988</v>
      </c>
      <c r="O24" s="48">
        <v>28.026399011999995</v>
      </c>
      <c r="P24" s="48">
        <v>46.952054495999988</v>
      </c>
      <c r="Q24" s="48">
        <v>25.227001655999999</v>
      </c>
      <c r="R24" s="48">
        <v>46.952054495999988</v>
      </c>
      <c r="S24" s="48">
        <v>28.220951723999995</v>
      </c>
      <c r="T24" s="48">
        <v>46.952054495999988</v>
      </c>
      <c r="U24" s="48">
        <v>25.378320431999999</v>
      </c>
      <c r="V24" s="48">
        <v>46.952054495999988</v>
      </c>
      <c r="W24" s="48">
        <v>29.009971055999998</v>
      </c>
      <c r="X24" s="48">
        <v>46.952054495999988</v>
      </c>
      <c r="Y24" s="58">
        <v>2.8399999999999981E-2</v>
      </c>
    </row>
    <row r="25" spans="1:25" s="2" customFormat="1" ht="15" customHeight="1" x14ac:dyDescent="0.2">
      <c r="A25" s="5" t="s">
        <v>104</v>
      </c>
      <c r="B25" s="5" t="s">
        <v>131</v>
      </c>
      <c r="C25" s="6" t="s">
        <v>183</v>
      </c>
      <c r="D25" s="6">
        <v>7898040323721</v>
      </c>
      <c r="E25" s="6">
        <v>21069030</v>
      </c>
      <c r="F25" s="6">
        <v>300001620</v>
      </c>
      <c r="G25" s="9" t="s">
        <v>118</v>
      </c>
      <c r="H25" s="9" t="s">
        <v>119</v>
      </c>
      <c r="I25" s="9"/>
      <c r="J25" s="45" t="s">
        <v>173</v>
      </c>
      <c r="K25" s="8">
        <v>63.603845885212955</v>
      </c>
      <c r="L25" s="8">
        <v>86.641416247983756</v>
      </c>
      <c r="M25" s="8">
        <v>57.281496396531011</v>
      </c>
      <c r="N25" s="8">
        <v>86.641416247983756</v>
      </c>
      <c r="O25" s="8">
        <v>64.032747842507177</v>
      </c>
      <c r="P25" s="8">
        <v>86.641416247983756</v>
      </c>
      <c r="Q25" s="8">
        <v>57.628640632534513</v>
      </c>
      <c r="R25" s="8">
        <v>86.641416247983756</v>
      </c>
      <c r="S25" s="8">
        <v>64.467451870469759</v>
      </c>
      <c r="T25" s="8">
        <v>86.641416247983756</v>
      </c>
      <c r="U25" s="8">
        <v>57.980027721292522</v>
      </c>
      <c r="V25" s="8">
        <v>86.641416247983756</v>
      </c>
      <c r="W25" s="8">
        <v>66.267125256885791</v>
      </c>
      <c r="X25" s="8">
        <v>86.641416247983756</v>
      </c>
      <c r="Y25" s="58">
        <v>2.8399999999999981E-2</v>
      </c>
    </row>
    <row r="26" spans="1:25" s="2" customFormat="1" ht="15" customHeight="1" x14ac:dyDescent="0.2">
      <c r="A26" s="5" t="s">
        <v>104</v>
      </c>
      <c r="B26" s="5" t="s">
        <v>131</v>
      </c>
      <c r="C26" s="6" t="s">
        <v>182</v>
      </c>
      <c r="D26" s="46">
        <v>7898040325084</v>
      </c>
      <c r="E26" s="46">
        <v>29241999</v>
      </c>
      <c r="F26" s="46">
        <v>300002187</v>
      </c>
      <c r="G26" s="47" t="s">
        <v>176</v>
      </c>
      <c r="H26" s="47" t="s">
        <v>177</v>
      </c>
      <c r="I26" s="9"/>
      <c r="J26" s="45" t="s">
        <v>173</v>
      </c>
      <c r="K26" s="48">
        <v>40.337262287999998</v>
      </c>
      <c r="L26" s="48">
        <v>69.498552119999985</v>
      </c>
      <c r="M26" s="48">
        <v>36.327314723999997</v>
      </c>
      <c r="N26" s="48">
        <v>69.498552119999985</v>
      </c>
      <c r="O26" s="48">
        <v>40.607474388</v>
      </c>
      <c r="P26" s="48">
        <v>69.498552119999985</v>
      </c>
      <c r="Q26" s="48">
        <v>36.554292887999999</v>
      </c>
      <c r="R26" s="48">
        <v>69.498552119999985</v>
      </c>
      <c r="S26" s="48">
        <v>40.888494971999997</v>
      </c>
      <c r="T26" s="48">
        <v>69.498552119999985</v>
      </c>
      <c r="U26" s="48">
        <v>36.770462567999999</v>
      </c>
      <c r="V26" s="48">
        <v>69.498552119999985</v>
      </c>
      <c r="W26" s="48">
        <v>42.034194276000001</v>
      </c>
      <c r="X26" s="48">
        <v>69.498552119999985</v>
      </c>
      <c r="Y26" s="58">
        <v>2.8400000000000203E-2</v>
      </c>
    </row>
    <row r="27" spans="1:25" s="2" customFormat="1" ht="15" customHeight="1" x14ac:dyDescent="0.2">
      <c r="A27" s="5" t="s">
        <v>104</v>
      </c>
      <c r="B27" s="5" t="s">
        <v>131</v>
      </c>
      <c r="C27" s="6" t="s">
        <v>182</v>
      </c>
      <c r="D27" s="46">
        <v>7898040325060</v>
      </c>
      <c r="E27" s="46">
        <v>29241999</v>
      </c>
      <c r="F27" s="46">
        <v>300002208</v>
      </c>
      <c r="G27" s="47" t="s">
        <v>176</v>
      </c>
      <c r="H27" s="47" t="s">
        <v>178</v>
      </c>
      <c r="I27" s="9"/>
      <c r="J27" s="45" t="s">
        <v>173</v>
      </c>
      <c r="K27" s="48">
        <v>20.168631143999999</v>
      </c>
      <c r="L27" s="48">
        <v>34.608765767999998</v>
      </c>
      <c r="M27" s="48">
        <v>18.169061603999996</v>
      </c>
      <c r="N27" s="48">
        <v>34.608765767999998</v>
      </c>
      <c r="O27" s="48">
        <v>20.309141435999997</v>
      </c>
      <c r="P27" s="48">
        <v>34.608765767999998</v>
      </c>
      <c r="Q27" s="48">
        <v>18.277146444</v>
      </c>
      <c r="R27" s="48">
        <v>34.608765767999998</v>
      </c>
      <c r="S27" s="48">
        <v>20.449651727999999</v>
      </c>
      <c r="T27" s="48">
        <v>34.608765767999998</v>
      </c>
      <c r="U27" s="48">
        <v>18.385231284</v>
      </c>
      <c r="V27" s="48">
        <v>34.608765767999998</v>
      </c>
      <c r="W27" s="48">
        <v>21.022501379999998</v>
      </c>
      <c r="X27" s="48">
        <v>34.608765767999998</v>
      </c>
      <c r="Y27" s="58">
        <v>2.8399999999999981E-2</v>
      </c>
    </row>
    <row r="28" spans="1:25" s="2" customFormat="1" ht="15" customHeight="1" x14ac:dyDescent="0.2">
      <c r="A28" s="5" t="s">
        <v>104</v>
      </c>
      <c r="B28" s="5" t="s">
        <v>131</v>
      </c>
      <c r="C28" s="6" t="s">
        <v>184</v>
      </c>
      <c r="D28" s="6">
        <v>7898040325114</v>
      </c>
      <c r="E28" s="6">
        <v>21069030</v>
      </c>
      <c r="F28" s="6">
        <v>300002206</v>
      </c>
      <c r="G28" s="9" t="s">
        <v>132</v>
      </c>
      <c r="H28" s="9" t="s">
        <v>115</v>
      </c>
      <c r="I28" s="9"/>
      <c r="J28" s="45" t="s">
        <v>173</v>
      </c>
      <c r="K28" s="8">
        <v>51.877131430303301</v>
      </c>
      <c r="L28" s="8">
        <v>70.667238363478091</v>
      </c>
      <c r="M28" s="8">
        <v>46.720440811868301</v>
      </c>
      <c r="N28" s="8">
        <v>70.667238363478091</v>
      </c>
      <c r="O28" s="8">
        <v>52.22695623884433</v>
      </c>
      <c r="P28" s="8">
        <v>70.667238363478091</v>
      </c>
      <c r="Q28" s="8">
        <v>47.003581664528795</v>
      </c>
      <c r="R28" s="8">
        <v>70.667238363478091</v>
      </c>
      <c r="S28" s="8">
        <v>52.581513383589879</v>
      </c>
      <c r="T28" s="8">
        <v>70.667238363478091</v>
      </c>
      <c r="U28" s="8">
        <v>47.290183110285838</v>
      </c>
      <c r="V28" s="8">
        <v>70.667238363478091</v>
      </c>
      <c r="W28" s="8">
        <v>54.049378911206176</v>
      </c>
      <c r="X28" s="8">
        <v>70.667238363478091</v>
      </c>
      <c r="Y28" s="58">
        <v>2.8399999999999981E-2</v>
      </c>
    </row>
    <row r="29" spans="1:25" s="2" customFormat="1" ht="15" customHeight="1" x14ac:dyDescent="0.2">
      <c r="A29" s="5" t="s">
        <v>104</v>
      </c>
      <c r="B29" s="5" t="s">
        <v>131</v>
      </c>
      <c r="C29" s="6" t="s">
        <v>184</v>
      </c>
      <c r="D29" s="6">
        <v>7898040323806</v>
      </c>
      <c r="E29" s="6">
        <v>21069030</v>
      </c>
      <c r="F29" s="6">
        <v>300001702</v>
      </c>
      <c r="G29" s="9" t="s">
        <v>114</v>
      </c>
      <c r="H29" s="9" t="s">
        <v>115</v>
      </c>
      <c r="I29" s="9"/>
      <c r="J29" s="45" t="s">
        <v>173</v>
      </c>
      <c r="K29" s="8">
        <v>51.877131430303301</v>
      </c>
      <c r="L29" s="8">
        <v>70.667238363478091</v>
      </c>
      <c r="M29" s="8">
        <v>46.720440811868301</v>
      </c>
      <c r="N29" s="8">
        <v>70.667238363478091</v>
      </c>
      <c r="O29" s="8">
        <v>52.22695623884433</v>
      </c>
      <c r="P29" s="8">
        <v>70.667238363478091</v>
      </c>
      <c r="Q29" s="8">
        <v>47.003581664528795</v>
      </c>
      <c r="R29" s="8">
        <v>70.667238363478091</v>
      </c>
      <c r="S29" s="8">
        <v>52.581513383589879</v>
      </c>
      <c r="T29" s="8">
        <v>70.667238363478091</v>
      </c>
      <c r="U29" s="8">
        <v>47.290183110285838</v>
      </c>
      <c r="V29" s="8">
        <v>70.667238363478091</v>
      </c>
      <c r="W29" s="8">
        <v>54.049378911206176</v>
      </c>
      <c r="X29" s="8">
        <v>70.667238363478091</v>
      </c>
      <c r="Y29" s="58">
        <v>2.8399999999999981E-2</v>
      </c>
    </row>
    <row r="30" spans="1:25" s="2" customFormat="1" ht="15" customHeight="1" x14ac:dyDescent="0.2">
      <c r="A30" s="5" t="s">
        <v>104</v>
      </c>
      <c r="B30" s="5" t="s">
        <v>131</v>
      </c>
      <c r="C30" s="6" t="s">
        <v>185</v>
      </c>
      <c r="D30" s="6">
        <v>7898040325299</v>
      </c>
      <c r="E30" s="6">
        <v>21069030</v>
      </c>
      <c r="F30" s="6">
        <v>300002211</v>
      </c>
      <c r="G30" s="9" t="s">
        <v>116</v>
      </c>
      <c r="H30" s="9" t="s">
        <v>153</v>
      </c>
      <c r="I30" s="9"/>
      <c r="J30" s="45" t="s">
        <v>173</v>
      </c>
      <c r="K30" s="8">
        <v>42.654774193343989</v>
      </c>
      <c r="L30" s="8">
        <v>58.104506015546882</v>
      </c>
      <c r="M30" s="8">
        <v>38.414804328977219</v>
      </c>
      <c r="N30" s="8">
        <v>58.104506015546882</v>
      </c>
      <c r="O30" s="8">
        <v>42.942409569551998</v>
      </c>
      <c r="P30" s="8">
        <v>58.104506015546882</v>
      </c>
      <c r="Q30" s="8">
        <v>38.647610361272392</v>
      </c>
      <c r="R30" s="8">
        <v>58.104506015546882</v>
      </c>
      <c r="S30" s="8">
        <v>43.233936</v>
      </c>
      <c r="T30" s="8">
        <v>58.104506015546882</v>
      </c>
      <c r="U30" s="8">
        <v>38.88326178638399</v>
      </c>
      <c r="V30" s="8">
        <v>58.104506015546882</v>
      </c>
      <c r="W30" s="8">
        <v>44.440854557376007</v>
      </c>
      <c r="X30" s="8">
        <v>58.104506015546882</v>
      </c>
      <c r="Y30" s="58">
        <v>2.8399999999999981E-2</v>
      </c>
    </row>
    <row r="31" spans="1:25" s="2" customFormat="1" ht="15" customHeight="1" x14ac:dyDescent="0.2">
      <c r="A31" s="5" t="s">
        <v>104</v>
      </c>
      <c r="B31" s="5" t="s">
        <v>131</v>
      </c>
      <c r="C31" s="6" t="s">
        <v>185</v>
      </c>
      <c r="D31" s="6">
        <v>7898040323844</v>
      </c>
      <c r="E31" s="6">
        <v>21069030</v>
      </c>
      <c r="F31" s="6">
        <v>300001707</v>
      </c>
      <c r="G31" s="9" t="s">
        <v>116</v>
      </c>
      <c r="H31" s="9" t="s">
        <v>117</v>
      </c>
      <c r="I31" s="9"/>
      <c r="J31" s="45" t="s">
        <v>173</v>
      </c>
      <c r="K31" s="8">
        <v>81.708632379502603</v>
      </c>
      <c r="L31" s="8">
        <v>111.30382967442262</v>
      </c>
      <c r="M31" s="8">
        <v>73.586630903715289</v>
      </c>
      <c r="N31" s="8">
        <v>111.30382967442262</v>
      </c>
      <c r="O31" s="8">
        <v>82.259620953662861</v>
      </c>
      <c r="P31" s="8">
        <v>111.30382967442262</v>
      </c>
      <c r="Q31" s="8">
        <v>74.032589483224186</v>
      </c>
      <c r="R31" s="8">
        <v>111.30382967442262</v>
      </c>
      <c r="S31" s="8">
        <v>82.818063153506969</v>
      </c>
      <c r="T31" s="8">
        <v>111.30382967442262</v>
      </c>
      <c r="U31" s="8">
        <v>74.48399864030641</v>
      </c>
      <c r="V31" s="8">
        <v>111.30382967442262</v>
      </c>
      <c r="W31" s="8">
        <v>85.130012204500275</v>
      </c>
      <c r="X31" s="8">
        <v>111.30382967442262</v>
      </c>
      <c r="Y31" s="58">
        <v>2.8399999999999981E-2</v>
      </c>
    </row>
    <row r="32" spans="1:25" ht="20.25" customHeight="1" x14ac:dyDescent="0.2">
      <c r="A32" s="35"/>
      <c r="B32" s="36" t="s">
        <v>143</v>
      </c>
      <c r="C32" s="31"/>
      <c r="D32" s="30"/>
      <c r="E32" s="31"/>
      <c r="F32" s="31"/>
      <c r="G32" s="32"/>
      <c r="H32" s="31"/>
      <c r="I32" s="31"/>
      <c r="J32" s="33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58"/>
    </row>
    <row r="33" spans="1:25" s="2" customFormat="1" ht="15" customHeight="1" x14ac:dyDescent="0.2">
      <c r="A33" s="5" t="s">
        <v>104</v>
      </c>
      <c r="B33" s="5" t="s">
        <v>131</v>
      </c>
      <c r="C33" s="6">
        <v>80225200026</v>
      </c>
      <c r="D33" s="6">
        <v>7898040325008</v>
      </c>
      <c r="E33" s="6">
        <v>30067000</v>
      </c>
      <c r="F33" s="6">
        <v>400001060</v>
      </c>
      <c r="G33" s="9" t="s">
        <v>134</v>
      </c>
      <c r="H33" s="9" t="s">
        <v>135</v>
      </c>
      <c r="I33" s="9"/>
      <c r="J33" s="45" t="s">
        <v>173</v>
      </c>
      <c r="K33" s="8">
        <v>41.476832159999994</v>
      </c>
      <c r="L33" s="8">
        <v>55.762520852043252</v>
      </c>
      <c r="M33" s="8">
        <v>37.353952089631683</v>
      </c>
      <c r="N33" s="8">
        <v>50.219614754308452</v>
      </c>
      <c r="O33" s="8">
        <v>41.756524280000001</v>
      </c>
      <c r="P33" s="8">
        <v>56.128736218683713</v>
      </c>
      <c r="Q33" s="8">
        <v>37.580329017184361</v>
      </c>
      <c r="R33" s="8">
        <v>50.515132923244501</v>
      </c>
      <c r="S33" s="8">
        <v>42.04</v>
      </c>
      <c r="T33" s="8">
        <v>56.49990861099463</v>
      </c>
      <c r="U33" s="8">
        <v>37.809472759999991</v>
      </c>
      <c r="V33" s="8">
        <v>50.814266307561631</v>
      </c>
      <c r="W33" s="8">
        <v>43.213588640000005</v>
      </c>
      <c r="X33" s="8">
        <v>58.034963988004513</v>
      </c>
      <c r="Y33" s="58">
        <v>2.8399999999999981E-2</v>
      </c>
    </row>
    <row r="34" spans="1:25" ht="20.25" customHeight="1" x14ac:dyDescent="0.2">
      <c r="A34" s="35"/>
      <c r="B34" s="36" t="s">
        <v>146</v>
      </c>
      <c r="C34" s="31"/>
      <c r="D34" s="30"/>
      <c r="E34" s="31"/>
      <c r="F34" s="31"/>
      <c r="G34" s="32"/>
      <c r="H34" s="31"/>
      <c r="I34" s="31"/>
      <c r="J34" s="33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58"/>
    </row>
    <row r="35" spans="1:25" s="2" customFormat="1" ht="15" customHeight="1" x14ac:dyDescent="0.2">
      <c r="A35" s="5" t="s">
        <v>128</v>
      </c>
      <c r="B35" s="5" t="s">
        <v>131</v>
      </c>
      <c r="C35" s="6">
        <v>2354001950011</v>
      </c>
      <c r="D35" s="6">
        <v>7898040324438</v>
      </c>
      <c r="E35" s="6">
        <v>33049990</v>
      </c>
      <c r="F35" s="6">
        <v>300001990</v>
      </c>
      <c r="G35" s="9" t="s">
        <v>127</v>
      </c>
      <c r="H35" s="9" t="s">
        <v>129</v>
      </c>
      <c r="I35" s="9"/>
      <c r="J35" s="45" t="s">
        <v>173</v>
      </c>
      <c r="K35" s="8">
        <v>31.564682999999995</v>
      </c>
      <c r="L35" s="8">
        <v>52.921213199999997</v>
      </c>
      <c r="M35" s="8">
        <v>31.564682999999995</v>
      </c>
      <c r="N35" s="8">
        <v>52.921213199999997</v>
      </c>
      <c r="O35" s="8">
        <v>31.564682999999995</v>
      </c>
      <c r="P35" s="8">
        <v>52.921213199999997</v>
      </c>
      <c r="Q35" s="8">
        <v>31.564682999999995</v>
      </c>
      <c r="R35" s="8">
        <v>52.921213199999997</v>
      </c>
      <c r="S35" s="8">
        <v>31.564682999999995</v>
      </c>
      <c r="T35" s="8">
        <v>52.921213199999997</v>
      </c>
      <c r="U35" s="8">
        <v>31.564682999999995</v>
      </c>
      <c r="V35" s="8">
        <v>52.921213199999997</v>
      </c>
      <c r="W35" s="8">
        <v>31.564682999999995</v>
      </c>
      <c r="X35" s="8">
        <v>52.921213199999997</v>
      </c>
      <c r="Y35" s="58">
        <v>2.8399999999999981E-2</v>
      </c>
    </row>
    <row r="36" spans="1:25" s="2" customFormat="1" ht="15" customHeight="1" x14ac:dyDescent="0.2">
      <c r="H36" s="17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59"/>
    </row>
    <row r="37" spans="1:25" s="2" customFormat="1" ht="15" customHeight="1" x14ac:dyDescent="0.2">
      <c r="H37" s="17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59"/>
    </row>
    <row r="38" spans="1:25" s="2" customFormat="1" ht="15" customHeight="1" x14ac:dyDescent="0.2">
      <c r="H38" s="17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59"/>
    </row>
    <row r="39" spans="1:25" s="2" customFormat="1" ht="15" customHeight="1" x14ac:dyDescent="0.2">
      <c r="H39" s="17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59"/>
    </row>
    <row r="40" spans="1:25" s="2" customFormat="1" x14ac:dyDescent="0.2">
      <c r="C40" s="12"/>
      <c r="E40" s="12"/>
      <c r="F40" s="12"/>
      <c r="H40" s="20" t="s">
        <v>123</v>
      </c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59"/>
    </row>
    <row r="41" spans="1:25" s="2" customFormat="1" ht="19.5" customHeight="1" x14ac:dyDescent="0.2">
      <c r="H41" s="13" t="s">
        <v>11</v>
      </c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59"/>
    </row>
    <row r="42" spans="1:25" s="2" customFormat="1" ht="13.5" customHeight="1" x14ac:dyDescent="0.2"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59"/>
    </row>
    <row r="43" spans="1:25" s="2" customFormat="1" x14ac:dyDescent="0.2"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59"/>
    </row>
    <row r="44" spans="1:25" s="2" customFormat="1" hidden="1" x14ac:dyDescent="0.2"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59"/>
    </row>
    <row r="45" spans="1:25" s="2" customFormat="1" hidden="1" x14ac:dyDescent="0.2"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59"/>
    </row>
    <row r="46" spans="1:25" s="2" customFormat="1" ht="15" hidden="1" x14ac:dyDescent="0.2">
      <c r="A46" s="21"/>
      <c r="B46" s="21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59"/>
    </row>
    <row r="47" spans="1:25" s="2" customFormat="1" ht="15" hidden="1" x14ac:dyDescent="0.2">
      <c r="A47" s="21"/>
      <c r="B47" s="21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59"/>
    </row>
    <row r="48" spans="1:25" s="2" customFormat="1" hidden="1" x14ac:dyDescent="0.2">
      <c r="G48" s="14"/>
      <c r="H48" s="15"/>
      <c r="I48" s="15"/>
      <c r="J48" s="15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59"/>
    </row>
    <row r="49" spans="1:25" s="2" customFormat="1" hidden="1" x14ac:dyDescent="0.2">
      <c r="G49" s="14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59"/>
    </row>
    <row r="50" spans="1:25" s="2" customFormat="1" hidden="1" x14ac:dyDescent="0.2"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59"/>
    </row>
    <row r="51" spans="1:25" s="2" customFormat="1" hidden="1" x14ac:dyDescent="0.2"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59"/>
    </row>
    <row r="52" spans="1:25" s="2" customFormat="1" hidden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59"/>
    </row>
    <row r="53" spans="1:25" s="2" customFormat="1" hidden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59"/>
    </row>
    <row r="54" spans="1:25" s="2" customFormat="1" hidden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59"/>
    </row>
    <row r="55" spans="1:25" s="2" customFormat="1" hidden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59"/>
    </row>
    <row r="56" spans="1:25" s="2" customFormat="1" hidden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59"/>
    </row>
    <row r="57" spans="1:25" s="2" customFormat="1" hidden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59"/>
    </row>
    <row r="58" spans="1:25" x14ac:dyDescent="0.2"/>
    <row r="59" spans="1:25" x14ac:dyDescent="0.2"/>
    <row r="60" spans="1:25" x14ac:dyDescent="0.2"/>
    <row r="61" spans="1:25" x14ac:dyDescent="0.2"/>
  </sheetData>
  <autoFilter ref="A4:X35"/>
  <mergeCells count="8">
    <mergeCell ref="A1:F1"/>
    <mergeCell ref="U3:V3"/>
    <mergeCell ref="W3:X3"/>
    <mergeCell ref="K3:L3"/>
    <mergeCell ref="M3:N3"/>
    <mergeCell ref="O3:P3"/>
    <mergeCell ref="Q3:R3"/>
    <mergeCell ref="S3:T3"/>
  </mergeCells>
  <printOptions horizontalCentered="1"/>
  <pageMargins left="0.35433070866141736" right="0.31496062992125984" top="0.27559055118110237" bottom="0.15748031496062992" header="0.15748031496062992" footer="0.23622047244094491"/>
  <pageSetup paperSize="9" scale="52" pageOrder="overThenDown" orientation="portrait" r:id="rId1"/>
  <headerFooter alignWithMargins="0">
    <oddHeader>&amp;R&amp;D - &amp;T</oddHeader>
    <oddFooter>&amp;R&amp;"Arial,Negrito"Farmoquímica S/A&amp;"Arial,Normal"
&amp;"Arial,Negrito"Matriz:&amp;"Arial,Normal"Av.José Silva de A. Neto, 200-Evollution II-1º Andar
Cond. O2-Barra da Tijuca -RJ
&amp;"Arial,Negrito"Fábrica:&amp;"Arial,Normal" Rua Viúva Cláudio,300 - Jacaré-RJ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MENU</vt:lpstr>
      <vt:lpstr>MONITORADOS</vt:lpstr>
      <vt:lpstr>LIBERADOS</vt:lpstr>
      <vt:lpstr>LIBERADOS!Area_de_impressao</vt:lpstr>
      <vt:lpstr>MONITORADOS!Area_de_impressao</vt:lpstr>
      <vt:lpstr>LIBERADOS!Titulos_de_impressao</vt:lpstr>
      <vt:lpstr>MONITORADOS!Titulos_de_impressao</vt:lpstr>
    </vt:vector>
  </TitlesOfParts>
  <Company>Farmoquímica S/A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scsoares</dc:creator>
  <cp:lastModifiedBy>Matheus Helias Soares</cp:lastModifiedBy>
  <cp:lastPrinted>2017-04-13T14:40:36Z</cp:lastPrinted>
  <dcterms:created xsi:type="dcterms:W3CDTF">2006-07-24T19:53:56Z</dcterms:created>
  <dcterms:modified xsi:type="dcterms:W3CDTF">2018-04-19T19:05:13Z</dcterms:modified>
</cp:coreProperties>
</file>