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4000" windowHeight="10320"/>
  </bookViews>
  <sheets>
    <sheet name="Monitorados" sheetId="1" r:id="rId1"/>
    <sheet name="Liberados" sheetId="3" r:id="rId2"/>
  </sheets>
  <definedNames>
    <definedName name="_xlnm._FilterDatabase" localSheetId="1" hidden="1">Liberados!$A$2:$CF$2</definedName>
    <definedName name="_xlnm._FilterDatabase" localSheetId="0" hidden="1">Monitorados!$A$2:$L$133</definedName>
  </definedNames>
  <calcPr calcId="171027"/>
</workbook>
</file>

<file path=xl/calcChain.xml><?xml version="1.0" encoding="utf-8"?>
<calcChain xmlns="http://schemas.openxmlformats.org/spreadsheetml/2006/main">
  <c r="CF17" i="3" l="1"/>
  <c r="CF16" i="3"/>
  <c r="CF15" i="3"/>
  <c r="CF14" i="3"/>
  <c r="CF13" i="3"/>
  <c r="CF12" i="3"/>
  <c r="CF11" i="3"/>
  <c r="CF10" i="3"/>
  <c r="CF9" i="3"/>
  <c r="CF8" i="3"/>
  <c r="CF7" i="3"/>
  <c r="CF6" i="3"/>
  <c r="CF5" i="3"/>
  <c r="CF4" i="3"/>
  <c r="CF3" i="3"/>
  <c r="CC17" i="3"/>
  <c r="CC16" i="3"/>
  <c r="CC15" i="3"/>
  <c r="CC14" i="3"/>
  <c r="CC13" i="3"/>
  <c r="CC12" i="3"/>
  <c r="CC11" i="3"/>
  <c r="CC10" i="3"/>
  <c r="CC9" i="3"/>
  <c r="CC8" i="3"/>
  <c r="CC7" i="3"/>
  <c r="CC6" i="3"/>
  <c r="CC5" i="3"/>
  <c r="CC4" i="3"/>
  <c r="CC3" i="3"/>
  <c r="BZ17" i="3"/>
  <c r="BZ16" i="3"/>
  <c r="BZ15" i="3"/>
  <c r="BZ14" i="3"/>
  <c r="BZ13" i="3"/>
  <c r="BZ12" i="3"/>
  <c r="BZ11" i="3"/>
  <c r="BZ10" i="3"/>
  <c r="BZ9" i="3"/>
  <c r="BZ8" i="3"/>
  <c r="BZ7" i="3"/>
  <c r="BZ6" i="3"/>
  <c r="BZ5" i="3"/>
  <c r="BZ4" i="3"/>
  <c r="BZ3" i="3"/>
  <c r="BW17" i="3"/>
  <c r="BW16" i="3"/>
  <c r="BW15" i="3"/>
  <c r="BW14" i="3"/>
  <c r="BW13" i="3"/>
  <c r="BW12" i="3"/>
  <c r="BW11" i="3"/>
  <c r="BW10" i="3"/>
  <c r="BW9" i="3"/>
  <c r="BW8" i="3"/>
  <c r="BW7" i="3"/>
  <c r="BW6" i="3"/>
  <c r="BW5" i="3"/>
  <c r="BW4" i="3"/>
  <c r="BW3" i="3"/>
  <c r="BT17" i="3"/>
  <c r="BT16" i="3"/>
  <c r="BT15" i="3"/>
  <c r="BT14" i="3"/>
  <c r="BT13" i="3"/>
  <c r="BT12" i="3"/>
  <c r="BT11" i="3"/>
  <c r="BT10" i="3"/>
  <c r="BT9" i="3"/>
  <c r="BT8" i="3"/>
  <c r="BT7" i="3"/>
  <c r="BT6" i="3"/>
  <c r="BT5" i="3"/>
  <c r="BT4" i="3"/>
  <c r="BT3" i="3"/>
  <c r="BQ17" i="3"/>
  <c r="BQ16" i="3"/>
  <c r="BQ15" i="3"/>
  <c r="BQ14" i="3"/>
  <c r="BQ13" i="3"/>
  <c r="BQ12" i="3"/>
  <c r="BQ11" i="3"/>
  <c r="BQ10" i="3"/>
  <c r="BQ9" i="3"/>
  <c r="BQ8" i="3"/>
  <c r="BQ7" i="3"/>
  <c r="BQ6" i="3"/>
  <c r="BQ5" i="3"/>
  <c r="BQ4" i="3"/>
  <c r="BQ3" i="3"/>
  <c r="BN17" i="3"/>
  <c r="BN16" i="3"/>
  <c r="BN15" i="3"/>
  <c r="BN14" i="3"/>
  <c r="BN13" i="3"/>
  <c r="BN12" i="3"/>
  <c r="BN11" i="3"/>
  <c r="BN10" i="3"/>
  <c r="BN9" i="3"/>
  <c r="BN8" i="3"/>
  <c r="BN7" i="3"/>
  <c r="BN6" i="3"/>
  <c r="BN5" i="3"/>
  <c r="BN4" i="3"/>
  <c r="BN3" i="3"/>
  <c r="BK17" i="3"/>
  <c r="BK16" i="3"/>
  <c r="BK15" i="3"/>
  <c r="BK14" i="3"/>
  <c r="BK13" i="3"/>
  <c r="BK12" i="3"/>
  <c r="BK11" i="3"/>
  <c r="BK10" i="3"/>
  <c r="BK9" i="3"/>
  <c r="BK8" i="3"/>
  <c r="BK7" i="3"/>
  <c r="BK6" i="3"/>
  <c r="BK5" i="3"/>
  <c r="BK4" i="3"/>
  <c r="BK3" i="3"/>
  <c r="BH17" i="3"/>
  <c r="BH16" i="3"/>
  <c r="BH15" i="3"/>
  <c r="BH14" i="3"/>
  <c r="BH13" i="3"/>
  <c r="BH12" i="3"/>
  <c r="BH11" i="3"/>
  <c r="BH10" i="3"/>
  <c r="BH9" i="3"/>
  <c r="BH8" i="3"/>
  <c r="BH7" i="3"/>
  <c r="BH6" i="3"/>
  <c r="BH5" i="3"/>
  <c r="BH4" i="3"/>
  <c r="BH3" i="3"/>
  <c r="BE17" i="3"/>
  <c r="BE16" i="3"/>
  <c r="BE15" i="3"/>
  <c r="BE14" i="3"/>
  <c r="BE13" i="3"/>
  <c r="BE12" i="3"/>
  <c r="BE11" i="3"/>
  <c r="BE10" i="3"/>
  <c r="BE9" i="3"/>
  <c r="BE8" i="3"/>
  <c r="BE7" i="3"/>
  <c r="BE6" i="3"/>
  <c r="BE5" i="3"/>
  <c r="BE4" i="3"/>
  <c r="BE3" i="3"/>
  <c r="BB17" i="3"/>
  <c r="BB16" i="3"/>
  <c r="BB15" i="3"/>
  <c r="BB14" i="3"/>
  <c r="BB13" i="3"/>
  <c r="BB12" i="3"/>
  <c r="BB11" i="3"/>
  <c r="BB10" i="3"/>
  <c r="BB9" i="3"/>
  <c r="BB8" i="3"/>
  <c r="BB7" i="3"/>
  <c r="BB6" i="3"/>
  <c r="BB5" i="3"/>
  <c r="BB4" i="3"/>
  <c r="BB3" i="3"/>
  <c r="AY17" i="3"/>
  <c r="AY16" i="3"/>
  <c r="AY15" i="3"/>
  <c r="AY14" i="3"/>
  <c r="AY13" i="3"/>
  <c r="AY12" i="3"/>
  <c r="AY11" i="3"/>
  <c r="AY10" i="3"/>
  <c r="AY9" i="3"/>
  <c r="AY8" i="3"/>
  <c r="AY7" i="3"/>
  <c r="AY6" i="3"/>
  <c r="AY5" i="3"/>
  <c r="AY4" i="3"/>
  <c r="AY3" i="3"/>
  <c r="AV17" i="3"/>
  <c r="AV16" i="3"/>
  <c r="AV15" i="3"/>
  <c r="AV14" i="3"/>
  <c r="AV13" i="3"/>
  <c r="AV12" i="3"/>
  <c r="AV11" i="3"/>
  <c r="AV10" i="3"/>
  <c r="AV9" i="3"/>
  <c r="AV8" i="3"/>
  <c r="AV7" i="3"/>
  <c r="AV6" i="3"/>
  <c r="AV5" i="3"/>
  <c r="AV4" i="3"/>
  <c r="AV3" i="3"/>
  <c r="AS17" i="3"/>
  <c r="AS16" i="3"/>
  <c r="AS15" i="3"/>
  <c r="AS14" i="3"/>
  <c r="AS13" i="3"/>
  <c r="AS12" i="3"/>
  <c r="AS11" i="3"/>
  <c r="AS10" i="3"/>
  <c r="AS9" i="3"/>
  <c r="AS8" i="3"/>
  <c r="AS7" i="3"/>
  <c r="AS6" i="3"/>
  <c r="AS5" i="3"/>
  <c r="AS4" i="3"/>
  <c r="AS3" i="3"/>
  <c r="AP17" i="3"/>
  <c r="AP16" i="3"/>
  <c r="AP15" i="3"/>
  <c r="AP14" i="3"/>
  <c r="AP13" i="3"/>
  <c r="AP12" i="3"/>
  <c r="AP11" i="3"/>
  <c r="AP10" i="3"/>
  <c r="AP9" i="3"/>
  <c r="AP8" i="3"/>
  <c r="AP7" i="3"/>
  <c r="AP6" i="3"/>
  <c r="AP5" i="3"/>
  <c r="AP4" i="3"/>
  <c r="AP3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M3" i="3"/>
  <c r="AJ17" i="3"/>
  <c r="AJ16" i="3"/>
  <c r="AJ15" i="3"/>
  <c r="AJ14" i="3"/>
  <c r="AJ13" i="3"/>
  <c r="AJ12" i="3"/>
  <c r="AJ11" i="3"/>
  <c r="AJ10" i="3"/>
  <c r="AJ9" i="3"/>
  <c r="AJ8" i="3"/>
  <c r="AJ7" i="3"/>
  <c r="AJ6" i="3"/>
  <c r="AJ5" i="3"/>
  <c r="AJ4" i="3"/>
  <c r="AJ3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AD3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X17" i="3"/>
  <c r="X16" i="3"/>
  <c r="X15" i="3"/>
  <c r="X14" i="3"/>
  <c r="X13" i="3"/>
  <c r="X12" i="3"/>
  <c r="X11" i="3"/>
  <c r="X10" i="3"/>
  <c r="X9" i="3"/>
  <c r="X8" i="3"/>
  <c r="X7" i="3"/>
  <c r="X6" i="3"/>
  <c r="X5" i="3"/>
  <c r="X4" i="3"/>
  <c r="X3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L17" i="3"/>
  <c r="I17" i="3"/>
  <c r="F17" i="3"/>
  <c r="L16" i="3"/>
  <c r="I16" i="3"/>
  <c r="F16" i="3"/>
  <c r="L15" i="3"/>
  <c r="I15" i="3"/>
  <c r="F15" i="3"/>
  <c r="L14" i="3"/>
  <c r="I14" i="3"/>
  <c r="F14" i="3"/>
  <c r="L13" i="3"/>
  <c r="I13" i="3"/>
  <c r="F13" i="3"/>
  <c r="L12" i="3"/>
  <c r="I12" i="3"/>
  <c r="F12" i="3"/>
  <c r="L11" i="3"/>
  <c r="I11" i="3"/>
  <c r="F11" i="3"/>
  <c r="L10" i="3"/>
  <c r="I10" i="3"/>
  <c r="F10" i="3"/>
  <c r="L9" i="3"/>
  <c r="I9" i="3"/>
  <c r="F9" i="3"/>
  <c r="L8" i="3"/>
  <c r="I8" i="3"/>
  <c r="F8" i="3"/>
  <c r="L7" i="3"/>
  <c r="I7" i="3"/>
  <c r="F7" i="3"/>
  <c r="L6" i="3"/>
  <c r="I6" i="3"/>
  <c r="F6" i="3"/>
  <c r="L5" i="3"/>
  <c r="I5" i="3"/>
  <c r="F5" i="3"/>
  <c r="L4" i="3"/>
  <c r="I4" i="3"/>
  <c r="F4" i="3"/>
  <c r="L3" i="3"/>
  <c r="I3" i="3"/>
  <c r="F3" i="3"/>
  <c r="L7" i="1"/>
  <c r="L11" i="1"/>
  <c r="L15" i="1"/>
  <c r="L19" i="1"/>
  <c r="L23" i="1"/>
  <c r="L27" i="1"/>
  <c r="L31" i="1"/>
  <c r="L35" i="1"/>
  <c r="L39" i="1"/>
  <c r="L43" i="1"/>
  <c r="L50" i="1"/>
  <c r="L54" i="1"/>
  <c r="L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6" i="1"/>
  <c r="L120" i="1"/>
  <c r="L124" i="1"/>
  <c r="L128" i="1"/>
  <c r="L132" i="1"/>
  <c r="L3" i="1"/>
  <c r="L4" i="1"/>
  <c r="L5" i="1"/>
  <c r="L6" i="1"/>
  <c r="L8" i="1"/>
  <c r="L9" i="1"/>
  <c r="L10" i="1"/>
  <c r="L12" i="1"/>
  <c r="L13" i="1"/>
  <c r="L14" i="1"/>
  <c r="L16" i="1"/>
  <c r="L17" i="1"/>
  <c r="L18" i="1"/>
  <c r="L20" i="1"/>
  <c r="L21" i="1"/>
  <c r="L22" i="1"/>
  <c r="L24" i="1"/>
  <c r="L25" i="1"/>
  <c r="L26" i="1"/>
  <c r="L28" i="1"/>
  <c r="L29" i="1"/>
  <c r="L30" i="1"/>
  <c r="L32" i="1"/>
  <c r="L33" i="1"/>
  <c r="L34" i="1"/>
  <c r="L36" i="1"/>
  <c r="L37" i="1"/>
  <c r="L38" i="1"/>
  <c r="L40" i="1"/>
  <c r="L41" i="1"/>
  <c r="L42" i="1"/>
  <c r="L44" i="1"/>
  <c r="L45" i="1"/>
  <c r="L46" i="1"/>
  <c r="L47" i="1"/>
  <c r="L48" i="1"/>
  <c r="L49" i="1"/>
  <c r="L51" i="1"/>
  <c r="L52" i="1"/>
  <c r="L53" i="1"/>
  <c r="L55" i="1"/>
  <c r="L56" i="1"/>
  <c r="L57" i="1"/>
  <c r="L59" i="1"/>
  <c r="L60" i="1"/>
  <c r="L61" i="1"/>
  <c r="L63" i="1"/>
  <c r="L64" i="1"/>
  <c r="L65" i="1"/>
  <c r="L67" i="1"/>
  <c r="L68" i="1"/>
  <c r="L69" i="1"/>
  <c r="L71" i="1"/>
  <c r="L72" i="1"/>
  <c r="L73" i="1"/>
  <c r="L75" i="1"/>
  <c r="L76" i="1"/>
  <c r="L77" i="1"/>
  <c r="L79" i="1"/>
  <c r="L80" i="1"/>
  <c r="L81" i="1"/>
  <c r="L83" i="1"/>
  <c r="L84" i="1"/>
  <c r="L85" i="1"/>
  <c r="L87" i="1"/>
  <c r="L88" i="1"/>
  <c r="L89" i="1"/>
  <c r="L91" i="1"/>
  <c r="L92" i="1"/>
  <c r="L93" i="1"/>
  <c r="L95" i="1"/>
  <c r="L96" i="1"/>
  <c r="L97" i="1"/>
  <c r="L99" i="1"/>
  <c r="L100" i="1"/>
  <c r="L101" i="1"/>
  <c r="L103" i="1"/>
  <c r="L104" i="1"/>
  <c r="L105" i="1"/>
  <c r="L107" i="1"/>
  <c r="L108" i="1"/>
  <c r="L109" i="1"/>
  <c r="L111" i="1"/>
  <c r="L112" i="1"/>
  <c r="L113" i="1"/>
  <c r="L114" i="1"/>
  <c r="L115" i="1"/>
  <c r="L117" i="1"/>
  <c r="L118" i="1"/>
  <c r="L119" i="1"/>
  <c r="L121" i="1"/>
  <c r="L122" i="1"/>
  <c r="L123" i="1"/>
  <c r="L125" i="1"/>
  <c r="L126" i="1"/>
  <c r="L127" i="1"/>
  <c r="L129" i="1"/>
  <c r="L130" i="1"/>
  <c r="L131" i="1"/>
  <c r="L13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3" i="1"/>
  <c r="L135" i="1" l="1"/>
  <c r="I135" i="1"/>
  <c r="F3" i="1"/>
  <c r="F5" i="1"/>
  <c r="F9" i="1"/>
  <c r="F13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1" i="1"/>
  <c r="F19" i="1"/>
  <c r="F27" i="1"/>
  <c r="F35" i="1"/>
  <c r="F43" i="1"/>
  <c r="F51" i="1"/>
  <c r="F59" i="1"/>
  <c r="F67" i="1"/>
  <c r="F75" i="1"/>
  <c r="F83" i="1"/>
  <c r="F91" i="1"/>
  <c r="F99" i="1"/>
  <c r="F107" i="1"/>
  <c r="F115" i="1"/>
  <c r="F123" i="1"/>
  <c r="F131" i="1"/>
  <c r="F8" i="1"/>
  <c r="F16" i="1"/>
  <c r="F24" i="1"/>
  <c r="F32" i="1"/>
  <c r="F40" i="1"/>
  <c r="F48" i="1"/>
  <c r="F56" i="1"/>
  <c r="F64" i="1"/>
  <c r="F72" i="1"/>
  <c r="F80" i="1"/>
  <c r="F88" i="1"/>
  <c r="F96" i="1"/>
  <c r="F104" i="1"/>
  <c r="F112" i="1"/>
  <c r="F124" i="1"/>
  <c r="F132" i="1"/>
  <c r="F6" i="1"/>
  <c r="F10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7" i="1"/>
  <c r="F15" i="1"/>
  <c r="F23" i="1"/>
  <c r="F31" i="1"/>
  <c r="F39" i="1"/>
  <c r="F47" i="1"/>
  <c r="F55" i="1"/>
  <c r="F63" i="1"/>
  <c r="F71" i="1"/>
  <c r="F79" i="1"/>
  <c r="F87" i="1"/>
  <c r="F95" i="1"/>
  <c r="F103" i="1"/>
  <c r="F111" i="1"/>
  <c r="F119" i="1"/>
  <c r="F127" i="1"/>
  <c r="F4" i="1"/>
  <c r="F12" i="1"/>
  <c r="F20" i="1"/>
  <c r="F28" i="1"/>
  <c r="F36" i="1"/>
  <c r="F44" i="1"/>
  <c r="F52" i="1"/>
  <c r="F60" i="1"/>
  <c r="F68" i="1"/>
  <c r="F76" i="1"/>
  <c r="F84" i="1"/>
  <c r="F92" i="1"/>
  <c r="F100" i="1"/>
  <c r="F108" i="1"/>
  <c r="F116" i="1"/>
  <c r="F120" i="1"/>
  <c r="F128" i="1"/>
  <c r="F135" i="1" l="1"/>
</calcChain>
</file>

<file path=xl/sharedStrings.xml><?xml version="1.0" encoding="utf-8"?>
<sst xmlns="http://schemas.openxmlformats.org/spreadsheetml/2006/main" count="272" uniqueCount="185">
  <si>
    <t>Código
EAN</t>
  </si>
  <si>
    <t>SAP LIBBS</t>
  </si>
  <si>
    <t>PF 17%</t>
  </si>
  <si>
    <t>PF 18%</t>
  </si>
  <si>
    <t>PF 20%</t>
  </si>
  <si>
    <t>PF ANTIGO</t>
  </si>
  <si>
    <t>LUMIXYL 30 ML LOC CR FR APLIC OR</t>
  </si>
  <si>
    <t>UMIDITA AI CREME HIDRATANTE 45G OR</t>
  </si>
  <si>
    <t>UMIDITA AI LOÇÃO HIDRATANTE 120 ML OR</t>
  </si>
  <si>
    <t>UMIDITA GESTANTE 200 ML OR</t>
  </si>
  <si>
    <t>UMIDITA INFANTIL 120 ML OR</t>
  </si>
  <si>
    <t>UMIDITA LOÇÃO HIDRATANTE 120 ML OR</t>
  </si>
  <si>
    <t>UMIDITA LOÇÃO HIDRATANTE 260 ML OR</t>
  </si>
  <si>
    <t>UMIDITA LOÇÃO HIDRATANTE 500 ML OR</t>
  </si>
  <si>
    <t>UMIDITA MAMÃE 200 ML OR</t>
  </si>
  <si>
    <t>UMIDITA PERNAS E PÉS 100 G OR</t>
  </si>
  <si>
    <t>UMIDITA ROSTO FPS 25 X 50 ML OR</t>
  </si>
  <si>
    <t>ICMS 20 % PF</t>
  </si>
  <si>
    <t>ICMS 18 % PF</t>
  </si>
  <si>
    <t>ICMS 17 % PF</t>
  </si>
  <si>
    <t>DIFERENÇA
AUMENTO</t>
  </si>
  <si>
    <t>ADENOCARD CX 2 AMP OR</t>
  </si>
  <si>
    <t>ADENOCARD CX 50 AMP OR</t>
  </si>
  <si>
    <t>ANCORON 100 MG X 30 CP</t>
  </si>
  <si>
    <t>ANCORON 200 MG X 30 CP</t>
  </si>
  <si>
    <t>ANCORON GOTAS 30 ML OR</t>
  </si>
  <si>
    <t>ANSITEC 10 MG 20 COM OR</t>
  </si>
  <si>
    <t>ANSITEC 5 MG 20 COM OR</t>
  </si>
  <si>
    <t>CALTREN 10 MG 30 COM OR</t>
  </si>
  <si>
    <t>CALTREN 20 MG 30 COM OR</t>
  </si>
  <si>
    <t>CARDILOL 12,5 MG 30 COM OR</t>
  </si>
  <si>
    <t>CARDILOL 12,5 MG 60 COM OR</t>
  </si>
  <si>
    <t>CARDILOL 25 MG 30 COM OR</t>
  </si>
  <si>
    <t>CARDILOL 25 MG 60 COM OR</t>
  </si>
  <si>
    <t>CARDILOL 3,125 MG 30 COM OR</t>
  </si>
  <si>
    <t>CARDILOL 6,25 MG 30 COM OR</t>
  </si>
  <si>
    <t>CARDILOL 6,25 MG 60 COM OR</t>
  </si>
  <si>
    <t>CEBRALAT 100 MG 30 COM OR</t>
  </si>
  <si>
    <t>CEBRALAT 100 MG 60 COM OR</t>
  </si>
  <si>
    <t>CEBRALAT 50 MG 30 COM OR</t>
  </si>
  <si>
    <t>CEBRALAT 50 MG 60 COM OR</t>
  </si>
  <si>
    <t>CEBRILIN 10 MG 30 COM REV OR</t>
  </si>
  <si>
    <t>CEBRILIN 20 MG 30 COM REV OR</t>
  </si>
  <si>
    <t>CEBRILIN 30 MG 30 COM REV OR</t>
  </si>
  <si>
    <t>COGLIVE 16 MG 30 CAP LP OR</t>
  </si>
  <si>
    <t>COGLIVE 24 MG 30 CAP LP OR</t>
  </si>
  <si>
    <t>COGLIVE 8 MG 30 CAP LP OR</t>
  </si>
  <si>
    <t>DEFLANIL 7,5 MG 20 COM OR</t>
  </si>
  <si>
    <t>DIMINUT 21 COM REV OR</t>
  </si>
  <si>
    <t>DIMINUT 63 COM REV OR</t>
  </si>
  <si>
    <t>EGIDE 100 MG X 60 CP</t>
  </si>
  <si>
    <t>EGIDE 25 MG  X 60 CP</t>
  </si>
  <si>
    <t>EGIDE 50 MG X 60 CP</t>
  </si>
  <si>
    <t>ELANI 28 3+0,03MG 84 COM REV OR</t>
  </si>
  <si>
    <t>ELANI 28 3+0,03MG 28 COM REV OR</t>
  </si>
  <si>
    <t>ELANI CICLO 3 + 0,03 MG 21  COM R</t>
  </si>
  <si>
    <t>ELANI CICLO 3/0,03 MG 3 X 21 COM REV</t>
  </si>
  <si>
    <t>FINALOP 1 MG 30 COM REV OR</t>
  </si>
  <si>
    <t>FLUCONAL 150 MG 1 CAP OR</t>
  </si>
  <si>
    <t>GESTINOL 28 COM REV OR</t>
  </si>
  <si>
    <t>GESTINOL 30/75 MCG 3 X 28 COM REV OR</t>
  </si>
  <si>
    <t>IUMI 24 3/0,02 MG 3 CART COM REV OR</t>
  </si>
  <si>
    <t>IUMI 3 + 0,02 MG 24 COM REV OR</t>
  </si>
  <si>
    <t>LIBIAM 1,25 MG 28 COM OR</t>
  </si>
  <si>
    <t>LIBIAM 2,5 MG 28 COM OR</t>
  </si>
  <si>
    <t>MAXIDRATE 6 MG/G 30 G OR</t>
  </si>
  <si>
    <t>METRI 1000 MG 30 COM REV OR</t>
  </si>
  <si>
    <t>METRI 500 MG 30 COM REV OR</t>
  </si>
  <si>
    <t>METRI 750 MG 30 COM REV OR</t>
  </si>
  <si>
    <t>MINIAN 150 / 20 MCG 21 COM REV OR</t>
  </si>
  <si>
    <t>MINIAN 150 / 20 MCG 63 COM REV OR</t>
  </si>
  <si>
    <t>MUVINLAX 20 SACHÊS OR</t>
  </si>
  <si>
    <t>NACTALI 75 mcg 28 COM REV OR</t>
  </si>
  <si>
    <t>NACTALI 75 mcg 84 COM REV OR</t>
  </si>
  <si>
    <t>NAPRIX 10 MG 30 COM OR</t>
  </si>
  <si>
    <t>NAPRIX 2,5 MG 30 COM OR</t>
  </si>
  <si>
    <t>NAPRIX 5 MG 30 COM OR</t>
  </si>
  <si>
    <t>NAPRIX A 10 / 10 MG 30 CAP OR</t>
  </si>
  <si>
    <t>NAPRIX A 10 / 5 MG 30 CAP OR</t>
  </si>
  <si>
    <t>NAPRIX A 2,5 / 5 MG 30 CAP OR</t>
  </si>
  <si>
    <t>NAPRIX A 5 / 5 MG 30 CAP OR</t>
  </si>
  <si>
    <t>NAPRIX D 5 / 12,5 MG 30 COM OR</t>
  </si>
  <si>
    <t>NAPRIX D 5MG+25MG 30 CAP OR</t>
  </si>
  <si>
    <t>NATIFA 1 MG 28 COM REV OR</t>
  </si>
  <si>
    <t>NATIFA PRO 28 COM REV OR</t>
  </si>
  <si>
    <t>PLAMET 10 MG 20 COM OR</t>
  </si>
  <si>
    <t>PLAMET GOT 4 MG / ML 20 ML OR</t>
  </si>
  <si>
    <t>PLAMET INJ 05 AMP OR</t>
  </si>
  <si>
    <t>PLAMET INJ 50 AMP OR</t>
  </si>
  <si>
    <t>PLENANCE 10 MG 30 COM REV OR</t>
  </si>
  <si>
    <t>PLENANCE 10 MG 90 COM REV OR</t>
  </si>
  <si>
    <t>PLENANCE 20MG 90 COM REV OR</t>
  </si>
  <si>
    <t>PLENANCE 20 MG 30 COM REV OR</t>
  </si>
  <si>
    <t>PLURAIR 120 DOSES OR</t>
  </si>
  <si>
    <t>PLURAIR 60 DOSES OR</t>
  </si>
  <si>
    <t>POZATO UNI COM REV OR</t>
  </si>
  <si>
    <t>PROCIMAX 20 MG 28 COM REV OR</t>
  </si>
  <si>
    <t>PROCIMAX 40 MG 28 COM REV OR</t>
  </si>
  <si>
    <t>RECONTER 10 MG 30 COM REV OR</t>
  </si>
  <si>
    <t>RECONTER 10 MG 60 COM REV OR</t>
  </si>
  <si>
    <t>RECONTER 15 MG 30 COM REV OR</t>
  </si>
  <si>
    <t>RECONTER 20 MG 30 COM REV OR</t>
  </si>
  <si>
    <t>RECONTER 20 MG 60 COM REV OR</t>
  </si>
  <si>
    <t>RECONTER GT 20 MG/ML 30 ML SOL OR</t>
  </si>
  <si>
    <t>SELIMAX PULSO 9 COM REV OR</t>
  </si>
  <si>
    <t>SENSITRAM 100 MG 30 COM REV OR</t>
  </si>
  <si>
    <t>SIBLIMA 24 COM REV OR</t>
  </si>
  <si>
    <t>SIBLIMA 72 COM REV OR</t>
  </si>
  <si>
    <t>STANGLIT 15 MG 30 COM OR</t>
  </si>
  <si>
    <t>STANGLIT 30 MG 30 COM OR</t>
  </si>
  <si>
    <t>STANGLIT 45 MG 30 COM OR</t>
  </si>
  <si>
    <t>STAVIGILE 100 MG 10 COM REV OR</t>
  </si>
  <si>
    <t>STAVIGILE 100 MG 30 COM REV OR</t>
  </si>
  <si>
    <t>STAVIGILE 200 MG 30 COM REV OR</t>
  </si>
  <si>
    <t>SUMAX 100 MG 2 COM REV OR</t>
  </si>
  <si>
    <t>SUMAX 25 MG 4 COM REV OR</t>
  </si>
  <si>
    <t>SUMAX 50 MG 2 COM REV OR</t>
  </si>
  <si>
    <t>SUMAX INJETÁVEL 1 SER 0,5 ML OR</t>
  </si>
  <si>
    <t>SUMAX NASAL 10 MG 2 DOSES OR</t>
  </si>
  <si>
    <t>SUMAXPRO 500MG+50MG 2 COM REV OR</t>
  </si>
  <si>
    <t>SUMAXPRO 500MG+85MG 2 COM REV OR</t>
  </si>
  <si>
    <t>TARFIC 0,3 MG/G POM 10G OR BG PLA/LAM/OPC</t>
  </si>
  <si>
    <t>TARFIC 0,3 MG/G POM 30G OR BG PLA/LAM/OPC</t>
  </si>
  <si>
    <t>TARFIC 1.0 MG/G POM 10G OR BG PLA/LAM/OPC</t>
  </si>
  <si>
    <t>TARFIC 1,0 MG/G POM 30G OR BG PLA/LAM/OPC</t>
  </si>
  <si>
    <t>TOPISON CREME 20 G OR</t>
  </si>
  <si>
    <t>TOPISON POMADA 20 G OR</t>
  </si>
  <si>
    <t>VATIS 150 MG 60 COM REV OR</t>
  </si>
  <si>
    <t>VATIS 150 MG 90 COM REV OR</t>
  </si>
  <si>
    <t>VELIJA 30 MG 30 CAP OR</t>
  </si>
  <si>
    <t>VELIJA 30 MG 60 CAP OR</t>
  </si>
  <si>
    <t>VELIJA 60 MG 30 CAP OR</t>
  </si>
  <si>
    <t>VELIJA 60 MG 60 CAP OR</t>
  </si>
  <si>
    <t>VENZER 16 MG 30 COM OR</t>
  </si>
  <si>
    <t>VENZER 32 MG 30 COM OR</t>
  </si>
  <si>
    <t>VENZER 8 MG 30 COM OR</t>
  </si>
  <si>
    <t>VENZER HCT 16 / 12,5 MG 30 COM OR</t>
  </si>
  <si>
    <t>VENZER HCT 8 / 12,5 MG 30 COM OR</t>
  </si>
  <si>
    <t>VEROTINA 20 MG 28 COM REV OR</t>
  </si>
  <si>
    <t>VEROTINA 20 ML GOTAS OR</t>
  </si>
  <si>
    <t>ZETRON 150 MG 30 COM REV OR</t>
  </si>
  <si>
    <t>ZETRON XL 150 MG 30 COM REV OR</t>
  </si>
  <si>
    <t>ZETRON XL 150 MG 60 COM REV OR</t>
  </si>
  <si>
    <t>ZETRON XL 300 MG 30 COM REV OR</t>
  </si>
  <si>
    <t>ZETRON XL 300 MG 60 COM REV OR</t>
  </si>
  <si>
    <t>ZIDER 10 MG 120 COM</t>
  </si>
  <si>
    <t>ZIDER 10 MG 30 COM</t>
  </si>
  <si>
    <t>ZIDER 10 MG 60 COM</t>
  </si>
  <si>
    <t>FILTRUM VIT FPS 50 CREME 120 G OR</t>
  </si>
  <si>
    <t>SALSEP 360 9 MG/ML 50 ML OR (ESTÉRIL)</t>
  </si>
  <si>
    <t>SALSEP 50ML OR</t>
  </si>
  <si>
    <t>SALSEP JET (100 ML)</t>
  </si>
  <si>
    <t>SALSEP JET KIDS (100 ML)</t>
  </si>
  <si>
    <t>FILTRUM COLOR FPS 50 LOÇÃO FLUIDA 60ML OR</t>
  </si>
  <si>
    <t>FILTRUM HIDRAT FPS 30 CREME 60 G OR</t>
  </si>
  <si>
    <t>FILTRUM ULTRA SECO FPS 30 CREME 60G OR</t>
  </si>
  <si>
    <t>Apresentação</t>
  </si>
  <si>
    <t>SP - 18% - ICMS 25%</t>
  </si>
  <si>
    <t>AC - 17% - ICMS 17%</t>
  </si>
  <si>
    <t>AL - 17% - ICMS 27%</t>
  </si>
  <si>
    <t>AM - 17% - ICMS 18%</t>
  </si>
  <si>
    <t>AP - 18% - ICMS 29%</t>
  </si>
  <si>
    <t>BA - 18% - ICMS 20%</t>
  </si>
  <si>
    <t>CE - 17% - ICMS 19%</t>
  </si>
  <si>
    <t>DF - 17% - ICMS 18%</t>
  </si>
  <si>
    <t>ES - 17% - ICMS 25%</t>
  </si>
  <si>
    <t>GO - 17% - ICMS 17%</t>
  </si>
  <si>
    <t>MA - 18% - ICMS 20%</t>
  </si>
  <si>
    <t>MG - 18% - ICMS 27%</t>
  </si>
  <si>
    <t>MS - 17% - ICMS 22%</t>
  </si>
  <si>
    <t>MT - 17% - ICMS 25%</t>
  </si>
  <si>
    <t>PA - 17% - ICMS 17%</t>
  </si>
  <si>
    <t>PB - 18% - ICMS 20%</t>
  </si>
  <si>
    <t>PE - 18% - ICMS 25%</t>
  </si>
  <si>
    <t>PI - 17% - ICMS 25%</t>
  </si>
  <si>
    <t>PR - 18% - ICMS 25%</t>
  </si>
  <si>
    <t>RJ - 20% - ICMS 27%</t>
  </si>
  <si>
    <t>RN - 18% - ICMS 29%</t>
  </si>
  <si>
    <t>RO - 17,5% - ICMS 29%</t>
  </si>
  <si>
    <t>RR - 17% - ICMS 25%</t>
  </si>
  <si>
    <t>RS - 18% - ICMS 27%</t>
  </si>
  <si>
    <t>SC - 17% - ICMS 25%</t>
  </si>
  <si>
    <t>SE - 18% - ICMS 27%</t>
  </si>
  <si>
    <t>TO - 18% - ICMS 18%</t>
  </si>
  <si>
    <t>VARIAÇÃO %
AUMENTO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</si>
</sst>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48648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theme="1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49" fontId="4" fillId="8" borderId="2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6" fillId="10" borderId="2" xfId="0" applyNumberFormat="1" applyFont="1" applyFill="1" applyBorder="1" applyAlignment="1">
      <alignment horizontal="center" vertical="center" wrapText="1"/>
    </xf>
    <xf numFmtId="49" fontId="9" fillId="10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4" fontId="10" fillId="0" borderId="2" xfId="1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49" fontId="4" fillId="11" borderId="2" xfId="0" applyNumberFormat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5"/>
  <sheetViews>
    <sheetView showGridLines="0" tabSelected="1" zoomScale="95" zoomScaleNormal="9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13.42578125" defaultRowHeight="15" x14ac:dyDescent="0.25"/>
  <cols>
    <col min="1" max="1" width="8.7109375" style="1" customWidth="1"/>
    <col min="2" max="2" width="14.85546875" style="1" bestFit="1" customWidth="1"/>
    <col min="3" max="3" width="44.28515625" style="2" bestFit="1" customWidth="1"/>
    <col min="4" max="4" width="11.28515625" style="1" bestFit="1" customWidth="1"/>
    <col min="5" max="13" width="13.7109375" style="1" bestFit="1" customWidth="1"/>
    <col min="14" max="14" width="25.5703125" style="1" bestFit="1" customWidth="1"/>
    <col min="15" max="15" width="13.7109375" style="1" bestFit="1" customWidth="1"/>
    <col min="16" max="16384" width="13.42578125" style="1"/>
  </cols>
  <sheetData>
    <row r="1" spans="1:12" x14ac:dyDescent="0.25">
      <c r="A1" s="3"/>
      <c r="B1" s="3"/>
      <c r="C1" s="4"/>
      <c r="D1" s="22" t="s">
        <v>19</v>
      </c>
      <c r="E1" s="22"/>
      <c r="F1" s="22"/>
      <c r="G1" s="23" t="s">
        <v>18</v>
      </c>
      <c r="H1" s="23"/>
      <c r="I1" s="23"/>
      <c r="J1" s="21" t="s">
        <v>17</v>
      </c>
      <c r="K1" s="21"/>
      <c r="L1" s="21"/>
    </row>
    <row r="2" spans="1:12" s="13" customFormat="1" ht="30" x14ac:dyDescent="0.25">
      <c r="A2" s="5" t="s">
        <v>1</v>
      </c>
      <c r="B2" s="5" t="s">
        <v>0</v>
      </c>
      <c r="C2" s="6" t="s">
        <v>156</v>
      </c>
      <c r="D2" s="7" t="s">
        <v>2</v>
      </c>
      <c r="E2" s="20" t="s">
        <v>5</v>
      </c>
      <c r="F2" s="8" t="s">
        <v>184</v>
      </c>
      <c r="G2" s="9" t="s">
        <v>3</v>
      </c>
      <c r="H2" s="20" t="s">
        <v>5</v>
      </c>
      <c r="I2" s="10" t="s">
        <v>184</v>
      </c>
      <c r="J2" s="11" t="s">
        <v>4</v>
      </c>
      <c r="K2" s="20" t="s">
        <v>5</v>
      </c>
      <c r="L2" s="12" t="s">
        <v>184</v>
      </c>
    </row>
    <row r="3" spans="1:12" s="18" customFormat="1" ht="13.9" customHeight="1" x14ac:dyDescent="0.25">
      <c r="A3" s="14">
        <v>150061</v>
      </c>
      <c r="B3" s="15">
        <v>7896094200418</v>
      </c>
      <c r="C3" s="4" t="s">
        <v>21</v>
      </c>
      <c r="D3" s="16">
        <v>42.57</v>
      </c>
      <c r="E3" s="16">
        <v>41.7</v>
      </c>
      <c r="F3" s="17">
        <f>D3/E3-1</f>
        <v>2.08633093525179E-2</v>
      </c>
      <c r="G3" s="16">
        <v>43.09</v>
      </c>
      <c r="H3" s="16">
        <v>42.21</v>
      </c>
      <c r="I3" s="17">
        <f>G3/H3-1</f>
        <v>2.0848140251125358E-2</v>
      </c>
      <c r="J3" s="16">
        <v>44.17</v>
      </c>
      <c r="K3" s="16">
        <v>43.27</v>
      </c>
      <c r="L3" s="17">
        <f>J3/K3-1</f>
        <v>2.0799630228795829E-2</v>
      </c>
    </row>
    <row r="4" spans="1:12" s="18" customFormat="1" ht="13.9" customHeight="1" x14ac:dyDescent="0.25">
      <c r="A4" s="14">
        <v>150062</v>
      </c>
      <c r="B4" s="15">
        <v>7896094200425</v>
      </c>
      <c r="C4" s="4" t="s">
        <v>22</v>
      </c>
      <c r="D4" s="16">
        <v>749.94</v>
      </c>
      <c r="E4" s="16">
        <v>734.59</v>
      </c>
      <c r="F4" s="17">
        <f t="shared" ref="F4:F62" si="0">D4/E4-1</f>
        <v>2.0896010019194389E-2</v>
      </c>
      <c r="G4" s="16">
        <v>759.09</v>
      </c>
      <c r="H4" s="16">
        <v>743.55</v>
      </c>
      <c r="I4" s="17">
        <f t="shared" ref="I4:I62" si="1">G4/H4-1</f>
        <v>2.089973774460363E-2</v>
      </c>
      <c r="J4" s="16">
        <v>778.07</v>
      </c>
      <c r="K4" s="16">
        <v>762.14</v>
      </c>
      <c r="L4" s="17">
        <f t="shared" ref="L4:L62" si="2">J4/K4-1</f>
        <v>2.0901671608890782E-2</v>
      </c>
    </row>
    <row r="5" spans="1:12" s="18" customFormat="1" ht="13.9" customHeight="1" x14ac:dyDescent="0.25">
      <c r="A5" s="14">
        <v>150403</v>
      </c>
      <c r="B5" s="15">
        <v>7896094207844</v>
      </c>
      <c r="C5" s="4" t="s">
        <v>23</v>
      </c>
      <c r="D5" s="16">
        <v>15.89</v>
      </c>
      <c r="E5" s="16">
        <v>15.57</v>
      </c>
      <c r="F5" s="17">
        <f t="shared" si="0"/>
        <v>2.055234425176633E-2</v>
      </c>
      <c r="G5" s="16">
        <v>16.079999999999998</v>
      </c>
      <c r="H5" s="16">
        <v>15.76</v>
      </c>
      <c r="I5" s="17">
        <f t="shared" si="1"/>
        <v>2.0304568527918621E-2</v>
      </c>
      <c r="J5" s="16">
        <v>16.48</v>
      </c>
      <c r="K5" s="16">
        <v>16.149999999999999</v>
      </c>
      <c r="L5" s="17">
        <f t="shared" si="2"/>
        <v>2.0433436532507843E-2</v>
      </c>
    </row>
    <row r="6" spans="1:12" s="18" customFormat="1" ht="13.9" customHeight="1" x14ac:dyDescent="0.25">
      <c r="A6" s="14">
        <v>150404</v>
      </c>
      <c r="B6" s="15">
        <v>7896094207851</v>
      </c>
      <c r="C6" s="4" t="s">
        <v>24</v>
      </c>
      <c r="D6" s="16">
        <v>31.8</v>
      </c>
      <c r="E6" s="16">
        <v>31.16</v>
      </c>
      <c r="F6" s="17">
        <f t="shared" si="0"/>
        <v>2.0539152759948776E-2</v>
      </c>
      <c r="G6" s="16">
        <v>32.19</v>
      </c>
      <c r="H6" s="16">
        <v>31.54</v>
      </c>
      <c r="I6" s="17">
        <f t="shared" si="1"/>
        <v>2.0608750792644237E-2</v>
      </c>
      <c r="J6" s="16">
        <v>32.99</v>
      </c>
      <c r="K6" s="16">
        <v>32.33</v>
      </c>
      <c r="L6" s="17">
        <f t="shared" si="2"/>
        <v>2.0414475719146452E-2</v>
      </c>
    </row>
    <row r="7" spans="1:12" s="18" customFormat="1" ht="13.9" customHeight="1" x14ac:dyDescent="0.25">
      <c r="A7" s="14">
        <v>150054</v>
      </c>
      <c r="B7" s="15">
        <v>7896094200173</v>
      </c>
      <c r="C7" s="4" t="s">
        <v>25</v>
      </c>
      <c r="D7" s="16">
        <v>44.35</v>
      </c>
      <c r="E7" s="16">
        <v>43.45</v>
      </c>
      <c r="F7" s="17">
        <f t="shared" si="0"/>
        <v>2.0713463751438344E-2</v>
      </c>
      <c r="G7" s="16">
        <v>44.89</v>
      </c>
      <c r="H7" s="16">
        <v>43.98</v>
      </c>
      <c r="I7" s="17">
        <f t="shared" si="1"/>
        <v>2.0691223283310745E-2</v>
      </c>
      <c r="J7" s="16">
        <v>46.01</v>
      </c>
      <c r="K7" s="16">
        <v>45.08</v>
      </c>
      <c r="L7" s="17">
        <f t="shared" si="2"/>
        <v>2.0629991126885461E-2</v>
      </c>
    </row>
    <row r="8" spans="1:12" s="18" customFormat="1" ht="13.9" customHeight="1" x14ac:dyDescent="0.25">
      <c r="A8" s="14">
        <v>150066</v>
      </c>
      <c r="B8" s="15">
        <v>7896094200234</v>
      </c>
      <c r="C8" s="4" t="s">
        <v>26</v>
      </c>
      <c r="D8" s="16">
        <v>34.56</v>
      </c>
      <c r="E8" s="16">
        <v>33.61</v>
      </c>
      <c r="F8" s="17">
        <f t="shared" si="0"/>
        <v>2.8265397203213416E-2</v>
      </c>
      <c r="G8" s="16">
        <v>34.979999999999997</v>
      </c>
      <c r="H8" s="16">
        <v>34.020000000000003</v>
      </c>
      <c r="I8" s="17">
        <f t="shared" si="1"/>
        <v>2.8218694885361328E-2</v>
      </c>
      <c r="J8" s="16">
        <v>35.85</v>
      </c>
      <c r="K8" s="16">
        <v>34.869999999999997</v>
      </c>
      <c r="L8" s="17">
        <f t="shared" si="2"/>
        <v>2.8104387725838897E-2</v>
      </c>
    </row>
    <row r="9" spans="1:12" s="18" customFormat="1" ht="13.9" customHeight="1" x14ac:dyDescent="0.25">
      <c r="A9" s="14">
        <v>150067</v>
      </c>
      <c r="B9" s="15">
        <v>7896094200227</v>
      </c>
      <c r="C9" s="4" t="s">
        <v>27</v>
      </c>
      <c r="D9" s="16">
        <v>19.27</v>
      </c>
      <c r="E9" s="16">
        <v>18.739999999999998</v>
      </c>
      <c r="F9" s="17">
        <f t="shared" si="0"/>
        <v>2.8281750266809125E-2</v>
      </c>
      <c r="G9" s="16">
        <v>19.5</v>
      </c>
      <c r="H9" s="16">
        <v>18.97</v>
      </c>
      <c r="I9" s="17">
        <f t="shared" si="1"/>
        <v>2.7938850817079697E-2</v>
      </c>
      <c r="J9" s="16">
        <v>19.989999999999998</v>
      </c>
      <c r="K9" s="16">
        <v>19.440000000000001</v>
      </c>
      <c r="L9" s="17">
        <f t="shared" si="2"/>
        <v>2.8292181069958788E-2</v>
      </c>
    </row>
    <row r="10" spans="1:12" s="18" customFormat="1" ht="13.9" customHeight="1" x14ac:dyDescent="0.25">
      <c r="A10" s="14">
        <v>150004</v>
      </c>
      <c r="B10" s="15">
        <v>7896094200982</v>
      </c>
      <c r="C10" s="4" t="s">
        <v>28</v>
      </c>
      <c r="D10" s="16">
        <v>40.92</v>
      </c>
      <c r="E10" s="16">
        <v>39.79</v>
      </c>
      <c r="F10" s="17">
        <f t="shared" si="0"/>
        <v>2.8399095250062789E-2</v>
      </c>
      <c r="G10" s="16">
        <v>41.42</v>
      </c>
      <c r="H10" s="16">
        <v>40.28</v>
      </c>
      <c r="I10" s="17">
        <f t="shared" si="1"/>
        <v>2.8301886792452935E-2</v>
      </c>
      <c r="J10" s="16">
        <v>42.46</v>
      </c>
      <c r="K10" s="16">
        <v>41.29</v>
      </c>
      <c r="L10" s="17">
        <f t="shared" si="2"/>
        <v>2.8336158876241191E-2</v>
      </c>
    </row>
    <row r="11" spans="1:12" s="18" customFormat="1" ht="13.9" customHeight="1" x14ac:dyDescent="0.25">
      <c r="A11" s="14">
        <v>150005</v>
      </c>
      <c r="B11" s="15">
        <v>7896094201002</v>
      </c>
      <c r="C11" s="4" t="s">
        <v>29</v>
      </c>
      <c r="D11" s="16">
        <v>77.430000000000007</v>
      </c>
      <c r="E11" s="16">
        <v>75.290000000000006</v>
      </c>
      <c r="F11" s="17">
        <f t="shared" si="0"/>
        <v>2.8423429406295719E-2</v>
      </c>
      <c r="G11" s="16">
        <v>78.37</v>
      </c>
      <c r="H11" s="16">
        <v>76.209999999999994</v>
      </c>
      <c r="I11" s="17">
        <f t="shared" si="1"/>
        <v>2.8342737173599364E-2</v>
      </c>
      <c r="J11" s="16">
        <v>80.33</v>
      </c>
      <c r="K11" s="16">
        <v>78.12</v>
      </c>
      <c r="L11" s="17">
        <f t="shared" si="2"/>
        <v>2.8289810547875049E-2</v>
      </c>
    </row>
    <row r="12" spans="1:12" s="18" customFormat="1" ht="13.9" customHeight="1" x14ac:dyDescent="0.25">
      <c r="A12" s="14">
        <v>150323</v>
      </c>
      <c r="B12" s="15">
        <v>7896094202771</v>
      </c>
      <c r="C12" s="4" t="s">
        <v>30</v>
      </c>
      <c r="D12" s="16">
        <v>23.26</v>
      </c>
      <c r="E12" s="16">
        <v>22.7</v>
      </c>
      <c r="F12" s="17">
        <f t="shared" si="0"/>
        <v>2.4669603524229089E-2</v>
      </c>
      <c r="G12" s="16">
        <v>23.54</v>
      </c>
      <c r="H12" s="16">
        <v>22.98</v>
      </c>
      <c r="I12" s="17">
        <f t="shared" si="1"/>
        <v>2.4369016536118338E-2</v>
      </c>
      <c r="J12" s="16">
        <v>24.13</v>
      </c>
      <c r="K12" s="16">
        <v>23.55</v>
      </c>
      <c r="L12" s="17">
        <f t="shared" si="2"/>
        <v>2.4628450106157107E-2</v>
      </c>
    </row>
    <row r="13" spans="1:12" s="18" customFormat="1" ht="13.9" customHeight="1" x14ac:dyDescent="0.25">
      <c r="A13" s="14">
        <v>150401</v>
      </c>
      <c r="B13" s="15">
        <v>7896094207813</v>
      </c>
      <c r="C13" s="4" t="s">
        <v>31</v>
      </c>
      <c r="D13" s="16">
        <v>43.86</v>
      </c>
      <c r="E13" s="16">
        <v>42.8</v>
      </c>
      <c r="F13" s="17">
        <f t="shared" si="0"/>
        <v>2.476635514018688E-2</v>
      </c>
      <c r="G13" s="16">
        <v>44.39</v>
      </c>
      <c r="H13" s="16">
        <v>43.32</v>
      </c>
      <c r="I13" s="17">
        <f t="shared" si="1"/>
        <v>2.4699907663896514E-2</v>
      </c>
      <c r="J13" s="16">
        <v>45.5</v>
      </c>
      <c r="K13" s="16">
        <v>44.4</v>
      </c>
      <c r="L13" s="17">
        <f t="shared" si="2"/>
        <v>2.4774774774774855E-2</v>
      </c>
    </row>
    <row r="14" spans="1:12" s="18" customFormat="1" ht="13.9" customHeight="1" x14ac:dyDescent="0.25">
      <c r="A14" s="14">
        <v>150002</v>
      </c>
      <c r="B14" s="15">
        <v>7896094200975</v>
      </c>
      <c r="C14" s="4" t="s">
        <v>32</v>
      </c>
      <c r="D14" s="16">
        <v>37.770000000000003</v>
      </c>
      <c r="E14" s="16">
        <v>36.86</v>
      </c>
      <c r="F14" s="17">
        <f t="shared" si="0"/>
        <v>2.4688008681497564E-2</v>
      </c>
      <c r="G14" s="16">
        <v>38.229999999999997</v>
      </c>
      <c r="H14" s="16">
        <v>37.31</v>
      </c>
      <c r="I14" s="17">
        <f t="shared" si="1"/>
        <v>2.4658268560707519E-2</v>
      </c>
      <c r="J14" s="16">
        <v>39.19</v>
      </c>
      <c r="K14" s="16">
        <v>38.24</v>
      </c>
      <c r="L14" s="17">
        <f t="shared" si="2"/>
        <v>2.4843096234309581E-2</v>
      </c>
    </row>
    <row r="15" spans="1:12" s="18" customFormat="1" ht="13.9" customHeight="1" x14ac:dyDescent="0.25">
      <c r="A15" s="14">
        <v>150402</v>
      </c>
      <c r="B15" s="15">
        <v>7896094207820</v>
      </c>
      <c r="C15" s="4" t="s">
        <v>33</v>
      </c>
      <c r="D15" s="16">
        <v>57.09</v>
      </c>
      <c r="E15" s="16">
        <v>55.72</v>
      </c>
      <c r="F15" s="17">
        <f t="shared" si="0"/>
        <v>2.4587221823402894E-2</v>
      </c>
      <c r="G15" s="16">
        <v>57.79</v>
      </c>
      <c r="H15" s="16">
        <v>56.4</v>
      </c>
      <c r="I15" s="17">
        <f t="shared" si="1"/>
        <v>2.4645390070922035E-2</v>
      </c>
      <c r="J15" s="16">
        <v>59.23</v>
      </c>
      <c r="K15" s="16">
        <v>57.81</v>
      </c>
      <c r="L15" s="17">
        <f t="shared" si="2"/>
        <v>2.4563224355647728E-2</v>
      </c>
    </row>
    <row r="16" spans="1:12" s="18" customFormat="1" ht="13.9" customHeight="1" x14ac:dyDescent="0.25">
      <c r="A16" s="14">
        <v>150311</v>
      </c>
      <c r="B16" s="15">
        <v>7896094202757</v>
      </c>
      <c r="C16" s="4" t="s">
        <v>34</v>
      </c>
      <c r="D16" s="16">
        <v>23.26</v>
      </c>
      <c r="E16" s="16">
        <v>22.7</v>
      </c>
      <c r="F16" s="17">
        <f t="shared" si="0"/>
        <v>2.4669603524229089E-2</v>
      </c>
      <c r="G16" s="16">
        <v>23.54</v>
      </c>
      <c r="H16" s="16">
        <v>22.98</v>
      </c>
      <c r="I16" s="17">
        <f t="shared" si="1"/>
        <v>2.4369016536118338E-2</v>
      </c>
      <c r="J16" s="16">
        <v>24.13</v>
      </c>
      <c r="K16" s="16">
        <v>23.55</v>
      </c>
      <c r="L16" s="17">
        <f t="shared" si="2"/>
        <v>2.4628450106157107E-2</v>
      </c>
    </row>
    <row r="17" spans="1:12" s="18" customFormat="1" ht="13.9" customHeight="1" x14ac:dyDescent="0.25">
      <c r="A17" s="14">
        <v>150321</v>
      </c>
      <c r="B17" s="15">
        <v>7896094202764</v>
      </c>
      <c r="C17" s="4" t="s">
        <v>35</v>
      </c>
      <c r="D17" s="16">
        <v>23.26</v>
      </c>
      <c r="E17" s="16">
        <v>22.7</v>
      </c>
      <c r="F17" s="17">
        <f t="shared" si="0"/>
        <v>2.4669603524229089E-2</v>
      </c>
      <c r="G17" s="16">
        <v>23.54</v>
      </c>
      <c r="H17" s="16">
        <v>22.98</v>
      </c>
      <c r="I17" s="17">
        <f t="shared" si="1"/>
        <v>2.4369016536118338E-2</v>
      </c>
      <c r="J17" s="16">
        <v>24.13</v>
      </c>
      <c r="K17" s="16">
        <v>23.55</v>
      </c>
      <c r="L17" s="17">
        <f t="shared" si="2"/>
        <v>2.4628450106157107E-2</v>
      </c>
    </row>
    <row r="18" spans="1:12" s="18" customFormat="1" ht="13.9" customHeight="1" x14ac:dyDescent="0.25">
      <c r="A18" s="14">
        <v>150400</v>
      </c>
      <c r="B18" s="15">
        <v>7896094207806</v>
      </c>
      <c r="C18" s="4" t="s">
        <v>36</v>
      </c>
      <c r="D18" s="16">
        <v>43.86</v>
      </c>
      <c r="E18" s="16">
        <v>42.8</v>
      </c>
      <c r="F18" s="17">
        <f t="shared" si="0"/>
        <v>2.476635514018688E-2</v>
      </c>
      <c r="G18" s="16">
        <v>44.39</v>
      </c>
      <c r="H18" s="16">
        <v>43.32</v>
      </c>
      <c r="I18" s="17">
        <f t="shared" si="1"/>
        <v>2.4699907663896514E-2</v>
      </c>
      <c r="J18" s="16">
        <v>45.5</v>
      </c>
      <c r="K18" s="16">
        <v>44.4</v>
      </c>
      <c r="L18" s="17">
        <f t="shared" si="2"/>
        <v>2.4774774774774855E-2</v>
      </c>
    </row>
    <row r="19" spans="1:12" s="18" customFormat="1" ht="13.9" customHeight="1" x14ac:dyDescent="0.25">
      <c r="A19" s="14">
        <v>150029</v>
      </c>
      <c r="B19" s="15">
        <v>7896094201415</v>
      </c>
      <c r="C19" s="4" t="s">
        <v>37</v>
      </c>
      <c r="D19" s="16">
        <v>37.89</v>
      </c>
      <c r="E19" s="16">
        <v>37.119999999999997</v>
      </c>
      <c r="F19" s="17">
        <f t="shared" si="0"/>
        <v>2.0743534482758674E-2</v>
      </c>
      <c r="G19" s="16">
        <v>38.35</v>
      </c>
      <c r="H19" s="16">
        <v>37.57</v>
      </c>
      <c r="I19" s="17">
        <f t="shared" si="1"/>
        <v>2.076124567474058E-2</v>
      </c>
      <c r="J19" s="16">
        <v>39.31</v>
      </c>
      <c r="K19" s="16">
        <v>38.51</v>
      </c>
      <c r="L19" s="17">
        <f t="shared" si="2"/>
        <v>2.0773824980524713E-2</v>
      </c>
    </row>
    <row r="20" spans="1:12" s="18" customFormat="1" ht="13.9" customHeight="1" x14ac:dyDescent="0.25">
      <c r="A20" s="14">
        <v>150107</v>
      </c>
      <c r="B20" s="15">
        <v>7896094202047</v>
      </c>
      <c r="C20" s="4" t="s">
        <v>38</v>
      </c>
      <c r="D20" s="16">
        <v>46.33</v>
      </c>
      <c r="E20" s="16">
        <v>45.39</v>
      </c>
      <c r="F20" s="17">
        <f t="shared" si="0"/>
        <v>2.0709407358448839E-2</v>
      </c>
      <c r="G20" s="16">
        <v>46.9</v>
      </c>
      <c r="H20" s="16">
        <v>45.94</v>
      </c>
      <c r="I20" s="17">
        <f t="shared" si="1"/>
        <v>2.089682194166298E-2</v>
      </c>
      <c r="J20" s="16">
        <v>48.07</v>
      </c>
      <c r="K20" s="16">
        <v>47.09</v>
      </c>
      <c r="L20" s="17">
        <f t="shared" si="2"/>
        <v>2.0811212571671289E-2</v>
      </c>
    </row>
    <row r="21" spans="1:12" s="18" customFormat="1" ht="13.9" customHeight="1" x14ac:dyDescent="0.25">
      <c r="A21" s="14">
        <v>150028</v>
      </c>
      <c r="B21" s="15">
        <v>7896094201422</v>
      </c>
      <c r="C21" s="4" t="s">
        <v>39</v>
      </c>
      <c r="D21" s="16">
        <v>19.2</v>
      </c>
      <c r="E21" s="16">
        <v>18.809999999999999</v>
      </c>
      <c r="F21" s="17">
        <f t="shared" si="0"/>
        <v>2.0733652312599604E-2</v>
      </c>
      <c r="G21" s="16">
        <v>19.43</v>
      </c>
      <c r="H21" s="16">
        <v>19.04</v>
      </c>
      <c r="I21" s="17">
        <f t="shared" si="1"/>
        <v>2.0483193277310852E-2</v>
      </c>
      <c r="J21" s="16">
        <v>19.920000000000002</v>
      </c>
      <c r="K21" s="16">
        <v>19.52</v>
      </c>
      <c r="L21" s="17">
        <f t="shared" si="2"/>
        <v>2.0491803278688714E-2</v>
      </c>
    </row>
    <row r="22" spans="1:12" s="18" customFormat="1" ht="13.9" customHeight="1" x14ac:dyDescent="0.25">
      <c r="A22" s="14">
        <v>150108</v>
      </c>
      <c r="B22" s="15">
        <v>7896094202030</v>
      </c>
      <c r="C22" s="4" t="s">
        <v>40</v>
      </c>
      <c r="D22" s="16">
        <v>23.09</v>
      </c>
      <c r="E22" s="16">
        <v>22.62</v>
      </c>
      <c r="F22" s="17">
        <f t="shared" si="0"/>
        <v>2.0778072502210421E-2</v>
      </c>
      <c r="G22" s="16">
        <v>23.37</v>
      </c>
      <c r="H22" s="16">
        <v>22.9</v>
      </c>
      <c r="I22" s="17">
        <f t="shared" si="1"/>
        <v>2.0524017467248967E-2</v>
      </c>
      <c r="J22" s="16">
        <v>23.95</v>
      </c>
      <c r="K22" s="16">
        <v>23.47</v>
      </c>
      <c r="L22" s="17">
        <f t="shared" si="2"/>
        <v>2.0451640391989878E-2</v>
      </c>
    </row>
    <row r="23" spans="1:12" s="18" customFormat="1" ht="13.9" customHeight="1" x14ac:dyDescent="0.25">
      <c r="A23" s="14">
        <v>150020</v>
      </c>
      <c r="B23" s="15">
        <v>7896094201361</v>
      </c>
      <c r="C23" s="4" t="s">
        <v>41</v>
      </c>
      <c r="D23" s="16">
        <v>52.23</v>
      </c>
      <c r="E23" s="16">
        <v>50.79</v>
      </c>
      <c r="F23" s="17">
        <f t="shared" si="0"/>
        <v>2.8352037802717112E-2</v>
      </c>
      <c r="G23" s="16">
        <v>52.87</v>
      </c>
      <c r="H23" s="16">
        <v>51.41</v>
      </c>
      <c r="I23" s="17">
        <f t="shared" si="1"/>
        <v>2.8399144135382137E-2</v>
      </c>
      <c r="J23" s="16">
        <v>54.19</v>
      </c>
      <c r="K23" s="16">
        <v>52.7</v>
      </c>
      <c r="L23" s="17">
        <f t="shared" si="2"/>
        <v>2.8273244781783502E-2</v>
      </c>
    </row>
    <row r="24" spans="1:12" s="18" customFormat="1" ht="13.9" customHeight="1" x14ac:dyDescent="0.25">
      <c r="A24" s="14">
        <v>150001</v>
      </c>
      <c r="B24" s="15">
        <v>7896094200968</v>
      </c>
      <c r="C24" s="4" t="s">
        <v>42</v>
      </c>
      <c r="D24" s="16">
        <v>104.88</v>
      </c>
      <c r="E24" s="16">
        <v>101.99</v>
      </c>
      <c r="F24" s="17">
        <f t="shared" si="0"/>
        <v>2.8336111383469031E-2</v>
      </c>
      <c r="G24" s="16">
        <v>106.16</v>
      </c>
      <c r="H24" s="16">
        <v>103.23</v>
      </c>
      <c r="I24" s="17">
        <f t="shared" si="1"/>
        <v>2.8383221931608915E-2</v>
      </c>
      <c r="J24" s="16">
        <v>108.81</v>
      </c>
      <c r="K24" s="16">
        <v>105.81</v>
      </c>
      <c r="L24" s="17">
        <f t="shared" si="2"/>
        <v>2.8352707683583889E-2</v>
      </c>
    </row>
    <row r="25" spans="1:12" s="18" customFormat="1" ht="13.9" customHeight="1" x14ac:dyDescent="0.25">
      <c r="A25" s="14">
        <v>150051</v>
      </c>
      <c r="B25" s="15">
        <v>7896094202276</v>
      </c>
      <c r="C25" s="4" t="s">
        <v>43</v>
      </c>
      <c r="D25" s="16">
        <v>115.48</v>
      </c>
      <c r="E25" s="16">
        <v>112.3</v>
      </c>
      <c r="F25" s="17">
        <f t="shared" si="0"/>
        <v>2.8317008014247635E-2</v>
      </c>
      <c r="G25" s="16">
        <v>116.89</v>
      </c>
      <c r="H25" s="16">
        <v>113.67</v>
      </c>
      <c r="I25" s="17">
        <f t="shared" si="1"/>
        <v>2.832761502595238E-2</v>
      </c>
      <c r="J25" s="16">
        <v>119.81</v>
      </c>
      <c r="K25" s="16">
        <v>116.51</v>
      </c>
      <c r="L25" s="17">
        <f t="shared" si="2"/>
        <v>2.83237490344177E-2</v>
      </c>
    </row>
    <row r="26" spans="1:12" s="18" customFormat="1" ht="13.9" customHeight="1" x14ac:dyDescent="0.25">
      <c r="A26" s="14">
        <v>150602</v>
      </c>
      <c r="B26" s="15">
        <v>7896094208346</v>
      </c>
      <c r="C26" s="4" t="s">
        <v>44</v>
      </c>
      <c r="D26" s="16">
        <v>131.94999999999999</v>
      </c>
      <c r="E26" s="16">
        <v>129.25</v>
      </c>
      <c r="F26" s="17">
        <f t="shared" si="0"/>
        <v>2.0889748549322906E-2</v>
      </c>
      <c r="G26" s="16">
        <v>133.56</v>
      </c>
      <c r="H26" s="16">
        <v>130.83000000000001</v>
      </c>
      <c r="I26" s="17">
        <f t="shared" si="1"/>
        <v>2.0866773675762396E-2</v>
      </c>
      <c r="J26" s="16">
        <v>136.9</v>
      </c>
      <c r="K26" s="16">
        <v>134.1</v>
      </c>
      <c r="L26" s="17">
        <f t="shared" si="2"/>
        <v>2.0879940343027759E-2</v>
      </c>
    </row>
    <row r="27" spans="1:12" s="18" customFormat="1" ht="13.9" customHeight="1" x14ac:dyDescent="0.25">
      <c r="A27" s="14">
        <v>150603</v>
      </c>
      <c r="B27" s="15">
        <v>7896094208353</v>
      </c>
      <c r="C27" s="4" t="s">
        <v>45</v>
      </c>
      <c r="D27" s="16">
        <v>145.15</v>
      </c>
      <c r="E27" s="16">
        <v>142.19</v>
      </c>
      <c r="F27" s="17">
        <f t="shared" si="0"/>
        <v>2.0817216400590866E-2</v>
      </c>
      <c r="G27" s="16">
        <v>146.91999999999999</v>
      </c>
      <c r="H27" s="16">
        <v>143.91999999999999</v>
      </c>
      <c r="I27" s="17">
        <f t="shared" si="1"/>
        <v>2.0844913841022716E-2</v>
      </c>
      <c r="J27" s="16">
        <v>150.59</v>
      </c>
      <c r="K27" s="16">
        <v>147.52000000000001</v>
      </c>
      <c r="L27" s="17">
        <f t="shared" si="2"/>
        <v>2.0810737527114931E-2</v>
      </c>
    </row>
    <row r="28" spans="1:12" s="18" customFormat="1" ht="13.9" customHeight="1" x14ac:dyDescent="0.25">
      <c r="A28" s="14">
        <v>150600</v>
      </c>
      <c r="B28" s="15">
        <v>7896094208339</v>
      </c>
      <c r="C28" s="4" t="s">
        <v>46</v>
      </c>
      <c r="D28" s="16">
        <v>118.77</v>
      </c>
      <c r="E28" s="16">
        <v>116.34</v>
      </c>
      <c r="F28" s="17">
        <f t="shared" si="0"/>
        <v>2.088705518308398E-2</v>
      </c>
      <c r="G28" s="16">
        <v>120.22</v>
      </c>
      <c r="H28" s="16">
        <v>117.76</v>
      </c>
      <c r="I28" s="17">
        <f t="shared" si="1"/>
        <v>2.0889945652173836E-2</v>
      </c>
      <c r="J28" s="16">
        <v>123.23</v>
      </c>
      <c r="K28" s="16">
        <v>120.7</v>
      </c>
      <c r="L28" s="17">
        <f t="shared" si="2"/>
        <v>2.0961060480530147E-2</v>
      </c>
    </row>
    <row r="29" spans="1:12" s="18" customFormat="1" ht="13.9" customHeight="1" x14ac:dyDescent="0.25">
      <c r="A29" s="14">
        <v>150088</v>
      </c>
      <c r="B29" s="15">
        <v>7896094200548</v>
      </c>
      <c r="C29" s="4" t="s">
        <v>47</v>
      </c>
      <c r="D29" s="16">
        <v>51.08</v>
      </c>
      <c r="E29" s="16">
        <v>50.04</v>
      </c>
      <c r="F29" s="17">
        <f t="shared" si="0"/>
        <v>2.0783373301358932E-2</v>
      </c>
      <c r="G29" s="16">
        <v>51.7</v>
      </c>
      <c r="H29" s="16">
        <v>50.65</v>
      </c>
      <c r="I29" s="17">
        <f t="shared" si="1"/>
        <v>2.0730503455083982E-2</v>
      </c>
      <c r="J29" s="16">
        <v>52.99</v>
      </c>
      <c r="K29" s="16">
        <v>51.92</v>
      </c>
      <c r="L29" s="17">
        <f t="shared" si="2"/>
        <v>2.0608628659476214E-2</v>
      </c>
    </row>
    <row r="30" spans="1:12" s="18" customFormat="1" ht="13.9" customHeight="1" x14ac:dyDescent="0.25">
      <c r="A30" s="14">
        <v>150096</v>
      </c>
      <c r="B30" s="15">
        <v>7896094200470</v>
      </c>
      <c r="C30" s="4" t="s">
        <v>48</v>
      </c>
      <c r="D30" s="16">
        <v>24.24</v>
      </c>
      <c r="E30" s="16">
        <v>23.66</v>
      </c>
      <c r="F30" s="17">
        <f t="shared" si="0"/>
        <v>2.4513947590870666E-2</v>
      </c>
      <c r="G30" s="16">
        <v>24.54</v>
      </c>
      <c r="H30" s="16">
        <v>23.95</v>
      </c>
      <c r="I30" s="17">
        <f t="shared" si="1"/>
        <v>2.4634655532359107E-2</v>
      </c>
      <c r="J30" s="16">
        <v>25.15</v>
      </c>
      <c r="K30" s="16">
        <v>24.55</v>
      </c>
      <c r="L30" s="17">
        <f t="shared" si="2"/>
        <v>2.4439918533604832E-2</v>
      </c>
    </row>
    <row r="31" spans="1:12" s="18" customFormat="1" ht="13.9" customHeight="1" x14ac:dyDescent="0.25">
      <c r="A31" s="14">
        <v>150006</v>
      </c>
      <c r="B31" s="15">
        <v>7896094201033</v>
      </c>
      <c r="C31" s="4" t="s">
        <v>49</v>
      </c>
      <c r="D31" s="16">
        <v>64.61</v>
      </c>
      <c r="E31" s="16">
        <v>64.61</v>
      </c>
      <c r="F31" s="17">
        <f t="shared" si="0"/>
        <v>0</v>
      </c>
      <c r="G31" s="16">
        <v>65.400000000000006</v>
      </c>
      <c r="H31" s="16">
        <v>65.400000000000006</v>
      </c>
      <c r="I31" s="17">
        <f t="shared" si="1"/>
        <v>0</v>
      </c>
      <c r="J31" s="16">
        <v>67.040000000000006</v>
      </c>
      <c r="K31" s="16">
        <v>67.040000000000006</v>
      </c>
      <c r="L31" s="17">
        <f t="shared" si="2"/>
        <v>0</v>
      </c>
    </row>
    <row r="32" spans="1:12" s="18" customFormat="1" ht="13.9" customHeight="1" x14ac:dyDescent="0.25">
      <c r="A32" s="14">
        <v>150271</v>
      </c>
      <c r="B32" s="15">
        <v>7896094207547</v>
      </c>
      <c r="C32" s="4" t="s">
        <v>50</v>
      </c>
      <c r="D32" s="16">
        <v>177.17</v>
      </c>
      <c r="E32" s="16">
        <v>172.28</v>
      </c>
      <c r="F32" s="17">
        <f t="shared" si="0"/>
        <v>2.8384026004179219E-2</v>
      </c>
      <c r="G32" s="16">
        <v>179.33</v>
      </c>
      <c r="H32" s="16">
        <v>174.38</v>
      </c>
      <c r="I32" s="17">
        <f t="shared" si="1"/>
        <v>2.8386282830599852E-2</v>
      </c>
      <c r="J32" s="16">
        <v>183.81</v>
      </c>
      <c r="K32" s="16">
        <v>178.74</v>
      </c>
      <c r="L32" s="17">
        <f t="shared" si="2"/>
        <v>2.8365223229271486E-2</v>
      </c>
    </row>
    <row r="33" spans="1:12" s="18" customFormat="1" ht="13.9" customHeight="1" x14ac:dyDescent="0.25">
      <c r="A33" s="14">
        <v>150267</v>
      </c>
      <c r="B33" s="15">
        <v>7896094207493</v>
      </c>
      <c r="C33" s="4" t="s">
        <v>51</v>
      </c>
      <c r="D33" s="16">
        <v>42.39</v>
      </c>
      <c r="E33" s="16">
        <v>41.23</v>
      </c>
      <c r="F33" s="17">
        <f t="shared" si="0"/>
        <v>2.8134853262187898E-2</v>
      </c>
      <c r="G33" s="16">
        <v>42.91</v>
      </c>
      <c r="H33" s="16">
        <v>41.73</v>
      </c>
      <c r="I33" s="17">
        <f t="shared" si="1"/>
        <v>2.8277018931224474E-2</v>
      </c>
      <c r="J33" s="16">
        <v>43.98</v>
      </c>
      <c r="K33" s="16">
        <v>42.77</v>
      </c>
      <c r="L33" s="17">
        <f t="shared" si="2"/>
        <v>2.8290858078092063E-2</v>
      </c>
    </row>
    <row r="34" spans="1:12" s="18" customFormat="1" ht="13.9" customHeight="1" x14ac:dyDescent="0.25">
      <c r="A34" s="14">
        <v>150269</v>
      </c>
      <c r="B34" s="15">
        <v>7896094207523</v>
      </c>
      <c r="C34" s="4" t="s">
        <v>52</v>
      </c>
      <c r="D34" s="16">
        <v>84.15</v>
      </c>
      <c r="E34" s="16">
        <v>81.83</v>
      </c>
      <c r="F34" s="17">
        <f t="shared" si="0"/>
        <v>2.8351460344616886E-2</v>
      </c>
      <c r="G34" s="16">
        <v>85.18</v>
      </c>
      <c r="H34" s="16">
        <v>82.83</v>
      </c>
      <c r="I34" s="17">
        <f t="shared" si="1"/>
        <v>2.8371363032717811E-2</v>
      </c>
      <c r="J34" s="16">
        <v>87.31</v>
      </c>
      <c r="K34" s="16">
        <v>84.9</v>
      </c>
      <c r="L34" s="17">
        <f t="shared" si="2"/>
        <v>2.8386336866902173E-2</v>
      </c>
    </row>
    <row r="35" spans="1:12" s="18" customFormat="1" ht="13.9" customHeight="1" x14ac:dyDescent="0.25">
      <c r="A35" s="14">
        <v>150524</v>
      </c>
      <c r="B35" s="15">
        <v>7896094203044</v>
      </c>
      <c r="C35" s="4" t="s">
        <v>53</v>
      </c>
      <c r="D35" s="16">
        <v>121.94</v>
      </c>
      <c r="E35" s="16">
        <v>121.94</v>
      </c>
      <c r="F35" s="17">
        <f t="shared" si="0"/>
        <v>0</v>
      </c>
      <c r="G35" s="16">
        <v>123.43</v>
      </c>
      <c r="H35" s="16">
        <v>123.43</v>
      </c>
      <c r="I35" s="17">
        <f t="shared" si="1"/>
        <v>0</v>
      </c>
      <c r="J35" s="16">
        <v>126.52</v>
      </c>
      <c r="K35" s="16">
        <v>126.52</v>
      </c>
      <c r="L35" s="17">
        <f t="shared" si="2"/>
        <v>0</v>
      </c>
    </row>
    <row r="36" spans="1:12" s="18" customFormat="1" ht="13.9" customHeight="1" x14ac:dyDescent="0.25">
      <c r="A36" s="14">
        <v>150203</v>
      </c>
      <c r="B36" s="15">
        <v>7896094207516</v>
      </c>
      <c r="C36" s="4" t="s">
        <v>54</v>
      </c>
      <c r="D36" s="16">
        <v>45.82</v>
      </c>
      <c r="E36" s="16">
        <v>44.72</v>
      </c>
      <c r="F36" s="17">
        <f t="shared" si="0"/>
        <v>2.4597495527728164E-2</v>
      </c>
      <c r="G36" s="16">
        <v>46.38</v>
      </c>
      <c r="H36" s="16">
        <v>45.27</v>
      </c>
      <c r="I36" s="17">
        <f t="shared" si="1"/>
        <v>2.4519549370443983E-2</v>
      </c>
      <c r="J36" s="16">
        <v>47.54</v>
      </c>
      <c r="K36" s="16">
        <v>46.4</v>
      </c>
      <c r="L36" s="17">
        <f t="shared" si="2"/>
        <v>2.4568965517241415E-2</v>
      </c>
    </row>
    <row r="37" spans="1:12" s="18" customFormat="1" ht="13.9" customHeight="1" x14ac:dyDescent="0.25">
      <c r="A37" s="14">
        <v>150058</v>
      </c>
      <c r="B37" s="15">
        <v>7896094202900</v>
      </c>
      <c r="C37" s="4" t="s">
        <v>55</v>
      </c>
      <c r="D37" s="16">
        <v>34.33</v>
      </c>
      <c r="E37" s="16">
        <v>33.51</v>
      </c>
      <c r="F37" s="17">
        <f t="shared" si="0"/>
        <v>2.447030737093403E-2</v>
      </c>
      <c r="G37" s="16">
        <v>34.75</v>
      </c>
      <c r="H37" s="16">
        <v>33.92</v>
      </c>
      <c r="I37" s="17">
        <f t="shared" si="1"/>
        <v>2.4469339622641417E-2</v>
      </c>
      <c r="J37" s="16">
        <v>35.619999999999997</v>
      </c>
      <c r="K37" s="16">
        <v>34.770000000000003</v>
      </c>
      <c r="L37" s="17">
        <f t="shared" si="2"/>
        <v>2.444636180615456E-2</v>
      </c>
    </row>
    <row r="38" spans="1:12" s="18" customFormat="1" ht="13.9" customHeight="1" x14ac:dyDescent="0.25">
      <c r="A38" s="14">
        <v>150523</v>
      </c>
      <c r="B38" s="15">
        <v>7896094203051</v>
      </c>
      <c r="C38" s="4" t="s">
        <v>56</v>
      </c>
      <c r="D38" s="16">
        <v>91.39</v>
      </c>
      <c r="E38" s="16">
        <v>91.39</v>
      </c>
      <c r="F38" s="17">
        <f t="shared" si="0"/>
        <v>0</v>
      </c>
      <c r="G38" s="16">
        <v>92.5</v>
      </c>
      <c r="H38" s="16">
        <v>92.5</v>
      </c>
      <c r="I38" s="17">
        <f t="shared" si="1"/>
        <v>0</v>
      </c>
      <c r="J38" s="16">
        <v>94.81</v>
      </c>
      <c r="K38" s="16">
        <v>94.81</v>
      </c>
      <c r="L38" s="17">
        <f t="shared" si="2"/>
        <v>0</v>
      </c>
    </row>
    <row r="39" spans="1:12" s="18" customFormat="1" ht="13.9" customHeight="1" x14ac:dyDescent="0.25">
      <c r="A39" s="14">
        <v>150643</v>
      </c>
      <c r="B39" s="15">
        <v>7896094203075</v>
      </c>
      <c r="C39" s="4" t="s">
        <v>57</v>
      </c>
      <c r="D39" s="16">
        <v>45.5</v>
      </c>
      <c r="E39" s="16">
        <v>44.41</v>
      </c>
      <c r="F39" s="17">
        <f t="shared" si="0"/>
        <v>2.4544021616752953E-2</v>
      </c>
      <c r="G39" s="16">
        <v>46.14</v>
      </c>
      <c r="H39" s="16">
        <v>45.03</v>
      </c>
      <c r="I39" s="17">
        <f t="shared" si="1"/>
        <v>2.4650233177881509E-2</v>
      </c>
      <c r="J39" s="16">
        <v>47.48</v>
      </c>
      <c r="K39" s="16">
        <v>46.33</v>
      </c>
      <c r="L39" s="17">
        <f t="shared" si="2"/>
        <v>2.4821929635225448E-2</v>
      </c>
    </row>
    <row r="40" spans="1:12" s="18" customFormat="1" ht="13.9" customHeight="1" x14ac:dyDescent="0.25">
      <c r="A40" s="14">
        <v>150073</v>
      </c>
      <c r="B40" s="15">
        <v>7896094200302</v>
      </c>
      <c r="C40" s="4" t="s">
        <v>58</v>
      </c>
      <c r="D40" s="16">
        <v>25.13</v>
      </c>
      <c r="E40" s="16">
        <v>24.44</v>
      </c>
      <c r="F40" s="17">
        <f t="shared" si="0"/>
        <v>2.8232405891980283E-2</v>
      </c>
      <c r="G40" s="16">
        <v>25.44</v>
      </c>
      <c r="H40" s="16">
        <v>24.74</v>
      </c>
      <c r="I40" s="17">
        <f t="shared" si="1"/>
        <v>2.8294260307194952E-2</v>
      </c>
      <c r="J40" s="16">
        <v>26.08</v>
      </c>
      <c r="K40" s="16">
        <v>25.36</v>
      </c>
      <c r="L40" s="17">
        <f t="shared" si="2"/>
        <v>2.8391167192429068E-2</v>
      </c>
    </row>
    <row r="41" spans="1:12" s="18" customFormat="1" ht="13.9" customHeight="1" x14ac:dyDescent="0.25">
      <c r="A41" s="14">
        <v>150095</v>
      </c>
      <c r="B41" s="15">
        <v>7896094201248</v>
      </c>
      <c r="C41" s="4" t="s">
        <v>59</v>
      </c>
      <c r="D41" s="16">
        <v>32.75</v>
      </c>
      <c r="E41" s="16">
        <v>31.97</v>
      </c>
      <c r="F41" s="17">
        <f t="shared" si="0"/>
        <v>2.4397873005943094E-2</v>
      </c>
      <c r="G41" s="16">
        <v>33.15</v>
      </c>
      <c r="H41" s="16">
        <v>32.36</v>
      </c>
      <c r="I41" s="17">
        <f t="shared" si="1"/>
        <v>2.4412855377008658E-2</v>
      </c>
      <c r="J41" s="16">
        <v>33.979999999999997</v>
      </c>
      <c r="K41" s="16">
        <v>33.17</v>
      </c>
      <c r="L41" s="17">
        <f t="shared" si="2"/>
        <v>2.4419656315948002E-2</v>
      </c>
    </row>
    <row r="42" spans="1:12" s="18" customFormat="1" ht="13.9" customHeight="1" x14ac:dyDescent="0.25">
      <c r="A42" s="14">
        <v>150510</v>
      </c>
      <c r="B42" s="15">
        <v>7896094203068</v>
      </c>
      <c r="C42" s="4" t="s">
        <v>60</v>
      </c>
      <c r="D42" s="16">
        <v>87.32</v>
      </c>
      <c r="E42" s="16">
        <v>87.32</v>
      </c>
      <c r="F42" s="17">
        <f t="shared" si="0"/>
        <v>0</v>
      </c>
      <c r="G42" s="16">
        <v>88.38</v>
      </c>
      <c r="H42" s="16">
        <v>88.38</v>
      </c>
      <c r="I42" s="17">
        <f t="shared" si="1"/>
        <v>0</v>
      </c>
      <c r="J42" s="16">
        <v>90.59</v>
      </c>
      <c r="K42" s="16">
        <v>90.59</v>
      </c>
      <c r="L42" s="17">
        <f t="shared" si="2"/>
        <v>0</v>
      </c>
    </row>
    <row r="43" spans="1:12" s="18" customFormat="1" ht="13.9" customHeight="1" x14ac:dyDescent="0.25">
      <c r="A43" s="14">
        <v>150692</v>
      </c>
      <c r="B43" s="15">
        <v>7896094208674</v>
      </c>
      <c r="C43" s="4" t="s">
        <v>61</v>
      </c>
      <c r="D43" s="16">
        <v>96.64</v>
      </c>
      <c r="E43" s="16">
        <v>96.64</v>
      </c>
      <c r="F43" s="17">
        <f t="shared" si="0"/>
        <v>0</v>
      </c>
      <c r="G43" s="16">
        <v>97.82</v>
      </c>
      <c r="H43" s="16">
        <v>97.82</v>
      </c>
      <c r="I43" s="17">
        <f t="shared" si="1"/>
        <v>0</v>
      </c>
      <c r="J43" s="16">
        <v>100.27</v>
      </c>
      <c r="K43" s="16">
        <v>100.27</v>
      </c>
      <c r="L43" s="17">
        <f t="shared" si="2"/>
        <v>0</v>
      </c>
    </row>
    <row r="44" spans="1:12" s="18" customFormat="1" ht="13.9" customHeight="1" x14ac:dyDescent="0.25">
      <c r="A44" s="14">
        <v>150294</v>
      </c>
      <c r="B44" s="15">
        <v>7896094208094</v>
      </c>
      <c r="C44" s="4" t="s">
        <v>62</v>
      </c>
      <c r="D44" s="16">
        <v>36.31</v>
      </c>
      <c r="E44" s="16">
        <v>35.44</v>
      </c>
      <c r="F44" s="17">
        <f t="shared" si="0"/>
        <v>2.4548532731377026E-2</v>
      </c>
      <c r="G44" s="16">
        <v>36.75</v>
      </c>
      <c r="H44" s="16">
        <v>35.869999999999997</v>
      </c>
      <c r="I44" s="17">
        <f t="shared" si="1"/>
        <v>2.4533035963200556E-2</v>
      </c>
      <c r="J44" s="16">
        <v>37.67</v>
      </c>
      <c r="K44" s="16">
        <v>36.770000000000003</v>
      </c>
      <c r="L44" s="17">
        <f t="shared" si="2"/>
        <v>2.4476475387544161E-2</v>
      </c>
    </row>
    <row r="45" spans="1:12" s="18" customFormat="1" ht="13.9" customHeight="1" x14ac:dyDescent="0.25">
      <c r="A45" s="14">
        <v>150022</v>
      </c>
      <c r="B45" s="15">
        <v>7896094201378</v>
      </c>
      <c r="C45" s="4" t="s">
        <v>63</v>
      </c>
      <c r="D45" s="16">
        <v>34.6</v>
      </c>
      <c r="E45" s="16">
        <v>33.9</v>
      </c>
      <c r="F45" s="17">
        <f t="shared" si="0"/>
        <v>2.0648967551622599E-2</v>
      </c>
      <c r="G45" s="16">
        <v>35.020000000000003</v>
      </c>
      <c r="H45" s="16">
        <v>34.31</v>
      </c>
      <c r="I45" s="17">
        <f t="shared" si="1"/>
        <v>2.0693675313319781E-2</v>
      </c>
      <c r="J45" s="16">
        <v>35.9</v>
      </c>
      <c r="K45" s="16">
        <v>35.17</v>
      </c>
      <c r="L45" s="17">
        <f t="shared" si="2"/>
        <v>2.0756326414557824E-2</v>
      </c>
    </row>
    <row r="46" spans="1:12" s="18" customFormat="1" ht="13.9" customHeight="1" x14ac:dyDescent="0.25">
      <c r="A46" s="14">
        <v>150003</v>
      </c>
      <c r="B46" s="15">
        <v>7896094200920</v>
      </c>
      <c r="C46" s="4" t="s">
        <v>64</v>
      </c>
      <c r="D46" s="16">
        <v>54.72</v>
      </c>
      <c r="E46" s="16">
        <v>53.61</v>
      </c>
      <c r="F46" s="17">
        <f t="shared" si="0"/>
        <v>2.0705092333519914E-2</v>
      </c>
      <c r="G46" s="16">
        <v>55.39</v>
      </c>
      <c r="H46" s="16">
        <v>54.26</v>
      </c>
      <c r="I46" s="17">
        <f t="shared" si="1"/>
        <v>2.082565425727978E-2</v>
      </c>
      <c r="J46" s="16">
        <v>56.77</v>
      </c>
      <c r="K46" s="16">
        <v>55.62</v>
      </c>
      <c r="L46" s="17">
        <f t="shared" si="2"/>
        <v>2.067601582164702E-2</v>
      </c>
    </row>
    <row r="47" spans="1:12" s="18" customFormat="1" ht="13.9" customHeight="1" x14ac:dyDescent="0.25">
      <c r="A47" s="14">
        <v>150525</v>
      </c>
      <c r="B47" s="15">
        <v>7896094208407</v>
      </c>
      <c r="C47" s="4" t="s">
        <v>65</v>
      </c>
      <c r="D47" s="16">
        <v>27.64</v>
      </c>
      <c r="E47" s="16">
        <v>26.98</v>
      </c>
      <c r="F47" s="17">
        <f t="shared" si="0"/>
        <v>2.4462564862861358E-2</v>
      </c>
      <c r="G47" s="16">
        <v>28.03</v>
      </c>
      <c r="H47" s="16">
        <v>27.36</v>
      </c>
      <c r="I47" s="17">
        <f t="shared" si="1"/>
        <v>2.4488304093567281E-2</v>
      </c>
      <c r="J47" s="16">
        <v>28.84</v>
      </c>
      <c r="K47" s="16">
        <v>28.15</v>
      </c>
      <c r="L47" s="17">
        <f t="shared" si="2"/>
        <v>2.4511545293072867E-2</v>
      </c>
    </row>
    <row r="48" spans="1:12" s="18" customFormat="1" ht="13.9" customHeight="1" x14ac:dyDescent="0.25">
      <c r="A48" s="14">
        <v>150047</v>
      </c>
      <c r="B48" s="15">
        <v>7896094201835</v>
      </c>
      <c r="C48" s="4" t="s">
        <v>66</v>
      </c>
      <c r="D48" s="16">
        <v>56.05</v>
      </c>
      <c r="E48" s="16">
        <v>54.9</v>
      </c>
      <c r="F48" s="17">
        <f t="shared" si="0"/>
        <v>2.0947176684881663E-2</v>
      </c>
      <c r="G48" s="16">
        <v>56.73</v>
      </c>
      <c r="H48" s="16">
        <v>55.57</v>
      </c>
      <c r="I48" s="17">
        <f t="shared" si="1"/>
        <v>2.0874572611121023E-2</v>
      </c>
      <c r="J48" s="16">
        <v>58.15</v>
      </c>
      <c r="K48" s="16">
        <v>56.96</v>
      </c>
      <c r="L48" s="17">
        <f t="shared" si="2"/>
        <v>2.0891853932584192E-2</v>
      </c>
    </row>
    <row r="49" spans="1:12" s="18" customFormat="1" ht="13.9" customHeight="1" x14ac:dyDescent="0.25">
      <c r="A49" s="14">
        <v>150045</v>
      </c>
      <c r="B49" s="15">
        <v>7896094202023</v>
      </c>
      <c r="C49" s="4" t="s">
        <v>67</v>
      </c>
      <c r="D49" s="16">
        <v>41.97</v>
      </c>
      <c r="E49" s="16">
        <v>41.11</v>
      </c>
      <c r="F49" s="17">
        <f t="shared" si="0"/>
        <v>2.0919484310386816E-2</v>
      </c>
      <c r="G49" s="16">
        <v>42.48</v>
      </c>
      <c r="H49" s="16">
        <v>41.61</v>
      </c>
      <c r="I49" s="17">
        <f t="shared" si="1"/>
        <v>2.0908435472242193E-2</v>
      </c>
      <c r="J49" s="16">
        <v>43.54</v>
      </c>
      <c r="K49" s="16">
        <v>42.65</v>
      </c>
      <c r="L49" s="17">
        <f t="shared" si="2"/>
        <v>2.0867526377491119E-2</v>
      </c>
    </row>
    <row r="50" spans="1:12" s="18" customFormat="1" ht="13.9" customHeight="1" x14ac:dyDescent="0.25">
      <c r="A50" s="14">
        <v>150046</v>
      </c>
      <c r="B50" s="15">
        <v>7896094201828</v>
      </c>
      <c r="C50" s="4" t="s">
        <v>68</v>
      </c>
      <c r="D50" s="16">
        <v>49.02</v>
      </c>
      <c r="E50" s="16">
        <v>48.02</v>
      </c>
      <c r="F50" s="17">
        <f t="shared" si="0"/>
        <v>2.0824656393169549E-2</v>
      </c>
      <c r="G50" s="16">
        <v>49.62</v>
      </c>
      <c r="H50" s="16">
        <v>48.61</v>
      </c>
      <c r="I50" s="17">
        <f t="shared" si="1"/>
        <v>2.0777617774120571E-2</v>
      </c>
      <c r="J50" s="16">
        <v>50.86</v>
      </c>
      <c r="K50" s="16">
        <v>49.83</v>
      </c>
      <c r="L50" s="17">
        <f t="shared" si="2"/>
        <v>2.067027894842477E-2</v>
      </c>
    </row>
    <row r="51" spans="1:12" s="18" customFormat="1" ht="13.9" customHeight="1" x14ac:dyDescent="0.25">
      <c r="A51" s="14">
        <v>150021</v>
      </c>
      <c r="B51" s="15">
        <v>7896094201354</v>
      </c>
      <c r="C51" s="4" t="s">
        <v>69</v>
      </c>
      <c r="D51" s="16">
        <v>22.03</v>
      </c>
      <c r="E51" s="16">
        <v>21.51</v>
      </c>
      <c r="F51" s="17">
        <f t="shared" si="0"/>
        <v>2.4174802417480157E-2</v>
      </c>
      <c r="G51" s="16">
        <v>22.3</v>
      </c>
      <c r="H51" s="16">
        <v>21.77</v>
      </c>
      <c r="I51" s="17">
        <f t="shared" si="1"/>
        <v>2.4345429490123971E-2</v>
      </c>
      <c r="J51" s="16">
        <v>22.86</v>
      </c>
      <c r="K51" s="16">
        <v>22.31</v>
      </c>
      <c r="L51" s="17">
        <f t="shared" si="2"/>
        <v>2.465262214253694E-2</v>
      </c>
    </row>
    <row r="52" spans="1:12" s="18" customFormat="1" ht="13.9" customHeight="1" x14ac:dyDescent="0.25">
      <c r="A52" s="14">
        <v>150405</v>
      </c>
      <c r="B52" s="15">
        <v>7896094208063</v>
      </c>
      <c r="C52" s="4" t="s">
        <v>70</v>
      </c>
      <c r="D52" s="16">
        <v>58.74</v>
      </c>
      <c r="E52" s="16">
        <v>58.74</v>
      </c>
      <c r="F52" s="17">
        <f t="shared" si="0"/>
        <v>0</v>
      </c>
      <c r="G52" s="16">
        <v>59.46</v>
      </c>
      <c r="H52" s="16">
        <v>59.46</v>
      </c>
      <c r="I52" s="17">
        <f t="shared" si="1"/>
        <v>0</v>
      </c>
      <c r="J52" s="16">
        <v>60.95</v>
      </c>
      <c r="K52" s="16">
        <v>60.95</v>
      </c>
      <c r="L52" s="17">
        <f t="shared" si="2"/>
        <v>0</v>
      </c>
    </row>
    <row r="53" spans="1:12" s="18" customFormat="1" ht="13.9" customHeight="1" x14ac:dyDescent="0.25">
      <c r="A53" s="14">
        <v>150041</v>
      </c>
      <c r="B53" s="15">
        <v>7896094201637</v>
      </c>
      <c r="C53" s="4" t="s">
        <v>71</v>
      </c>
      <c r="D53" s="16">
        <v>27.16</v>
      </c>
      <c r="E53" s="16">
        <v>26.61</v>
      </c>
      <c r="F53" s="17">
        <f t="shared" si="0"/>
        <v>2.0668921458098399E-2</v>
      </c>
      <c r="G53" s="16">
        <v>27.54</v>
      </c>
      <c r="H53" s="16">
        <v>26.98</v>
      </c>
      <c r="I53" s="17">
        <f t="shared" si="1"/>
        <v>2.0756115641215711E-2</v>
      </c>
      <c r="J53" s="16">
        <v>28.34</v>
      </c>
      <c r="K53" s="16">
        <v>27.76</v>
      </c>
      <c r="L53" s="17">
        <f t="shared" si="2"/>
        <v>2.0893371757924939E-2</v>
      </c>
    </row>
    <row r="54" spans="1:12" s="18" customFormat="1" ht="13.9" customHeight="1" x14ac:dyDescent="0.25">
      <c r="A54" s="14">
        <v>150420</v>
      </c>
      <c r="B54" s="15">
        <v>7896094208117</v>
      </c>
      <c r="C54" s="4" t="s">
        <v>72</v>
      </c>
      <c r="D54" s="16">
        <v>24.68</v>
      </c>
      <c r="E54" s="16">
        <v>24.68</v>
      </c>
      <c r="F54" s="17">
        <f t="shared" si="0"/>
        <v>0</v>
      </c>
      <c r="G54" s="16">
        <v>24.98</v>
      </c>
      <c r="H54" s="16">
        <v>24.98</v>
      </c>
      <c r="I54" s="17">
        <f t="shared" si="1"/>
        <v>0</v>
      </c>
      <c r="J54" s="16">
        <v>25.6</v>
      </c>
      <c r="K54" s="16">
        <v>25.6</v>
      </c>
      <c r="L54" s="17">
        <f t="shared" si="2"/>
        <v>0</v>
      </c>
    </row>
    <row r="55" spans="1:12" s="18" customFormat="1" ht="13.9" customHeight="1" x14ac:dyDescent="0.25">
      <c r="A55" s="14">
        <v>150540</v>
      </c>
      <c r="B55" s="15">
        <v>7896094208124</v>
      </c>
      <c r="C55" s="4" t="s">
        <v>73</v>
      </c>
      <c r="D55" s="16">
        <v>67.400000000000006</v>
      </c>
      <c r="E55" s="16">
        <v>67.400000000000006</v>
      </c>
      <c r="F55" s="17">
        <f t="shared" si="0"/>
        <v>0</v>
      </c>
      <c r="G55" s="16">
        <v>68.22</v>
      </c>
      <c r="H55" s="16">
        <v>68.22</v>
      </c>
      <c r="I55" s="17">
        <f t="shared" si="1"/>
        <v>0</v>
      </c>
      <c r="J55" s="16">
        <v>69.930000000000007</v>
      </c>
      <c r="K55" s="16">
        <v>69.930000000000007</v>
      </c>
      <c r="L55" s="17">
        <f t="shared" si="2"/>
        <v>0</v>
      </c>
    </row>
    <row r="56" spans="1:12" s="18" customFormat="1" ht="13.9" customHeight="1" x14ac:dyDescent="0.25">
      <c r="A56" s="14">
        <v>150677</v>
      </c>
      <c r="B56" s="15">
        <v>7896094206380</v>
      </c>
      <c r="C56" s="4" t="s">
        <v>74</v>
      </c>
      <c r="D56" s="16">
        <v>42.04</v>
      </c>
      <c r="E56" s="16">
        <v>40.880000000000003</v>
      </c>
      <c r="F56" s="17">
        <f t="shared" si="0"/>
        <v>2.837573385518577E-2</v>
      </c>
      <c r="G56" s="16">
        <v>42.55</v>
      </c>
      <c r="H56" s="16">
        <v>41.38</v>
      </c>
      <c r="I56" s="17">
        <f t="shared" si="1"/>
        <v>2.8274528757853856E-2</v>
      </c>
      <c r="J56" s="16">
        <v>43.61</v>
      </c>
      <c r="K56" s="16">
        <v>42.41</v>
      </c>
      <c r="L56" s="17">
        <f t="shared" si="2"/>
        <v>2.8295213393067842E-2</v>
      </c>
    </row>
    <row r="57" spans="1:12" s="18" customFormat="1" ht="13.9" customHeight="1" x14ac:dyDescent="0.25">
      <c r="A57" s="14">
        <v>150678</v>
      </c>
      <c r="B57" s="15">
        <v>7896094206342</v>
      </c>
      <c r="C57" s="4" t="s">
        <v>75</v>
      </c>
      <c r="D57" s="16">
        <v>42.04</v>
      </c>
      <c r="E57" s="16">
        <v>40.880000000000003</v>
      </c>
      <c r="F57" s="17">
        <f t="shared" si="0"/>
        <v>2.837573385518577E-2</v>
      </c>
      <c r="G57" s="16">
        <v>42.55</v>
      </c>
      <c r="H57" s="16">
        <v>41.38</v>
      </c>
      <c r="I57" s="17">
        <f t="shared" si="1"/>
        <v>2.8274528757853856E-2</v>
      </c>
      <c r="J57" s="16">
        <v>43.61</v>
      </c>
      <c r="K57" s="16">
        <v>42.41</v>
      </c>
      <c r="L57" s="17">
        <f t="shared" si="2"/>
        <v>2.8295213393067842E-2</v>
      </c>
    </row>
    <row r="58" spans="1:12" s="18" customFormat="1" ht="13.9" customHeight="1" x14ac:dyDescent="0.25">
      <c r="A58" s="14">
        <v>150676</v>
      </c>
      <c r="B58" s="15">
        <v>7896094206366</v>
      </c>
      <c r="C58" s="4" t="s">
        <v>76</v>
      </c>
      <c r="D58" s="16">
        <v>42.04</v>
      </c>
      <c r="E58" s="16">
        <v>40.880000000000003</v>
      </c>
      <c r="F58" s="17">
        <f t="shared" si="0"/>
        <v>2.837573385518577E-2</v>
      </c>
      <c r="G58" s="16">
        <v>42.55</v>
      </c>
      <c r="H58" s="16">
        <v>41.38</v>
      </c>
      <c r="I58" s="17">
        <f t="shared" si="1"/>
        <v>2.8274528757853856E-2</v>
      </c>
      <c r="J58" s="16">
        <v>43.61</v>
      </c>
      <c r="K58" s="16">
        <v>42.41</v>
      </c>
      <c r="L58" s="17">
        <f t="shared" si="2"/>
        <v>2.8295213393067842E-2</v>
      </c>
    </row>
    <row r="59" spans="1:12" s="18" customFormat="1" ht="13.9" customHeight="1" x14ac:dyDescent="0.25">
      <c r="A59" s="14">
        <v>150240</v>
      </c>
      <c r="B59" s="15">
        <v>7896094202603</v>
      </c>
      <c r="C59" s="4" t="s">
        <v>77</v>
      </c>
      <c r="D59" s="16">
        <v>39.25</v>
      </c>
      <c r="E59" s="16">
        <v>38.450000000000003</v>
      </c>
      <c r="F59" s="17">
        <f t="shared" si="0"/>
        <v>2.0806241872561637E-2</v>
      </c>
      <c r="G59" s="16">
        <v>39.729999999999997</v>
      </c>
      <c r="H59" s="16">
        <v>38.92</v>
      </c>
      <c r="I59" s="17">
        <f t="shared" si="1"/>
        <v>2.0811921891058516E-2</v>
      </c>
      <c r="J59" s="16">
        <v>40.72</v>
      </c>
      <c r="K59" s="16">
        <v>39.89</v>
      </c>
      <c r="L59" s="17">
        <f t="shared" si="2"/>
        <v>2.0807219854600101E-2</v>
      </c>
    </row>
    <row r="60" spans="1:12" s="18" customFormat="1" ht="13.9" customHeight="1" x14ac:dyDescent="0.25">
      <c r="A60" s="14">
        <v>150050</v>
      </c>
      <c r="B60" s="15">
        <v>7896094201811</v>
      </c>
      <c r="C60" s="4" t="s">
        <v>78</v>
      </c>
      <c r="D60" s="16">
        <v>39.25</v>
      </c>
      <c r="E60" s="16">
        <v>38.450000000000003</v>
      </c>
      <c r="F60" s="17">
        <f t="shared" si="0"/>
        <v>2.0806241872561637E-2</v>
      </c>
      <c r="G60" s="16">
        <v>39.729999999999997</v>
      </c>
      <c r="H60" s="16">
        <v>38.92</v>
      </c>
      <c r="I60" s="17">
        <f t="shared" si="1"/>
        <v>2.0811921891058516E-2</v>
      </c>
      <c r="J60" s="16">
        <v>40.72</v>
      </c>
      <c r="K60" s="16">
        <v>39.89</v>
      </c>
      <c r="L60" s="17">
        <f t="shared" si="2"/>
        <v>2.0807219854600101E-2</v>
      </c>
    </row>
    <row r="61" spans="1:12" s="18" customFormat="1" ht="13.9" customHeight="1" x14ac:dyDescent="0.25">
      <c r="A61" s="14">
        <v>150025</v>
      </c>
      <c r="B61" s="15">
        <v>7896094201385</v>
      </c>
      <c r="C61" s="4" t="s">
        <v>79</v>
      </c>
      <c r="D61" s="16">
        <v>39.25</v>
      </c>
      <c r="E61" s="16">
        <v>38.450000000000003</v>
      </c>
      <c r="F61" s="17">
        <f t="shared" si="0"/>
        <v>2.0806241872561637E-2</v>
      </c>
      <c r="G61" s="16">
        <v>39.729999999999997</v>
      </c>
      <c r="H61" s="16">
        <v>38.92</v>
      </c>
      <c r="I61" s="17">
        <f t="shared" si="1"/>
        <v>2.0811921891058516E-2</v>
      </c>
      <c r="J61" s="16">
        <v>40.72</v>
      </c>
      <c r="K61" s="16">
        <v>39.89</v>
      </c>
      <c r="L61" s="17">
        <f t="shared" si="2"/>
        <v>2.0807219854600101E-2</v>
      </c>
    </row>
    <row r="62" spans="1:12" s="18" customFormat="1" ht="13.9" customHeight="1" x14ac:dyDescent="0.25">
      <c r="A62" s="14">
        <v>150026</v>
      </c>
      <c r="B62" s="15">
        <v>7896094201392</v>
      </c>
      <c r="C62" s="4" t="s">
        <v>80</v>
      </c>
      <c r="D62" s="16">
        <v>39.25</v>
      </c>
      <c r="E62" s="16">
        <v>38.450000000000003</v>
      </c>
      <c r="F62" s="17">
        <f t="shared" si="0"/>
        <v>2.0806241872561637E-2</v>
      </c>
      <c r="G62" s="16">
        <v>39.729999999999997</v>
      </c>
      <c r="H62" s="16">
        <v>38.92</v>
      </c>
      <c r="I62" s="17">
        <f t="shared" si="1"/>
        <v>2.0811921891058516E-2</v>
      </c>
      <c r="J62" s="16">
        <v>40.72</v>
      </c>
      <c r="K62" s="16">
        <v>39.89</v>
      </c>
      <c r="L62" s="17">
        <f t="shared" si="2"/>
        <v>2.0807219854600101E-2</v>
      </c>
    </row>
    <row r="63" spans="1:12" s="18" customFormat="1" ht="13.9" customHeight="1" x14ac:dyDescent="0.25">
      <c r="A63" s="14">
        <v>150018</v>
      </c>
      <c r="B63" s="15">
        <v>7896094201293</v>
      </c>
      <c r="C63" s="4" t="s">
        <v>81</v>
      </c>
      <c r="D63" s="16">
        <v>38.340000000000003</v>
      </c>
      <c r="E63" s="16">
        <v>37.56</v>
      </c>
      <c r="F63" s="17">
        <f t="shared" ref="F63:F116" si="3">D63/E63-1</f>
        <v>2.0766773162939289E-2</v>
      </c>
      <c r="G63" s="16">
        <v>38.81</v>
      </c>
      <c r="H63" s="16">
        <v>38.020000000000003</v>
      </c>
      <c r="I63" s="17">
        <f t="shared" ref="I63:I116" si="4">G63/H63-1</f>
        <v>2.0778537611783277E-2</v>
      </c>
      <c r="J63" s="16">
        <v>39.78</v>
      </c>
      <c r="K63" s="16">
        <v>38.97</v>
      </c>
      <c r="L63" s="17">
        <f t="shared" ref="L63:L116" si="5">J63/K63-1</f>
        <v>2.0785219399538146E-2</v>
      </c>
    </row>
    <row r="64" spans="1:12" s="18" customFormat="1" ht="13.9" customHeight="1" x14ac:dyDescent="0.25">
      <c r="A64" s="14">
        <v>150710</v>
      </c>
      <c r="B64" s="15">
        <v>7896094203259</v>
      </c>
      <c r="C64" s="4" t="s">
        <v>82</v>
      </c>
      <c r="D64" s="16">
        <v>38.340000000000003</v>
      </c>
      <c r="E64" s="16">
        <v>37.56</v>
      </c>
      <c r="F64" s="17">
        <f t="shared" si="3"/>
        <v>2.0766773162939289E-2</v>
      </c>
      <c r="G64" s="16">
        <v>38.81</v>
      </c>
      <c r="H64" s="16">
        <v>38.020000000000003</v>
      </c>
      <c r="I64" s="17">
        <f t="shared" si="4"/>
        <v>2.0778537611783277E-2</v>
      </c>
      <c r="J64" s="16">
        <v>39.78</v>
      </c>
      <c r="K64" s="16">
        <v>38.97</v>
      </c>
      <c r="L64" s="17">
        <f t="shared" si="5"/>
        <v>2.0785219399538146E-2</v>
      </c>
    </row>
    <row r="65" spans="1:12" s="18" customFormat="1" ht="13.9" customHeight="1" x14ac:dyDescent="0.25">
      <c r="A65" s="14">
        <v>150031</v>
      </c>
      <c r="B65" s="15">
        <v>7896094201460</v>
      </c>
      <c r="C65" s="4" t="s">
        <v>83</v>
      </c>
      <c r="D65" s="16">
        <v>36.31</v>
      </c>
      <c r="E65" s="16">
        <v>35.31</v>
      </c>
      <c r="F65" s="17">
        <f t="shared" si="3"/>
        <v>2.8320589068252522E-2</v>
      </c>
      <c r="G65" s="16">
        <v>36.75</v>
      </c>
      <c r="H65" s="16">
        <v>35.74</v>
      </c>
      <c r="I65" s="17">
        <f t="shared" si="4"/>
        <v>2.8259653049804045E-2</v>
      </c>
      <c r="J65" s="16">
        <v>37.67</v>
      </c>
      <c r="K65" s="16">
        <v>36.630000000000003</v>
      </c>
      <c r="L65" s="17">
        <f t="shared" si="5"/>
        <v>2.8392028392028257E-2</v>
      </c>
    </row>
    <row r="66" spans="1:12" s="18" customFormat="1" ht="13.9" customHeight="1" x14ac:dyDescent="0.25">
      <c r="A66" s="14">
        <v>150032</v>
      </c>
      <c r="B66" s="15">
        <v>7896094201477</v>
      </c>
      <c r="C66" s="4" t="s">
        <v>84</v>
      </c>
      <c r="D66" s="16">
        <v>48.59</v>
      </c>
      <c r="E66" s="16">
        <v>47.6</v>
      </c>
      <c r="F66" s="17">
        <f t="shared" si="3"/>
        <v>2.0798319327731241E-2</v>
      </c>
      <c r="G66" s="16">
        <v>49.18</v>
      </c>
      <c r="H66" s="16">
        <v>48.18</v>
      </c>
      <c r="I66" s="17">
        <f t="shared" si="4"/>
        <v>2.0755500207555011E-2</v>
      </c>
      <c r="J66" s="16">
        <v>50.41</v>
      </c>
      <c r="K66" s="16">
        <v>49.38</v>
      </c>
      <c r="L66" s="17">
        <f t="shared" si="5"/>
        <v>2.0858647225597382E-2</v>
      </c>
    </row>
    <row r="67" spans="1:12" s="18" customFormat="1" ht="13.9" customHeight="1" x14ac:dyDescent="0.25">
      <c r="A67" s="14">
        <v>150074</v>
      </c>
      <c r="B67" s="15">
        <v>7896094200104</v>
      </c>
      <c r="C67" s="4" t="s">
        <v>85</v>
      </c>
      <c r="D67" s="16">
        <v>26.03</v>
      </c>
      <c r="E67" s="16">
        <v>25.41</v>
      </c>
      <c r="F67" s="17">
        <f t="shared" si="3"/>
        <v>2.4399842581660725E-2</v>
      </c>
      <c r="G67" s="16">
        <v>26.4</v>
      </c>
      <c r="H67" s="16">
        <v>25.77</v>
      </c>
      <c r="I67" s="17">
        <f t="shared" si="4"/>
        <v>2.4447031431897415E-2</v>
      </c>
      <c r="J67" s="16">
        <v>27.16</v>
      </c>
      <c r="K67" s="16">
        <v>26.52</v>
      </c>
      <c r="L67" s="17">
        <f t="shared" si="5"/>
        <v>2.4132730015082871E-2</v>
      </c>
    </row>
    <row r="68" spans="1:12" s="18" customFormat="1" ht="13.9" customHeight="1" x14ac:dyDescent="0.25">
      <c r="A68" s="14">
        <v>150024</v>
      </c>
      <c r="B68" s="15">
        <v>7896094201309</v>
      </c>
      <c r="C68" s="4" t="s">
        <v>86</v>
      </c>
      <c r="D68" s="16">
        <v>24.95</v>
      </c>
      <c r="E68" s="16">
        <v>24.35</v>
      </c>
      <c r="F68" s="17">
        <f t="shared" si="3"/>
        <v>2.4640657084188833E-2</v>
      </c>
      <c r="G68" s="16">
        <v>25.3</v>
      </c>
      <c r="H68" s="16">
        <v>24.69</v>
      </c>
      <c r="I68" s="17">
        <f t="shared" si="4"/>
        <v>2.4706358849736709E-2</v>
      </c>
      <c r="J68" s="16">
        <v>26.03</v>
      </c>
      <c r="K68" s="16">
        <v>25.4</v>
      </c>
      <c r="L68" s="17">
        <f t="shared" si="5"/>
        <v>2.4803149606299257E-2</v>
      </c>
    </row>
    <row r="69" spans="1:12" s="18" customFormat="1" ht="13.9" customHeight="1" x14ac:dyDescent="0.25">
      <c r="A69" s="14">
        <v>150076</v>
      </c>
      <c r="B69" s="15">
        <v>7896094200128</v>
      </c>
      <c r="C69" s="4" t="s">
        <v>87</v>
      </c>
      <c r="D69" s="16">
        <v>37.909999999999997</v>
      </c>
      <c r="E69" s="16">
        <v>37</v>
      </c>
      <c r="F69" s="17">
        <f t="shared" si="3"/>
        <v>2.4594594594594454E-2</v>
      </c>
      <c r="G69" s="16">
        <v>38.44</v>
      </c>
      <c r="H69" s="16">
        <v>37.520000000000003</v>
      </c>
      <c r="I69" s="17">
        <f t="shared" si="4"/>
        <v>2.4520255863539342E-2</v>
      </c>
      <c r="J69" s="16">
        <v>39.549999999999997</v>
      </c>
      <c r="K69" s="16">
        <v>38.61</v>
      </c>
      <c r="L69" s="17">
        <f t="shared" si="5"/>
        <v>2.4346024346024286E-2</v>
      </c>
    </row>
    <row r="70" spans="1:12" s="18" customFormat="1" ht="13.9" customHeight="1" x14ac:dyDescent="0.25">
      <c r="A70" s="14">
        <v>150077</v>
      </c>
      <c r="B70" s="15">
        <v>7896094200203</v>
      </c>
      <c r="C70" s="4" t="s">
        <v>88</v>
      </c>
      <c r="D70" s="16">
        <v>298.25</v>
      </c>
      <c r="E70" s="16">
        <v>291.07</v>
      </c>
      <c r="F70" s="17">
        <f t="shared" si="3"/>
        <v>2.4667605730580355E-2</v>
      </c>
      <c r="G70" s="16">
        <v>302.45</v>
      </c>
      <c r="H70" s="16">
        <v>295.16000000000003</v>
      </c>
      <c r="I70" s="17">
        <f t="shared" si="4"/>
        <v>2.4698468627185166E-2</v>
      </c>
      <c r="J70" s="16">
        <v>311.20999999999998</v>
      </c>
      <c r="K70" s="16">
        <v>303.70999999999998</v>
      </c>
      <c r="L70" s="17">
        <f t="shared" si="5"/>
        <v>2.4694609989792893E-2</v>
      </c>
    </row>
    <row r="71" spans="1:12" s="18" customFormat="1" ht="13.9" customHeight="1" x14ac:dyDescent="0.25">
      <c r="A71" s="14">
        <v>150433</v>
      </c>
      <c r="B71" s="15">
        <v>7896094206113</v>
      </c>
      <c r="C71" s="4" t="s">
        <v>89</v>
      </c>
      <c r="D71" s="16">
        <v>48.97</v>
      </c>
      <c r="E71" s="16">
        <v>47.63</v>
      </c>
      <c r="F71" s="17">
        <f t="shared" si="3"/>
        <v>2.8133529288263626E-2</v>
      </c>
      <c r="G71" s="16">
        <v>49.57</v>
      </c>
      <c r="H71" s="16">
        <v>48.21</v>
      </c>
      <c r="I71" s="17">
        <f t="shared" si="4"/>
        <v>2.820991495540337E-2</v>
      </c>
      <c r="J71" s="16">
        <v>50.81</v>
      </c>
      <c r="K71" s="16">
        <v>49.42</v>
      </c>
      <c r="L71" s="17">
        <f t="shared" si="5"/>
        <v>2.8126264670174095E-2</v>
      </c>
    </row>
    <row r="72" spans="1:12" s="18" customFormat="1" ht="13.9" customHeight="1" x14ac:dyDescent="0.25">
      <c r="A72" s="14">
        <v>150686</v>
      </c>
      <c r="B72" s="15">
        <v>7896094208858</v>
      </c>
      <c r="C72" s="4" t="s">
        <v>90</v>
      </c>
      <c r="D72" s="16">
        <v>80.81</v>
      </c>
      <c r="E72" s="16">
        <v>78.59</v>
      </c>
      <c r="F72" s="17">
        <f t="shared" si="3"/>
        <v>2.8247868685583377E-2</v>
      </c>
      <c r="G72" s="16">
        <v>81.8</v>
      </c>
      <c r="H72" s="16">
        <v>79.55</v>
      </c>
      <c r="I72" s="17">
        <f t="shared" si="4"/>
        <v>2.8284098051539974E-2</v>
      </c>
      <c r="J72" s="16">
        <v>83.85</v>
      </c>
      <c r="K72" s="16">
        <v>81.540000000000006</v>
      </c>
      <c r="L72" s="17">
        <f t="shared" si="5"/>
        <v>2.8329654157468687E-2</v>
      </c>
    </row>
    <row r="73" spans="1:12" s="18" customFormat="1" ht="13.9" customHeight="1" x14ac:dyDescent="0.25">
      <c r="A73" s="14">
        <v>150869</v>
      </c>
      <c r="B73" s="15">
        <v>7896094208865</v>
      </c>
      <c r="C73" s="4" t="s">
        <v>91</v>
      </c>
      <c r="D73" s="16">
        <v>134.66</v>
      </c>
      <c r="E73" s="16">
        <v>130.94</v>
      </c>
      <c r="F73" s="17">
        <f t="shared" si="3"/>
        <v>2.8409958759737286E-2</v>
      </c>
      <c r="G73" s="16">
        <v>136.30000000000001</v>
      </c>
      <c r="H73" s="16">
        <v>132.54</v>
      </c>
      <c r="I73" s="17">
        <f t="shared" si="4"/>
        <v>2.8368794326241176E-2</v>
      </c>
      <c r="J73" s="16">
        <v>139.71</v>
      </c>
      <c r="K73" s="16">
        <v>135.85</v>
      </c>
      <c r="L73" s="17">
        <f t="shared" si="5"/>
        <v>2.8413691571586464E-2</v>
      </c>
    </row>
    <row r="74" spans="1:12" s="18" customFormat="1" ht="13.9" customHeight="1" x14ac:dyDescent="0.25">
      <c r="A74" s="14">
        <v>150436</v>
      </c>
      <c r="B74" s="15">
        <v>7896094206137</v>
      </c>
      <c r="C74" s="4" t="s">
        <v>92</v>
      </c>
      <c r="D74" s="16">
        <v>81.61</v>
      </c>
      <c r="E74" s="16">
        <v>79.36</v>
      </c>
      <c r="F74" s="17">
        <f t="shared" si="3"/>
        <v>2.8351814516129004E-2</v>
      </c>
      <c r="G74" s="16">
        <v>82.61</v>
      </c>
      <c r="H74" s="16">
        <v>80.33</v>
      </c>
      <c r="I74" s="17">
        <f t="shared" si="4"/>
        <v>2.8382920453130955E-2</v>
      </c>
      <c r="J74" s="16">
        <v>84.68</v>
      </c>
      <c r="K74" s="16">
        <v>82.34</v>
      </c>
      <c r="L74" s="17">
        <f t="shared" si="5"/>
        <v>2.8418751518095808E-2</v>
      </c>
    </row>
    <row r="75" spans="1:12" s="18" customFormat="1" ht="13.9" customHeight="1" x14ac:dyDescent="0.25">
      <c r="A75" s="14">
        <v>150037</v>
      </c>
      <c r="B75" s="15">
        <v>7896094201545</v>
      </c>
      <c r="C75" s="4" t="s">
        <v>93</v>
      </c>
      <c r="D75" s="16">
        <v>41.1</v>
      </c>
      <c r="E75" s="16">
        <v>40.11</v>
      </c>
      <c r="F75" s="17">
        <f t="shared" si="3"/>
        <v>2.4682124158563967E-2</v>
      </c>
      <c r="G75" s="16">
        <v>41.6</v>
      </c>
      <c r="H75" s="16">
        <v>40.6</v>
      </c>
      <c r="I75" s="17">
        <f t="shared" si="4"/>
        <v>2.4630541871921263E-2</v>
      </c>
      <c r="J75" s="16">
        <v>42.64</v>
      </c>
      <c r="K75" s="16">
        <v>41.62</v>
      </c>
      <c r="L75" s="17">
        <f t="shared" si="5"/>
        <v>2.4507448342143245E-2</v>
      </c>
    </row>
    <row r="76" spans="1:12" s="18" customFormat="1" ht="13.9" customHeight="1" x14ac:dyDescent="0.25">
      <c r="A76" s="14">
        <v>150036</v>
      </c>
      <c r="B76" s="15">
        <v>7896094201507</v>
      </c>
      <c r="C76" s="4" t="s">
        <v>94</v>
      </c>
      <c r="D76" s="16">
        <v>26.06</v>
      </c>
      <c r="E76" s="16">
        <v>25.44</v>
      </c>
      <c r="F76" s="17">
        <f t="shared" si="3"/>
        <v>2.4371069182389737E-2</v>
      </c>
      <c r="G76" s="16">
        <v>26.38</v>
      </c>
      <c r="H76" s="16">
        <v>25.75</v>
      </c>
      <c r="I76" s="17">
        <f t="shared" si="4"/>
        <v>2.4466019417475726E-2</v>
      </c>
      <c r="J76" s="16">
        <v>27.04</v>
      </c>
      <c r="K76" s="16">
        <v>26.39</v>
      </c>
      <c r="L76" s="17">
        <f t="shared" si="5"/>
        <v>2.4630541871921041E-2</v>
      </c>
    </row>
    <row r="77" spans="1:12" s="18" customFormat="1" ht="13.9" customHeight="1" x14ac:dyDescent="0.25">
      <c r="A77" s="14">
        <v>150049</v>
      </c>
      <c r="B77" s="15">
        <v>7896094201644</v>
      </c>
      <c r="C77" s="4" t="s">
        <v>95</v>
      </c>
      <c r="D77" s="16">
        <v>19.71</v>
      </c>
      <c r="E77" s="16">
        <v>19.309999999999999</v>
      </c>
      <c r="F77" s="17">
        <f t="shared" si="3"/>
        <v>2.0714655618850442E-2</v>
      </c>
      <c r="G77" s="16">
        <v>19.95</v>
      </c>
      <c r="H77" s="16">
        <v>19.55</v>
      </c>
      <c r="I77" s="17">
        <f t="shared" si="4"/>
        <v>2.0460358056265893E-2</v>
      </c>
      <c r="J77" s="16">
        <v>20.45</v>
      </c>
      <c r="K77" s="16">
        <v>20.04</v>
      </c>
      <c r="L77" s="17">
        <f t="shared" si="5"/>
        <v>2.0459081836327275E-2</v>
      </c>
    </row>
    <row r="78" spans="1:12" s="18" customFormat="1" ht="13.9" customHeight="1" x14ac:dyDescent="0.25">
      <c r="A78" s="14">
        <v>150038</v>
      </c>
      <c r="B78" s="15">
        <v>7896094201538</v>
      </c>
      <c r="C78" s="4" t="s">
        <v>96</v>
      </c>
      <c r="D78" s="16">
        <v>47.02</v>
      </c>
      <c r="E78" s="16">
        <v>45.72</v>
      </c>
      <c r="F78" s="17">
        <f t="shared" si="3"/>
        <v>2.8433945756780599E-2</v>
      </c>
      <c r="G78" s="16">
        <v>47.59</v>
      </c>
      <c r="H78" s="16">
        <v>46.28</v>
      </c>
      <c r="I78" s="17">
        <f t="shared" si="4"/>
        <v>2.8305963699222225E-2</v>
      </c>
      <c r="J78" s="16">
        <v>48.78</v>
      </c>
      <c r="K78" s="16">
        <v>47.44</v>
      </c>
      <c r="L78" s="17">
        <f t="shared" si="5"/>
        <v>2.8246205733558183E-2</v>
      </c>
    </row>
    <row r="79" spans="1:12" s="18" customFormat="1" ht="13.9" customHeight="1" x14ac:dyDescent="0.25">
      <c r="A79" s="14">
        <v>150055</v>
      </c>
      <c r="B79" s="15">
        <v>7896094202719</v>
      </c>
      <c r="C79" s="4" t="s">
        <v>97</v>
      </c>
      <c r="D79" s="16">
        <v>90.16</v>
      </c>
      <c r="E79" s="16">
        <v>87.67</v>
      </c>
      <c r="F79" s="17">
        <f t="shared" si="3"/>
        <v>2.8401961902589257E-2</v>
      </c>
      <c r="G79" s="16">
        <v>91.26</v>
      </c>
      <c r="H79" s="16">
        <v>88.74</v>
      </c>
      <c r="I79" s="17">
        <f t="shared" si="4"/>
        <v>2.8397565922920975E-2</v>
      </c>
      <c r="J79" s="16">
        <v>93.54</v>
      </c>
      <c r="K79" s="16">
        <v>90.96</v>
      </c>
      <c r="L79" s="17">
        <f t="shared" si="5"/>
        <v>2.8364116094987013E-2</v>
      </c>
    </row>
    <row r="80" spans="1:12" s="18" customFormat="1" ht="13.9" customHeight="1" x14ac:dyDescent="0.25">
      <c r="A80" s="14">
        <v>150264</v>
      </c>
      <c r="B80" s="15">
        <v>7896094207608</v>
      </c>
      <c r="C80" s="4" t="s">
        <v>98</v>
      </c>
      <c r="D80" s="16">
        <v>68.61</v>
      </c>
      <c r="E80" s="16">
        <v>68.61</v>
      </c>
      <c r="F80" s="17">
        <f t="shared" si="3"/>
        <v>0</v>
      </c>
      <c r="G80" s="16">
        <v>69.45</v>
      </c>
      <c r="H80" s="16">
        <v>69.45</v>
      </c>
      <c r="I80" s="17">
        <f t="shared" si="4"/>
        <v>0</v>
      </c>
      <c r="J80" s="16">
        <v>71.19</v>
      </c>
      <c r="K80" s="16">
        <v>71.19</v>
      </c>
      <c r="L80" s="17">
        <f t="shared" si="5"/>
        <v>0</v>
      </c>
    </row>
    <row r="81" spans="1:12" s="18" customFormat="1" ht="13.9" customHeight="1" x14ac:dyDescent="0.25">
      <c r="A81" s="14">
        <v>150783</v>
      </c>
      <c r="B81" s="15">
        <v>7896094209527</v>
      </c>
      <c r="C81" s="4" t="s">
        <v>99</v>
      </c>
      <c r="D81" s="16">
        <v>107.26</v>
      </c>
      <c r="E81" s="16">
        <v>104.31</v>
      </c>
      <c r="F81" s="17">
        <f t="shared" si="3"/>
        <v>2.828108522672812E-2</v>
      </c>
      <c r="G81" s="16">
        <v>108.57</v>
      </c>
      <c r="H81" s="16">
        <v>105.58</v>
      </c>
      <c r="I81" s="17">
        <f t="shared" si="4"/>
        <v>2.8319757529835066E-2</v>
      </c>
      <c r="J81" s="16">
        <v>111.28</v>
      </c>
      <c r="K81" s="16">
        <v>108.22</v>
      </c>
      <c r="L81" s="17">
        <f t="shared" si="5"/>
        <v>2.8275734614673809E-2</v>
      </c>
    </row>
    <row r="82" spans="1:12" s="18" customFormat="1" ht="13.9" customHeight="1" x14ac:dyDescent="0.25">
      <c r="A82" s="14">
        <v>150470</v>
      </c>
      <c r="B82" s="15">
        <v>7896094203280</v>
      </c>
      <c r="C82" s="4" t="s">
        <v>100</v>
      </c>
      <c r="D82" s="16">
        <v>79.38</v>
      </c>
      <c r="E82" s="16">
        <v>77.2</v>
      </c>
      <c r="F82" s="17">
        <f t="shared" si="3"/>
        <v>2.823834196891184E-2</v>
      </c>
      <c r="G82" s="16">
        <v>80.349999999999994</v>
      </c>
      <c r="H82" s="16">
        <v>78.14</v>
      </c>
      <c r="I82" s="17">
        <f t="shared" si="4"/>
        <v>2.8282569746608477E-2</v>
      </c>
      <c r="J82" s="16">
        <v>82.36</v>
      </c>
      <c r="K82" s="16">
        <v>80.09</v>
      </c>
      <c r="L82" s="17">
        <f t="shared" si="5"/>
        <v>2.8343113996753599E-2</v>
      </c>
    </row>
    <row r="83" spans="1:12" s="18" customFormat="1" ht="13.9" customHeight="1" x14ac:dyDescent="0.25">
      <c r="A83" s="14">
        <v>150265</v>
      </c>
      <c r="B83" s="15">
        <v>7896094207615</v>
      </c>
      <c r="C83" s="4" t="s">
        <v>101</v>
      </c>
      <c r="D83" s="16">
        <v>119.25</v>
      </c>
      <c r="E83" s="16">
        <v>115.96</v>
      </c>
      <c r="F83" s="17">
        <f t="shared" si="3"/>
        <v>2.8371852362883754E-2</v>
      </c>
      <c r="G83" s="16">
        <v>120.7</v>
      </c>
      <c r="H83" s="16">
        <v>117.37</v>
      </c>
      <c r="I83" s="17">
        <f t="shared" si="4"/>
        <v>2.8371815625798824E-2</v>
      </c>
      <c r="J83" s="16">
        <v>123.72</v>
      </c>
      <c r="K83" s="16">
        <v>120.3</v>
      </c>
      <c r="L83" s="17">
        <f t="shared" si="5"/>
        <v>2.8428927680798077E-2</v>
      </c>
    </row>
    <row r="84" spans="1:12" s="18" customFormat="1" ht="13.9" customHeight="1" x14ac:dyDescent="0.25">
      <c r="A84" s="14">
        <v>150855</v>
      </c>
      <c r="B84" s="15">
        <v>7896094209541</v>
      </c>
      <c r="C84" s="4" t="s">
        <v>102</v>
      </c>
      <c r="D84" s="16">
        <v>190.78</v>
      </c>
      <c r="E84" s="16">
        <v>185.52</v>
      </c>
      <c r="F84" s="17">
        <f t="shared" si="3"/>
        <v>2.8352738249245224E-2</v>
      </c>
      <c r="G84" s="16">
        <v>193.11</v>
      </c>
      <c r="H84" s="16">
        <v>187.78</v>
      </c>
      <c r="I84" s="17">
        <f t="shared" si="4"/>
        <v>2.8384279475982543E-2</v>
      </c>
      <c r="J84" s="16">
        <v>197.94</v>
      </c>
      <c r="K84" s="16">
        <v>192.46</v>
      </c>
      <c r="L84" s="17">
        <f t="shared" si="5"/>
        <v>2.8473449028369568E-2</v>
      </c>
    </row>
    <row r="85" spans="1:12" s="18" customFormat="1" ht="13.9" customHeight="1" x14ac:dyDescent="0.25">
      <c r="A85" s="14">
        <v>150472</v>
      </c>
      <c r="B85" s="15">
        <v>7896094208230</v>
      </c>
      <c r="C85" s="4" t="s">
        <v>103</v>
      </c>
      <c r="D85" s="16">
        <v>107.26</v>
      </c>
      <c r="E85" s="16">
        <v>104.31</v>
      </c>
      <c r="F85" s="17">
        <f t="shared" si="3"/>
        <v>2.828108522672812E-2</v>
      </c>
      <c r="G85" s="16">
        <v>108.57</v>
      </c>
      <c r="H85" s="16">
        <v>105.58</v>
      </c>
      <c r="I85" s="17">
        <f t="shared" si="4"/>
        <v>2.8319757529835066E-2</v>
      </c>
      <c r="J85" s="16">
        <v>111.28</v>
      </c>
      <c r="K85" s="16">
        <v>108.22</v>
      </c>
      <c r="L85" s="17">
        <f t="shared" si="5"/>
        <v>2.8275734614673809E-2</v>
      </c>
    </row>
    <row r="86" spans="1:12" s="18" customFormat="1" ht="13.9" customHeight="1" x14ac:dyDescent="0.25">
      <c r="A86" s="14">
        <v>150407</v>
      </c>
      <c r="B86" s="15">
        <v>7896094207943</v>
      </c>
      <c r="C86" s="4" t="s">
        <v>149</v>
      </c>
      <c r="D86" s="16">
        <v>16.43</v>
      </c>
      <c r="E86" s="16">
        <v>15.97</v>
      </c>
      <c r="F86" s="17">
        <f t="shared" si="3"/>
        <v>2.8804007514088958E-2</v>
      </c>
      <c r="G86" s="16">
        <v>16.670000000000002</v>
      </c>
      <c r="H86" s="16">
        <v>16.2</v>
      </c>
      <c r="I86" s="17">
        <f t="shared" si="4"/>
        <v>2.9012345679012563E-2</v>
      </c>
      <c r="J86" s="16">
        <v>17.14</v>
      </c>
      <c r="K86" s="16">
        <v>16.66</v>
      </c>
      <c r="L86" s="17">
        <f t="shared" si="5"/>
        <v>2.881152460984393E-2</v>
      </c>
    </row>
    <row r="87" spans="1:12" s="18" customFormat="1" ht="13.9" customHeight="1" x14ac:dyDescent="0.25">
      <c r="A87" s="14">
        <v>150035</v>
      </c>
      <c r="B87" s="15">
        <v>7896094201514</v>
      </c>
      <c r="C87" s="4" t="s">
        <v>150</v>
      </c>
      <c r="D87" s="16">
        <v>14.26</v>
      </c>
      <c r="E87" s="16">
        <v>13.86</v>
      </c>
      <c r="F87" s="17">
        <f t="shared" si="3"/>
        <v>2.8860028860028919E-2</v>
      </c>
      <c r="G87" s="16">
        <v>14.46</v>
      </c>
      <c r="H87" s="16">
        <v>14.06</v>
      </c>
      <c r="I87" s="17">
        <f t="shared" si="4"/>
        <v>2.8449502133712778E-2</v>
      </c>
      <c r="J87" s="16">
        <v>14.88</v>
      </c>
      <c r="K87" s="16">
        <v>14.46</v>
      </c>
      <c r="L87" s="17">
        <f t="shared" si="5"/>
        <v>2.9045643153526868E-2</v>
      </c>
    </row>
    <row r="88" spans="1:12" s="18" customFormat="1" ht="13.9" customHeight="1" x14ac:dyDescent="0.25">
      <c r="A88" s="14">
        <v>300203</v>
      </c>
      <c r="B88" s="15">
        <v>7896094209701</v>
      </c>
      <c r="C88" s="4" t="s">
        <v>151</v>
      </c>
      <c r="D88" s="16">
        <v>30.15</v>
      </c>
      <c r="E88" s="16">
        <v>29.31</v>
      </c>
      <c r="F88" s="17">
        <f t="shared" si="3"/>
        <v>2.8659160696008268E-2</v>
      </c>
      <c r="G88" s="16">
        <v>30.58</v>
      </c>
      <c r="H88" s="16">
        <v>29.72</v>
      </c>
      <c r="I88" s="17">
        <f t="shared" si="4"/>
        <v>2.8936742934051018E-2</v>
      </c>
      <c r="J88" s="16">
        <v>31.46</v>
      </c>
      <c r="K88" s="16">
        <v>30.58</v>
      </c>
      <c r="L88" s="17">
        <f t="shared" si="5"/>
        <v>2.877697841726623E-2</v>
      </c>
    </row>
    <row r="89" spans="1:12" s="18" customFormat="1" ht="13.9" customHeight="1" x14ac:dyDescent="0.25">
      <c r="A89" s="14">
        <v>300202</v>
      </c>
      <c r="B89" s="15">
        <v>7896094209695</v>
      </c>
      <c r="C89" s="4" t="s">
        <v>152</v>
      </c>
      <c r="D89" s="16">
        <v>30.15</v>
      </c>
      <c r="E89" s="16">
        <v>29.31</v>
      </c>
      <c r="F89" s="17">
        <f t="shared" si="3"/>
        <v>2.8659160696008268E-2</v>
      </c>
      <c r="G89" s="16">
        <v>30.58</v>
      </c>
      <c r="H89" s="16">
        <v>29.72</v>
      </c>
      <c r="I89" s="17">
        <f t="shared" si="4"/>
        <v>2.8936742934051018E-2</v>
      </c>
      <c r="J89" s="16">
        <v>31.46</v>
      </c>
      <c r="K89" s="16">
        <v>30.58</v>
      </c>
      <c r="L89" s="17">
        <f t="shared" si="5"/>
        <v>2.877697841726623E-2</v>
      </c>
    </row>
    <row r="90" spans="1:12" s="18" customFormat="1" ht="13.9" customHeight="1" x14ac:dyDescent="0.25">
      <c r="A90" s="14">
        <v>150048</v>
      </c>
      <c r="B90" s="15">
        <v>7896094201842</v>
      </c>
      <c r="C90" s="4" t="s">
        <v>104</v>
      </c>
      <c r="D90" s="16">
        <v>40.78</v>
      </c>
      <c r="E90" s="16">
        <v>39.659999999999997</v>
      </c>
      <c r="F90" s="17">
        <f t="shared" si="3"/>
        <v>2.8240040342914829E-2</v>
      </c>
      <c r="G90" s="16">
        <v>41.28</v>
      </c>
      <c r="H90" s="16">
        <v>40.14</v>
      </c>
      <c r="I90" s="17">
        <f t="shared" si="4"/>
        <v>2.8400597907324299E-2</v>
      </c>
      <c r="J90" s="16">
        <v>42.31</v>
      </c>
      <c r="K90" s="16">
        <v>41.14</v>
      </c>
      <c r="L90" s="17">
        <f t="shared" si="5"/>
        <v>2.8439474963539269E-2</v>
      </c>
    </row>
    <row r="91" spans="1:12" s="18" customFormat="1" ht="13.9" customHeight="1" x14ac:dyDescent="0.25">
      <c r="A91" s="14">
        <v>150093</v>
      </c>
      <c r="B91" s="15">
        <v>7896094200791</v>
      </c>
      <c r="C91" s="4" t="s">
        <v>105</v>
      </c>
      <c r="D91" s="16">
        <v>106.65</v>
      </c>
      <c r="E91" s="16">
        <v>104.08</v>
      </c>
      <c r="F91" s="17">
        <f t="shared" si="3"/>
        <v>2.4692544196771804E-2</v>
      </c>
      <c r="G91" s="16">
        <v>107.95</v>
      </c>
      <c r="H91" s="16">
        <v>105.35</v>
      </c>
      <c r="I91" s="17">
        <f t="shared" si="4"/>
        <v>2.4679639297579659E-2</v>
      </c>
      <c r="J91" s="16">
        <v>110.65</v>
      </c>
      <c r="K91" s="16">
        <v>107.98</v>
      </c>
      <c r="L91" s="17">
        <f t="shared" si="5"/>
        <v>2.4726801259492559E-2</v>
      </c>
    </row>
    <row r="92" spans="1:12" s="18" customFormat="1" ht="13.9" customHeight="1" x14ac:dyDescent="0.25">
      <c r="A92" s="14">
        <v>150030</v>
      </c>
      <c r="B92" s="15">
        <v>7896094201453</v>
      </c>
      <c r="C92" s="4" t="s">
        <v>106</v>
      </c>
      <c r="D92" s="16">
        <v>22.04</v>
      </c>
      <c r="E92" s="16">
        <v>21.52</v>
      </c>
      <c r="F92" s="17">
        <f t="shared" si="3"/>
        <v>2.4163568773234223E-2</v>
      </c>
      <c r="G92" s="16">
        <v>22.31</v>
      </c>
      <c r="H92" s="16">
        <v>21.78</v>
      </c>
      <c r="I92" s="17">
        <f t="shared" si="4"/>
        <v>2.4334251606978663E-2</v>
      </c>
      <c r="J92" s="16">
        <v>22.87</v>
      </c>
      <c r="K92" s="16">
        <v>22.32</v>
      </c>
      <c r="L92" s="17">
        <f t="shared" si="5"/>
        <v>2.4641577060931841E-2</v>
      </c>
    </row>
    <row r="93" spans="1:12" s="18" customFormat="1" ht="13.9" customHeight="1" x14ac:dyDescent="0.25">
      <c r="A93" s="14">
        <v>150406</v>
      </c>
      <c r="B93" s="15">
        <v>7896094208070</v>
      </c>
      <c r="C93" s="4" t="s">
        <v>107</v>
      </c>
      <c r="D93" s="16">
        <v>58.78</v>
      </c>
      <c r="E93" s="16">
        <v>58.78</v>
      </c>
      <c r="F93" s="17">
        <f t="shared" si="3"/>
        <v>0</v>
      </c>
      <c r="G93" s="16">
        <v>59.5</v>
      </c>
      <c r="H93" s="16">
        <v>59.5</v>
      </c>
      <c r="I93" s="17">
        <f t="shared" si="4"/>
        <v>0</v>
      </c>
      <c r="J93" s="16">
        <v>60.99</v>
      </c>
      <c r="K93" s="16">
        <v>60.99</v>
      </c>
      <c r="L93" s="17">
        <f t="shared" si="5"/>
        <v>0</v>
      </c>
    </row>
    <row r="94" spans="1:12" s="18" customFormat="1" ht="13.9" customHeight="1" x14ac:dyDescent="0.25">
      <c r="A94" s="14">
        <v>150421</v>
      </c>
      <c r="B94" s="15">
        <v>7896094207745</v>
      </c>
      <c r="C94" s="4" t="s">
        <v>108</v>
      </c>
      <c r="D94" s="16">
        <v>52.79</v>
      </c>
      <c r="E94" s="16">
        <v>52.79</v>
      </c>
      <c r="F94" s="17">
        <f t="shared" si="3"/>
        <v>0</v>
      </c>
      <c r="G94" s="16">
        <v>53.43</v>
      </c>
      <c r="H94" s="16">
        <v>53.43</v>
      </c>
      <c r="I94" s="17">
        <f t="shared" si="4"/>
        <v>0</v>
      </c>
      <c r="J94" s="16">
        <v>54.77</v>
      </c>
      <c r="K94" s="16">
        <v>54.77</v>
      </c>
      <c r="L94" s="17">
        <f t="shared" si="5"/>
        <v>0</v>
      </c>
    </row>
    <row r="95" spans="1:12" s="18" customFormat="1" ht="13.9" customHeight="1" x14ac:dyDescent="0.25">
      <c r="A95" s="14">
        <v>150430</v>
      </c>
      <c r="B95" s="15">
        <v>7896094207769</v>
      </c>
      <c r="C95" s="4" t="s">
        <v>109</v>
      </c>
      <c r="D95" s="16">
        <v>70.41</v>
      </c>
      <c r="E95" s="16">
        <v>70.41</v>
      </c>
      <c r="F95" s="17">
        <f t="shared" si="3"/>
        <v>0</v>
      </c>
      <c r="G95" s="16">
        <v>71.27</v>
      </c>
      <c r="H95" s="16">
        <v>71.27</v>
      </c>
      <c r="I95" s="17">
        <f t="shared" si="4"/>
        <v>0</v>
      </c>
      <c r="J95" s="16">
        <v>73.05</v>
      </c>
      <c r="K95" s="16">
        <v>73.05</v>
      </c>
      <c r="L95" s="17">
        <f t="shared" si="5"/>
        <v>0</v>
      </c>
    </row>
    <row r="96" spans="1:12" s="18" customFormat="1" ht="13.9" customHeight="1" x14ac:dyDescent="0.25">
      <c r="A96" s="14">
        <v>150431</v>
      </c>
      <c r="B96" s="15">
        <v>7896094207776</v>
      </c>
      <c r="C96" s="4" t="s">
        <v>110</v>
      </c>
      <c r="D96" s="16">
        <v>123.3</v>
      </c>
      <c r="E96" s="16">
        <v>123.3</v>
      </c>
      <c r="F96" s="17">
        <f t="shared" si="3"/>
        <v>0</v>
      </c>
      <c r="G96" s="16">
        <v>124.8</v>
      </c>
      <c r="H96" s="16">
        <v>124.8</v>
      </c>
      <c r="I96" s="17">
        <f t="shared" si="4"/>
        <v>0</v>
      </c>
      <c r="J96" s="16">
        <v>127.92</v>
      </c>
      <c r="K96" s="16">
        <v>127.92</v>
      </c>
      <c r="L96" s="17">
        <f t="shared" si="5"/>
        <v>0</v>
      </c>
    </row>
    <row r="97" spans="1:12" s="18" customFormat="1" ht="13.9" customHeight="1" x14ac:dyDescent="0.25">
      <c r="A97" s="14">
        <v>150391</v>
      </c>
      <c r="B97" s="15">
        <v>7896094208087</v>
      </c>
      <c r="C97" s="4" t="s">
        <v>111</v>
      </c>
      <c r="D97" s="16">
        <v>28.31</v>
      </c>
      <c r="E97" s="16">
        <v>27.74</v>
      </c>
      <c r="F97" s="17">
        <f t="shared" si="3"/>
        <v>2.0547945205479534E-2</v>
      </c>
      <c r="G97" s="16">
        <v>28.66</v>
      </c>
      <c r="H97" s="16">
        <v>28.08</v>
      </c>
      <c r="I97" s="17">
        <f t="shared" si="4"/>
        <v>2.065527065527073E-2</v>
      </c>
      <c r="J97" s="16">
        <v>29.38</v>
      </c>
      <c r="K97" s="16">
        <v>28.78</v>
      </c>
      <c r="L97" s="17">
        <f t="shared" si="5"/>
        <v>2.0847810979847115E-2</v>
      </c>
    </row>
    <row r="98" spans="1:12" s="18" customFormat="1" ht="13.9" customHeight="1" x14ac:dyDescent="0.25">
      <c r="A98" s="14">
        <v>150392</v>
      </c>
      <c r="B98" s="15">
        <v>7896094207325</v>
      </c>
      <c r="C98" s="4" t="s">
        <v>112</v>
      </c>
      <c r="D98" s="16">
        <v>85.02</v>
      </c>
      <c r="E98" s="16">
        <v>83.28</v>
      </c>
      <c r="F98" s="17">
        <f t="shared" si="3"/>
        <v>2.0893371757924939E-2</v>
      </c>
      <c r="G98" s="16">
        <v>86.06</v>
      </c>
      <c r="H98" s="16">
        <v>84.3</v>
      </c>
      <c r="I98" s="17">
        <f t="shared" si="4"/>
        <v>2.0877817319098435E-2</v>
      </c>
      <c r="J98" s="16">
        <v>88.21</v>
      </c>
      <c r="K98" s="16">
        <v>86.41</v>
      </c>
      <c r="L98" s="17">
        <f t="shared" si="5"/>
        <v>2.0830922346950498E-2</v>
      </c>
    </row>
    <row r="99" spans="1:12" s="18" customFormat="1" ht="13.9" customHeight="1" x14ac:dyDescent="0.25">
      <c r="A99" s="14">
        <v>150109</v>
      </c>
      <c r="B99" s="15">
        <v>7896094207349</v>
      </c>
      <c r="C99" s="4" t="s">
        <v>113</v>
      </c>
      <c r="D99" s="16">
        <v>170.04</v>
      </c>
      <c r="E99" s="16">
        <v>166.56</v>
      </c>
      <c r="F99" s="17">
        <f t="shared" si="3"/>
        <v>2.0893371757924939E-2</v>
      </c>
      <c r="G99" s="16">
        <v>172.11</v>
      </c>
      <c r="H99" s="16">
        <v>168.59</v>
      </c>
      <c r="I99" s="17">
        <f t="shared" si="4"/>
        <v>2.087905569725379E-2</v>
      </c>
      <c r="J99" s="16">
        <v>176.41</v>
      </c>
      <c r="K99" s="16">
        <v>172.8</v>
      </c>
      <c r="L99" s="17">
        <f t="shared" si="5"/>
        <v>2.0891203703703676E-2</v>
      </c>
    </row>
    <row r="100" spans="1:12" s="18" customFormat="1" ht="13.9" customHeight="1" x14ac:dyDescent="0.25">
      <c r="A100" s="14">
        <v>150081</v>
      </c>
      <c r="B100" s="15">
        <v>7896094200340</v>
      </c>
      <c r="C100" s="4" t="s">
        <v>114</v>
      </c>
      <c r="D100" s="16">
        <v>40.86</v>
      </c>
      <c r="E100" s="16">
        <v>40.03</v>
      </c>
      <c r="F100" s="17">
        <f t="shared" si="3"/>
        <v>2.0734449163127611E-2</v>
      </c>
      <c r="G100" s="16">
        <v>41.36</v>
      </c>
      <c r="H100" s="16">
        <v>40.520000000000003</v>
      </c>
      <c r="I100" s="17">
        <f t="shared" si="4"/>
        <v>2.073050345508376E-2</v>
      </c>
      <c r="J100" s="16">
        <v>42.39</v>
      </c>
      <c r="K100" s="16">
        <v>41.53</v>
      </c>
      <c r="L100" s="17">
        <f t="shared" si="5"/>
        <v>2.0707921984107758E-2</v>
      </c>
    </row>
    <row r="101" spans="1:12" s="18" customFormat="1" ht="13.9" customHeight="1" x14ac:dyDescent="0.25">
      <c r="A101" s="14">
        <v>150007</v>
      </c>
      <c r="B101" s="15">
        <v>7896094201064</v>
      </c>
      <c r="C101" s="4" t="s">
        <v>115</v>
      </c>
      <c r="D101" s="16">
        <v>20.68</v>
      </c>
      <c r="E101" s="16">
        <v>20.260000000000002</v>
      </c>
      <c r="F101" s="17">
        <f t="shared" si="3"/>
        <v>2.073050345508376E-2</v>
      </c>
      <c r="G101" s="16">
        <v>20.93</v>
      </c>
      <c r="H101" s="16">
        <v>20.51</v>
      </c>
      <c r="I101" s="17">
        <f t="shared" si="4"/>
        <v>2.0477815699658564E-2</v>
      </c>
      <c r="J101" s="16">
        <v>21.45</v>
      </c>
      <c r="K101" s="16">
        <v>21.02</v>
      </c>
      <c r="L101" s="17">
        <f t="shared" si="5"/>
        <v>2.0456707897240634E-2</v>
      </c>
    </row>
    <row r="102" spans="1:12" s="18" customFormat="1" ht="13.9" customHeight="1" x14ac:dyDescent="0.25">
      <c r="A102" s="14">
        <v>150068</v>
      </c>
      <c r="B102" s="15">
        <v>7896094200432</v>
      </c>
      <c r="C102" s="4" t="s">
        <v>116</v>
      </c>
      <c r="D102" s="16">
        <v>20.68</v>
      </c>
      <c r="E102" s="16">
        <v>20.260000000000002</v>
      </c>
      <c r="F102" s="17">
        <f t="shared" si="3"/>
        <v>2.073050345508376E-2</v>
      </c>
      <c r="G102" s="16">
        <v>20.93</v>
      </c>
      <c r="H102" s="16">
        <v>20.51</v>
      </c>
      <c r="I102" s="17">
        <f t="shared" si="4"/>
        <v>2.0477815699658564E-2</v>
      </c>
      <c r="J102" s="16">
        <v>21.45</v>
      </c>
      <c r="K102" s="16">
        <v>21.02</v>
      </c>
      <c r="L102" s="17">
        <f t="shared" si="5"/>
        <v>2.0456707897240634E-2</v>
      </c>
    </row>
    <row r="103" spans="1:12" s="18" customFormat="1" ht="13.9" customHeight="1" x14ac:dyDescent="0.25">
      <c r="A103" s="14">
        <v>150082</v>
      </c>
      <c r="B103" s="15">
        <v>7896094200357</v>
      </c>
      <c r="C103" s="4" t="s">
        <v>117</v>
      </c>
      <c r="D103" s="16">
        <v>42.39</v>
      </c>
      <c r="E103" s="16">
        <v>41.53</v>
      </c>
      <c r="F103" s="17">
        <f t="shared" si="3"/>
        <v>2.0707921984107758E-2</v>
      </c>
      <c r="G103" s="16">
        <v>42.91</v>
      </c>
      <c r="H103" s="16">
        <v>42.04</v>
      </c>
      <c r="I103" s="17">
        <f t="shared" si="4"/>
        <v>2.0694576593720315E-2</v>
      </c>
      <c r="J103" s="16">
        <v>43.98</v>
      </c>
      <c r="K103" s="16">
        <v>43.09</v>
      </c>
      <c r="L103" s="17">
        <f t="shared" si="5"/>
        <v>2.0654444186586129E-2</v>
      </c>
    </row>
    <row r="104" spans="1:12" s="18" customFormat="1" ht="13.9" customHeight="1" x14ac:dyDescent="0.25">
      <c r="A104" s="14">
        <v>150008</v>
      </c>
      <c r="B104" s="15">
        <v>7896094200937</v>
      </c>
      <c r="C104" s="4" t="s">
        <v>118</v>
      </c>
      <c r="D104" s="16">
        <v>41.7</v>
      </c>
      <c r="E104" s="16">
        <v>40.85</v>
      </c>
      <c r="F104" s="17">
        <f t="shared" si="3"/>
        <v>2.0807833537331843E-2</v>
      </c>
      <c r="G104" s="16">
        <v>42.21</v>
      </c>
      <c r="H104" s="16">
        <v>41.35</v>
      </c>
      <c r="I104" s="17">
        <f t="shared" si="4"/>
        <v>2.0798065296251389E-2</v>
      </c>
      <c r="J104" s="16">
        <v>43.27</v>
      </c>
      <c r="K104" s="16">
        <v>42.38</v>
      </c>
      <c r="L104" s="17">
        <f t="shared" si="5"/>
        <v>2.1000471920717301E-2</v>
      </c>
    </row>
    <row r="105" spans="1:12" s="18" customFormat="1" ht="13.9" customHeight="1" x14ac:dyDescent="0.25">
      <c r="A105" s="14">
        <v>150550</v>
      </c>
      <c r="B105" s="15">
        <v>7896094208278</v>
      </c>
      <c r="C105" s="4" t="s">
        <v>119</v>
      </c>
      <c r="D105" s="16">
        <v>22.63</v>
      </c>
      <c r="E105" s="16">
        <v>22.18</v>
      </c>
      <c r="F105" s="17">
        <f t="shared" si="3"/>
        <v>2.0288548241659043E-2</v>
      </c>
      <c r="G105" s="16">
        <v>22.91</v>
      </c>
      <c r="H105" s="16">
        <v>22.45</v>
      </c>
      <c r="I105" s="17">
        <f t="shared" si="4"/>
        <v>2.0489977728285202E-2</v>
      </c>
      <c r="J105" s="16">
        <v>23.48</v>
      </c>
      <c r="K105" s="16">
        <v>23.01</v>
      </c>
      <c r="L105" s="17">
        <f t="shared" si="5"/>
        <v>2.0425901781834011E-2</v>
      </c>
    </row>
    <row r="106" spans="1:12" s="18" customFormat="1" ht="13.9" customHeight="1" x14ac:dyDescent="0.25">
      <c r="A106" s="14">
        <v>150551</v>
      </c>
      <c r="B106" s="15">
        <v>7896094208285</v>
      </c>
      <c r="C106" s="4" t="s">
        <v>120</v>
      </c>
      <c r="D106" s="16">
        <v>36.89</v>
      </c>
      <c r="E106" s="16">
        <v>36.14</v>
      </c>
      <c r="F106" s="17">
        <f t="shared" si="3"/>
        <v>2.075262866629779E-2</v>
      </c>
      <c r="G106" s="16">
        <v>37.340000000000003</v>
      </c>
      <c r="H106" s="16">
        <v>36.58</v>
      </c>
      <c r="I106" s="17">
        <f t="shared" si="4"/>
        <v>2.07763805358121E-2</v>
      </c>
      <c r="J106" s="16">
        <v>38.270000000000003</v>
      </c>
      <c r="K106" s="16">
        <v>37.49</v>
      </c>
      <c r="L106" s="17">
        <f t="shared" si="5"/>
        <v>2.0805548146172415E-2</v>
      </c>
    </row>
    <row r="107" spans="1:12" s="18" customFormat="1" ht="13.9" customHeight="1" x14ac:dyDescent="0.25">
      <c r="A107" s="14">
        <v>150440</v>
      </c>
      <c r="B107" s="15">
        <v>7896094206014</v>
      </c>
      <c r="C107" s="4" t="s">
        <v>121</v>
      </c>
      <c r="D107" s="16">
        <v>52.19</v>
      </c>
      <c r="E107" s="16">
        <v>51.13</v>
      </c>
      <c r="F107" s="17">
        <f t="shared" si="3"/>
        <v>2.0731468805006648E-2</v>
      </c>
      <c r="G107" s="16">
        <v>52.83</v>
      </c>
      <c r="H107" s="16">
        <v>51.75</v>
      </c>
      <c r="I107" s="17">
        <f t="shared" si="4"/>
        <v>2.0869565217391362E-2</v>
      </c>
      <c r="J107" s="16">
        <v>54.15</v>
      </c>
      <c r="K107" s="16">
        <v>53.04</v>
      </c>
      <c r="L107" s="17">
        <f t="shared" si="5"/>
        <v>2.0927601809954677E-2</v>
      </c>
    </row>
    <row r="108" spans="1:12" s="18" customFormat="1" ht="13.9" customHeight="1" x14ac:dyDescent="0.25">
      <c r="A108" s="14">
        <v>150441</v>
      </c>
      <c r="B108" s="15">
        <v>7896094206021</v>
      </c>
      <c r="C108" s="4" t="s">
        <v>122</v>
      </c>
      <c r="D108" s="16">
        <v>140.96</v>
      </c>
      <c r="E108" s="16">
        <v>138.08000000000001</v>
      </c>
      <c r="F108" s="17">
        <f t="shared" si="3"/>
        <v>2.0857473928157511E-2</v>
      </c>
      <c r="G108" s="16">
        <v>142.68</v>
      </c>
      <c r="H108" s="16">
        <v>139.76</v>
      </c>
      <c r="I108" s="17">
        <f t="shared" si="4"/>
        <v>2.089295935890112E-2</v>
      </c>
      <c r="J108" s="16">
        <v>146.25</v>
      </c>
      <c r="K108" s="16">
        <v>143.25</v>
      </c>
      <c r="L108" s="17">
        <f t="shared" si="5"/>
        <v>2.0942408376963373E-2</v>
      </c>
    </row>
    <row r="109" spans="1:12" s="18" customFormat="1" ht="13.9" customHeight="1" x14ac:dyDescent="0.25">
      <c r="A109" s="14">
        <v>150442</v>
      </c>
      <c r="B109" s="15">
        <v>7896094206038</v>
      </c>
      <c r="C109" s="4" t="s">
        <v>123</v>
      </c>
      <c r="D109" s="16">
        <v>55.58</v>
      </c>
      <c r="E109" s="16">
        <v>54.45</v>
      </c>
      <c r="F109" s="17">
        <f t="shared" si="3"/>
        <v>2.0752984389347917E-2</v>
      </c>
      <c r="G109" s="16">
        <v>56.26</v>
      </c>
      <c r="H109" s="16">
        <v>55.11</v>
      </c>
      <c r="I109" s="17">
        <f t="shared" si="4"/>
        <v>2.086735619669744E-2</v>
      </c>
      <c r="J109" s="16">
        <v>57.67</v>
      </c>
      <c r="K109" s="16">
        <v>56.49</v>
      </c>
      <c r="L109" s="17">
        <f t="shared" si="5"/>
        <v>2.088865285891317E-2</v>
      </c>
    </row>
    <row r="110" spans="1:12" s="18" customFormat="1" ht="13.9" customHeight="1" x14ac:dyDescent="0.25">
      <c r="A110" s="14">
        <v>150443</v>
      </c>
      <c r="B110" s="15">
        <v>7896094206045</v>
      </c>
      <c r="C110" s="4" t="s">
        <v>124</v>
      </c>
      <c r="D110" s="16">
        <v>104.49</v>
      </c>
      <c r="E110" s="16">
        <v>102.36</v>
      </c>
      <c r="F110" s="17">
        <f t="shared" si="3"/>
        <v>2.0808909730363423E-2</v>
      </c>
      <c r="G110" s="16">
        <v>105.76</v>
      </c>
      <c r="H110" s="16">
        <v>103.6</v>
      </c>
      <c r="I110" s="17">
        <f t="shared" si="4"/>
        <v>2.0849420849420985E-2</v>
      </c>
      <c r="J110" s="16">
        <v>108.4</v>
      </c>
      <c r="K110" s="16">
        <v>106.19</v>
      </c>
      <c r="L110" s="17">
        <f t="shared" si="5"/>
        <v>2.0811752519069637E-2</v>
      </c>
    </row>
    <row r="111" spans="1:12" s="18" customFormat="1" ht="13.9" customHeight="1" x14ac:dyDescent="0.25">
      <c r="A111" s="14">
        <v>150033</v>
      </c>
      <c r="B111" s="15">
        <v>7896094201767</v>
      </c>
      <c r="C111" s="4" t="s">
        <v>125</v>
      </c>
      <c r="D111" s="16">
        <v>39.61</v>
      </c>
      <c r="E111" s="16">
        <v>38.520000000000003</v>
      </c>
      <c r="F111" s="17">
        <f t="shared" si="3"/>
        <v>2.8296988577362292E-2</v>
      </c>
      <c r="G111" s="16">
        <v>40.090000000000003</v>
      </c>
      <c r="H111" s="16">
        <v>38.99</v>
      </c>
      <c r="I111" s="17">
        <f t="shared" si="4"/>
        <v>2.8212362144139469E-2</v>
      </c>
      <c r="J111" s="16">
        <v>41.09</v>
      </c>
      <c r="K111" s="16">
        <v>39.96</v>
      </c>
      <c r="L111" s="17">
        <f t="shared" si="5"/>
        <v>2.8278278278278446E-2</v>
      </c>
    </row>
    <row r="112" spans="1:12" s="18" customFormat="1" ht="13.9" customHeight="1" x14ac:dyDescent="0.25">
      <c r="A112" s="14">
        <v>150034</v>
      </c>
      <c r="B112" s="15">
        <v>7896094201774</v>
      </c>
      <c r="C112" s="4" t="s">
        <v>126</v>
      </c>
      <c r="D112" s="16">
        <v>39.61</v>
      </c>
      <c r="E112" s="16">
        <v>38.520000000000003</v>
      </c>
      <c r="F112" s="17">
        <f t="shared" si="3"/>
        <v>2.8296988577362292E-2</v>
      </c>
      <c r="G112" s="16">
        <v>40.090000000000003</v>
      </c>
      <c r="H112" s="16">
        <v>38.99</v>
      </c>
      <c r="I112" s="17">
        <f t="shared" si="4"/>
        <v>2.8212362144139469E-2</v>
      </c>
      <c r="J112" s="16">
        <v>41.09</v>
      </c>
      <c r="K112" s="16">
        <v>39.96</v>
      </c>
      <c r="L112" s="17">
        <f t="shared" si="5"/>
        <v>2.8278278278278446E-2</v>
      </c>
    </row>
    <row r="113" spans="1:12" x14ac:dyDescent="0.25">
      <c r="A113" s="14">
        <v>150626</v>
      </c>
      <c r="B113" s="15">
        <v>7896094208933</v>
      </c>
      <c r="C113" s="4" t="s">
        <v>127</v>
      </c>
      <c r="D113" s="16">
        <v>44.43</v>
      </c>
      <c r="E113" s="16">
        <v>43.52</v>
      </c>
      <c r="F113" s="17">
        <f t="shared" si="3"/>
        <v>2.0909926470588092E-2</v>
      </c>
      <c r="G113" s="16">
        <v>44.97</v>
      </c>
      <c r="H113" s="16">
        <v>44.05</v>
      </c>
      <c r="I113" s="17">
        <f t="shared" si="4"/>
        <v>2.0885357548240613E-2</v>
      </c>
      <c r="J113" s="16">
        <v>46.09</v>
      </c>
      <c r="K113" s="16">
        <v>45.15</v>
      </c>
      <c r="L113" s="17">
        <f t="shared" si="5"/>
        <v>2.0819490586932554E-2</v>
      </c>
    </row>
    <row r="114" spans="1:12" x14ac:dyDescent="0.25">
      <c r="A114" s="14">
        <v>150627</v>
      </c>
      <c r="B114" s="15">
        <v>7896094208940</v>
      </c>
      <c r="C114" s="4" t="s">
        <v>128</v>
      </c>
      <c r="D114" s="16">
        <v>66.63</v>
      </c>
      <c r="E114" s="16">
        <v>65.260000000000005</v>
      </c>
      <c r="F114" s="17">
        <f t="shared" si="3"/>
        <v>2.0992951271835647E-2</v>
      </c>
      <c r="G114" s="16">
        <v>67.44</v>
      </c>
      <c r="H114" s="16">
        <v>66.06</v>
      </c>
      <c r="I114" s="17">
        <f t="shared" si="4"/>
        <v>2.0890099909173454E-2</v>
      </c>
      <c r="J114" s="16">
        <v>69.13</v>
      </c>
      <c r="K114" s="16">
        <v>67.709999999999994</v>
      </c>
      <c r="L114" s="17">
        <f t="shared" si="5"/>
        <v>2.0971791463594736E-2</v>
      </c>
    </row>
    <row r="115" spans="1:12" x14ac:dyDescent="0.25">
      <c r="A115" s="14">
        <v>150483</v>
      </c>
      <c r="B115" s="15">
        <v>7896094206298</v>
      </c>
      <c r="C115" s="4" t="s">
        <v>129</v>
      </c>
      <c r="D115" s="16">
        <v>48.43</v>
      </c>
      <c r="E115" s="16">
        <v>47.26</v>
      </c>
      <c r="F115" s="17">
        <f t="shared" si="3"/>
        <v>2.4756665256030486E-2</v>
      </c>
      <c r="G115" s="16">
        <v>49.02</v>
      </c>
      <c r="H115" s="16">
        <v>47.84</v>
      </c>
      <c r="I115" s="17">
        <f t="shared" si="4"/>
        <v>2.466555183946495E-2</v>
      </c>
      <c r="J115" s="16">
        <v>50.25</v>
      </c>
      <c r="K115" s="16">
        <v>49.04</v>
      </c>
      <c r="L115" s="17">
        <f t="shared" si="5"/>
        <v>2.4673735725938117E-2</v>
      </c>
    </row>
    <row r="116" spans="1:12" x14ac:dyDescent="0.25">
      <c r="A116" s="14">
        <v>150824</v>
      </c>
      <c r="B116" s="15">
        <v>7896094209602</v>
      </c>
      <c r="C116" s="4" t="s">
        <v>130</v>
      </c>
      <c r="D116" s="16">
        <v>85.24</v>
      </c>
      <c r="E116" s="16">
        <v>83.19</v>
      </c>
      <c r="F116" s="17">
        <f t="shared" si="3"/>
        <v>2.4642384902031411E-2</v>
      </c>
      <c r="G116" s="16">
        <v>86.28</v>
      </c>
      <c r="H116" s="16">
        <v>84.2</v>
      </c>
      <c r="I116" s="17">
        <f t="shared" si="4"/>
        <v>2.4703087885985742E-2</v>
      </c>
      <c r="J116" s="16">
        <v>88.44</v>
      </c>
      <c r="K116" s="16">
        <v>86.31</v>
      </c>
      <c r="L116" s="17">
        <f t="shared" si="5"/>
        <v>2.467848453249899E-2</v>
      </c>
    </row>
    <row r="117" spans="1:12" x14ac:dyDescent="0.25">
      <c r="A117" s="14">
        <v>150481</v>
      </c>
      <c r="B117" s="15">
        <v>7896094206304</v>
      </c>
      <c r="C117" s="4" t="s">
        <v>131</v>
      </c>
      <c r="D117" s="16">
        <v>96.82</v>
      </c>
      <c r="E117" s="16">
        <v>94.49</v>
      </c>
      <c r="F117" s="17">
        <f t="shared" ref="F117:F133" si="6">D117/E117-1</f>
        <v>2.4658694041697515E-2</v>
      </c>
      <c r="G117" s="16">
        <v>98</v>
      </c>
      <c r="H117" s="16">
        <v>95.64</v>
      </c>
      <c r="I117" s="17">
        <f t="shared" ref="I117:I133" si="7">G117/H117-1</f>
        <v>2.4675867837724796E-2</v>
      </c>
      <c r="J117" s="16">
        <v>100.45</v>
      </c>
      <c r="K117" s="16">
        <v>98.03</v>
      </c>
      <c r="L117" s="17">
        <f t="shared" ref="L117:L133" si="8">J117/K117-1</f>
        <v>2.4686320514128335E-2</v>
      </c>
    </row>
    <row r="118" spans="1:12" x14ac:dyDescent="0.25">
      <c r="A118" s="14">
        <v>150825</v>
      </c>
      <c r="B118" s="15">
        <v>7896094209558</v>
      </c>
      <c r="C118" s="4" t="s">
        <v>132</v>
      </c>
      <c r="D118" s="16">
        <v>170.4</v>
      </c>
      <c r="E118" s="16">
        <v>166.31</v>
      </c>
      <c r="F118" s="17">
        <f t="shared" si="6"/>
        <v>2.4592628224400226E-2</v>
      </c>
      <c r="G118" s="16">
        <v>172.48</v>
      </c>
      <c r="H118" s="16">
        <v>168.33</v>
      </c>
      <c r="I118" s="17">
        <f t="shared" si="7"/>
        <v>2.465395354363431E-2</v>
      </c>
      <c r="J118" s="16">
        <v>176.79</v>
      </c>
      <c r="K118" s="16">
        <v>172.54</v>
      </c>
      <c r="L118" s="17">
        <f t="shared" si="8"/>
        <v>2.4631969398400289E-2</v>
      </c>
    </row>
    <row r="119" spans="1:12" x14ac:dyDescent="0.25">
      <c r="A119" s="14">
        <v>150521</v>
      </c>
      <c r="B119" s="15">
        <v>7896094206502</v>
      </c>
      <c r="C119" s="4" t="s">
        <v>133</v>
      </c>
      <c r="D119" s="16">
        <v>42.33</v>
      </c>
      <c r="E119" s="16">
        <v>41.17</v>
      </c>
      <c r="F119" s="17">
        <f t="shared" si="6"/>
        <v>2.8175856205975069E-2</v>
      </c>
      <c r="G119" s="16">
        <v>42.85</v>
      </c>
      <c r="H119" s="16">
        <v>41.67</v>
      </c>
      <c r="I119" s="17">
        <f t="shared" si="7"/>
        <v>2.8317734581233545E-2</v>
      </c>
      <c r="J119" s="16">
        <v>43.92</v>
      </c>
      <c r="K119" s="16">
        <v>42.71</v>
      </c>
      <c r="L119" s="17">
        <f t="shared" si="8"/>
        <v>2.8330601732615257E-2</v>
      </c>
    </row>
    <row r="120" spans="1:12" x14ac:dyDescent="0.25">
      <c r="A120" s="14">
        <v>150522</v>
      </c>
      <c r="B120" s="15">
        <v>7896094206533</v>
      </c>
      <c r="C120" s="4" t="s">
        <v>134</v>
      </c>
      <c r="D120" s="16">
        <v>45.81</v>
      </c>
      <c r="E120" s="16">
        <v>44.55</v>
      </c>
      <c r="F120" s="17">
        <f t="shared" si="6"/>
        <v>2.8282828282828465E-2</v>
      </c>
      <c r="G120" s="16">
        <v>46.37</v>
      </c>
      <c r="H120" s="16">
        <v>45.09</v>
      </c>
      <c r="I120" s="17">
        <f t="shared" si="7"/>
        <v>2.8387669106231916E-2</v>
      </c>
      <c r="J120" s="16">
        <v>47.53</v>
      </c>
      <c r="K120" s="16">
        <v>46.22</v>
      </c>
      <c r="L120" s="17">
        <f t="shared" si="8"/>
        <v>2.8342708784076187E-2</v>
      </c>
    </row>
    <row r="121" spans="1:12" x14ac:dyDescent="0.25">
      <c r="A121" s="14">
        <v>150520</v>
      </c>
      <c r="B121" s="15">
        <v>7896094206472</v>
      </c>
      <c r="C121" s="4" t="s">
        <v>135</v>
      </c>
      <c r="D121" s="16">
        <v>42.33</v>
      </c>
      <c r="E121" s="16">
        <v>41.17</v>
      </c>
      <c r="F121" s="17">
        <f t="shared" si="6"/>
        <v>2.8175856205975069E-2</v>
      </c>
      <c r="G121" s="16">
        <v>42.85</v>
      </c>
      <c r="H121" s="16">
        <v>41.67</v>
      </c>
      <c r="I121" s="17">
        <f t="shared" si="7"/>
        <v>2.8317734581233545E-2</v>
      </c>
      <c r="J121" s="16">
        <v>43.92</v>
      </c>
      <c r="K121" s="16">
        <v>42.71</v>
      </c>
      <c r="L121" s="17">
        <f t="shared" si="8"/>
        <v>2.8330601732615257E-2</v>
      </c>
    </row>
    <row r="122" spans="1:12" x14ac:dyDescent="0.25">
      <c r="A122" s="14">
        <v>150491</v>
      </c>
      <c r="B122" s="15">
        <v>7896094206410</v>
      </c>
      <c r="C122" s="4" t="s">
        <v>136</v>
      </c>
      <c r="D122" s="16">
        <v>45.81</v>
      </c>
      <c r="E122" s="16">
        <v>44.55</v>
      </c>
      <c r="F122" s="17">
        <f t="shared" si="6"/>
        <v>2.8282828282828465E-2</v>
      </c>
      <c r="G122" s="16">
        <v>46.37</v>
      </c>
      <c r="H122" s="16">
        <v>45.09</v>
      </c>
      <c r="I122" s="17">
        <f t="shared" si="7"/>
        <v>2.8387669106231916E-2</v>
      </c>
      <c r="J122" s="16">
        <v>47.53</v>
      </c>
      <c r="K122" s="16">
        <v>46.22</v>
      </c>
      <c r="L122" s="17">
        <f t="shared" si="8"/>
        <v>2.8342708784076187E-2</v>
      </c>
    </row>
    <row r="123" spans="1:12" x14ac:dyDescent="0.25">
      <c r="A123" s="14">
        <v>150490</v>
      </c>
      <c r="B123" s="15">
        <v>7896094206403</v>
      </c>
      <c r="C123" s="4" t="s">
        <v>137</v>
      </c>
      <c r="D123" s="16">
        <v>45.81</v>
      </c>
      <c r="E123" s="16">
        <v>44.55</v>
      </c>
      <c r="F123" s="17">
        <f t="shared" si="6"/>
        <v>2.8282828282828465E-2</v>
      </c>
      <c r="G123" s="16">
        <v>46.37</v>
      </c>
      <c r="H123" s="16">
        <v>45.09</v>
      </c>
      <c r="I123" s="17">
        <f t="shared" si="7"/>
        <v>2.8387669106231916E-2</v>
      </c>
      <c r="J123" s="16">
        <v>47.53</v>
      </c>
      <c r="K123" s="16">
        <v>46.22</v>
      </c>
      <c r="L123" s="17">
        <f t="shared" si="8"/>
        <v>2.8342708784076187E-2</v>
      </c>
    </row>
    <row r="124" spans="1:12" x14ac:dyDescent="0.25">
      <c r="A124" s="14">
        <v>150083</v>
      </c>
      <c r="B124" s="15">
        <v>7896094200494</v>
      </c>
      <c r="C124" s="4" t="s">
        <v>138</v>
      </c>
      <c r="D124" s="16">
        <v>66.53</v>
      </c>
      <c r="E124" s="16">
        <v>64.69</v>
      </c>
      <c r="F124" s="17">
        <f t="shared" si="6"/>
        <v>2.8443345184727242E-2</v>
      </c>
      <c r="G124" s="16">
        <v>67.34</v>
      </c>
      <c r="H124" s="16">
        <v>65.48</v>
      </c>
      <c r="I124" s="17">
        <f t="shared" si="7"/>
        <v>2.8405620036652479E-2</v>
      </c>
      <c r="J124" s="16">
        <v>69.02</v>
      </c>
      <c r="K124" s="16">
        <v>67.12</v>
      </c>
      <c r="L124" s="17">
        <f t="shared" si="8"/>
        <v>2.8307508939213299E-2</v>
      </c>
    </row>
    <row r="125" spans="1:12" x14ac:dyDescent="0.25">
      <c r="A125" s="14">
        <v>150014</v>
      </c>
      <c r="B125" s="15">
        <v>7896094201194</v>
      </c>
      <c r="C125" s="4" t="s">
        <v>139</v>
      </c>
      <c r="D125" s="16">
        <v>44.31</v>
      </c>
      <c r="E125" s="16">
        <v>43.09</v>
      </c>
      <c r="F125" s="17">
        <f t="shared" si="6"/>
        <v>2.8312833604084542E-2</v>
      </c>
      <c r="G125" s="16">
        <v>44.85</v>
      </c>
      <c r="H125" s="16">
        <v>43.62</v>
      </c>
      <c r="I125" s="17">
        <f t="shared" si="7"/>
        <v>2.8198074277854257E-2</v>
      </c>
      <c r="J125" s="16">
        <v>45.97</v>
      </c>
      <c r="K125" s="16">
        <v>44.71</v>
      </c>
      <c r="L125" s="17">
        <f t="shared" si="8"/>
        <v>2.8181614851263692E-2</v>
      </c>
    </row>
    <row r="126" spans="1:12" x14ac:dyDescent="0.25">
      <c r="A126" s="14">
        <v>150042</v>
      </c>
      <c r="B126" s="15">
        <v>7896094201613</v>
      </c>
      <c r="C126" s="4" t="s">
        <v>140</v>
      </c>
      <c r="D126" s="16">
        <v>86.95</v>
      </c>
      <c r="E126" s="16">
        <v>84.55</v>
      </c>
      <c r="F126" s="17">
        <f t="shared" si="6"/>
        <v>2.8385570668243654E-2</v>
      </c>
      <c r="G126" s="16">
        <v>88.01</v>
      </c>
      <c r="H126" s="16">
        <v>85.58</v>
      </c>
      <c r="I126" s="17">
        <f t="shared" si="7"/>
        <v>2.8394484692685351E-2</v>
      </c>
      <c r="J126" s="16">
        <v>90.21</v>
      </c>
      <c r="K126" s="16">
        <v>87.72</v>
      </c>
      <c r="L126" s="17">
        <f t="shared" si="8"/>
        <v>2.8385772913816609E-2</v>
      </c>
    </row>
    <row r="127" spans="1:12" x14ac:dyDescent="0.25">
      <c r="A127" s="14">
        <v>150662</v>
      </c>
      <c r="B127" s="15">
        <v>7896094208995</v>
      </c>
      <c r="C127" s="4" t="s">
        <v>141</v>
      </c>
      <c r="D127" s="16">
        <v>69.84</v>
      </c>
      <c r="E127" s="16">
        <v>67.92</v>
      </c>
      <c r="F127" s="17">
        <f t="shared" si="6"/>
        <v>2.8268551236749095E-2</v>
      </c>
      <c r="G127" s="16">
        <v>70.69</v>
      </c>
      <c r="H127" s="16">
        <v>68.739999999999995</v>
      </c>
      <c r="I127" s="17">
        <f t="shared" si="7"/>
        <v>2.8367762583648481E-2</v>
      </c>
      <c r="J127" s="16">
        <v>72.459999999999994</v>
      </c>
      <c r="K127" s="16">
        <v>70.459999999999994</v>
      </c>
      <c r="L127" s="17">
        <f t="shared" si="8"/>
        <v>2.8384899233607763E-2</v>
      </c>
    </row>
    <row r="128" spans="1:12" x14ac:dyDescent="0.25">
      <c r="A128" s="14">
        <v>150664</v>
      </c>
      <c r="B128" s="15">
        <v>7896094209015</v>
      </c>
      <c r="C128" s="4" t="s">
        <v>142</v>
      </c>
      <c r="D128" s="16">
        <v>111.78</v>
      </c>
      <c r="E128" s="16">
        <v>108.7</v>
      </c>
      <c r="F128" s="17">
        <f t="shared" si="6"/>
        <v>2.8334866605335796E-2</v>
      </c>
      <c r="G128" s="16">
        <v>113.14</v>
      </c>
      <c r="H128" s="16">
        <v>110.02</v>
      </c>
      <c r="I128" s="17">
        <f t="shared" si="7"/>
        <v>2.8358480276313491E-2</v>
      </c>
      <c r="J128" s="16">
        <v>115.97</v>
      </c>
      <c r="K128" s="16">
        <v>112.78</v>
      </c>
      <c r="L128" s="17">
        <f t="shared" si="8"/>
        <v>2.8285156942720269E-2</v>
      </c>
    </row>
    <row r="129" spans="1:12" x14ac:dyDescent="0.25">
      <c r="A129" s="14">
        <v>150663</v>
      </c>
      <c r="B129" s="15">
        <v>7896094209008</v>
      </c>
      <c r="C129" s="4" t="s">
        <v>143</v>
      </c>
      <c r="D129" s="16">
        <v>87.95</v>
      </c>
      <c r="E129" s="16">
        <v>85.53</v>
      </c>
      <c r="F129" s="17">
        <f t="shared" si="6"/>
        <v>2.8294165789781278E-2</v>
      </c>
      <c r="G129" s="16">
        <v>89.02</v>
      </c>
      <c r="H129" s="16">
        <v>86.57</v>
      </c>
      <c r="I129" s="17">
        <f t="shared" si="7"/>
        <v>2.8300797042855486E-2</v>
      </c>
      <c r="J129" s="16">
        <v>91.25</v>
      </c>
      <c r="K129" s="16">
        <v>88.74</v>
      </c>
      <c r="L129" s="17">
        <f t="shared" si="8"/>
        <v>2.8284877169258538E-2</v>
      </c>
    </row>
    <row r="130" spans="1:12" x14ac:dyDescent="0.25">
      <c r="A130" s="14">
        <v>150665</v>
      </c>
      <c r="B130" s="15">
        <v>7896094209022</v>
      </c>
      <c r="C130" s="4" t="s">
        <v>144</v>
      </c>
      <c r="D130" s="16">
        <v>140.55000000000001</v>
      </c>
      <c r="E130" s="16">
        <v>136.66999999999999</v>
      </c>
      <c r="F130" s="17">
        <f t="shared" si="6"/>
        <v>2.8389551474354402E-2</v>
      </c>
      <c r="G130" s="16">
        <v>142.26</v>
      </c>
      <c r="H130" s="16">
        <v>138.34</v>
      </c>
      <c r="I130" s="17">
        <f t="shared" si="7"/>
        <v>2.8335983808009058E-2</v>
      </c>
      <c r="J130" s="16">
        <v>145.82</v>
      </c>
      <c r="K130" s="16">
        <v>141.80000000000001</v>
      </c>
      <c r="L130" s="17">
        <f t="shared" si="8"/>
        <v>2.8349788434414602E-2</v>
      </c>
    </row>
    <row r="131" spans="1:12" x14ac:dyDescent="0.25">
      <c r="A131" s="14">
        <v>150758</v>
      </c>
      <c r="B131" s="15">
        <v>7896094209183</v>
      </c>
      <c r="C131" s="4" t="s">
        <v>145</v>
      </c>
      <c r="D131" s="16">
        <v>146.71</v>
      </c>
      <c r="E131" s="16">
        <v>143.16999999999999</v>
      </c>
      <c r="F131" s="17">
        <f t="shared" si="6"/>
        <v>2.4725850387651294E-2</v>
      </c>
      <c r="G131" s="16">
        <v>148.5</v>
      </c>
      <c r="H131" s="16">
        <v>144.91999999999999</v>
      </c>
      <c r="I131" s="17">
        <f t="shared" si="7"/>
        <v>2.4703284570797734E-2</v>
      </c>
      <c r="J131" s="16">
        <v>152.21</v>
      </c>
      <c r="K131" s="16">
        <v>148.54</v>
      </c>
      <c r="L131" s="17">
        <f t="shared" si="8"/>
        <v>2.4707149589336286E-2</v>
      </c>
    </row>
    <row r="132" spans="1:12" x14ac:dyDescent="0.25">
      <c r="A132" s="14">
        <v>150261</v>
      </c>
      <c r="B132" s="15">
        <v>7896094207578</v>
      </c>
      <c r="C132" s="4" t="s">
        <v>146</v>
      </c>
      <c r="D132" s="16">
        <v>64.53</v>
      </c>
      <c r="E132" s="16">
        <v>62.98</v>
      </c>
      <c r="F132" s="17">
        <f t="shared" si="6"/>
        <v>2.4610987615115931E-2</v>
      </c>
      <c r="G132" s="16">
        <v>65.319999999999993</v>
      </c>
      <c r="H132" s="16">
        <v>63.75</v>
      </c>
      <c r="I132" s="17">
        <f t="shared" si="7"/>
        <v>2.4627450980392096E-2</v>
      </c>
      <c r="J132" s="16">
        <v>66.95</v>
      </c>
      <c r="K132" s="16">
        <v>65.34</v>
      </c>
      <c r="L132" s="17">
        <f t="shared" si="8"/>
        <v>2.4640342822161099E-2</v>
      </c>
    </row>
    <row r="133" spans="1:12" x14ac:dyDescent="0.25">
      <c r="A133" s="14">
        <v>150262</v>
      </c>
      <c r="B133" s="15">
        <v>7896094207585</v>
      </c>
      <c r="C133" s="4" t="s">
        <v>147</v>
      </c>
      <c r="D133" s="16">
        <v>129.13</v>
      </c>
      <c r="E133" s="16">
        <v>126.01</v>
      </c>
      <c r="F133" s="17">
        <f t="shared" si="6"/>
        <v>2.4759939687326371E-2</v>
      </c>
      <c r="G133" s="16">
        <v>130.69999999999999</v>
      </c>
      <c r="H133" s="16">
        <v>127.55</v>
      </c>
      <c r="I133" s="17">
        <f t="shared" si="7"/>
        <v>2.4696197569580525E-2</v>
      </c>
      <c r="J133" s="16">
        <v>133.97</v>
      </c>
      <c r="K133" s="16">
        <v>130.74</v>
      </c>
      <c r="L133" s="17">
        <f t="shared" si="8"/>
        <v>2.4705522410891856E-2</v>
      </c>
    </row>
    <row r="135" spans="1:12" x14ac:dyDescent="0.25">
      <c r="F135" s="19">
        <f>AVERAGE(F3:F133)</f>
        <v>2.2186208984211815E-2</v>
      </c>
      <c r="I135" s="19">
        <f>AVERAGE(I3:I133)</f>
        <v>2.2180630079641352E-2</v>
      </c>
      <c r="L135" s="19">
        <f>AVERAGE(L3:L133)</f>
        <v>2.2193283639495996E-2</v>
      </c>
    </row>
  </sheetData>
  <autoFilter ref="A2:L133"/>
  <sortState ref="A3:AB138">
    <sortCondition ref="C3:C138"/>
  </sortState>
  <mergeCells count="3">
    <mergeCell ref="J1:L1"/>
    <mergeCell ref="D1:F1"/>
    <mergeCell ref="G1:I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F17"/>
  <sheetViews>
    <sheetView showGridLines="0" zoomScale="95" zoomScaleNormal="9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ColWidth="13.42578125" defaultRowHeight="15" x14ac:dyDescent="0.25"/>
  <cols>
    <col min="1" max="1" width="10.5703125" style="1" bestFit="1" customWidth="1"/>
    <col min="2" max="2" width="14.85546875" style="1" bestFit="1" customWidth="1"/>
    <col min="3" max="3" width="43.42578125" style="2" bestFit="1" customWidth="1"/>
    <col min="4" max="4" width="11.5703125" style="1" bestFit="1" customWidth="1"/>
    <col min="5" max="5" width="15" style="1" bestFit="1" customWidth="1"/>
    <col min="6" max="6" width="15.28515625" style="1" bestFit="1" customWidth="1"/>
    <col min="7" max="7" width="11.5703125" style="1" bestFit="1" customWidth="1"/>
    <col min="8" max="8" width="15" style="1" bestFit="1" customWidth="1"/>
    <col min="9" max="9" width="15.28515625" style="1" bestFit="1" customWidth="1"/>
    <col min="10" max="10" width="11.5703125" style="1" bestFit="1" customWidth="1"/>
    <col min="11" max="11" width="15" style="1" bestFit="1" customWidth="1"/>
    <col min="12" max="12" width="15.28515625" style="1" bestFit="1" customWidth="1"/>
    <col min="13" max="13" width="10.85546875" style="1" bestFit="1" customWidth="1"/>
    <col min="14" max="14" width="10.7109375" style="1" bestFit="1" customWidth="1"/>
    <col min="15" max="16" width="10.85546875" style="1" bestFit="1" customWidth="1"/>
    <col min="17" max="17" width="10.7109375" style="1" bestFit="1" customWidth="1"/>
    <col min="18" max="19" width="10.85546875" style="1" bestFit="1" customWidth="1"/>
    <col min="20" max="20" width="10.7109375" style="1" bestFit="1" customWidth="1"/>
    <col min="21" max="22" width="10.85546875" style="1" bestFit="1" customWidth="1"/>
    <col min="23" max="23" width="10.7109375" style="1" bestFit="1" customWidth="1"/>
    <col min="24" max="25" width="10.85546875" style="1" bestFit="1" customWidth="1"/>
    <col min="26" max="26" width="10.7109375" style="1" bestFit="1" customWidth="1"/>
    <col min="27" max="28" width="10.85546875" style="1" bestFit="1" customWidth="1"/>
    <col min="29" max="29" width="10.7109375" style="1" bestFit="1" customWidth="1"/>
    <col min="30" max="31" width="10.85546875" style="1" bestFit="1" customWidth="1"/>
    <col min="32" max="32" width="10.7109375" style="1" bestFit="1" customWidth="1"/>
    <col min="33" max="34" width="10.85546875" style="1" bestFit="1" customWidth="1"/>
    <col min="35" max="35" width="10.7109375" style="1" bestFit="1" customWidth="1"/>
    <col min="36" max="37" width="10.85546875" style="1" bestFit="1" customWidth="1"/>
    <col min="38" max="38" width="10.7109375" style="1" bestFit="1" customWidth="1"/>
    <col min="39" max="40" width="10.85546875" style="1" bestFit="1" customWidth="1"/>
    <col min="41" max="41" width="10.7109375" style="1" bestFit="1" customWidth="1"/>
    <col min="42" max="43" width="10.85546875" style="1" bestFit="1" customWidth="1"/>
    <col min="44" max="44" width="10.7109375" style="1" bestFit="1" customWidth="1"/>
    <col min="45" max="46" width="10.85546875" style="1" bestFit="1" customWidth="1"/>
    <col min="47" max="47" width="10.7109375" style="1" bestFit="1" customWidth="1"/>
    <col min="48" max="49" width="10.85546875" style="1" bestFit="1" customWidth="1"/>
    <col min="50" max="50" width="10.7109375" style="1" bestFit="1" customWidth="1"/>
    <col min="51" max="52" width="10.85546875" style="1" bestFit="1" customWidth="1"/>
    <col min="53" max="53" width="10.7109375" style="1" bestFit="1" customWidth="1"/>
    <col min="54" max="55" width="10.85546875" style="1" bestFit="1" customWidth="1"/>
    <col min="56" max="56" width="10.7109375" style="1" bestFit="1" customWidth="1"/>
    <col min="57" max="58" width="10.85546875" style="1" bestFit="1" customWidth="1"/>
    <col min="59" max="59" width="10.7109375" style="1" bestFit="1" customWidth="1"/>
    <col min="60" max="61" width="10.85546875" style="1" bestFit="1" customWidth="1"/>
    <col min="62" max="62" width="10.7109375" style="1" bestFit="1" customWidth="1"/>
    <col min="63" max="64" width="10.85546875" style="1" bestFit="1" customWidth="1"/>
    <col min="65" max="65" width="10.7109375" style="1" bestFit="1" customWidth="1"/>
    <col min="66" max="67" width="10.85546875" style="1" bestFit="1" customWidth="1"/>
    <col min="68" max="68" width="10.7109375" style="1" bestFit="1" customWidth="1"/>
    <col min="69" max="70" width="10.85546875" style="1" bestFit="1" customWidth="1"/>
    <col min="71" max="71" width="10.7109375" style="1" bestFit="1" customWidth="1"/>
    <col min="72" max="73" width="10.85546875" style="1" bestFit="1" customWidth="1"/>
    <col min="74" max="74" width="10.7109375" style="1" bestFit="1" customWidth="1"/>
    <col min="75" max="76" width="10.85546875" style="1" bestFit="1" customWidth="1"/>
    <col min="77" max="77" width="10.7109375" style="1" bestFit="1" customWidth="1"/>
    <col min="78" max="79" width="10.85546875" style="1" bestFit="1" customWidth="1"/>
    <col min="80" max="80" width="10.7109375" style="1" bestFit="1" customWidth="1"/>
    <col min="81" max="82" width="10.85546875" style="1" bestFit="1" customWidth="1"/>
    <col min="83" max="83" width="10.7109375" style="1" bestFit="1" customWidth="1"/>
    <col min="84" max="84" width="10.85546875" style="1" bestFit="1" customWidth="1"/>
    <col min="85" max="16384" width="13.42578125" style="1"/>
  </cols>
  <sheetData>
    <row r="1" spans="1:84" x14ac:dyDescent="0.25">
      <c r="A1" s="3"/>
      <c r="B1" s="3"/>
      <c r="C1" s="4"/>
      <c r="D1" s="24" t="s">
        <v>157</v>
      </c>
      <c r="E1" s="24"/>
      <c r="F1" s="24"/>
      <c r="G1" s="24" t="s">
        <v>158</v>
      </c>
      <c r="H1" s="24"/>
      <c r="I1" s="24"/>
      <c r="J1" s="24" t="s">
        <v>159</v>
      </c>
      <c r="K1" s="24"/>
      <c r="L1" s="24"/>
      <c r="M1" s="24" t="s">
        <v>160</v>
      </c>
      <c r="N1" s="24"/>
      <c r="O1" s="24"/>
      <c r="P1" s="24" t="s">
        <v>161</v>
      </c>
      <c r="Q1" s="24"/>
      <c r="R1" s="24"/>
      <c r="S1" s="24" t="s">
        <v>162</v>
      </c>
      <c r="T1" s="24"/>
      <c r="U1" s="24"/>
      <c r="V1" s="24" t="s">
        <v>163</v>
      </c>
      <c r="W1" s="24"/>
      <c r="X1" s="24"/>
      <c r="Y1" s="24" t="s">
        <v>164</v>
      </c>
      <c r="Z1" s="24"/>
      <c r="AA1" s="24"/>
      <c r="AB1" s="24" t="s">
        <v>165</v>
      </c>
      <c r="AC1" s="24"/>
      <c r="AD1" s="24"/>
      <c r="AE1" s="24" t="s">
        <v>166</v>
      </c>
      <c r="AF1" s="24"/>
      <c r="AG1" s="24"/>
      <c r="AH1" s="24" t="s">
        <v>167</v>
      </c>
      <c r="AI1" s="24"/>
      <c r="AJ1" s="24"/>
      <c r="AK1" s="24" t="s">
        <v>168</v>
      </c>
      <c r="AL1" s="24"/>
      <c r="AM1" s="24"/>
      <c r="AN1" s="24" t="s">
        <v>169</v>
      </c>
      <c r="AO1" s="24"/>
      <c r="AP1" s="24"/>
      <c r="AQ1" s="24" t="s">
        <v>170</v>
      </c>
      <c r="AR1" s="24"/>
      <c r="AS1" s="24"/>
      <c r="AT1" s="24" t="s">
        <v>171</v>
      </c>
      <c r="AU1" s="24"/>
      <c r="AV1" s="24"/>
      <c r="AW1" s="24" t="s">
        <v>172</v>
      </c>
      <c r="AX1" s="24"/>
      <c r="AY1" s="24"/>
      <c r="AZ1" s="24" t="s">
        <v>173</v>
      </c>
      <c r="BA1" s="24"/>
      <c r="BB1" s="24"/>
      <c r="BC1" s="24" t="s">
        <v>174</v>
      </c>
      <c r="BD1" s="24"/>
      <c r="BE1" s="24"/>
      <c r="BF1" s="24" t="s">
        <v>175</v>
      </c>
      <c r="BG1" s="24"/>
      <c r="BH1" s="24"/>
      <c r="BI1" s="24" t="s">
        <v>176</v>
      </c>
      <c r="BJ1" s="24"/>
      <c r="BK1" s="24"/>
      <c r="BL1" s="24" t="s">
        <v>177</v>
      </c>
      <c r="BM1" s="24"/>
      <c r="BN1" s="24"/>
      <c r="BO1" s="24" t="s">
        <v>178</v>
      </c>
      <c r="BP1" s="24"/>
      <c r="BQ1" s="24"/>
      <c r="BR1" s="24" t="s">
        <v>179</v>
      </c>
      <c r="BS1" s="24"/>
      <c r="BT1" s="24"/>
      <c r="BU1" s="24" t="s">
        <v>180</v>
      </c>
      <c r="BV1" s="24"/>
      <c r="BW1" s="24"/>
      <c r="BX1" s="24" t="s">
        <v>181</v>
      </c>
      <c r="BY1" s="24"/>
      <c r="BZ1" s="24"/>
      <c r="CA1" s="24" t="s">
        <v>182</v>
      </c>
      <c r="CB1" s="24"/>
      <c r="CC1" s="24"/>
      <c r="CD1" s="24" t="s">
        <v>183</v>
      </c>
      <c r="CE1" s="24"/>
      <c r="CF1" s="24"/>
    </row>
    <row r="2" spans="1:84" s="13" customFormat="1" ht="30" x14ac:dyDescent="0.25">
      <c r="A2" s="5" t="s">
        <v>1</v>
      </c>
      <c r="B2" s="5" t="s">
        <v>0</v>
      </c>
      <c r="C2" s="6" t="s">
        <v>156</v>
      </c>
      <c r="D2" s="9" t="s">
        <v>2</v>
      </c>
      <c r="E2" s="9" t="s">
        <v>5</v>
      </c>
      <c r="F2" s="9" t="s">
        <v>20</v>
      </c>
      <c r="G2" s="9" t="s">
        <v>3</v>
      </c>
      <c r="H2" s="9" t="s">
        <v>5</v>
      </c>
      <c r="I2" s="9" t="s">
        <v>20</v>
      </c>
      <c r="J2" s="9" t="s">
        <v>4</v>
      </c>
      <c r="K2" s="9" t="s">
        <v>5</v>
      </c>
      <c r="L2" s="9" t="s">
        <v>20</v>
      </c>
      <c r="M2" s="9" t="s">
        <v>4</v>
      </c>
      <c r="N2" s="9" t="s">
        <v>5</v>
      </c>
      <c r="O2" s="9" t="s">
        <v>20</v>
      </c>
      <c r="P2" s="9" t="s">
        <v>4</v>
      </c>
      <c r="Q2" s="9" t="s">
        <v>5</v>
      </c>
      <c r="R2" s="9" t="s">
        <v>20</v>
      </c>
      <c r="S2" s="9" t="s">
        <v>4</v>
      </c>
      <c r="T2" s="9" t="s">
        <v>5</v>
      </c>
      <c r="U2" s="9" t="s">
        <v>20</v>
      </c>
      <c r="V2" s="9" t="s">
        <v>4</v>
      </c>
      <c r="W2" s="9" t="s">
        <v>5</v>
      </c>
      <c r="X2" s="9" t="s">
        <v>20</v>
      </c>
      <c r="Y2" s="9" t="s">
        <v>4</v>
      </c>
      <c r="Z2" s="9" t="s">
        <v>5</v>
      </c>
      <c r="AA2" s="9" t="s">
        <v>20</v>
      </c>
      <c r="AB2" s="9" t="s">
        <v>4</v>
      </c>
      <c r="AC2" s="9" t="s">
        <v>5</v>
      </c>
      <c r="AD2" s="9" t="s">
        <v>20</v>
      </c>
      <c r="AE2" s="9" t="s">
        <v>4</v>
      </c>
      <c r="AF2" s="9" t="s">
        <v>5</v>
      </c>
      <c r="AG2" s="9" t="s">
        <v>20</v>
      </c>
      <c r="AH2" s="9" t="s">
        <v>4</v>
      </c>
      <c r="AI2" s="9" t="s">
        <v>5</v>
      </c>
      <c r="AJ2" s="9" t="s">
        <v>20</v>
      </c>
      <c r="AK2" s="9" t="s">
        <v>4</v>
      </c>
      <c r="AL2" s="9" t="s">
        <v>5</v>
      </c>
      <c r="AM2" s="9" t="s">
        <v>20</v>
      </c>
      <c r="AN2" s="9" t="s">
        <v>4</v>
      </c>
      <c r="AO2" s="9" t="s">
        <v>5</v>
      </c>
      <c r="AP2" s="9" t="s">
        <v>20</v>
      </c>
      <c r="AQ2" s="9" t="s">
        <v>4</v>
      </c>
      <c r="AR2" s="9" t="s">
        <v>5</v>
      </c>
      <c r="AS2" s="9" t="s">
        <v>20</v>
      </c>
      <c r="AT2" s="9" t="s">
        <v>4</v>
      </c>
      <c r="AU2" s="9" t="s">
        <v>5</v>
      </c>
      <c r="AV2" s="9" t="s">
        <v>20</v>
      </c>
      <c r="AW2" s="9" t="s">
        <v>4</v>
      </c>
      <c r="AX2" s="9" t="s">
        <v>5</v>
      </c>
      <c r="AY2" s="9" t="s">
        <v>20</v>
      </c>
      <c r="AZ2" s="9" t="s">
        <v>4</v>
      </c>
      <c r="BA2" s="9" t="s">
        <v>5</v>
      </c>
      <c r="BB2" s="9" t="s">
        <v>20</v>
      </c>
      <c r="BC2" s="9" t="s">
        <v>4</v>
      </c>
      <c r="BD2" s="9" t="s">
        <v>5</v>
      </c>
      <c r="BE2" s="9" t="s">
        <v>20</v>
      </c>
      <c r="BF2" s="9" t="s">
        <v>4</v>
      </c>
      <c r="BG2" s="9" t="s">
        <v>5</v>
      </c>
      <c r="BH2" s="9" t="s">
        <v>20</v>
      </c>
      <c r="BI2" s="9" t="s">
        <v>4</v>
      </c>
      <c r="BJ2" s="9" t="s">
        <v>5</v>
      </c>
      <c r="BK2" s="9" t="s">
        <v>20</v>
      </c>
      <c r="BL2" s="9" t="s">
        <v>4</v>
      </c>
      <c r="BM2" s="9" t="s">
        <v>5</v>
      </c>
      <c r="BN2" s="9" t="s">
        <v>20</v>
      </c>
      <c r="BO2" s="9" t="s">
        <v>4</v>
      </c>
      <c r="BP2" s="9" t="s">
        <v>5</v>
      </c>
      <c r="BQ2" s="9" t="s">
        <v>20</v>
      </c>
      <c r="BR2" s="9" t="s">
        <v>4</v>
      </c>
      <c r="BS2" s="9" t="s">
        <v>5</v>
      </c>
      <c r="BT2" s="9" t="s">
        <v>20</v>
      </c>
      <c r="BU2" s="9" t="s">
        <v>4</v>
      </c>
      <c r="BV2" s="9" t="s">
        <v>5</v>
      </c>
      <c r="BW2" s="9" t="s">
        <v>20</v>
      </c>
      <c r="BX2" s="9" t="s">
        <v>4</v>
      </c>
      <c r="BY2" s="9" t="s">
        <v>5</v>
      </c>
      <c r="BZ2" s="9" t="s">
        <v>20</v>
      </c>
      <c r="CA2" s="9" t="s">
        <v>4</v>
      </c>
      <c r="CB2" s="9" t="s">
        <v>5</v>
      </c>
      <c r="CC2" s="9" t="s">
        <v>20</v>
      </c>
      <c r="CD2" s="9" t="s">
        <v>4</v>
      </c>
      <c r="CE2" s="9" t="s">
        <v>5</v>
      </c>
      <c r="CF2" s="9" t="s">
        <v>20</v>
      </c>
    </row>
    <row r="3" spans="1:84" s="18" customFormat="1" ht="13.9" customHeight="1" x14ac:dyDescent="0.25">
      <c r="A3" s="14">
        <v>300191</v>
      </c>
      <c r="B3" s="15">
        <v>7896094209176</v>
      </c>
      <c r="C3" s="4" t="s">
        <v>153</v>
      </c>
      <c r="D3" s="16">
        <v>54.41</v>
      </c>
      <c r="E3" s="16">
        <v>53.08</v>
      </c>
      <c r="F3" s="17">
        <f t="shared" ref="F3:F17" si="0">D3/E3-1</f>
        <v>2.5056518462697852E-2</v>
      </c>
      <c r="G3" s="16">
        <v>53.65</v>
      </c>
      <c r="H3" s="16">
        <v>52.34</v>
      </c>
      <c r="I3" s="17">
        <f t="shared" ref="I3:I17" si="1">G3/H3-1</f>
        <v>2.5028658769583378E-2</v>
      </c>
      <c r="J3" s="16">
        <v>53.65</v>
      </c>
      <c r="K3" s="16">
        <v>52.34</v>
      </c>
      <c r="L3" s="17">
        <f t="shared" ref="L3:L17" si="2">J3/K3-1</f>
        <v>2.5028658769583378E-2</v>
      </c>
      <c r="M3" s="16">
        <v>54.41</v>
      </c>
      <c r="N3" s="16">
        <v>53.08</v>
      </c>
      <c r="O3" s="17">
        <f t="shared" ref="O3:O17" si="3">M3/N3-1</f>
        <v>2.5056518462697852E-2</v>
      </c>
      <c r="P3" s="16">
        <v>54.41</v>
      </c>
      <c r="Q3" s="16">
        <v>53.08</v>
      </c>
      <c r="R3" s="17">
        <f t="shared" ref="R3:R17" si="4">P3/Q3-1</f>
        <v>2.5056518462697852E-2</v>
      </c>
      <c r="S3" s="16">
        <v>54.41</v>
      </c>
      <c r="T3" s="16">
        <v>53.08</v>
      </c>
      <c r="U3" s="17">
        <f t="shared" ref="U3:U17" si="5">S3/T3-1</f>
        <v>2.5056518462697852E-2</v>
      </c>
      <c r="V3" s="16">
        <v>53.65</v>
      </c>
      <c r="W3" s="16">
        <v>52.34</v>
      </c>
      <c r="X3" s="17">
        <f t="shared" ref="X3:X17" si="6">V3/W3-1</f>
        <v>2.5028658769583378E-2</v>
      </c>
      <c r="Y3" s="16">
        <v>53.65</v>
      </c>
      <c r="Z3" s="16">
        <v>52.34</v>
      </c>
      <c r="AA3" s="17">
        <f t="shared" ref="AA3:AA17" si="7">Y3/Z3-1</f>
        <v>2.5028658769583378E-2</v>
      </c>
      <c r="AB3" s="16">
        <v>53.65</v>
      </c>
      <c r="AC3" s="16">
        <v>52.34</v>
      </c>
      <c r="AD3" s="17">
        <f t="shared" ref="AD3:AD17" si="8">AB3/AC3-1</f>
        <v>2.5028658769583378E-2</v>
      </c>
      <c r="AE3" s="16">
        <v>53.65</v>
      </c>
      <c r="AF3" s="16">
        <v>52.34</v>
      </c>
      <c r="AG3" s="17">
        <f t="shared" ref="AG3:AG17" si="9">AE3/AF3-1</f>
        <v>2.5028658769583378E-2</v>
      </c>
      <c r="AH3" s="16">
        <v>54.41</v>
      </c>
      <c r="AI3" s="16">
        <v>53.08</v>
      </c>
      <c r="AJ3" s="17">
        <f t="shared" ref="AJ3:AJ17" si="10">AH3/AI3-1</f>
        <v>2.5056518462697852E-2</v>
      </c>
      <c r="AK3" s="16">
        <v>54.41</v>
      </c>
      <c r="AL3" s="16">
        <v>53.08</v>
      </c>
      <c r="AM3" s="17">
        <f t="shared" ref="AM3:AM17" si="11">AK3/AL3-1</f>
        <v>2.5056518462697852E-2</v>
      </c>
      <c r="AN3" s="16">
        <v>53.65</v>
      </c>
      <c r="AO3" s="16">
        <v>52.34</v>
      </c>
      <c r="AP3" s="17">
        <f t="shared" ref="AP3:AP17" si="12">AN3/AO3-1</f>
        <v>2.5028658769583378E-2</v>
      </c>
      <c r="AQ3" s="16">
        <v>53.65</v>
      </c>
      <c r="AR3" s="16">
        <v>52.34</v>
      </c>
      <c r="AS3" s="17">
        <f t="shared" ref="AS3:AS17" si="13">AQ3/AR3-1</f>
        <v>2.5028658769583378E-2</v>
      </c>
      <c r="AT3" s="16">
        <v>53.65</v>
      </c>
      <c r="AU3" s="16">
        <v>52.34</v>
      </c>
      <c r="AV3" s="17">
        <f t="shared" ref="AV3:AV17" si="14">AT3/AU3-1</f>
        <v>2.5028658769583378E-2</v>
      </c>
      <c r="AW3" s="16">
        <v>54.41</v>
      </c>
      <c r="AX3" s="16">
        <v>53.08</v>
      </c>
      <c r="AY3" s="17">
        <f t="shared" ref="AY3:AY17" si="15">AW3/AX3-1</f>
        <v>2.5056518462697852E-2</v>
      </c>
      <c r="AZ3" s="16">
        <v>54.41</v>
      </c>
      <c r="BA3" s="16">
        <v>53.08</v>
      </c>
      <c r="BB3" s="17">
        <f t="shared" ref="BB3:BB17" si="16">AZ3/BA3-1</f>
        <v>2.5056518462697852E-2</v>
      </c>
      <c r="BC3" s="16">
        <v>53.65</v>
      </c>
      <c r="BD3" s="16">
        <v>52.34</v>
      </c>
      <c r="BE3" s="17">
        <f t="shared" ref="BE3:BE17" si="17">BC3/BD3-1</f>
        <v>2.5028658769583378E-2</v>
      </c>
      <c r="BF3" s="16">
        <v>54.41</v>
      </c>
      <c r="BG3" s="16">
        <v>53.08</v>
      </c>
      <c r="BH3" s="17">
        <f t="shared" ref="BH3:BH17" si="18">BF3/BG3-1</f>
        <v>2.5056518462697852E-2</v>
      </c>
      <c r="BI3" s="16">
        <v>55.98</v>
      </c>
      <c r="BJ3" s="16">
        <v>54.61</v>
      </c>
      <c r="BK3" s="17">
        <f t="shared" ref="BK3:BK17" si="19">BI3/BJ3-1</f>
        <v>2.50869804065188E-2</v>
      </c>
      <c r="BL3" s="16">
        <v>54.41</v>
      </c>
      <c r="BM3" s="16">
        <v>53.08</v>
      </c>
      <c r="BN3" s="17">
        <f t="shared" ref="BN3:BN17" si="20">BL3/BM3-1</f>
        <v>2.5056518462697852E-2</v>
      </c>
      <c r="BO3" s="16">
        <v>54.02</v>
      </c>
      <c r="BP3" s="16">
        <v>52.7</v>
      </c>
      <c r="BQ3" s="17">
        <f t="shared" ref="BQ3:BQ17" si="21">BO3/BP3-1</f>
        <v>2.5047438330170868E-2</v>
      </c>
      <c r="BR3" s="16">
        <v>53.65</v>
      </c>
      <c r="BS3" s="16">
        <v>52.34</v>
      </c>
      <c r="BT3" s="17">
        <f t="shared" ref="BT3:BT17" si="22">BR3/BS3-1</f>
        <v>2.5028658769583378E-2</v>
      </c>
      <c r="BU3" s="16">
        <v>54.41</v>
      </c>
      <c r="BV3" s="16">
        <v>53.08</v>
      </c>
      <c r="BW3" s="17">
        <f t="shared" ref="BW3:BW17" si="23">BU3/BV3-1</f>
        <v>2.5056518462697852E-2</v>
      </c>
      <c r="BX3" s="16">
        <v>53.65</v>
      </c>
      <c r="BY3" s="16">
        <v>52.34</v>
      </c>
      <c r="BZ3" s="17">
        <f t="shared" ref="BZ3:BZ17" si="24">BX3/BY3-1</f>
        <v>2.5028658769583378E-2</v>
      </c>
      <c r="CA3" s="16">
        <v>54.41</v>
      </c>
      <c r="CB3" s="16">
        <v>53.08</v>
      </c>
      <c r="CC3" s="17">
        <f t="shared" ref="CC3:CC17" si="25">CA3/CB3-1</f>
        <v>2.5056518462697852E-2</v>
      </c>
      <c r="CD3" s="16">
        <v>54.41</v>
      </c>
      <c r="CE3" s="16">
        <v>53.08</v>
      </c>
      <c r="CF3" s="17">
        <f t="shared" ref="CF3:CF17" si="26">CD3/CE3-1</f>
        <v>2.5056518462697852E-2</v>
      </c>
    </row>
    <row r="4" spans="1:84" s="18" customFormat="1" ht="13.9" customHeight="1" x14ac:dyDescent="0.25">
      <c r="A4" s="14">
        <v>300160</v>
      </c>
      <c r="B4" s="15">
        <v>7896094208520</v>
      </c>
      <c r="C4" s="4" t="s">
        <v>154</v>
      </c>
      <c r="D4" s="16">
        <v>53.95</v>
      </c>
      <c r="E4" s="16">
        <v>52.63</v>
      </c>
      <c r="F4" s="17">
        <f t="shared" si="0"/>
        <v>2.5080752422572683E-2</v>
      </c>
      <c r="G4" s="16">
        <v>53.19</v>
      </c>
      <c r="H4" s="16">
        <v>51.89</v>
      </c>
      <c r="I4" s="17">
        <f t="shared" si="1"/>
        <v>2.5052996723838872E-2</v>
      </c>
      <c r="J4" s="16">
        <v>53.19</v>
      </c>
      <c r="K4" s="16">
        <v>51.89</v>
      </c>
      <c r="L4" s="17">
        <f t="shared" si="2"/>
        <v>2.5052996723838872E-2</v>
      </c>
      <c r="M4" s="16">
        <v>53.95</v>
      </c>
      <c r="N4" s="16">
        <v>52.63</v>
      </c>
      <c r="O4" s="17">
        <f t="shared" si="3"/>
        <v>2.5080752422572683E-2</v>
      </c>
      <c r="P4" s="16">
        <v>53.95</v>
      </c>
      <c r="Q4" s="16">
        <v>52.63</v>
      </c>
      <c r="R4" s="17">
        <f t="shared" si="4"/>
        <v>2.5080752422572683E-2</v>
      </c>
      <c r="S4" s="16">
        <v>53.95</v>
      </c>
      <c r="T4" s="16">
        <v>52.63</v>
      </c>
      <c r="U4" s="17">
        <f t="shared" si="5"/>
        <v>2.5080752422572683E-2</v>
      </c>
      <c r="V4" s="16">
        <v>53.19</v>
      </c>
      <c r="W4" s="16">
        <v>51.89</v>
      </c>
      <c r="X4" s="17">
        <f t="shared" si="6"/>
        <v>2.5052996723838872E-2</v>
      </c>
      <c r="Y4" s="16">
        <v>53.19</v>
      </c>
      <c r="Z4" s="16">
        <v>51.89</v>
      </c>
      <c r="AA4" s="17">
        <f t="shared" si="7"/>
        <v>2.5052996723838872E-2</v>
      </c>
      <c r="AB4" s="16">
        <v>53.19</v>
      </c>
      <c r="AC4" s="16">
        <v>51.89</v>
      </c>
      <c r="AD4" s="17">
        <f t="shared" si="8"/>
        <v>2.5052996723838872E-2</v>
      </c>
      <c r="AE4" s="16">
        <v>53.19</v>
      </c>
      <c r="AF4" s="16">
        <v>51.89</v>
      </c>
      <c r="AG4" s="17">
        <f t="shared" si="9"/>
        <v>2.5052996723838872E-2</v>
      </c>
      <c r="AH4" s="16">
        <v>53.95</v>
      </c>
      <c r="AI4" s="16">
        <v>52.63</v>
      </c>
      <c r="AJ4" s="17">
        <f t="shared" si="10"/>
        <v>2.5080752422572683E-2</v>
      </c>
      <c r="AK4" s="16">
        <v>53.95</v>
      </c>
      <c r="AL4" s="16">
        <v>52.63</v>
      </c>
      <c r="AM4" s="17">
        <f t="shared" si="11"/>
        <v>2.5080752422572683E-2</v>
      </c>
      <c r="AN4" s="16">
        <v>53.19</v>
      </c>
      <c r="AO4" s="16">
        <v>51.89</v>
      </c>
      <c r="AP4" s="17">
        <f t="shared" si="12"/>
        <v>2.5052996723838872E-2</v>
      </c>
      <c r="AQ4" s="16">
        <v>53.19</v>
      </c>
      <c r="AR4" s="16">
        <v>51.89</v>
      </c>
      <c r="AS4" s="17">
        <f t="shared" si="13"/>
        <v>2.5052996723838872E-2</v>
      </c>
      <c r="AT4" s="16">
        <v>53.19</v>
      </c>
      <c r="AU4" s="16">
        <v>51.89</v>
      </c>
      <c r="AV4" s="17">
        <f t="shared" si="14"/>
        <v>2.5052996723838872E-2</v>
      </c>
      <c r="AW4" s="16">
        <v>53.95</v>
      </c>
      <c r="AX4" s="16">
        <v>52.63</v>
      </c>
      <c r="AY4" s="17">
        <f t="shared" si="15"/>
        <v>2.5080752422572683E-2</v>
      </c>
      <c r="AZ4" s="16">
        <v>53.95</v>
      </c>
      <c r="BA4" s="16">
        <v>52.63</v>
      </c>
      <c r="BB4" s="17">
        <f t="shared" si="16"/>
        <v>2.5080752422572683E-2</v>
      </c>
      <c r="BC4" s="16">
        <v>53.19</v>
      </c>
      <c r="BD4" s="16">
        <v>51.89</v>
      </c>
      <c r="BE4" s="17">
        <f t="shared" si="17"/>
        <v>2.5052996723838872E-2</v>
      </c>
      <c r="BF4" s="16">
        <v>53.95</v>
      </c>
      <c r="BG4" s="16">
        <v>52.63</v>
      </c>
      <c r="BH4" s="17">
        <f t="shared" si="18"/>
        <v>2.5080752422572683E-2</v>
      </c>
      <c r="BI4" s="16">
        <v>55.5</v>
      </c>
      <c r="BJ4" s="16">
        <v>54.15</v>
      </c>
      <c r="BK4" s="17">
        <f t="shared" si="19"/>
        <v>2.4930747922437657E-2</v>
      </c>
      <c r="BL4" s="16">
        <v>53.95</v>
      </c>
      <c r="BM4" s="16">
        <v>52.63</v>
      </c>
      <c r="BN4" s="17">
        <f t="shared" si="20"/>
        <v>2.5080752422572683E-2</v>
      </c>
      <c r="BO4" s="16">
        <v>53.57</v>
      </c>
      <c r="BP4" s="16">
        <v>52.26</v>
      </c>
      <c r="BQ4" s="17">
        <f t="shared" si="21"/>
        <v>2.5066972828166945E-2</v>
      </c>
      <c r="BR4" s="16">
        <v>53.19</v>
      </c>
      <c r="BS4" s="16">
        <v>51.89</v>
      </c>
      <c r="BT4" s="17">
        <f t="shared" si="22"/>
        <v>2.5052996723838872E-2</v>
      </c>
      <c r="BU4" s="16">
        <v>53.95</v>
      </c>
      <c r="BV4" s="16">
        <v>52.63</v>
      </c>
      <c r="BW4" s="17">
        <f t="shared" si="23"/>
        <v>2.5080752422572683E-2</v>
      </c>
      <c r="BX4" s="16">
        <v>53.19</v>
      </c>
      <c r="BY4" s="16">
        <v>51.89</v>
      </c>
      <c r="BZ4" s="17">
        <f t="shared" si="24"/>
        <v>2.5052996723838872E-2</v>
      </c>
      <c r="CA4" s="16">
        <v>53.95</v>
      </c>
      <c r="CB4" s="16">
        <v>52.63</v>
      </c>
      <c r="CC4" s="17">
        <f t="shared" si="25"/>
        <v>2.5080752422572683E-2</v>
      </c>
      <c r="CD4" s="16">
        <v>53.95</v>
      </c>
      <c r="CE4" s="16">
        <v>52.63</v>
      </c>
      <c r="CF4" s="17">
        <f t="shared" si="26"/>
        <v>2.5080752422572683E-2</v>
      </c>
    </row>
    <row r="5" spans="1:84" s="18" customFormat="1" ht="13.9" customHeight="1" x14ac:dyDescent="0.25">
      <c r="A5" s="14">
        <v>300162</v>
      </c>
      <c r="B5" s="15">
        <v>7896094208537</v>
      </c>
      <c r="C5" s="4" t="s">
        <v>155</v>
      </c>
      <c r="D5" s="16">
        <v>52.69</v>
      </c>
      <c r="E5" s="16">
        <v>51.4</v>
      </c>
      <c r="F5" s="17">
        <f t="shared" si="0"/>
        <v>2.5097276264591351E-2</v>
      </c>
      <c r="G5" s="16">
        <v>51.95</v>
      </c>
      <c r="H5" s="16">
        <v>50.68</v>
      </c>
      <c r="I5" s="17">
        <f t="shared" si="1"/>
        <v>2.5059194948697794E-2</v>
      </c>
      <c r="J5" s="16">
        <v>51.95</v>
      </c>
      <c r="K5" s="16">
        <v>50.68</v>
      </c>
      <c r="L5" s="17">
        <f t="shared" si="2"/>
        <v>2.5059194948697794E-2</v>
      </c>
      <c r="M5" s="16">
        <v>52.69</v>
      </c>
      <c r="N5" s="16">
        <v>51.4</v>
      </c>
      <c r="O5" s="17">
        <f t="shared" si="3"/>
        <v>2.5097276264591351E-2</v>
      </c>
      <c r="P5" s="16">
        <v>52.69</v>
      </c>
      <c r="Q5" s="16">
        <v>51.4</v>
      </c>
      <c r="R5" s="17">
        <f t="shared" si="4"/>
        <v>2.5097276264591351E-2</v>
      </c>
      <c r="S5" s="16">
        <v>52.69</v>
      </c>
      <c r="T5" s="16">
        <v>51.4</v>
      </c>
      <c r="U5" s="17">
        <f t="shared" si="5"/>
        <v>2.5097276264591351E-2</v>
      </c>
      <c r="V5" s="16">
        <v>51.95</v>
      </c>
      <c r="W5" s="16">
        <v>50.68</v>
      </c>
      <c r="X5" s="17">
        <f t="shared" si="6"/>
        <v>2.5059194948697794E-2</v>
      </c>
      <c r="Y5" s="16">
        <v>51.95</v>
      </c>
      <c r="Z5" s="16">
        <v>50.68</v>
      </c>
      <c r="AA5" s="17">
        <f t="shared" si="7"/>
        <v>2.5059194948697794E-2</v>
      </c>
      <c r="AB5" s="16">
        <v>51.95</v>
      </c>
      <c r="AC5" s="16">
        <v>50.68</v>
      </c>
      <c r="AD5" s="17">
        <f t="shared" si="8"/>
        <v>2.5059194948697794E-2</v>
      </c>
      <c r="AE5" s="16">
        <v>51.95</v>
      </c>
      <c r="AF5" s="16">
        <v>50.68</v>
      </c>
      <c r="AG5" s="17">
        <f t="shared" si="9"/>
        <v>2.5059194948697794E-2</v>
      </c>
      <c r="AH5" s="16">
        <v>52.69</v>
      </c>
      <c r="AI5" s="16">
        <v>51.4</v>
      </c>
      <c r="AJ5" s="17">
        <f t="shared" si="10"/>
        <v>2.5097276264591351E-2</v>
      </c>
      <c r="AK5" s="16">
        <v>52.69</v>
      </c>
      <c r="AL5" s="16">
        <v>51.4</v>
      </c>
      <c r="AM5" s="17">
        <f t="shared" si="11"/>
        <v>2.5097276264591351E-2</v>
      </c>
      <c r="AN5" s="16">
        <v>51.95</v>
      </c>
      <c r="AO5" s="16">
        <v>50.68</v>
      </c>
      <c r="AP5" s="17">
        <f t="shared" si="12"/>
        <v>2.5059194948697794E-2</v>
      </c>
      <c r="AQ5" s="16">
        <v>51.95</v>
      </c>
      <c r="AR5" s="16">
        <v>50.68</v>
      </c>
      <c r="AS5" s="17">
        <f t="shared" si="13"/>
        <v>2.5059194948697794E-2</v>
      </c>
      <c r="AT5" s="16">
        <v>51.95</v>
      </c>
      <c r="AU5" s="16">
        <v>50.68</v>
      </c>
      <c r="AV5" s="17">
        <f t="shared" si="14"/>
        <v>2.5059194948697794E-2</v>
      </c>
      <c r="AW5" s="16">
        <v>52.69</v>
      </c>
      <c r="AX5" s="16">
        <v>51.4</v>
      </c>
      <c r="AY5" s="17">
        <f t="shared" si="15"/>
        <v>2.5097276264591351E-2</v>
      </c>
      <c r="AZ5" s="16">
        <v>52.69</v>
      </c>
      <c r="BA5" s="16">
        <v>51.4</v>
      </c>
      <c r="BB5" s="17">
        <f t="shared" si="16"/>
        <v>2.5097276264591351E-2</v>
      </c>
      <c r="BC5" s="16">
        <v>51.95</v>
      </c>
      <c r="BD5" s="16">
        <v>50.68</v>
      </c>
      <c r="BE5" s="17">
        <f t="shared" si="17"/>
        <v>2.5059194948697794E-2</v>
      </c>
      <c r="BF5" s="16">
        <v>52.69</v>
      </c>
      <c r="BG5" s="16">
        <v>51.4</v>
      </c>
      <c r="BH5" s="17">
        <f t="shared" si="18"/>
        <v>2.5097276264591351E-2</v>
      </c>
      <c r="BI5" s="16">
        <v>54.2</v>
      </c>
      <c r="BJ5" s="16">
        <v>52.88</v>
      </c>
      <c r="BK5" s="17">
        <f t="shared" si="19"/>
        <v>2.4962178517397904E-2</v>
      </c>
      <c r="BL5" s="16">
        <v>52.69</v>
      </c>
      <c r="BM5" s="16">
        <v>51.4</v>
      </c>
      <c r="BN5" s="17">
        <f t="shared" si="20"/>
        <v>2.5097276264591351E-2</v>
      </c>
      <c r="BO5" s="16">
        <v>52.32</v>
      </c>
      <c r="BP5" s="16">
        <v>51.04</v>
      </c>
      <c r="BQ5" s="17">
        <f t="shared" si="21"/>
        <v>2.5078369905956244E-2</v>
      </c>
      <c r="BR5" s="16">
        <v>51.95</v>
      </c>
      <c r="BS5" s="16">
        <v>50.68</v>
      </c>
      <c r="BT5" s="17">
        <f t="shared" si="22"/>
        <v>2.5059194948697794E-2</v>
      </c>
      <c r="BU5" s="16">
        <v>52.69</v>
      </c>
      <c r="BV5" s="16">
        <v>51.4</v>
      </c>
      <c r="BW5" s="17">
        <f t="shared" si="23"/>
        <v>2.5097276264591351E-2</v>
      </c>
      <c r="BX5" s="16">
        <v>51.95</v>
      </c>
      <c r="BY5" s="16">
        <v>50.68</v>
      </c>
      <c r="BZ5" s="17">
        <f t="shared" si="24"/>
        <v>2.5059194948697794E-2</v>
      </c>
      <c r="CA5" s="16">
        <v>52.69</v>
      </c>
      <c r="CB5" s="16">
        <v>51.4</v>
      </c>
      <c r="CC5" s="17">
        <f t="shared" si="25"/>
        <v>2.5097276264591351E-2</v>
      </c>
      <c r="CD5" s="16">
        <v>52.69</v>
      </c>
      <c r="CE5" s="16">
        <v>51.4</v>
      </c>
      <c r="CF5" s="17">
        <f t="shared" si="26"/>
        <v>2.5097276264591351E-2</v>
      </c>
    </row>
    <row r="6" spans="1:84" s="18" customFormat="1" ht="13.9" customHeight="1" x14ac:dyDescent="0.25">
      <c r="A6" s="14">
        <v>300161</v>
      </c>
      <c r="B6" s="15">
        <v>7896094208544</v>
      </c>
      <c r="C6" s="4" t="s">
        <v>148</v>
      </c>
      <c r="D6" s="16">
        <v>73.12</v>
      </c>
      <c r="E6" s="16">
        <v>71.34</v>
      </c>
      <c r="F6" s="17">
        <f t="shared" si="0"/>
        <v>2.4950939164564145E-2</v>
      </c>
      <c r="G6" s="16">
        <v>72.11</v>
      </c>
      <c r="H6" s="16">
        <v>70.349999999999994</v>
      </c>
      <c r="I6" s="17">
        <f t="shared" si="1"/>
        <v>2.5017768301350385E-2</v>
      </c>
      <c r="J6" s="16">
        <v>72.11</v>
      </c>
      <c r="K6" s="16">
        <v>70.349999999999994</v>
      </c>
      <c r="L6" s="17">
        <f t="shared" si="2"/>
        <v>2.5017768301350385E-2</v>
      </c>
      <c r="M6" s="16">
        <v>73.12</v>
      </c>
      <c r="N6" s="16">
        <v>71.34</v>
      </c>
      <c r="O6" s="17">
        <f t="shared" si="3"/>
        <v>2.4950939164564145E-2</v>
      </c>
      <c r="P6" s="16">
        <v>73.12</v>
      </c>
      <c r="Q6" s="16">
        <v>71.34</v>
      </c>
      <c r="R6" s="17">
        <f t="shared" si="4"/>
        <v>2.4950939164564145E-2</v>
      </c>
      <c r="S6" s="16">
        <v>73.12</v>
      </c>
      <c r="T6" s="16">
        <v>71.34</v>
      </c>
      <c r="U6" s="17">
        <f t="shared" si="5"/>
        <v>2.4950939164564145E-2</v>
      </c>
      <c r="V6" s="16">
        <v>72.11</v>
      </c>
      <c r="W6" s="16">
        <v>70.349999999999994</v>
      </c>
      <c r="X6" s="17">
        <f t="shared" si="6"/>
        <v>2.5017768301350385E-2</v>
      </c>
      <c r="Y6" s="16">
        <v>72.11</v>
      </c>
      <c r="Z6" s="16">
        <v>70.349999999999994</v>
      </c>
      <c r="AA6" s="17">
        <f t="shared" si="7"/>
        <v>2.5017768301350385E-2</v>
      </c>
      <c r="AB6" s="16">
        <v>72.11</v>
      </c>
      <c r="AC6" s="16">
        <v>70.349999999999994</v>
      </c>
      <c r="AD6" s="17">
        <f t="shared" si="8"/>
        <v>2.5017768301350385E-2</v>
      </c>
      <c r="AE6" s="16">
        <v>72.11</v>
      </c>
      <c r="AF6" s="16">
        <v>70.349999999999994</v>
      </c>
      <c r="AG6" s="17">
        <f t="shared" si="9"/>
        <v>2.5017768301350385E-2</v>
      </c>
      <c r="AH6" s="16">
        <v>73.12</v>
      </c>
      <c r="AI6" s="16">
        <v>71.34</v>
      </c>
      <c r="AJ6" s="17">
        <f t="shared" si="10"/>
        <v>2.4950939164564145E-2</v>
      </c>
      <c r="AK6" s="16">
        <v>73.12</v>
      </c>
      <c r="AL6" s="16">
        <v>71.34</v>
      </c>
      <c r="AM6" s="17">
        <f t="shared" si="11"/>
        <v>2.4950939164564145E-2</v>
      </c>
      <c r="AN6" s="16">
        <v>72.11</v>
      </c>
      <c r="AO6" s="16">
        <v>70.349999999999994</v>
      </c>
      <c r="AP6" s="17">
        <f t="shared" si="12"/>
        <v>2.5017768301350385E-2</v>
      </c>
      <c r="AQ6" s="16">
        <v>72.11</v>
      </c>
      <c r="AR6" s="16">
        <v>70.349999999999994</v>
      </c>
      <c r="AS6" s="17">
        <f t="shared" si="13"/>
        <v>2.5017768301350385E-2</v>
      </c>
      <c r="AT6" s="16">
        <v>72.11</v>
      </c>
      <c r="AU6" s="16">
        <v>70.349999999999994</v>
      </c>
      <c r="AV6" s="17">
        <f t="shared" si="14"/>
        <v>2.5017768301350385E-2</v>
      </c>
      <c r="AW6" s="16">
        <v>73.12</v>
      </c>
      <c r="AX6" s="16">
        <v>71.34</v>
      </c>
      <c r="AY6" s="17">
        <f t="shared" si="15"/>
        <v>2.4950939164564145E-2</v>
      </c>
      <c r="AZ6" s="16">
        <v>73.12</v>
      </c>
      <c r="BA6" s="16">
        <v>71.34</v>
      </c>
      <c r="BB6" s="17">
        <f t="shared" si="16"/>
        <v>2.4950939164564145E-2</v>
      </c>
      <c r="BC6" s="16">
        <v>72.11</v>
      </c>
      <c r="BD6" s="16">
        <v>70.349999999999994</v>
      </c>
      <c r="BE6" s="17">
        <f t="shared" si="17"/>
        <v>2.5017768301350385E-2</v>
      </c>
      <c r="BF6" s="16">
        <v>73.12</v>
      </c>
      <c r="BG6" s="16">
        <v>71.34</v>
      </c>
      <c r="BH6" s="17">
        <f t="shared" si="18"/>
        <v>2.4950939164564145E-2</v>
      </c>
      <c r="BI6" s="16">
        <v>75.239999999999995</v>
      </c>
      <c r="BJ6" s="16">
        <v>73.400000000000006</v>
      </c>
      <c r="BK6" s="17">
        <f t="shared" si="19"/>
        <v>2.50681198910081E-2</v>
      </c>
      <c r="BL6" s="16">
        <v>73.12</v>
      </c>
      <c r="BM6" s="16">
        <v>71.34</v>
      </c>
      <c r="BN6" s="17">
        <f t="shared" si="20"/>
        <v>2.4950939164564145E-2</v>
      </c>
      <c r="BO6" s="16">
        <v>72.61</v>
      </c>
      <c r="BP6" s="16">
        <v>70.84</v>
      </c>
      <c r="BQ6" s="17">
        <f t="shared" si="21"/>
        <v>2.4985883681535759E-2</v>
      </c>
      <c r="BR6" s="16">
        <v>72.11</v>
      </c>
      <c r="BS6" s="16">
        <v>70.349999999999994</v>
      </c>
      <c r="BT6" s="17">
        <f t="shared" si="22"/>
        <v>2.5017768301350385E-2</v>
      </c>
      <c r="BU6" s="16">
        <v>73.12</v>
      </c>
      <c r="BV6" s="16">
        <v>71.34</v>
      </c>
      <c r="BW6" s="17">
        <f t="shared" si="23"/>
        <v>2.4950939164564145E-2</v>
      </c>
      <c r="BX6" s="16">
        <v>72.11</v>
      </c>
      <c r="BY6" s="16">
        <v>70.349999999999994</v>
      </c>
      <c r="BZ6" s="17">
        <f t="shared" si="24"/>
        <v>2.5017768301350385E-2</v>
      </c>
      <c r="CA6" s="16">
        <v>73.12</v>
      </c>
      <c r="CB6" s="16">
        <v>71.34</v>
      </c>
      <c r="CC6" s="17">
        <f t="shared" si="25"/>
        <v>2.4950939164564145E-2</v>
      </c>
      <c r="CD6" s="16">
        <v>73.12</v>
      </c>
      <c r="CE6" s="16">
        <v>71.34</v>
      </c>
      <c r="CF6" s="17">
        <f t="shared" si="26"/>
        <v>2.4950939164564145E-2</v>
      </c>
    </row>
    <row r="7" spans="1:84" s="18" customFormat="1" ht="13.9" customHeight="1" x14ac:dyDescent="0.25">
      <c r="A7" s="14">
        <v>300151</v>
      </c>
      <c r="B7" s="15">
        <v>7896094208513</v>
      </c>
      <c r="C7" s="4" t="s">
        <v>6</v>
      </c>
      <c r="D7" s="16">
        <v>105.46</v>
      </c>
      <c r="E7" s="16">
        <v>105.46</v>
      </c>
      <c r="F7" s="17">
        <f t="shared" si="0"/>
        <v>0</v>
      </c>
      <c r="G7" s="16">
        <v>103.99</v>
      </c>
      <c r="H7" s="16">
        <v>103.99</v>
      </c>
      <c r="I7" s="17">
        <f t="shared" si="1"/>
        <v>0</v>
      </c>
      <c r="J7" s="16">
        <v>103.99</v>
      </c>
      <c r="K7" s="16">
        <v>103.99</v>
      </c>
      <c r="L7" s="17">
        <f t="shared" si="2"/>
        <v>0</v>
      </c>
      <c r="M7" s="16">
        <v>105.46</v>
      </c>
      <c r="N7" s="16">
        <v>105.46</v>
      </c>
      <c r="O7" s="17">
        <f t="shared" si="3"/>
        <v>0</v>
      </c>
      <c r="P7" s="16">
        <v>105.46</v>
      </c>
      <c r="Q7" s="16">
        <v>105.46</v>
      </c>
      <c r="R7" s="17">
        <f t="shared" si="4"/>
        <v>0</v>
      </c>
      <c r="S7" s="16">
        <v>105.46</v>
      </c>
      <c r="T7" s="16">
        <v>105.46</v>
      </c>
      <c r="U7" s="17">
        <f t="shared" si="5"/>
        <v>0</v>
      </c>
      <c r="V7" s="16">
        <v>103.99</v>
      </c>
      <c r="W7" s="16">
        <v>103.99</v>
      </c>
      <c r="X7" s="17">
        <f t="shared" si="6"/>
        <v>0</v>
      </c>
      <c r="Y7" s="16">
        <v>103.99</v>
      </c>
      <c r="Z7" s="16">
        <v>103.99</v>
      </c>
      <c r="AA7" s="17">
        <f t="shared" si="7"/>
        <v>0</v>
      </c>
      <c r="AB7" s="16">
        <v>103.99</v>
      </c>
      <c r="AC7" s="16">
        <v>103.99</v>
      </c>
      <c r="AD7" s="17">
        <f t="shared" si="8"/>
        <v>0</v>
      </c>
      <c r="AE7" s="16">
        <v>103.99</v>
      </c>
      <c r="AF7" s="16">
        <v>103.99</v>
      </c>
      <c r="AG7" s="17">
        <f t="shared" si="9"/>
        <v>0</v>
      </c>
      <c r="AH7" s="16">
        <v>105.46</v>
      </c>
      <c r="AI7" s="16">
        <v>105.46</v>
      </c>
      <c r="AJ7" s="17">
        <f t="shared" si="10"/>
        <v>0</v>
      </c>
      <c r="AK7" s="16">
        <v>105.46</v>
      </c>
      <c r="AL7" s="16">
        <v>105.46</v>
      </c>
      <c r="AM7" s="17">
        <f t="shared" si="11"/>
        <v>0</v>
      </c>
      <c r="AN7" s="16">
        <v>103.99</v>
      </c>
      <c r="AO7" s="16">
        <v>103.99</v>
      </c>
      <c r="AP7" s="17">
        <f t="shared" si="12"/>
        <v>0</v>
      </c>
      <c r="AQ7" s="16">
        <v>103.99</v>
      </c>
      <c r="AR7" s="16">
        <v>103.99</v>
      </c>
      <c r="AS7" s="17">
        <f t="shared" si="13"/>
        <v>0</v>
      </c>
      <c r="AT7" s="16">
        <v>103.99</v>
      </c>
      <c r="AU7" s="16">
        <v>103.99</v>
      </c>
      <c r="AV7" s="17">
        <f t="shared" si="14"/>
        <v>0</v>
      </c>
      <c r="AW7" s="16">
        <v>105.46</v>
      </c>
      <c r="AX7" s="16">
        <v>105.46</v>
      </c>
      <c r="AY7" s="17">
        <f t="shared" si="15"/>
        <v>0</v>
      </c>
      <c r="AZ7" s="16">
        <v>105.46</v>
      </c>
      <c r="BA7" s="16">
        <v>105.46</v>
      </c>
      <c r="BB7" s="17">
        <f t="shared" si="16"/>
        <v>0</v>
      </c>
      <c r="BC7" s="16">
        <v>103.99</v>
      </c>
      <c r="BD7" s="16">
        <v>103.99</v>
      </c>
      <c r="BE7" s="17">
        <f t="shared" si="17"/>
        <v>0</v>
      </c>
      <c r="BF7" s="16">
        <v>105.46</v>
      </c>
      <c r="BG7" s="16">
        <v>105.46</v>
      </c>
      <c r="BH7" s="17">
        <f t="shared" si="18"/>
        <v>0</v>
      </c>
      <c r="BI7" s="16">
        <v>108.5</v>
      </c>
      <c r="BJ7" s="16">
        <v>108.5</v>
      </c>
      <c r="BK7" s="17">
        <f t="shared" si="19"/>
        <v>0</v>
      </c>
      <c r="BL7" s="16">
        <v>105.46</v>
      </c>
      <c r="BM7" s="16">
        <v>105.46</v>
      </c>
      <c r="BN7" s="17">
        <f t="shared" si="20"/>
        <v>0</v>
      </c>
      <c r="BO7" s="16">
        <v>104.72</v>
      </c>
      <c r="BP7" s="16">
        <v>104.72</v>
      </c>
      <c r="BQ7" s="17">
        <f t="shared" si="21"/>
        <v>0</v>
      </c>
      <c r="BR7" s="16">
        <v>103.99</v>
      </c>
      <c r="BS7" s="16">
        <v>103.99</v>
      </c>
      <c r="BT7" s="17">
        <f t="shared" si="22"/>
        <v>0</v>
      </c>
      <c r="BU7" s="16">
        <v>105.46</v>
      </c>
      <c r="BV7" s="16">
        <v>105.46</v>
      </c>
      <c r="BW7" s="17">
        <f t="shared" si="23"/>
        <v>0</v>
      </c>
      <c r="BX7" s="16">
        <v>103.99</v>
      </c>
      <c r="BY7" s="16">
        <v>103.99</v>
      </c>
      <c r="BZ7" s="17">
        <f t="shared" si="24"/>
        <v>0</v>
      </c>
      <c r="CA7" s="16">
        <v>105.46</v>
      </c>
      <c r="CB7" s="16">
        <v>105.46</v>
      </c>
      <c r="CC7" s="17">
        <f t="shared" si="25"/>
        <v>0</v>
      </c>
      <c r="CD7" s="16">
        <v>105.46</v>
      </c>
      <c r="CE7" s="16">
        <v>105.46</v>
      </c>
      <c r="CF7" s="17">
        <f t="shared" si="26"/>
        <v>0</v>
      </c>
    </row>
    <row r="8" spans="1:84" s="18" customFormat="1" ht="13.9" customHeight="1" x14ac:dyDescent="0.25">
      <c r="A8" s="14">
        <v>300170</v>
      </c>
      <c r="B8" s="15">
        <v>7896094208766</v>
      </c>
      <c r="C8" s="4" t="s">
        <v>7</v>
      </c>
      <c r="D8" s="16">
        <v>46.86</v>
      </c>
      <c r="E8" s="16">
        <v>46.861697310026237</v>
      </c>
      <c r="F8" s="17">
        <f t="shared" si="0"/>
        <v>-3.621955933452714E-5</v>
      </c>
      <c r="G8" s="16">
        <v>36.5</v>
      </c>
      <c r="H8" s="16">
        <v>36.500000000000007</v>
      </c>
      <c r="I8" s="17">
        <f t="shared" si="1"/>
        <v>0</v>
      </c>
      <c r="J8" s="16">
        <v>35.130000000000003</v>
      </c>
      <c r="K8" s="16">
        <v>35.130000000000003</v>
      </c>
      <c r="L8" s="17">
        <f t="shared" si="2"/>
        <v>0</v>
      </c>
      <c r="M8" s="16">
        <v>50.95</v>
      </c>
      <c r="N8" s="16">
        <v>50.951039999999999</v>
      </c>
      <c r="O8" s="17">
        <f t="shared" si="3"/>
        <v>-2.0411752144733342E-5</v>
      </c>
      <c r="P8" s="16">
        <v>32.94</v>
      </c>
      <c r="Q8" s="16">
        <v>32.935739999999996</v>
      </c>
      <c r="R8" s="17">
        <f t="shared" si="4"/>
        <v>1.2934277474863087E-4</v>
      </c>
      <c r="S8" s="16">
        <v>45.89</v>
      </c>
      <c r="T8" s="16">
        <v>45.88651999999999</v>
      </c>
      <c r="U8" s="17">
        <f t="shared" si="5"/>
        <v>7.5839266085342416E-5</v>
      </c>
      <c r="V8" s="16">
        <v>49.26</v>
      </c>
      <c r="W8" s="16">
        <v>49.26</v>
      </c>
      <c r="X8" s="17">
        <f t="shared" si="6"/>
        <v>0</v>
      </c>
      <c r="Y8" s="16">
        <v>42</v>
      </c>
      <c r="Z8" s="16">
        <v>41.999999999999986</v>
      </c>
      <c r="AA8" s="17">
        <f t="shared" si="7"/>
        <v>0</v>
      </c>
      <c r="AB8" s="16">
        <v>42.46</v>
      </c>
      <c r="AC8" s="16">
        <v>42.457099999999997</v>
      </c>
      <c r="AD8" s="17">
        <f t="shared" si="8"/>
        <v>6.8304241222394424E-5</v>
      </c>
      <c r="AE8" s="16">
        <v>46.54</v>
      </c>
      <c r="AF8" s="16">
        <v>46.535007527986828</v>
      </c>
      <c r="AG8" s="17">
        <f t="shared" si="9"/>
        <v>1.0728422059824716E-4</v>
      </c>
      <c r="AH8" s="16">
        <v>43.45</v>
      </c>
      <c r="AI8" s="16">
        <v>43.45</v>
      </c>
      <c r="AJ8" s="17">
        <f t="shared" si="10"/>
        <v>0</v>
      </c>
      <c r="AK8" s="16">
        <v>35.57</v>
      </c>
      <c r="AL8" s="16">
        <v>35.57</v>
      </c>
      <c r="AM8" s="17">
        <f t="shared" si="11"/>
        <v>0</v>
      </c>
      <c r="AN8" s="16">
        <v>41.5</v>
      </c>
      <c r="AO8" s="16">
        <v>41.499999999999922</v>
      </c>
      <c r="AP8" s="17">
        <f t="shared" si="12"/>
        <v>1.7763568394002505E-15</v>
      </c>
      <c r="AQ8" s="16">
        <v>44.24</v>
      </c>
      <c r="AR8" s="16">
        <v>44.239649999999997</v>
      </c>
      <c r="AS8" s="17">
        <f t="shared" si="13"/>
        <v>7.911454995790379E-6</v>
      </c>
      <c r="AT8" s="16">
        <v>48.94</v>
      </c>
      <c r="AU8" s="16">
        <v>48.939099999999996</v>
      </c>
      <c r="AV8" s="17">
        <f t="shared" si="14"/>
        <v>1.8390203334384125E-5</v>
      </c>
      <c r="AW8" s="16">
        <v>43</v>
      </c>
      <c r="AX8" s="16">
        <v>43</v>
      </c>
      <c r="AY8" s="17">
        <f t="shared" si="15"/>
        <v>0</v>
      </c>
      <c r="AZ8" s="16">
        <v>37.01</v>
      </c>
      <c r="BA8" s="16">
        <v>37.011620000000001</v>
      </c>
      <c r="BB8" s="17">
        <f t="shared" si="16"/>
        <v>-4.3770037626122971E-5</v>
      </c>
      <c r="BC8" s="16">
        <v>42.46</v>
      </c>
      <c r="BD8" s="16">
        <v>42.457099999999997</v>
      </c>
      <c r="BE8" s="17">
        <f t="shared" si="17"/>
        <v>6.8304241222394424E-5</v>
      </c>
      <c r="BF8" s="16">
        <v>37.549999999999997</v>
      </c>
      <c r="BG8" s="16">
        <v>37.546200000000034</v>
      </c>
      <c r="BH8" s="17">
        <f t="shared" si="18"/>
        <v>1.0120864428264653E-4</v>
      </c>
      <c r="BI8" s="16">
        <v>39</v>
      </c>
      <c r="BJ8" s="16">
        <v>38.999999999999936</v>
      </c>
      <c r="BK8" s="17">
        <f t="shared" si="19"/>
        <v>0</v>
      </c>
      <c r="BL8" s="16">
        <v>41.55</v>
      </c>
      <c r="BM8" s="16">
        <v>41.54768</v>
      </c>
      <c r="BN8" s="17">
        <f t="shared" si="20"/>
        <v>5.5839459627948784E-5</v>
      </c>
      <c r="BO8" s="16">
        <v>38.840000000000003</v>
      </c>
      <c r="BP8" s="16">
        <v>38.8416</v>
      </c>
      <c r="BQ8" s="17">
        <f t="shared" si="21"/>
        <v>-4.1192947767276777E-5</v>
      </c>
      <c r="BR8" s="16">
        <v>39.909999999999997</v>
      </c>
      <c r="BS8" s="16">
        <v>39.909999999999997</v>
      </c>
      <c r="BT8" s="17">
        <f t="shared" si="22"/>
        <v>0</v>
      </c>
      <c r="BU8" s="16">
        <v>36.799999999999997</v>
      </c>
      <c r="BV8" s="16">
        <v>36.799999999999976</v>
      </c>
      <c r="BW8" s="17">
        <f t="shared" si="23"/>
        <v>0</v>
      </c>
      <c r="BX8" s="16">
        <v>35.549999999999997</v>
      </c>
      <c r="BY8" s="16">
        <v>35.549999999999983</v>
      </c>
      <c r="BZ8" s="17">
        <f t="shared" si="24"/>
        <v>0</v>
      </c>
      <c r="CA8" s="16">
        <v>43.06</v>
      </c>
      <c r="CB8" s="16">
        <v>43.059699999999999</v>
      </c>
      <c r="CC8" s="17">
        <f t="shared" si="25"/>
        <v>6.9670712987690564E-6</v>
      </c>
      <c r="CD8" s="16">
        <v>48.84</v>
      </c>
      <c r="CE8" s="16">
        <v>48.84</v>
      </c>
      <c r="CF8" s="17">
        <f t="shared" si="26"/>
        <v>0</v>
      </c>
    </row>
    <row r="9" spans="1:84" s="18" customFormat="1" ht="13.9" customHeight="1" x14ac:dyDescent="0.25">
      <c r="A9" s="14">
        <v>300172</v>
      </c>
      <c r="B9" s="15">
        <v>7896094208773</v>
      </c>
      <c r="C9" s="4" t="s">
        <v>8</v>
      </c>
      <c r="D9" s="16">
        <v>78.959999999999994</v>
      </c>
      <c r="E9" s="16">
        <v>77.03</v>
      </c>
      <c r="F9" s="17">
        <f t="shared" si="0"/>
        <v>2.5055173309100232E-2</v>
      </c>
      <c r="G9" s="16">
        <v>77.86</v>
      </c>
      <c r="H9" s="16">
        <v>75.959999999999994</v>
      </c>
      <c r="I9" s="17">
        <f t="shared" si="1"/>
        <v>2.5013164823591394E-2</v>
      </c>
      <c r="J9" s="16">
        <v>77.86</v>
      </c>
      <c r="K9" s="16">
        <v>75.959999999999994</v>
      </c>
      <c r="L9" s="17">
        <f t="shared" si="2"/>
        <v>2.5013164823591394E-2</v>
      </c>
      <c r="M9" s="16">
        <v>78.959999999999994</v>
      </c>
      <c r="N9" s="16">
        <v>77.03</v>
      </c>
      <c r="O9" s="17">
        <f t="shared" si="3"/>
        <v>2.5055173309100232E-2</v>
      </c>
      <c r="P9" s="16">
        <v>78.959999999999994</v>
      </c>
      <c r="Q9" s="16">
        <v>77.03</v>
      </c>
      <c r="R9" s="17">
        <f t="shared" si="4"/>
        <v>2.5055173309100232E-2</v>
      </c>
      <c r="S9" s="16">
        <v>78.959999999999994</v>
      </c>
      <c r="T9" s="16">
        <v>77.03</v>
      </c>
      <c r="U9" s="17">
        <f t="shared" si="5"/>
        <v>2.5055173309100232E-2</v>
      </c>
      <c r="V9" s="16">
        <v>77.86</v>
      </c>
      <c r="W9" s="16">
        <v>75.959999999999994</v>
      </c>
      <c r="X9" s="17">
        <f t="shared" si="6"/>
        <v>2.5013164823591394E-2</v>
      </c>
      <c r="Y9" s="16">
        <v>77.86</v>
      </c>
      <c r="Z9" s="16">
        <v>75.959999999999994</v>
      </c>
      <c r="AA9" s="17">
        <f t="shared" si="7"/>
        <v>2.5013164823591394E-2</v>
      </c>
      <c r="AB9" s="16">
        <v>77.86</v>
      </c>
      <c r="AC9" s="16">
        <v>75.959999999999994</v>
      </c>
      <c r="AD9" s="17">
        <f t="shared" si="8"/>
        <v>2.5013164823591394E-2</v>
      </c>
      <c r="AE9" s="16">
        <v>77.86</v>
      </c>
      <c r="AF9" s="16">
        <v>75.959999999999994</v>
      </c>
      <c r="AG9" s="17">
        <f t="shared" si="9"/>
        <v>2.5013164823591394E-2</v>
      </c>
      <c r="AH9" s="16">
        <v>78.959999999999994</v>
      </c>
      <c r="AI9" s="16">
        <v>77.03</v>
      </c>
      <c r="AJ9" s="17">
        <f t="shared" si="10"/>
        <v>2.5055173309100232E-2</v>
      </c>
      <c r="AK9" s="16">
        <v>78.959999999999994</v>
      </c>
      <c r="AL9" s="16">
        <v>77.03</v>
      </c>
      <c r="AM9" s="17">
        <f t="shared" si="11"/>
        <v>2.5055173309100232E-2</v>
      </c>
      <c r="AN9" s="16">
        <v>77.86</v>
      </c>
      <c r="AO9" s="16">
        <v>75.959999999999994</v>
      </c>
      <c r="AP9" s="17">
        <f t="shared" si="12"/>
        <v>2.5013164823591394E-2</v>
      </c>
      <c r="AQ9" s="16">
        <v>77.86</v>
      </c>
      <c r="AR9" s="16">
        <v>75.959999999999994</v>
      </c>
      <c r="AS9" s="17">
        <f t="shared" si="13"/>
        <v>2.5013164823591394E-2</v>
      </c>
      <c r="AT9" s="16">
        <v>77.86</v>
      </c>
      <c r="AU9" s="16">
        <v>75.959999999999994</v>
      </c>
      <c r="AV9" s="17">
        <f t="shared" si="14"/>
        <v>2.5013164823591394E-2</v>
      </c>
      <c r="AW9" s="16">
        <v>78.959999999999994</v>
      </c>
      <c r="AX9" s="16">
        <v>77.03</v>
      </c>
      <c r="AY9" s="17">
        <f t="shared" si="15"/>
        <v>2.5055173309100232E-2</v>
      </c>
      <c r="AZ9" s="16">
        <v>78.959999999999994</v>
      </c>
      <c r="BA9" s="16">
        <v>77.03</v>
      </c>
      <c r="BB9" s="17">
        <f t="shared" si="16"/>
        <v>2.5055173309100232E-2</v>
      </c>
      <c r="BC9" s="16">
        <v>77.86</v>
      </c>
      <c r="BD9" s="16">
        <v>75.959999999999994</v>
      </c>
      <c r="BE9" s="17">
        <f t="shared" si="17"/>
        <v>2.5013164823591394E-2</v>
      </c>
      <c r="BF9" s="16">
        <v>78.959999999999994</v>
      </c>
      <c r="BG9" s="16">
        <v>77.03</v>
      </c>
      <c r="BH9" s="17">
        <f t="shared" si="18"/>
        <v>2.5055173309100232E-2</v>
      </c>
      <c r="BI9" s="16">
        <v>81.239999999999995</v>
      </c>
      <c r="BJ9" s="16">
        <v>79.260000000000005</v>
      </c>
      <c r="BK9" s="17">
        <f t="shared" si="19"/>
        <v>2.4981074943224657E-2</v>
      </c>
      <c r="BL9" s="16">
        <v>78.959999999999994</v>
      </c>
      <c r="BM9" s="16">
        <v>77.03</v>
      </c>
      <c r="BN9" s="17">
        <f t="shared" si="20"/>
        <v>2.5055173309100232E-2</v>
      </c>
      <c r="BO9" s="16">
        <v>78.400000000000006</v>
      </c>
      <c r="BP9" s="16">
        <v>76.489999999999995</v>
      </c>
      <c r="BQ9" s="17">
        <f t="shared" si="21"/>
        <v>2.4970584390116457E-2</v>
      </c>
      <c r="BR9" s="16">
        <v>77.86</v>
      </c>
      <c r="BS9" s="16">
        <v>75.959999999999994</v>
      </c>
      <c r="BT9" s="17">
        <f t="shared" si="22"/>
        <v>2.5013164823591394E-2</v>
      </c>
      <c r="BU9" s="16">
        <v>78.959999999999994</v>
      </c>
      <c r="BV9" s="16">
        <v>77.03</v>
      </c>
      <c r="BW9" s="17">
        <f t="shared" si="23"/>
        <v>2.5055173309100232E-2</v>
      </c>
      <c r="BX9" s="16">
        <v>77.86</v>
      </c>
      <c r="BY9" s="16">
        <v>75.959999999999994</v>
      </c>
      <c r="BZ9" s="17">
        <f t="shared" si="24"/>
        <v>2.5013164823591394E-2</v>
      </c>
      <c r="CA9" s="16">
        <v>78.959999999999994</v>
      </c>
      <c r="CB9" s="16">
        <v>77.03</v>
      </c>
      <c r="CC9" s="17">
        <f t="shared" si="25"/>
        <v>2.5055173309100232E-2</v>
      </c>
      <c r="CD9" s="16">
        <v>78.959999999999994</v>
      </c>
      <c r="CE9" s="16">
        <v>77.03</v>
      </c>
      <c r="CF9" s="17">
        <f t="shared" si="26"/>
        <v>2.5055173309100232E-2</v>
      </c>
    </row>
    <row r="10" spans="1:84" s="18" customFormat="1" ht="13.9" customHeight="1" x14ac:dyDescent="0.25">
      <c r="A10" s="14">
        <v>300173</v>
      </c>
      <c r="B10" s="15">
        <v>7896094208704</v>
      </c>
      <c r="C10" s="4" t="s">
        <v>9</v>
      </c>
      <c r="D10" s="16">
        <v>57.74</v>
      </c>
      <c r="E10" s="16">
        <v>56.12</v>
      </c>
      <c r="F10" s="17">
        <f t="shared" si="0"/>
        <v>2.886671418389164E-2</v>
      </c>
      <c r="G10" s="16">
        <v>56.93</v>
      </c>
      <c r="H10" s="16">
        <v>55.34</v>
      </c>
      <c r="I10" s="17">
        <f t="shared" si="1"/>
        <v>2.8731478135164412E-2</v>
      </c>
      <c r="J10" s="16">
        <v>56.93</v>
      </c>
      <c r="K10" s="16">
        <v>55.34</v>
      </c>
      <c r="L10" s="17">
        <f t="shared" si="2"/>
        <v>2.8731478135164412E-2</v>
      </c>
      <c r="M10" s="16">
        <v>57.74</v>
      </c>
      <c r="N10" s="16">
        <v>56.12</v>
      </c>
      <c r="O10" s="17">
        <f t="shared" si="3"/>
        <v>2.886671418389164E-2</v>
      </c>
      <c r="P10" s="16">
        <v>57.74</v>
      </c>
      <c r="Q10" s="16">
        <v>56.12</v>
      </c>
      <c r="R10" s="17">
        <f t="shared" si="4"/>
        <v>2.886671418389164E-2</v>
      </c>
      <c r="S10" s="16">
        <v>57.74</v>
      </c>
      <c r="T10" s="16">
        <v>56.12</v>
      </c>
      <c r="U10" s="17">
        <f t="shared" si="5"/>
        <v>2.886671418389164E-2</v>
      </c>
      <c r="V10" s="16">
        <v>56.93</v>
      </c>
      <c r="W10" s="16">
        <v>55.34</v>
      </c>
      <c r="X10" s="17">
        <f t="shared" si="6"/>
        <v>2.8731478135164412E-2</v>
      </c>
      <c r="Y10" s="16">
        <v>56.93</v>
      </c>
      <c r="Z10" s="16">
        <v>55.34</v>
      </c>
      <c r="AA10" s="17">
        <f t="shared" si="7"/>
        <v>2.8731478135164412E-2</v>
      </c>
      <c r="AB10" s="16">
        <v>56.93</v>
      </c>
      <c r="AC10" s="16">
        <v>55.34</v>
      </c>
      <c r="AD10" s="17">
        <f t="shared" si="8"/>
        <v>2.8731478135164412E-2</v>
      </c>
      <c r="AE10" s="16">
        <v>56.93</v>
      </c>
      <c r="AF10" s="16">
        <v>55.34</v>
      </c>
      <c r="AG10" s="17">
        <f t="shared" si="9"/>
        <v>2.8731478135164412E-2</v>
      </c>
      <c r="AH10" s="16">
        <v>57.74</v>
      </c>
      <c r="AI10" s="16">
        <v>56.12</v>
      </c>
      <c r="AJ10" s="17">
        <f t="shared" si="10"/>
        <v>2.886671418389164E-2</v>
      </c>
      <c r="AK10" s="16">
        <v>57.74</v>
      </c>
      <c r="AL10" s="16">
        <v>56.12</v>
      </c>
      <c r="AM10" s="17">
        <f t="shared" si="11"/>
        <v>2.886671418389164E-2</v>
      </c>
      <c r="AN10" s="16">
        <v>56.93</v>
      </c>
      <c r="AO10" s="16">
        <v>55.34</v>
      </c>
      <c r="AP10" s="17">
        <f t="shared" si="12"/>
        <v>2.8731478135164412E-2</v>
      </c>
      <c r="AQ10" s="16">
        <v>56.93</v>
      </c>
      <c r="AR10" s="16">
        <v>55.34</v>
      </c>
      <c r="AS10" s="17">
        <f t="shared" si="13"/>
        <v>2.8731478135164412E-2</v>
      </c>
      <c r="AT10" s="16">
        <v>56.93</v>
      </c>
      <c r="AU10" s="16">
        <v>55.34</v>
      </c>
      <c r="AV10" s="17">
        <f t="shared" si="14"/>
        <v>2.8731478135164412E-2</v>
      </c>
      <c r="AW10" s="16">
        <v>57.74</v>
      </c>
      <c r="AX10" s="16">
        <v>56.12</v>
      </c>
      <c r="AY10" s="17">
        <f t="shared" si="15"/>
        <v>2.886671418389164E-2</v>
      </c>
      <c r="AZ10" s="16">
        <v>57.74</v>
      </c>
      <c r="BA10" s="16">
        <v>56.12</v>
      </c>
      <c r="BB10" s="17">
        <f t="shared" si="16"/>
        <v>2.886671418389164E-2</v>
      </c>
      <c r="BC10" s="16">
        <v>56.93</v>
      </c>
      <c r="BD10" s="16">
        <v>55.34</v>
      </c>
      <c r="BE10" s="17">
        <f t="shared" si="17"/>
        <v>2.8731478135164412E-2</v>
      </c>
      <c r="BF10" s="16">
        <v>57.74</v>
      </c>
      <c r="BG10" s="16">
        <v>56.12</v>
      </c>
      <c r="BH10" s="17">
        <f t="shared" si="18"/>
        <v>2.886671418389164E-2</v>
      </c>
      <c r="BI10" s="16">
        <v>59.4</v>
      </c>
      <c r="BJ10" s="16">
        <v>57.74</v>
      </c>
      <c r="BK10" s="17">
        <f t="shared" si="19"/>
        <v>2.874956702459297E-2</v>
      </c>
      <c r="BL10" s="16">
        <v>57.74</v>
      </c>
      <c r="BM10" s="16">
        <v>56.12</v>
      </c>
      <c r="BN10" s="17">
        <f t="shared" si="20"/>
        <v>2.886671418389164E-2</v>
      </c>
      <c r="BO10" s="16">
        <v>57.32</v>
      </c>
      <c r="BP10" s="16">
        <v>55.72</v>
      </c>
      <c r="BQ10" s="17">
        <f t="shared" si="21"/>
        <v>2.871500358937551E-2</v>
      </c>
      <c r="BR10" s="16">
        <v>56.93</v>
      </c>
      <c r="BS10" s="16">
        <v>55.34</v>
      </c>
      <c r="BT10" s="17">
        <f t="shared" si="22"/>
        <v>2.8731478135164412E-2</v>
      </c>
      <c r="BU10" s="16">
        <v>57.74</v>
      </c>
      <c r="BV10" s="16">
        <v>56.12</v>
      </c>
      <c r="BW10" s="17">
        <f t="shared" si="23"/>
        <v>2.886671418389164E-2</v>
      </c>
      <c r="BX10" s="16">
        <v>56.93</v>
      </c>
      <c r="BY10" s="16">
        <v>55.34</v>
      </c>
      <c r="BZ10" s="17">
        <f t="shared" si="24"/>
        <v>2.8731478135164412E-2</v>
      </c>
      <c r="CA10" s="16">
        <v>57.74</v>
      </c>
      <c r="CB10" s="16">
        <v>56.12</v>
      </c>
      <c r="CC10" s="17">
        <f t="shared" si="25"/>
        <v>2.886671418389164E-2</v>
      </c>
      <c r="CD10" s="16">
        <v>57.74</v>
      </c>
      <c r="CE10" s="16">
        <v>56.12</v>
      </c>
      <c r="CF10" s="17">
        <f t="shared" si="26"/>
        <v>2.886671418389164E-2</v>
      </c>
    </row>
    <row r="11" spans="1:84" s="18" customFormat="1" ht="13.9" customHeight="1" x14ac:dyDescent="0.25">
      <c r="A11" s="14">
        <v>300174</v>
      </c>
      <c r="B11" s="15">
        <v>7896094208728</v>
      </c>
      <c r="C11" s="4" t="s">
        <v>10</v>
      </c>
      <c r="D11" s="16">
        <v>51.58</v>
      </c>
      <c r="E11" s="16">
        <v>50.32</v>
      </c>
      <c r="F11" s="17">
        <f t="shared" si="0"/>
        <v>2.5039745627980947E-2</v>
      </c>
      <c r="G11" s="16">
        <v>50.86</v>
      </c>
      <c r="H11" s="16">
        <v>49.62</v>
      </c>
      <c r="I11" s="17">
        <f t="shared" si="1"/>
        <v>2.4989923417976678E-2</v>
      </c>
      <c r="J11" s="16">
        <v>50.86</v>
      </c>
      <c r="K11" s="16">
        <v>49.62</v>
      </c>
      <c r="L11" s="17">
        <f t="shared" si="2"/>
        <v>2.4989923417976678E-2</v>
      </c>
      <c r="M11" s="16">
        <v>51.58</v>
      </c>
      <c r="N11" s="16">
        <v>50.32</v>
      </c>
      <c r="O11" s="17">
        <f t="shared" si="3"/>
        <v>2.5039745627980947E-2</v>
      </c>
      <c r="P11" s="16">
        <v>51.58</v>
      </c>
      <c r="Q11" s="16">
        <v>50.32</v>
      </c>
      <c r="R11" s="17">
        <f t="shared" si="4"/>
        <v>2.5039745627980947E-2</v>
      </c>
      <c r="S11" s="16">
        <v>51.58</v>
      </c>
      <c r="T11" s="16">
        <v>50.32</v>
      </c>
      <c r="U11" s="17">
        <f t="shared" si="5"/>
        <v>2.5039745627980947E-2</v>
      </c>
      <c r="V11" s="16">
        <v>50.86</v>
      </c>
      <c r="W11" s="16">
        <v>49.62</v>
      </c>
      <c r="X11" s="17">
        <f t="shared" si="6"/>
        <v>2.4989923417976678E-2</v>
      </c>
      <c r="Y11" s="16">
        <v>50.86</v>
      </c>
      <c r="Z11" s="16">
        <v>49.62</v>
      </c>
      <c r="AA11" s="17">
        <f t="shared" si="7"/>
        <v>2.4989923417976678E-2</v>
      </c>
      <c r="AB11" s="16">
        <v>50.86</v>
      </c>
      <c r="AC11" s="16">
        <v>49.62</v>
      </c>
      <c r="AD11" s="17">
        <f t="shared" si="8"/>
        <v>2.4989923417976678E-2</v>
      </c>
      <c r="AE11" s="16">
        <v>50.86</v>
      </c>
      <c r="AF11" s="16">
        <v>49.62</v>
      </c>
      <c r="AG11" s="17">
        <f t="shared" si="9"/>
        <v>2.4989923417976678E-2</v>
      </c>
      <c r="AH11" s="16">
        <v>51.58</v>
      </c>
      <c r="AI11" s="16">
        <v>50.32</v>
      </c>
      <c r="AJ11" s="17">
        <f t="shared" si="10"/>
        <v>2.5039745627980947E-2</v>
      </c>
      <c r="AK11" s="16">
        <v>51.58</v>
      </c>
      <c r="AL11" s="16">
        <v>50.32</v>
      </c>
      <c r="AM11" s="17">
        <f t="shared" si="11"/>
        <v>2.5039745627980947E-2</v>
      </c>
      <c r="AN11" s="16">
        <v>50.86</v>
      </c>
      <c r="AO11" s="16">
        <v>49.62</v>
      </c>
      <c r="AP11" s="17">
        <f t="shared" si="12"/>
        <v>2.4989923417976678E-2</v>
      </c>
      <c r="AQ11" s="16">
        <v>50.86</v>
      </c>
      <c r="AR11" s="16">
        <v>49.62</v>
      </c>
      <c r="AS11" s="17">
        <f t="shared" si="13"/>
        <v>2.4989923417976678E-2</v>
      </c>
      <c r="AT11" s="16">
        <v>50.86</v>
      </c>
      <c r="AU11" s="16">
        <v>49.62</v>
      </c>
      <c r="AV11" s="17">
        <f t="shared" si="14"/>
        <v>2.4989923417976678E-2</v>
      </c>
      <c r="AW11" s="16">
        <v>51.58</v>
      </c>
      <c r="AX11" s="16">
        <v>50.32</v>
      </c>
      <c r="AY11" s="17">
        <f t="shared" si="15"/>
        <v>2.5039745627980947E-2</v>
      </c>
      <c r="AZ11" s="16">
        <v>51.58</v>
      </c>
      <c r="BA11" s="16">
        <v>50.32</v>
      </c>
      <c r="BB11" s="17">
        <f t="shared" si="16"/>
        <v>2.5039745627980947E-2</v>
      </c>
      <c r="BC11" s="16">
        <v>50.86</v>
      </c>
      <c r="BD11" s="16">
        <v>49.62</v>
      </c>
      <c r="BE11" s="17">
        <f t="shared" si="17"/>
        <v>2.4989923417976678E-2</v>
      </c>
      <c r="BF11" s="16">
        <v>51.58</v>
      </c>
      <c r="BG11" s="16">
        <v>50.32</v>
      </c>
      <c r="BH11" s="17">
        <f t="shared" si="18"/>
        <v>2.5039745627980947E-2</v>
      </c>
      <c r="BI11" s="16">
        <v>53.06</v>
      </c>
      <c r="BJ11" s="16">
        <v>51.77</v>
      </c>
      <c r="BK11" s="17">
        <f t="shared" si="19"/>
        <v>2.491790612323741E-2</v>
      </c>
      <c r="BL11" s="16">
        <v>51.58</v>
      </c>
      <c r="BM11" s="16">
        <v>50.32</v>
      </c>
      <c r="BN11" s="17">
        <f t="shared" si="20"/>
        <v>2.5039745627980947E-2</v>
      </c>
      <c r="BO11" s="16">
        <v>51.21</v>
      </c>
      <c r="BP11" s="16">
        <v>49.96</v>
      </c>
      <c r="BQ11" s="17">
        <f t="shared" si="21"/>
        <v>2.5020016012810231E-2</v>
      </c>
      <c r="BR11" s="16">
        <v>50.86</v>
      </c>
      <c r="BS11" s="16">
        <v>49.62</v>
      </c>
      <c r="BT11" s="17">
        <f t="shared" si="22"/>
        <v>2.4989923417976678E-2</v>
      </c>
      <c r="BU11" s="16">
        <v>51.58</v>
      </c>
      <c r="BV11" s="16">
        <v>50.32</v>
      </c>
      <c r="BW11" s="17">
        <f t="shared" si="23"/>
        <v>2.5039745627980947E-2</v>
      </c>
      <c r="BX11" s="16">
        <v>50.86</v>
      </c>
      <c r="BY11" s="16">
        <v>49.62</v>
      </c>
      <c r="BZ11" s="17">
        <f t="shared" si="24"/>
        <v>2.4989923417976678E-2</v>
      </c>
      <c r="CA11" s="16">
        <v>51.58</v>
      </c>
      <c r="CB11" s="16">
        <v>50.32</v>
      </c>
      <c r="CC11" s="17">
        <f t="shared" si="25"/>
        <v>2.5039745627980947E-2</v>
      </c>
      <c r="CD11" s="16">
        <v>51.58</v>
      </c>
      <c r="CE11" s="16">
        <v>50.32</v>
      </c>
      <c r="CF11" s="17">
        <f t="shared" si="26"/>
        <v>2.5039745627980947E-2</v>
      </c>
    </row>
    <row r="12" spans="1:84" s="18" customFormat="1" ht="13.9" customHeight="1" x14ac:dyDescent="0.25">
      <c r="A12" s="14">
        <v>300177</v>
      </c>
      <c r="B12" s="15">
        <v>7896094208735</v>
      </c>
      <c r="C12" s="4" t="s">
        <v>11</v>
      </c>
      <c r="D12" s="16">
        <v>44.85</v>
      </c>
      <c r="E12" s="16">
        <v>44.848680000000002</v>
      </c>
      <c r="F12" s="17">
        <f t="shared" si="0"/>
        <v>2.9432304362142503E-5</v>
      </c>
      <c r="G12" s="16">
        <v>35.130000000000003</v>
      </c>
      <c r="H12" s="16">
        <v>35.126284341252713</v>
      </c>
      <c r="I12" s="17">
        <f t="shared" si="1"/>
        <v>1.0578001109351476E-4</v>
      </c>
      <c r="J12" s="16">
        <v>33.71</v>
      </c>
      <c r="K12" s="16">
        <v>33.711019999999998</v>
      </c>
      <c r="L12" s="17">
        <f t="shared" si="2"/>
        <v>-3.0257168130654044E-5</v>
      </c>
      <c r="M12" s="16">
        <v>49.58</v>
      </c>
      <c r="N12" s="16">
        <v>49.576499999999996</v>
      </c>
      <c r="O12" s="17">
        <f t="shared" si="3"/>
        <v>7.0597964761498488E-5</v>
      </c>
      <c r="P12" s="16">
        <v>31.33</v>
      </c>
      <c r="Q12" s="16">
        <v>31.328560000000003</v>
      </c>
      <c r="R12" s="17">
        <f t="shared" si="4"/>
        <v>4.5964449052027234E-5</v>
      </c>
      <c r="S12" s="16">
        <v>43.96</v>
      </c>
      <c r="T12" s="16">
        <v>43.955280000000002</v>
      </c>
      <c r="U12" s="17">
        <f t="shared" si="5"/>
        <v>1.0738186629688506E-4</v>
      </c>
      <c r="V12" s="16">
        <v>44.63</v>
      </c>
      <c r="W12" s="16">
        <v>44.63</v>
      </c>
      <c r="X12" s="17">
        <f t="shared" si="6"/>
        <v>0</v>
      </c>
      <c r="Y12" s="16">
        <v>40.29</v>
      </c>
      <c r="Z12" s="16">
        <v>40.288780000000003</v>
      </c>
      <c r="AA12" s="17">
        <f t="shared" si="7"/>
        <v>3.0281383551322705E-5</v>
      </c>
      <c r="AB12" s="16">
        <v>40.82</v>
      </c>
      <c r="AC12" s="16">
        <v>40.817349999999998</v>
      </c>
      <c r="AD12" s="17">
        <f t="shared" si="8"/>
        <v>6.4923372046443717E-5</v>
      </c>
      <c r="AE12" s="16">
        <v>44.58</v>
      </c>
      <c r="AF12" s="16">
        <v>44.576070000000001</v>
      </c>
      <c r="AG12" s="17">
        <f t="shared" si="9"/>
        <v>8.8163896009518794E-5</v>
      </c>
      <c r="AH12" s="16">
        <v>41.69</v>
      </c>
      <c r="AI12" s="16">
        <v>41.692</v>
      </c>
      <c r="AJ12" s="17">
        <f t="shared" si="10"/>
        <v>-4.7970833733201879E-5</v>
      </c>
      <c r="AK12" s="16">
        <v>34.130000000000003</v>
      </c>
      <c r="AL12" s="16">
        <v>34.127879999999998</v>
      </c>
      <c r="AM12" s="17">
        <f t="shared" si="11"/>
        <v>6.2119299528928806E-5</v>
      </c>
      <c r="AN12" s="16">
        <v>39.94</v>
      </c>
      <c r="AO12" s="16">
        <v>39.936399999999999</v>
      </c>
      <c r="AP12" s="17">
        <f t="shared" si="12"/>
        <v>9.0143327891256675E-5</v>
      </c>
      <c r="AQ12" s="16">
        <v>42.34</v>
      </c>
      <c r="AR12" s="16">
        <v>42.34</v>
      </c>
      <c r="AS12" s="17">
        <f t="shared" si="13"/>
        <v>0</v>
      </c>
      <c r="AT12" s="16">
        <v>46.81</v>
      </c>
      <c r="AU12" s="16">
        <v>46.807810000000003</v>
      </c>
      <c r="AV12" s="17">
        <f t="shared" si="14"/>
        <v>4.6787063953557251E-5</v>
      </c>
      <c r="AW12" s="16">
        <v>41.28</v>
      </c>
      <c r="AX12" s="16">
        <v>41.275079999999996</v>
      </c>
      <c r="AY12" s="17">
        <f t="shared" si="15"/>
        <v>1.192002535186365E-4</v>
      </c>
      <c r="AZ12" s="16">
        <v>35.5</v>
      </c>
      <c r="BA12" s="16">
        <v>35.49776</v>
      </c>
      <c r="BB12" s="17">
        <f t="shared" si="16"/>
        <v>6.3102573232720616E-5</v>
      </c>
      <c r="BC12" s="16">
        <v>40.64</v>
      </c>
      <c r="BD12" s="16">
        <v>40.641159999999992</v>
      </c>
      <c r="BE12" s="17">
        <f t="shared" si="17"/>
        <v>-2.8542492389260765E-5</v>
      </c>
      <c r="BF12" s="16">
        <v>36.1</v>
      </c>
      <c r="BG12" s="16">
        <v>36.101205902038366</v>
      </c>
      <c r="BH12" s="17">
        <f t="shared" si="18"/>
        <v>-3.3403372774798434E-5</v>
      </c>
      <c r="BI12" s="16">
        <v>37.479999999999997</v>
      </c>
      <c r="BJ12" s="16">
        <v>37.477739089296215</v>
      </c>
      <c r="BK12" s="17">
        <f t="shared" si="19"/>
        <v>6.0326763532847494E-5</v>
      </c>
      <c r="BL12" s="16">
        <v>39.729999999999997</v>
      </c>
      <c r="BM12" s="16">
        <v>39.726520000000001</v>
      </c>
      <c r="BN12" s="17">
        <f t="shared" si="20"/>
        <v>8.7598913773412335E-5</v>
      </c>
      <c r="BO12" s="16">
        <v>37.14</v>
      </c>
      <c r="BP12" s="16">
        <v>37.139920000000004</v>
      </c>
      <c r="BQ12" s="17">
        <f t="shared" si="21"/>
        <v>2.1540164867328571E-6</v>
      </c>
      <c r="BR12" s="16">
        <v>38.17</v>
      </c>
      <c r="BS12" s="16">
        <v>38.17</v>
      </c>
      <c r="BT12" s="17">
        <f t="shared" si="22"/>
        <v>0</v>
      </c>
      <c r="BU12" s="16">
        <v>35.43</v>
      </c>
      <c r="BV12" s="16">
        <v>35.42515369637966</v>
      </c>
      <c r="BW12" s="17">
        <f t="shared" si="23"/>
        <v>1.3680402523807977E-4</v>
      </c>
      <c r="BX12" s="16">
        <v>34.270000000000003</v>
      </c>
      <c r="BY12" s="16">
        <v>34.26553920086392</v>
      </c>
      <c r="BZ12" s="17">
        <f t="shared" si="24"/>
        <v>1.3018324649549662E-4</v>
      </c>
      <c r="CA12" s="16">
        <v>41.22</v>
      </c>
      <c r="CB12" s="16">
        <v>41.215519999999998</v>
      </c>
      <c r="CC12" s="17">
        <f t="shared" si="25"/>
        <v>1.0869691805415194E-4</v>
      </c>
      <c r="CD12" s="16">
        <v>46.75</v>
      </c>
      <c r="CE12" s="16">
        <v>46.75</v>
      </c>
      <c r="CF12" s="17">
        <f t="shared" si="26"/>
        <v>0</v>
      </c>
    </row>
    <row r="13" spans="1:84" s="18" customFormat="1" ht="13.9" customHeight="1" x14ac:dyDescent="0.25">
      <c r="A13" s="14">
        <v>300175</v>
      </c>
      <c r="B13" s="15">
        <v>7896094208742</v>
      </c>
      <c r="C13" s="4" t="s">
        <v>12</v>
      </c>
      <c r="D13" s="16">
        <v>100.03</v>
      </c>
      <c r="E13" s="16">
        <v>97.59</v>
      </c>
      <c r="F13" s="17">
        <f t="shared" si="0"/>
        <v>2.5002561737882845E-2</v>
      </c>
      <c r="G13" s="16">
        <v>98.64</v>
      </c>
      <c r="H13" s="16">
        <v>96.23</v>
      </c>
      <c r="I13" s="17">
        <f t="shared" si="1"/>
        <v>2.5044165021303133E-2</v>
      </c>
      <c r="J13" s="16">
        <v>98.64</v>
      </c>
      <c r="K13" s="16">
        <v>96.23</v>
      </c>
      <c r="L13" s="17">
        <f t="shared" si="2"/>
        <v>2.5044165021303133E-2</v>
      </c>
      <c r="M13" s="16">
        <v>100.03</v>
      </c>
      <c r="N13" s="16">
        <v>97.59</v>
      </c>
      <c r="O13" s="17">
        <f t="shared" si="3"/>
        <v>2.5002561737882845E-2</v>
      </c>
      <c r="P13" s="16">
        <v>100.03</v>
      </c>
      <c r="Q13" s="16">
        <v>97.59</v>
      </c>
      <c r="R13" s="17">
        <f t="shared" si="4"/>
        <v>2.5002561737882845E-2</v>
      </c>
      <c r="S13" s="16">
        <v>100.03</v>
      </c>
      <c r="T13" s="16">
        <v>97.59</v>
      </c>
      <c r="U13" s="17">
        <f t="shared" si="5"/>
        <v>2.5002561737882845E-2</v>
      </c>
      <c r="V13" s="16">
        <v>98.64</v>
      </c>
      <c r="W13" s="16">
        <v>96.23</v>
      </c>
      <c r="X13" s="17">
        <f t="shared" si="6"/>
        <v>2.5044165021303133E-2</v>
      </c>
      <c r="Y13" s="16">
        <v>98.64</v>
      </c>
      <c r="Z13" s="16">
        <v>96.23</v>
      </c>
      <c r="AA13" s="17">
        <f t="shared" si="7"/>
        <v>2.5044165021303133E-2</v>
      </c>
      <c r="AB13" s="16">
        <v>98.64</v>
      </c>
      <c r="AC13" s="16">
        <v>96.23</v>
      </c>
      <c r="AD13" s="17">
        <f t="shared" si="8"/>
        <v>2.5044165021303133E-2</v>
      </c>
      <c r="AE13" s="16">
        <v>98.64</v>
      </c>
      <c r="AF13" s="16">
        <v>96.23</v>
      </c>
      <c r="AG13" s="17">
        <f t="shared" si="9"/>
        <v>2.5044165021303133E-2</v>
      </c>
      <c r="AH13" s="16">
        <v>100.03</v>
      </c>
      <c r="AI13" s="16">
        <v>97.59</v>
      </c>
      <c r="AJ13" s="17">
        <f t="shared" si="10"/>
        <v>2.5002561737882845E-2</v>
      </c>
      <c r="AK13" s="16">
        <v>100.03</v>
      </c>
      <c r="AL13" s="16">
        <v>97.59</v>
      </c>
      <c r="AM13" s="17">
        <f t="shared" si="11"/>
        <v>2.5002561737882845E-2</v>
      </c>
      <c r="AN13" s="16">
        <v>98.64</v>
      </c>
      <c r="AO13" s="16">
        <v>96.23</v>
      </c>
      <c r="AP13" s="17">
        <f t="shared" si="12"/>
        <v>2.5044165021303133E-2</v>
      </c>
      <c r="AQ13" s="16">
        <v>98.64</v>
      </c>
      <c r="AR13" s="16">
        <v>96.23</v>
      </c>
      <c r="AS13" s="17">
        <f t="shared" si="13"/>
        <v>2.5044165021303133E-2</v>
      </c>
      <c r="AT13" s="16">
        <v>98.64</v>
      </c>
      <c r="AU13" s="16">
        <v>96.23</v>
      </c>
      <c r="AV13" s="17">
        <f t="shared" si="14"/>
        <v>2.5044165021303133E-2</v>
      </c>
      <c r="AW13" s="16">
        <v>100.03</v>
      </c>
      <c r="AX13" s="16">
        <v>97.59</v>
      </c>
      <c r="AY13" s="17">
        <f t="shared" si="15"/>
        <v>2.5002561737882845E-2</v>
      </c>
      <c r="AZ13" s="16">
        <v>100.03</v>
      </c>
      <c r="BA13" s="16">
        <v>97.59</v>
      </c>
      <c r="BB13" s="17">
        <f t="shared" si="16"/>
        <v>2.5002561737882845E-2</v>
      </c>
      <c r="BC13" s="16">
        <v>98.64</v>
      </c>
      <c r="BD13" s="16">
        <v>96.23</v>
      </c>
      <c r="BE13" s="17">
        <f t="shared" si="17"/>
        <v>2.5044165021303133E-2</v>
      </c>
      <c r="BF13" s="16">
        <v>100.03</v>
      </c>
      <c r="BG13" s="16">
        <v>97.59</v>
      </c>
      <c r="BH13" s="17">
        <f t="shared" si="18"/>
        <v>2.5002561737882845E-2</v>
      </c>
      <c r="BI13" s="16">
        <v>102.92</v>
      </c>
      <c r="BJ13" s="16">
        <v>100.41</v>
      </c>
      <c r="BK13" s="17">
        <f t="shared" si="19"/>
        <v>2.4997510208146556E-2</v>
      </c>
      <c r="BL13" s="16">
        <v>100.03</v>
      </c>
      <c r="BM13" s="16">
        <v>97.59</v>
      </c>
      <c r="BN13" s="17">
        <f t="shared" si="20"/>
        <v>2.5002561737882845E-2</v>
      </c>
      <c r="BO13" s="16">
        <v>99.32</v>
      </c>
      <c r="BP13" s="16">
        <v>96.9</v>
      </c>
      <c r="BQ13" s="17">
        <f t="shared" si="21"/>
        <v>2.4974200206398178E-2</v>
      </c>
      <c r="BR13" s="16">
        <v>98.64</v>
      </c>
      <c r="BS13" s="16">
        <v>96.23</v>
      </c>
      <c r="BT13" s="17">
        <f t="shared" si="22"/>
        <v>2.5044165021303133E-2</v>
      </c>
      <c r="BU13" s="16">
        <v>100.03</v>
      </c>
      <c r="BV13" s="16">
        <v>97.59</v>
      </c>
      <c r="BW13" s="17">
        <f t="shared" si="23"/>
        <v>2.5002561737882845E-2</v>
      </c>
      <c r="BX13" s="16">
        <v>98.64</v>
      </c>
      <c r="BY13" s="16">
        <v>96.23</v>
      </c>
      <c r="BZ13" s="17">
        <f t="shared" si="24"/>
        <v>2.5044165021303133E-2</v>
      </c>
      <c r="CA13" s="16">
        <v>100.03</v>
      </c>
      <c r="CB13" s="16">
        <v>97.59</v>
      </c>
      <c r="CC13" s="17">
        <f t="shared" si="25"/>
        <v>2.5002561737882845E-2</v>
      </c>
      <c r="CD13" s="16">
        <v>100.03</v>
      </c>
      <c r="CE13" s="16">
        <v>97.59</v>
      </c>
      <c r="CF13" s="17">
        <f t="shared" si="26"/>
        <v>2.5002561737882845E-2</v>
      </c>
    </row>
    <row r="14" spans="1:84" x14ac:dyDescent="0.25">
      <c r="A14" s="14">
        <v>300176</v>
      </c>
      <c r="B14" s="15">
        <v>7896094208759</v>
      </c>
      <c r="C14" s="4" t="s">
        <v>13</v>
      </c>
      <c r="D14" s="16">
        <v>85.57</v>
      </c>
      <c r="E14" s="16">
        <v>83.48</v>
      </c>
      <c r="F14" s="17">
        <f t="shared" si="0"/>
        <v>2.5035936751317545E-2</v>
      </c>
      <c r="G14" s="16">
        <v>84.37</v>
      </c>
      <c r="H14" s="16">
        <v>82.31</v>
      </c>
      <c r="I14" s="17">
        <f t="shared" si="1"/>
        <v>2.5027335682177076E-2</v>
      </c>
      <c r="J14" s="16">
        <v>84.37</v>
      </c>
      <c r="K14" s="16">
        <v>82.31</v>
      </c>
      <c r="L14" s="17">
        <f t="shared" si="2"/>
        <v>2.5027335682177076E-2</v>
      </c>
      <c r="M14" s="16">
        <v>85.57</v>
      </c>
      <c r="N14" s="16">
        <v>83.48</v>
      </c>
      <c r="O14" s="17">
        <f t="shared" si="3"/>
        <v>2.5035936751317545E-2</v>
      </c>
      <c r="P14" s="16">
        <v>85.57</v>
      </c>
      <c r="Q14" s="16">
        <v>83.48</v>
      </c>
      <c r="R14" s="17">
        <f t="shared" si="4"/>
        <v>2.5035936751317545E-2</v>
      </c>
      <c r="S14" s="16">
        <v>85.57</v>
      </c>
      <c r="T14" s="16">
        <v>83.48</v>
      </c>
      <c r="U14" s="17">
        <f t="shared" si="5"/>
        <v>2.5035936751317545E-2</v>
      </c>
      <c r="V14" s="16">
        <v>84.37</v>
      </c>
      <c r="W14" s="16">
        <v>82.31</v>
      </c>
      <c r="X14" s="17">
        <f t="shared" si="6"/>
        <v>2.5027335682177076E-2</v>
      </c>
      <c r="Y14" s="16">
        <v>84.37</v>
      </c>
      <c r="Z14" s="16">
        <v>82.31</v>
      </c>
      <c r="AA14" s="17">
        <f t="shared" si="7"/>
        <v>2.5027335682177076E-2</v>
      </c>
      <c r="AB14" s="16">
        <v>84.37</v>
      </c>
      <c r="AC14" s="16">
        <v>82.31</v>
      </c>
      <c r="AD14" s="17">
        <f t="shared" si="8"/>
        <v>2.5027335682177076E-2</v>
      </c>
      <c r="AE14" s="16">
        <v>84.37</v>
      </c>
      <c r="AF14" s="16">
        <v>82.31</v>
      </c>
      <c r="AG14" s="17">
        <f t="shared" si="9"/>
        <v>2.5027335682177076E-2</v>
      </c>
      <c r="AH14" s="16">
        <v>85.57</v>
      </c>
      <c r="AI14" s="16">
        <v>83.48</v>
      </c>
      <c r="AJ14" s="17">
        <f t="shared" si="10"/>
        <v>2.5035936751317545E-2</v>
      </c>
      <c r="AK14" s="16">
        <v>85.57</v>
      </c>
      <c r="AL14" s="16">
        <v>83.48</v>
      </c>
      <c r="AM14" s="17">
        <f t="shared" si="11"/>
        <v>2.5035936751317545E-2</v>
      </c>
      <c r="AN14" s="16">
        <v>84.37</v>
      </c>
      <c r="AO14" s="16">
        <v>82.31</v>
      </c>
      <c r="AP14" s="17">
        <f t="shared" si="12"/>
        <v>2.5027335682177076E-2</v>
      </c>
      <c r="AQ14" s="16">
        <v>84.37</v>
      </c>
      <c r="AR14" s="16">
        <v>82.31</v>
      </c>
      <c r="AS14" s="17">
        <f t="shared" si="13"/>
        <v>2.5027335682177076E-2</v>
      </c>
      <c r="AT14" s="16">
        <v>84.37</v>
      </c>
      <c r="AU14" s="16">
        <v>82.31</v>
      </c>
      <c r="AV14" s="17">
        <f t="shared" si="14"/>
        <v>2.5027335682177076E-2</v>
      </c>
      <c r="AW14" s="16">
        <v>85.57</v>
      </c>
      <c r="AX14" s="16">
        <v>83.48</v>
      </c>
      <c r="AY14" s="17">
        <f t="shared" si="15"/>
        <v>2.5035936751317545E-2</v>
      </c>
      <c r="AZ14" s="16">
        <v>85.57</v>
      </c>
      <c r="BA14" s="16">
        <v>83.48</v>
      </c>
      <c r="BB14" s="17">
        <f t="shared" si="16"/>
        <v>2.5035936751317545E-2</v>
      </c>
      <c r="BC14" s="16">
        <v>84.37</v>
      </c>
      <c r="BD14" s="16">
        <v>82.31</v>
      </c>
      <c r="BE14" s="17">
        <f t="shared" si="17"/>
        <v>2.5027335682177076E-2</v>
      </c>
      <c r="BF14" s="16">
        <v>85.57</v>
      </c>
      <c r="BG14" s="16">
        <v>83.48</v>
      </c>
      <c r="BH14" s="17">
        <f t="shared" si="18"/>
        <v>2.5035936751317545E-2</v>
      </c>
      <c r="BI14" s="16">
        <v>88.04</v>
      </c>
      <c r="BJ14" s="16">
        <v>85.89</v>
      </c>
      <c r="BK14" s="17">
        <f t="shared" si="19"/>
        <v>2.5032017697054432E-2</v>
      </c>
      <c r="BL14" s="16">
        <v>85.57</v>
      </c>
      <c r="BM14" s="16">
        <v>83.48</v>
      </c>
      <c r="BN14" s="17">
        <f t="shared" si="20"/>
        <v>2.5035936751317545E-2</v>
      </c>
      <c r="BO14" s="16">
        <v>84.96</v>
      </c>
      <c r="BP14" s="16">
        <v>82.89</v>
      </c>
      <c r="BQ14" s="17">
        <f t="shared" si="21"/>
        <v>2.4972855591748111E-2</v>
      </c>
      <c r="BR14" s="16">
        <v>84.37</v>
      </c>
      <c r="BS14" s="16">
        <v>82.31</v>
      </c>
      <c r="BT14" s="17">
        <f t="shared" si="22"/>
        <v>2.5027335682177076E-2</v>
      </c>
      <c r="BU14" s="16">
        <v>85.57</v>
      </c>
      <c r="BV14" s="16">
        <v>83.48</v>
      </c>
      <c r="BW14" s="17">
        <f t="shared" si="23"/>
        <v>2.5035936751317545E-2</v>
      </c>
      <c r="BX14" s="16">
        <v>84.37</v>
      </c>
      <c r="BY14" s="16">
        <v>82.31</v>
      </c>
      <c r="BZ14" s="17">
        <f t="shared" si="24"/>
        <v>2.5027335682177076E-2</v>
      </c>
      <c r="CA14" s="16">
        <v>85.57</v>
      </c>
      <c r="CB14" s="16">
        <v>83.48</v>
      </c>
      <c r="CC14" s="17">
        <f t="shared" si="25"/>
        <v>2.5035936751317545E-2</v>
      </c>
      <c r="CD14" s="16">
        <v>85.57</v>
      </c>
      <c r="CE14" s="16">
        <v>83.48</v>
      </c>
      <c r="CF14" s="17">
        <f t="shared" si="26"/>
        <v>2.5035936751317545E-2</v>
      </c>
    </row>
    <row r="15" spans="1:84" x14ac:dyDescent="0.25">
      <c r="A15" s="14">
        <v>300178</v>
      </c>
      <c r="B15" s="15">
        <v>7896094208698</v>
      </c>
      <c r="C15" s="4" t="s">
        <v>14</v>
      </c>
      <c r="D15" s="16">
        <v>57.52</v>
      </c>
      <c r="E15" s="16">
        <v>56.12</v>
      </c>
      <c r="F15" s="17">
        <f t="shared" si="0"/>
        <v>2.4946543121881826E-2</v>
      </c>
      <c r="G15" s="16">
        <v>56.72</v>
      </c>
      <c r="H15" s="16">
        <v>55.34</v>
      </c>
      <c r="I15" s="17">
        <f t="shared" si="1"/>
        <v>2.4936754607878475E-2</v>
      </c>
      <c r="J15" s="16">
        <v>56.72</v>
      </c>
      <c r="K15" s="16">
        <v>55.34</v>
      </c>
      <c r="L15" s="17">
        <f t="shared" si="2"/>
        <v>2.4936754607878475E-2</v>
      </c>
      <c r="M15" s="16">
        <v>57.52</v>
      </c>
      <c r="N15" s="16">
        <v>56.12</v>
      </c>
      <c r="O15" s="17">
        <f t="shared" si="3"/>
        <v>2.4946543121881826E-2</v>
      </c>
      <c r="P15" s="16">
        <v>57.52</v>
      </c>
      <c r="Q15" s="16">
        <v>56.12</v>
      </c>
      <c r="R15" s="17">
        <f t="shared" si="4"/>
        <v>2.4946543121881826E-2</v>
      </c>
      <c r="S15" s="16">
        <v>57.52</v>
      </c>
      <c r="T15" s="16">
        <v>56.12</v>
      </c>
      <c r="U15" s="17">
        <f t="shared" si="5"/>
        <v>2.4946543121881826E-2</v>
      </c>
      <c r="V15" s="16">
        <v>56.72</v>
      </c>
      <c r="W15" s="16">
        <v>55.34</v>
      </c>
      <c r="X15" s="17">
        <f t="shared" si="6"/>
        <v>2.4936754607878475E-2</v>
      </c>
      <c r="Y15" s="16">
        <v>56.72</v>
      </c>
      <c r="Z15" s="16">
        <v>55.34</v>
      </c>
      <c r="AA15" s="17">
        <f t="shared" si="7"/>
        <v>2.4936754607878475E-2</v>
      </c>
      <c r="AB15" s="16">
        <v>56.72</v>
      </c>
      <c r="AC15" s="16">
        <v>55.34</v>
      </c>
      <c r="AD15" s="17">
        <f t="shared" si="8"/>
        <v>2.4936754607878475E-2</v>
      </c>
      <c r="AE15" s="16">
        <v>56.72</v>
      </c>
      <c r="AF15" s="16">
        <v>55.34</v>
      </c>
      <c r="AG15" s="17">
        <f t="shared" si="9"/>
        <v>2.4936754607878475E-2</v>
      </c>
      <c r="AH15" s="16">
        <v>57.52</v>
      </c>
      <c r="AI15" s="16">
        <v>56.12</v>
      </c>
      <c r="AJ15" s="17">
        <f t="shared" si="10"/>
        <v>2.4946543121881826E-2</v>
      </c>
      <c r="AK15" s="16">
        <v>57.52</v>
      </c>
      <c r="AL15" s="16">
        <v>56.12</v>
      </c>
      <c r="AM15" s="17">
        <f t="shared" si="11"/>
        <v>2.4946543121881826E-2</v>
      </c>
      <c r="AN15" s="16">
        <v>56.72</v>
      </c>
      <c r="AO15" s="16">
        <v>55.34</v>
      </c>
      <c r="AP15" s="17">
        <f t="shared" si="12"/>
        <v>2.4936754607878475E-2</v>
      </c>
      <c r="AQ15" s="16">
        <v>56.72</v>
      </c>
      <c r="AR15" s="16">
        <v>55.34</v>
      </c>
      <c r="AS15" s="17">
        <f t="shared" si="13"/>
        <v>2.4936754607878475E-2</v>
      </c>
      <c r="AT15" s="16">
        <v>56.72</v>
      </c>
      <c r="AU15" s="16">
        <v>55.34</v>
      </c>
      <c r="AV15" s="17">
        <f t="shared" si="14"/>
        <v>2.4936754607878475E-2</v>
      </c>
      <c r="AW15" s="16">
        <v>57.52</v>
      </c>
      <c r="AX15" s="16">
        <v>56.12</v>
      </c>
      <c r="AY15" s="17">
        <f t="shared" si="15"/>
        <v>2.4946543121881826E-2</v>
      </c>
      <c r="AZ15" s="16">
        <v>57.52</v>
      </c>
      <c r="BA15" s="16">
        <v>56.12</v>
      </c>
      <c r="BB15" s="17">
        <f t="shared" si="16"/>
        <v>2.4946543121881826E-2</v>
      </c>
      <c r="BC15" s="16">
        <v>56.72</v>
      </c>
      <c r="BD15" s="16">
        <v>55.34</v>
      </c>
      <c r="BE15" s="17">
        <f t="shared" si="17"/>
        <v>2.4936754607878475E-2</v>
      </c>
      <c r="BF15" s="16">
        <v>57.52</v>
      </c>
      <c r="BG15" s="16">
        <v>56.12</v>
      </c>
      <c r="BH15" s="17">
        <f t="shared" si="18"/>
        <v>2.4946543121881826E-2</v>
      </c>
      <c r="BI15" s="16">
        <v>59.18</v>
      </c>
      <c r="BJ15" s="16">
        <v>57.74</v>
      </c>
      <c r="BK15" s="17">
        <f t="shared" si="19"/>
        <v>2.4939383443020491E-2</v>
      </c>
      <c r="BL15" s="16">
        <v>57.52</v>
      </c>
      <c r="BM15" s="16">
        <v>56.12</v>
      </c>
      <c r="BN15" s="17">
        <f t="shared" si="20"/>
        <v>2.4946543121881826E-2</v>
      </c>
      <c r="BO15" s="16">
        <v>57.11</v>
      </c>
      <c r="BP15" s="16">
        <v>55.72</v>
      </c>
      <c r="BQ15" s="17">
        <f t="shared" si="21"/>
        <v>2.4946159368269827E-2</v>
      </c>
      <c r="BR15" s="16">
        <v>56.72</v>
      </c>
      <c r="BS15" s="16">
        <v>55.34</v>
      </c>
      <c r="BT15" s="17">
        <f t="shared" si="22"/>
        <v>2.4936754607878475E-2</v>
      </c>
      <c r="BU15" s="16">
        <v>57.52</v>
      </c>
      <c r="BV15" s="16">
        <v>56.12</v>
      </c>
      <c r="BW15" s="17">
        <f t="shared" si="23"/>
        <v>2.4946543121881826E-2</v>
      </c>
      <c r="BX15" s="16">
        <v>56.72</v>
      </c>
      <c r="BY15" s="16">
        <v>55.34</v>
      </c>
      <c r="BZ15" s="17">
        <f t="shared" si="24"/>
        <v>2.4936754607878475E-2</v>
      </c>
      <c r="CA15" s="16">
        <v>57.52</v>
      </c>
      <c r="CB15" s="16">
        <v>56.12</v>
      </c>
      <c r="CC15" s="17">
        <f t="shared" si="25"/>
        <v>2.4946543121881826E-2</v>
      </c>
      <c r="CD15" s="16">
        <v>57.52</v>
      </c>
      <c r="CE15" s="16">
        <v>56.12</v>
      </c>
      <c r="CF15" s="17">
        <f t="shared" si="26"/>
        <v>2.4946543121881826E-2</v>
      </c>
    </row>
    <row r="16" spans="1:84" x14ac:dyDescent="0.25">
      <c r="A16" s="14">
        <v>300179</v>
      </c>
      <c r="B16" s="15">
        <v>7896094208711</v>
      </c>
      <c r="C16" s="4" t="s">
        <v>15</v>
      </c>
      <c r="D16" s="16">
        <v>30.6</v>
      </c>
      <c r="E16" s="16">
        <v>29.85</v>
      </c>
      <c r="F16" s="17">
        <f t="shared" si="0"/>
        <v>2.5125628140703515E-2</v>
      </c>
      <c r="G16" s="16">
        <v>30.18</v>
      </c>
      <c r="H16" s="16">
        <v>29.44</v>
      </c>
      <c r="I16" s="17">
        <f t="shared" si="1"/>
        <v>2.5135869565217295E-2</v>
      </c>
      <c r="J16" s="16">
        <v>30.18</v>
      </c>
      <c r="K16" s="16">
        <v>29.44</v>
      </c>
      <c r="L16" s="17">
        <f t="shared" si="2"/>
        <v>2.5135869565217295E-2</v>
      </c>
      <c r="M16" s="16">
        <v>30.6</v>
      </c>
      <c r="N16" s="16">
        <v>29.85</v>
      </c>
      <c r="O16" s="17">
        <f t="shared" si="3"/>
        <v>2.5125628140703515E-2</v>
      </c>
      <c r="P16" s="16">
        <v>30.6</v>
      </c>
      <c r="Q16" s="16">
        <v>29.85</v>
      </c>
      <c r="R16" s="17">
        <f t="shared" si="4"/>
        <v>2.5125628140703515E-2</v>
      </c>
      <c r="S16" s="16">
        <v>30.6</v>
      </c>
      <c r="T16" s="16">
        <v>29.85</v>
      </c>
      <c r="U16" s="17">
        <f t="shared" si="5"/>
        <v>2.5125628140703515E-2</v>
      </c>
      <c r="V16" s="16">
        <v>30.18</v>
      </c>
      <c r="W16" s="16">
        <v>29.44</v>
      </c>
      <c r="X16" s="17">
        <f t="shared" si="6"/>
        <v>2.5135869565217295E-2</v>
      </c>
      <c r="Y16" s="16">
        <v>30.18</v>
      </c>
      <c r="Z16" s="16">
        <v>29.44</v>
      </c>
      <c r="AA16" s="17">
        <f t="shared" si="7"/>
        <v>2.5135869565217295E-2</v>
      </c>
      <c r="AB16" s="16">
        <v>30.18</v>
      </c>
      <c r="AC16" s="16">
        <v>29.44</v>
      </c>
      <c r="AD16" s="17">
        <f t="shared" si="8"/>
        <v>2.5135869565217295E-2</v>
      </c>
      <c r="AE16" s="16">
        <v>30.18</v>
      </c>
      <c r="AF16" s="16">
        <v>29.44</v>
      </c>
      <c r="AG16" s="17">
        <f t="shared" si="9"/>
        <v>2.5135869565217295E-2</v>
      </c>
      <c r="AH16" s="16">
        <v>30.6</v>
      </c>
      <c r="AI16" s="16">
        <v>29.85</v>
      </c>
      <c r="AJ16" s="17">
        <f t="shared" si="10"/>
        <v>2.5125628140703515E-2</v>
      </c>
      <c r="AK16" s="16">
        <v>30.6</v>
      </c>
      <c r="AL16" s="16">
        <v>29.85</v>
      </c>
      <c r="AM16" s="17">
        <f t="shared" si="11"/>
        <v>2.5125628140703515E-2</v>
      </c>
      <c r="AN16" s="16">
        <v>30.18</v>
      </c>
      <c r="AO16" s="16">
        <v>29.44</v>
      </c>
      <c r="AP16" s="17">
        <f t="shared" si="12"/>
        <v>2.5135869565217295E-2</v>
      </c>
      <c r="AQ16" s="16">
        <v>30.18</v>
      </c>
      <c r="AR16" s="16">
        <v>29.44</v>
      </c>
      <c r="AS16" s="17">
        <f t="shared" si="13"/>
        <v>2.5135869565217295E-2</v>
      </c>
      <c r="AT16" s="16">
        <v>30.18</v>
      </c>
      <c r="AU16" s="16">
        <v>29.44</v>
      </c>
      <c r="AV16" s="17">
        <f t="shared" si="14"/>
        <v>2.5135869565217295E-2</v>
      </c>
      <c r="AW16" s="16">
        <v>30.6</v>
      </c>
      <c r="AX16" s="16">
        <v>29.85</v>
      </c>
      <c r="AY16" s="17">
        <f t="shared" si="15"/>
        <v>2.5125628140703515E-2</v>
      </c>
      <c r="AZ16" s="16">
        <v>30.6</v>
      </c>
      <c r="BA16" s="16">
        <v>29.85</v>
      </c>
      <c r="BB16" s="17">
        <f t="shared" si="16"/>
        <v>2.5125628140703515E-2</v>
      </c>
      <c r="BC16" s="16">
        <v>30.18</v>
      </c>
      <c r="BD16" s="16">
        <v>29.44</v>
      </c>
      <c r="BE16" s="17">
        <f t="shared" si="17"/>
        <v>2.5135869565217295E-2</v>
      </c>
      <c r="BF16" s="16">
        <v>30.6</v>
      </c>
      <c r="BG16" s="16">
        <v>29.85</v>
      </c>
      <c r="BH16" s="17">
        <f t="shared" si="18"/>
        <v>2.5125628140703515E-2</v>
      </c>
      <c r="BI16" s="16">
        <v>31.49</v>
      </c>
      <c r="BJ16" s="16">
        <v>30.72</v>
      </c>
      <c r="BK16" s="17">
        <f t="shared" si="19"/>
        <v>2.5065104166666741E-2</v>
      </c>
      <c r="BL16" s="16">
        <v>30.6</v>
      </c>
      <c r="BM16" s="16">
        <v>29.85</v>
      </c>
      <c r="BN16" s="17">
        <f t="shared" si="20"/>
        <v>2.5125628140703515E-2</v>
      </c>
      <c r="BO16" s="16">
        <v>30.38</v>
      </c>
      <c r="BP16" s="16">
        <v>29.64</v>
      </c>
      <c r="BQ16" s="17">
        <f t="shared" si="21"/>
        <v>2.496626180836703E-2</v>
      </c>
      <c r="BR16" s="16">
        <v>30.18</v>
      </c>
      <c r="BS16" s="16">
        <v>29.44</v>
      </c>
      <c r="BT16" s="17">
        <f t="shared" si="22"/>
        <v>2.5135869565217295E-2</v>
      </c>
      <c r="BU16" s="16">
        <v>30.6</v>
      </c>
      <c r="BV16" s="16">
        <v>29.85</v>
      </c>
      <c r="BW16" s="17">
        <f t="shared" si="23"/>
        <v>2.5125628140703515E-2</v>
      </c>
      <c r="BX16" s="16">
        <v>30.18</v>
      </c>
      <c r="BY16" s="16">
        <v>29.44</v>
      </c>
      <c r="BZ16" s="17">
        <f t="shared" si="24"/>
        <v>2.5135869565217295E-2</v>
      </c>
      <c r="CA16" s="16">
        <v>30.6</v>
      </c>
      <c r="CB16" s="16">
        <v>29.85</v>
      </c>
      <c r="CC16" s="17">
        <f t="shared" si="25"/>
        <v>2.5125628140703515E-2</v>
      </c>
      <c r="CD16" s="16">
        <v>30.6</v>
      </c>
      <c r="CE16" s="16">
        <v>29.85</v>
      </c>
      <c r="CF16" s="17">
        <f t="shared" si="26"/>
        <v>2.5125628140703515E-2</v>
      </c>
    </row>
    <row r="17" spans="1:84" x14ac:dyDescent="0.25">
      <c r="A17" s="14">
        <v>300181</v>
      </c>
      <c r="B17" s="15">
        <v>7896094208780</v>
      </c>
      <c r="C17" s="4" t="s">
        <v>16</v>
      </c>
      <c r="D17" s="16">
        <v>52.19</v>
      </c>
      <c r="E17" s="16">
        <v>50.92</v>
      </c>
      <c r="F17" s="17">
        <f t="shared" si="0"/>
        <v>2.4941084053416995E-2</v>
      </c>
      <c r="G17" s="16">
        <v>51.47</v>
      </c>
      <c r="H17" s="16">
        <v>50.21</v>
      </c>
      <c r="I17" s="17">
        <f t="shared" si="1"/>
        <v>2.5094602668791044E-2</v>
      </c>
      <c r="J17" s="16">
        <v>51.47</v>
      </c>
      <c r="K17" s="16">
        <v>50.21</v>
      </c>
      <c r="L17" s="17">
        <f t="shared" si="2"/>
        <v>2.5094602668791044E-2</v>
      </c>
      <c r="M17" s="16">
        <v>52.19</v>
      </c>
      <c r="N17" s="16">
        <v>50.92</v>
      </c>
      <c r="O17" s="17">
        <f t="shared" si="3"/>
        <v>2.4941084053416995E-2</v>
      </c>
      <c r="P17" s="16">
        <v>52.19</v>
      </c>
      <c r="Q17" s="16">
        <v>50.92</v>
      </c>
      <c r="R17" s="17">
        <f t="shared" si="4"/>
        <v>2.4941084053416995E-2</v>
      </c>
      <c r="S17" s="16">
        <v>52.19</v>
      </c>
      <c r="T17" s="16">
        <v>50.92</v>
      </c>
      <c r="U17" s="17">
        <f t="shared" si="5"/>
        <v>2.4941084053416995E-2</v>
      </c>
      <c r="V17" s="16">
        <v>51.47</v>
      </c>
      <c r="W17" s="16">
        <v>50.21</v>
      </c>
      <c r="X17" s="17">
        <f t="shared" si="6"/>
        <v>2.5094602668791044E-2</v>
      </c>
      <c r="Y17" s="16">
        <v>51.47</v>
      </c>
      <c r="Z17" s="16">
        <v>50.21</v>
      </c>
      <c r="AA17" s="17">
        <f t="shared" si="7"/>
        <v>2.5094602668791044E-2</v>
      </c>
      <c r="AB17" s="16">
        <v>51.47</v>
      </c>
      <c r="AC17" s="16">
        <v>50.21</v>
      </c>
      <c r="AD17" s="17">
        <f t="shared" si="8"/>
        <v>2.5094602668791044E-2</v>
      </c>
      <c r="AE17" s="16">
        <v>51.47</v>
      </c>
      <c r="AF17" s="16">
        <v>50.21</v>
      </c>
      <c r="AG17" s="17">
        <f t="shared" si="9"/>
        <v>2.5094602668791044E-2</v>
      </c>
      <c r="AH17" s="16">
        <v>52.19</v>
      </c>
      <c r="AI17" s="16">
        <v>50.92</v>
      </c>
      <c r="AJ17" s="17">
        <f t="shared" si="10"/>
        <v>2.4941084053416995E-2</v>
      </c>
      <c r="AK17" s="16">
        <v>52.19</v>
      </c>
      <c r="AL17" s="16">
        <v>50.92</v>
      </c>
      <c r="AM17" s="17">
        <f t="shared" si="11"/>
        <v>2.4941084053416995E-2</v>
      </c>
      <c r="AN17" s="16">
        <v>51.47</v>
      </c>
      <c r="AO17" s="16">
        <v>50.21</v>
      </c>
      <c r="AP17" s="17">
        <f t="shared" si="12"/>
        <v>2.5094602668791044E-2</v>
      </c>
      <c r="AQ17" s="16">
        <v>51.47</v>
      </c>
      <c r="AR17" s="16">
        <v>50.21</v>
      </c>
      <c r="AS17" s="17">
        <f t="shared" si="13"/>
        <v>2.5094602668791044E-2</v>
      </c>
      <c r="AT17" s="16">
        <v>51.47</v>
      </c>
      <c r="AU17" s="16">
        <v>50.21</v>
      </c>
      <c r="AV17" s="17">
        <f t="shared" si="14"/>
        <v>2.5094602668791044E-2</v>
      </c>
      <c r="AW17" s="16">
        <v>52.19</v>
      </c>
      <c r="AX17" s="16">
        <v>50.92</v>
      </c>
      <c r="AY17" s="17">
        <f t="shared" si="15"/>
        <v>2.4941084053416995E-2</v>
      </c>
      <c r="AZ17" s="16">
        <v>52.19</v>
      </c>
      <c r="BA17" s="16">
        <v>50.92</v>
      </c>
      <c r="BB17" s="17">
        <f t="shared" si="16"/>
        <v>2.4941084053416995E-2</v>
      </c>
      <c r="BC17" s="16">
        <v>51.47</v>
      </c>
      <c r="BD17" s="16">
        <v>50.21</v>
      </c>
      <c r="BE17" s="17">
        <f t="shared" si="17"/>
        <v>2.5094602668791044E-2</v>
      </c>
      <c r="BF17" s="16">
        <v>52.19</v>
      </c>
      <c r="BG17" s="16">
        <v>50.92</v>
      </c>
      <c r="BH17" s="17">
        <f t="shared" si="18"/>
        <v>2.4941084053416995E-2</v>
      </c>
      <c r="BI17" s="16">
        <v>53.7</v>
      </c>
      <c r="BJ17" s="16">
        <v>52.39</v>
      </c>
      <c r="BK17" s="17">
        <f t="shared" si="19"/>
        <v>2.5004771903035072E-2</v>
      </c>
      <c r="BL17" s="16">
        <v>52.19</v>
      </c>
      <c r="BM17" s="16">
        <v>50.92</v>
      </c>
      <c r="BN17" s="17">
        <f t="shared" si="20"/>
        <v>2.4941084053416995E-2</v>
      </c>
      <c r="BO17" s="16">
        <v>51.82</v>
      </c>
      <c r="BP17" s="16">
        <v>50.56</v>
      </c>
      <c r="BQ17" s="17">
        <f t="shared" si="21"/>
        <v>2.4920886075949333E-2</v>
      </c>
      <c r="BR17" s="16">
        <v>51.47</v>
      </c>
      <c r="BS17" s="16">
        <v>50.21</v>
      </c>
      <c r="BT17" s="17">
        <f t="shared" si="22"/>
        <v>2.5094602668791044E-2</v>
      </c>
      <c r="BU17" s="16">
        <v>52.19</v>
      </c>
      <c r="BV17" s="16">
        <v>50.92</v>
      </c>
      <c r="BW17" s="17">
        <f t="shared" si="23"/>
        <v>2.4941084053416995E-2</v>
      </c>
      <c r="BX17" s="16">
        <v>51.47</v>
      </c>
      <c r="BY17" s="16">
        <v>50.21</v>
      </c>
      <c r="BZ17" s="17">
        <f t="shared" si="24"/>
        <v>2.5094602668791044E-2</v>
      </c>
      <c r="CA17" s="16">
        <v>52.19</v>
      </c>
      <c r="CB17" s="16">
        <v>50.92</v>
      </c>
      <c r="CC17" s="17">
        <f t="shared" si="25"/>
        <v>2.4941084053416995E-2</v>
      </c>
      <c r="CD17" s="16">
        <v>52.19</v>
      </c>
      <c r="CE17" s="16">
        <v>50.92</v>
      </c>
      <c r="CF17" s="17">
        <f t="shared" si="26"/>
        <v>2.4941084053416995E-2</v>
      </c>
    </row>
  </sheetData>
  <autoFilter ref="A2:CF2"/>
  <mergeCells count="27">
    <mergeCell ref="AE1:AG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BO1:BQ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R1:BT1"/>
    <mergeCell ref="BU1:BW1"/>
    <mergeCell ref="BX1:BZ1"/>
    <mergeCell ref="CA1:CC1"/>
    <mergeCell ref="CD1:C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Monitorados</vt:lpstr>
      <vt:lpstr>Liberados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Suelen Stefania Torres</dc:creator>
  <cp:lastModifiedBy>Matheus Helias Soares</cp:lastModifiedBy>
  <dcterms:created xsi:type="dcterms:W3CDTF">2016-11-03T13:24:06Z</dcterms:created>
  <dcterms:modified xsi:type="dcterms:W3CDTF">2018-04-19T17:32:06Z</dcterms:modified>
</cp:coreProperties>
</file>